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240" yWindow="495" windowWidth="19980" windowHeight="7455" firstSheet="1" activeTab="1"/>
  </bookViews>
  <sheets>
    <sheet name="foxz" sheetId="22" state="veryHidden" r:id="rId1"/>
    <sheet name="Tổng Kỳ 2 năm hoc 2025-2026" sheetId="32" r:id="rId2"/>
    <sheet name="TC CONG ĐỒNG HN 2025-2026" sheetId="25" r:id="rId3"/>
    <sheet name="CĐ NN VÀ CN HN" sheetId="36" r:id="rId4"/>
    <sheet name="TC HÀ NỘI" sheetId="37" r:id="rId5"/>
    <sheet name="giam 70% doc hại, nguy hiem" sheetId="29" r:id="rId6"/>
    <sheet name="giam 50% cha mẹ chết tai nạnộng" sheetId="38" r:id="rId7"/>
    <sheet name="Cấp miễn trường lẻ" sheetId="31" r:id="rId8"/>
  </sheets>
  <calcPr calcId="162913"/>
</workbook>
</file>

<file path=xl/calcChain.xml><?xml version="1.0" encoding="utf-8"?>
<calcChain xmlns="http://schemas.openxmlformats.org/spreadsheetml/2006/main">
  <c r="G9" i="32" l="1"/>
  <c r="G11" i="32"/>
  <c r="G13" i="32"/>
  <c r="G19" i="32"/>
  <c r="F19" i="32" l="1"/>
  <c r="E19" i="32"/>
  <c r="J7" i="38" l="1"/>
  <c r="J8" i="38" s="1"/>
  <c r="H92" i="37"/>
  <c r="J15" i="29" l="1"/>
  <c r="J16" i="29"/>
  <c r="J17" i="29" l="1"/>
  <c r="H8" i="31"/>
  <c r="J36" i="25" l="1"/>
  <c r="J35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37" i="25" s="1"/>
  <c r="J11" i="25"/>
  <c r="J10" i="25"/>
  <c r="J9" i="25"/>
  <c r="K102" i="36" l="1"/>
  <c r="K101" i="36"/>
  <c r="K100" i="36"/>
  <c r="K99" i="36"/>
  <c r="K98" i="36"/>
  <c r="K97" i="36"/>
  <c r="K96" i="36"/>
  <c r="K95" i="36"/>
  <c r="K94" i="36"/>
  <c r="K93" i="36"/>
  <c r="K92" i="36"/>
  <c r="K91" i="36"/>
  <c r="K90" i="36"/>
  <c r="K89" i="36"/>
  <c r="K88" i="36"/>
  <c r="K87" i="36"/>
  <c r="K86" i="36"/>
  <c r="K85" i="36"/>
  <c r="K84" i="36"/>
  <c r="K83" i="36"/>
  <c r="K82" i="36"/>
  <c r="K81" i="36"/>
  <c r="K80" i="36"/>
  <c r="K79" i="36"/>
  <c r="K78" i="36"/>
  <c r="K77" i="36"/>
  <c r="K76" i="36"/>
  <c r="K75" i="36"/>
  <c r="K74" i="36"/>
  <c r="K73" i="36"/>
  <c r="K72" i="36"/>
  <c r="K71" i="36"/>
  <c r="K70" i="36"/>
  <c r="K69" i="36"/>
  <c r="K68" i="36"/>
  <c r="K67" i="36"/>
  <c r="K66" i="36"/>
  <c r="K65" i="36"/>
  <c r="K63" i="36"/>
  <c r="K62" i="36"/>
  <c r="K61" i="36"/>
  <c r="K60" i="36"/>
  <c r="K59" i="36"/>
  <c r="K58" i="36"/>
  <c r="K57" i="36"/>
  <c r="K56" i="36"/>
  <c r="K55" i="36"/>
  <c r="K54" i="36"/>
  <c r="K53" i="36"/>
  <c r="K52" i="36"/>
  <c r="K51" i="36"/>
  <c r="K50" i="36"/>
  <c r="K49" i="36"/>
  <c r="K48" i="36"/>
  <c r="K47" i="36"/>
  <c r="K46" i="36"/>
  <c r="K45" i="36"/>
  <c r="K44" i="36"/>
  <c r="K43" i="36"/>
  <c r="K42" i="36"/>
  <c r="K41" i="36"/>
  <c r="K40" i="36"/>
  <c r="K39" i="36"/>
  <c r="K38" i="36"/>
  <c r="K37" i="36"/>
  <c r="K36" i="36"/>
  <c r="K35" i="36"/>
  <c r="K34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K18" i="36"/>
  <c r="K17" i="36"/>
  <c r="K16" i="36"/>
  <c r="K15" i="36"/>
  <c r="K14" i="36"/>
  <c r="K13" i="36"/>
  <c r="K12" i="36"/>
  <c r="K11" i="36"/>
  <c r="K10" i="36"/>
  <c r="K9" i="36"/>
  <c r="K103" i="36" l="1"/>
  <c r="H9" i="31" l="1"/>
  <c r="J14" i="29"/>
  <c r="J13" i="29"/>
  <c r="J12" i="29"/>
  <c r="J11" i="29"/>
  <c r="J10" i="29"/>
  <c r="J9" i="29"/>
  <c r="J8" i="29"/>
  <c r="J7" i="29"/>
  <c r="J18" i="29" l="1"/>
</calcChain>
</file>

<file path=xl/sharedStrings.xml><?xml version="1.0" encoding="utf-8"?>
<sst xmlns="http://schemas.openxmlformats.org/spreadsheetml/2006/main" count="2259" uniqueCount="818">
  <si>
    <t>STT</t>
  </si>
  <si>
    <t>Ngày sinh</t>
  </si>
  <si>
    <t>Số tháng</t>
  </si>
  <si>
    <t>Tổng số tiền</t>
  </si>
  <si>
    <t>Lê Lợi</t>
  </si>
  <si>
    <t>Họ tên Bố(Mẹ)</t>
  </si>
  <si>
    <t>Họ tên học sinh</t>
  </si>
  <si>
    <t>Địa chỉ</t>
  </si>
  <si>
    <t>Ngành học</t>
  </si>
  <si>
    <t>Tên Trường</t>
  </si>
  <si>
    <t>Năm học</t>
  </si>
  <si>
    <t>Tổng</t>
  </si>
  <si>
    <t>Số tiền</t>
  </si>
  <si>
    <t>Nguyễn Hải Đăng</t>
  </si>
  <si>
    <t>Nguyễn Thị Vân Anh</t>
  </si>
  <si>
    <t>Nguyễn Thị Hằng</t>
  </si>
  <si>
    <t>Nguyễn Thị Hòa</t>
  </si>
  <si>
    <t>Nguyễn Thị Thúy</t>
  </si>
  <si>
    <t>Khóa học</t>
  </si>
  <si>
    <t>Số người</t>
  </si>
  <si>
    <t>Số tiền (đồng)</t>
  </si>
  <si>
    <t>Trường Cao đẳng Ngoại ngữ và Công nghệ Hà Nội</t>
  </si>
  <si>
    <t>Họ và tên phụ huynh nhận kinh phí</t>
  </si>
  <si>
    <t>Số tài khoản phu huynh nhận kinh phí</t>
  </si>
  <si>
    <t>Nguyễn Thị Huyền</t>
  </si>
  <si>
    <t>Lê Công Thanh Nhật</t>
  </si>
  <si>
    <t>Nguyễn Thị Xim</t>
  </si>
  <si>
    <t>Nguyễn Thị Nhuân</t>
  </si>
  <si>
    <t>I</t>
  </si>
  <si>
    <t>Yết Kiêu</t>
  </si>
  <si>
    <t xml:space="preserve">Đinh Việt Hùng </t>
  </si>
  <si>
    <t>CĐ kỹ thuật - Công nghệ Bách khoa</t>
  </si>
  <si>
    <t>Vũ Văn Trường</t>
  </si>
  <si>
    <t>Giảm 70% nặng nhọc, độc hại, nguy hiểm</t>
  </si>
  <si>
    <t>Nguyễn Thanh Ngọc</t>
  </si>
  <si>
    <t>UBND XÃ YẾT KIÊU</t>
  </si>
  <si>
    <t>2024-2026</t>
  </si>
  <si>
    <t>2025-2026</t>
  </si>
  <si>
    <t>2025-2027</t>
  </si>
  <si>
    <t>Trường Trung cấp  Hà Nội</t>
  </si>
  <si>
    <t>Số căn cước công dân người nhận tiền</t>
  </si>
  <si>
    <t>Tên ngân hàng</t>
  </si>
  <si>
    <t>Mức học phí học kỳ I năm học 2025-2026</t>
  </si>
  <si>
    <t>Nguyễn Thị Sơn</t>
  </si>
  <si>
    <t>Trần Văn Tuấn  Anh</t>
  </si>
  <si>
    <t>Xã Yết Kiêu, Thành Phố Hải Phòng</t>
  </si>
  <si>
    <t>BIDV</t>
  </si>
  <si>
    <t>Trần Thị Tươi</t>
  </si>
  <si>
    <t>Vũ Thị Phương  Anh</t>
  </si>
  <si>
    <t>Nguyễn Thị Khuyên</t>
  </si>
  <si>
    <t>Phạm Thị  Duyên</t>
  </si>
  <si>
    <t>Nguyễn Văn  Dương</t>
  </si>
  <si>
    <t>Trịnh Thị Cúc</t>
  </si>
  <si>
    <t>Vũ Văn  Đông</t>
  </si>
  <si>
    <t>Phạm Thị  Hiền</t>
  </si>
  <si>
    <t>Nguyễn Thị Chinh</t>
  </si>
  <si>
    <t>Đinh Quang  Hùng</t>
  </si>
  <si>
    <t>Nguyễn Đức Bôn</t>
  </si>
  <si>
    <t>Nguyễn Đức  Huy</t>
  </si>
  <si>
    <t>Bùi Thị Thắm</t>
  </si>
  <si>
    <t>Bùi Gia  Long</t>
  </si>
  <si>
    <t>Phạm Thị Huê</t>
  </si>
  <si>
    <t>Nguyễn Văn  Lương</t>
  </si>
  <si>
    <t>Phạm Thị Hiện</t>
  </si>
  <si>
    <t>Trần Thị Mơ</t>
  </si>
  <si>
    <t>Phạm Thị Nơ</t>
  </si>
  <si>
    <t>Nguyễn Văn  Nghĩa</t>
  </si>
  <si>
    <t>Hoàng Thị Ngà</t>
  </si>
  <si>
    <t>Bùi Thị Uyên Nhi</t>
  </si>
  <si>
    <t>Vũ Đình Khiêm</t>
  </si>
  <si>
    <t>Vũ Ngô Uyển  Nhi</t>
  </si>
  <si>
    <t>Phạm Văn Ngoãn</t>
  </si>
  <si>
    <t>Phạm Văn Phúc</t>
  </si>
  <si>
    <t>Đoàn Thị Tươi</t>
  </si>
  <si>
    <t>Đoàn Thị  Tâm</t>
  </si>
  <si>
    <t>Trần Thị Thạo</t>
  </si>
  <si>
    <t>Phạm Thị Hải  Yến</t>
  </si>
  <si>
    <t>Phạm Văn Thiết</t>
  </si>
  <si>
    <t>Phạm Thị Minh  Ánh</t>
  </si>
  <si>
    <t>Đặng Thị Hát</t>
  </si>
  <si>
    <t>Nguyễn Thị Ngọc  Bích</t>
  </si>
  <si>
    <t>Hoàng Thị Tơ</t>
  </si>
  <si>
    <t>Nguyễn Tuấn  Dũng</t>
  </si>
  <si>
    <t>Hồ Thị Nết</t>
  </si>
  <si>
    <t>Phạm Văn Dũng</t>
  </si>
  <si>
    <t>Trần Quang  Dũng</t>
  </si>
  <si>
    <t>Vi Thị Trĩnh</t>
  </si>
  <si>
    <t>Phạm Văn  Dương</t>
  </si>
  <si>
    <t>8844948450</t>
  </si>
  <si>
    <t>Trần Thị Hằng</t>
  </si>
  <si>
    <t>Đinh Công  Đoàn</t>
  </si>
  <si>
    <t>Phạm Thị Liêm</t>
  </si>
  <si>
    <t>Nguyễn Thụy Bảo  Hân</t>
  </si>
  <si>
    <t>Đinh Thị Tâm</t>
  </si>
  <si>
    <t>Phạm Thị Thu  Hiền</t>
  </si>
  <si>
    <t>Phạm Thị Hòe</t>
  </si>
  <si>
    <t>Phạm Văn Khánh  Huỳnh</t>
  </si>
  <si>
    <t>Lê Văn Duyền</t>
  </si>
  <si>
    <t>Lê Quang Huy</t>
  </si>
  <si>
    <t>Phạm Văn Vẻ</t>
  </si>
  <si>
    <t>Phạm Thanh  Lâm</t>
  </si>
  <si>
    <t>Phạm Văn Tuân</t>
  </si>
  <si>
    <t>Phạm Diệu  Liên</t>
  </si>
  <si>
    <t>Đặng Văn Khoan</t>
  </si>
  <si>
    <t>Đặng Thị  Linh</t>
  </si>
  <si>
    <t>Phạm Thị Lý</t>
  </si>
  <si>
    <t>Nguyễn Thị Thuỳ  Linh</t>
  </si>
  <si>
    <t>8874948451</t>
  </si>
  <si>
    <t>Hồ Thị Mai</t>
  </si>
  <si>
    <t>Phạm Minh  Long</t>
  </si>
  <si>
    <t>Bùi Thị Thùy Dương</t>
  </si>
  <si>
    <t>Nguyễn Phương  Nhân</t>
  </si>
  <si>
    <t>Phạm Thị Hạnh</t>
  </si>
  <si>
    <t>Đinh Thị  Oanh</t>
  </si>
  <si>
    <t>Phạm Thị Lưu</t>
  </si>
  <si>
    <t>Nguyễn Phương  Thảo</t>
  </si>
  <si>
    <t>Nguyễn Thị Hương</t>
  </si>
  <si>
    <t>Nguyễn Thị  Thơm</t>
  </si>
  <si>
    <t>Trần Thị Đẹp</t>
  </si>
  <si>
    <t>Nguyễn Thanh  Thúy</t>
  </si>
  <si>
    <t>Vũ Thị Hà</t>
  </si>
  <si>
    <t>Phạm Hữu  Việt</t>
  </si>
  <si>
    <t>Nguyễn Văn Tặng</t>
  </si>
  <si>
    <t>Nguyễn Thị Vân  Kiều</t>
  </si>
  <si>
    <t>Phạm Thị Phượng</t>
  </si>
  <si>
    <t>Vũ Thị Vân Anh</t>
  </si>
  <si>
    <t>Lê Thị Hằng</t>
  </si>
  <si>
    <t>Tăng Thị  Chúc</t>
  </si>
  <si>
    <t>Phạm Thị Chặn</t>
  </si>
  <si>
    <t>Đinh Tiến  Đạt</t>
  </si>
  <si>
    <t>Trần Quý Lọc</t>
  </si>
  <si>
    <t>Trần Quý  Đạt</t>
  </si>
  <si>
    <t>Lê Bá Hùng</t>
  </si>
  <si>
    <t>Lê Bá Anh  Hào</t>
  </si>
  <si>
    <t>1056460832</t>
  </si>
  <si>
    <t>Vietcombank</t>
  </si>
  <si>
    <t>Hoàng Thị Thuy</t>
  </si>
  <si>
    <t>Đinh Thị  Linh</t>
  </si>
  <si>
    <t>Vũ Thị Ly</t>
  </si>
  <si>
    <t>Trần Trọng Nhật  Long</t>
  </si>
  <si>
    <t xml:space="preserve">Sầm Xuân Sơn </t>
  </si>
  <si>
    <t>Sầm Xuân  Minh</t>
  </si>
  <si>
    <t>Lê Thị Cúc</t>
  </si>
  <si>
    <t>Trần Lê Bảo Nam</t>
  </si>
  <si>
    <t>Vũ Thị Dịu</t>
  </si>
  <si>
    <t>Nguyễn Vũ Thảo  Nguyên</t>
  </si>
  <si>
    <t>Vũ Văn  Phú</t>
  </si>
  <si>
    <t>Đinh Thị Dung</t>
  </si>
  <si>
    <t>Phạm Khánh  Phương</t>
  </si>
  <si>
    <t>Phạm Thị Hoan</t>
  </si>
  <si>
    <t>Vũ Minh  Quân</t>
  </si>
  <si>
    <t>Đặng Quang Huynh</t>
  </si>
  <si>
    <t>Đặng Thị Hương  Quỳnh</t>
  </si>
  <si>
    <t>Phạm Gia Hậu</t>
  </si>
  <si>
    <t>Phạm Thị  Ước</t>
  </si>
  <si>
    <t>Phạm Văn Vỹ</t>
  </si>
  <si>
    <t>Phạm Thị Tuyết  Anh</t>
  </si>
  <si>
    <t>18/01/2010</t>
  </si>
  <si>
    <t xml:space="preserve">BIDV </t>
  </si>
  <si>
    <t>Phạm Văn Hai</t>
  </si>
  <si>
    <t>Phạm Thị Yến  Chi</t>
  </si>
  <si>
    <t>Vũ Xuân Bút</t>
  </si>
  <si>
    <t>Vũ Xuân  Dũng</t>
  </si>
  <si>
    <t>Phạm Thị Mai</t>
  </si>
  <si>
    <t>Đoàn Trường  Giang</t>
  </si>
  <si>
    <t>Nguyễn Thị Gấm</t>
  </si>
  <si>
    <t>Vũ Tuyết  Hạnh</t>
  </si>
  <si>
    <t>Đinh Thị Hồi</t>
  </si>
  <si>
    <t>Phạm Quang  Huy</t>
  </si>
  <si>
    <t>Nguyễn Thị Mai</t>
  </si>
  <si>
    <t>Nguyễn Thị Tuệ  Lâm</t>
  </si>
  <si>
    <t>22/12/2010</t>
  </si>
  <si>
    <t>Phạm Thị Dùng</t>
  </si>
  <si>
    <t>Nguyễn Thị Kim  Ngân</t>
  </si>
  <si>
    <t>Hà Thị Vĩ</t>
  </si>
  <si>
    <t>Đặng Kiều  Phong</t>
  </si>
  <si>
    <t>Đoàn Duy Mười</t>
  </si>
  <si>
    <t>Đoàn Duy  Thắng</t>
  </si>
  <si>
    <t>Bùi Công Quế</t>
  </si>
  <si>
    <t>Bùi Công  Thuân</t>
  </si>
  <si>
    <t>Nguyễn Thị Thuy</t>
  </si>
  <si>
    <t>Phạm Thị Bảo  Trang</t>
  </si>
  <si>
    <t>Phạm Văn Ban</t>
  </si>
  <si>
    <t>Phạm Anh  Tuấn</t>
  </si>
  <si>
    <t>Phạm Đình Chót</t>
  </si>
  <si>
    <t>Phạm Đình  Tuấn</t>
  </si>
  <si>
    <t>Bùi Văn Hưởng</t>
  </si>
  <si>
    <t>Bùi Văn  Tùng</t>
  </si>
  <si>
    <t>8887149207</t>
  </si>
  <si>
    <t>Hoàng Thị Luyến</t>
  </si>
  <si>
    <t>Đoàn Văn  Vinh</t>
  </si>
  <si>
    <t>Bùi Văn Viện</t>
  </si>
  <si>
    <t>Bùi Văn  Vương</t>
  </si>
  <si>
    <t>Vũ Thị Thoa</t>
  </si>
  <si>
    <t>Trịnh Thị Hà  Vy</t>
  </si>
  <si>
    <t>Nguyễn Thị Kim Ngân</t>
  </si>
  <si>
    <t>Tăng Đức Bình  An</t>
  </si>
  <si>
    <t>Phạm Văn Phú</t>
  </si>
  <si>
    <t>Phạm Thị Ngọc  Ánh</t>
  </si>
  <si>
    <t>Nguyễn Bá Cộng</t>
  </si>
  <si>
    <t>Nguyễn Bá  Dân</t>
  </si>
  <si>
    <t>Vũ Thị Hằng</t>
  </si>
  <si>
    <t>Trần Năng  Đạt</t>
  </si>
  <si>
    <t>Phạm Trọng Khuê</t>
  </si>
  <si>
    <t>Phạm Hà  Giang</t>
  </si>
  <si>
    <t>Phạm Thị Hậu</t>
  </si>
  <si>
    <t>Phạm Minh  Hằng</t>
  </si>
  <si>
    <t>Nguyễn Văn Đức</t>
  </si>
  <si>
    <t>Nguyễn Tùng  Lâm</t>
  </si>
  <si>
    <t>Nguyễn Thị Thuỷ</t>
  </si>
  <si>
    <t>Phạm Vũ  Lâm</t>
  </si>
  <si>
    <t>Vũ Thị Làn</t>
  </si>
  <si>
    <t>Phạm Thị Thùy  Linh</t>
  </si>
  <si>
    <t>Vũ Đình Hiến</t>
  </si>
  <si>
    <t>Vũ Thị  Loan</t>
  </si>
  <si>
    <t>Đặng Văn Nam</t>
  </si>
  <si>
    <t>Đặng Văn  Lộc</t>
  </si>
  <si>
    <t>Phạm Thị Vượng</t>
  </si>
  <si>
    <t>Nguyễn Hoài  Ngọc</t>
  </si>
  <si>
    <t>Đặng Thị Hải</t>
  </si>
  <si>
    <t>Nguyễn Thị Vân  Nhi</t>
  </si>
  <si>
    <t>Tăng Đức Kiệt</t>
  </si>
  <si>
    <t>Tăng Thị Yến  Nhi</t>
  </si>
  <si>
    <t>Đặng Văn Vịnh</t>
  </si>
  <si>
    <t>Đặng Văn  Phát</t>
  </si>
  <si>
    <t>Đặng Thị Bắc</t>
  </si>
  <si>
    <t>Nguyễn Duy  Phương</t>
  </si>
  <si>
    <t>05/11/2010</t>
  </si>
  <si>
    <t>Phạm Thị Hồng Liên</t>
  </si>
  <si>
    <t>Đoàn Duy  Quân</t>
  </si>
  <si>
    <t>Trần Thị Lụa</t>
  </si>
  <si>
    <t>Phạm Như  Quỳnh</t>
  </si>
  <si>
    <t>Phạm Đình Chuyên</t>
  </si>
  <si>
    <t>Phạm Đình Đức  Tuấn</t>
  </si>
  <si>
    <t>Trần Thị Lý</t>
  </si>
  <si>
    <t>Trần Thị Thu  Uyên</t>
  </si>
  <si>
    <t>05/02/2010</t>
  </si>
  <si>
    <t>Học kỳ I, 2, năm học 2025-2026</t>
  </si>
  <si>
    <t>Học kỳ I,1, năm học 2025-2026</t>
  </si>
  <si>
    <t>Đào Thị Sao</t>
  </si>
  <si>
    <t>Lê Công  Minh</t>
  </si>
  <si>
    <t>Nguyễn Phương Thuyết</t>
  </si>
  <si>
    <t>Nguyễn Thị Huyền  My</t>
  </si>
  <si>
    <t>Vũ Văn Thảnh</t>
  </si>
  <si>
    <t>Vũ Văn Ngọc</t>
  </si>
  <si>
    <t>Nguyễn Thị Dịu</t>
  </si>
  <si>
    <t>Vũ Văn  Phong</t>
  </si>
  <si>
    <t>Phạm Văn Hưởng</t>
  </si>
  <si>
    <t>Phạm Quang  Phúc</t>
  </si>
  <si>
    <t>Lê Bá Mạnh</t>
  </si>
  <si>
    <t>Lê Bá  Thành</t>
  </si>
  <si>
    <t>Vũ Thị Lê</t>
  </si>
  <si>
    <t>Vũ Văn  Thế</t>
  </si>
  <si>
    <t>Vũ Thị Lan</t>
  </si>
  <si>
    <t>Phạm Đắc Thi</t>
  </si>
  <si>
    <t>Nguyễn Văn Quyền</t>
  </si>
  <si>
    <t>Nguyễn Minh Tiến</t>
  </si>
  <si>
    <t xml:space="preserve">Vũ Văn Kiên </t>
  </si>
  <si>
    <t>Vũ Văn Tiến</t>
  </si>
  <si>
    <t xml:space="preserve">Bùi Công Sáng </t>
  </si>
  <si>
    <t>Bùi Thị Huyền Trang</t>
  </si>
  <si>
    <t>Vietinbank</t>
  </si>
  <si>
    <t xml:space="preserve">Phạm Văn Mý </t>
  </si>
  <si>
    <t>Phạm Thị Huyền Trang</t>
  </si>
  <si>
    <t>398855555555</t>
  </si>
  <si>
    <t>Techcombank</t>
  </si>
  <si>
    <t>Đào Thị Toan</t>
  </si>
  <si>
    <t>Vũ Thị Huyền Trang</t>
  </si>
  <si>
    <t>Đoàn Thị Doan</t>
  </si>
  <si>
    <t>Nguyễn Phương Trinh</t>
  </si>
  <si>
    <t>31100000385502</t>
  </si>
  <si>
    <t>Seabank</t>
  </si>
  <si>
    <t>Lê Bá Trình</t>
  </si>
  <si>
    <t>9776621318</t>
  </si>
  <si>
    <t>Vũ Văn Tuynh</t>
  </si>
  <si>
    <t>Vũ Văn Tuân</t>
  </si>
  <si>
    <t>Phạm Thị Chuyên</t>
  </si>
  <si>
    <t>Lê Lương  Hải</t>
  </si>
  <si>
    <t>Trần Long Giang</t>
  </si>
  <si>
    <t>Trần Vũ  Hải</t>
  </si>
  <si>
    <t>Đoàn Thị Lan</t>
  </si>
  <si>
    <t>Đoàn Văn  Phong</t>
  </si>
  <si>
    <t xml:space="preserve">Phạm Văn Giới </t>
  </si>
  <si>
    <t>Phạm Văn Anh  Tuấn</t>
  </si>
  <si>
    <t>0367022692</t>
  </si>
  <si>
    <t>MB bank</t>
  </si>
  <si>
    <t>Vũ Thị Thanh</t>
  </si>
  <si>
    <t>Vũ Thị  Tươi</t>
  </si>
  <si>
    <t>Phạm Hữu Thuận</t>
  </si>
  <si>
    <t>Phạm Thị  Uyên</t>
  </si>
  <si>
    <t>Phạm Thị Tuyến</t>
  </si>
  <si>
    <t>Đàm Thị Kiều Vi</t>
  </si>
  <si>
    <t>31100000385249</t>
  </si>
  <si>
    <t>Nguyễn Thị Lán</t>
  </si>
  <si>
    <t>Đoàn Tiến  Việt</t>
  </si>
  <si>
    <t xml:space="preserve">Lê Thanh Huyền </t>
  </si>
  <si>
    <t>Lê Công Thế  Vinh</t>
  </si>
  <si>
    <t>2310205209441</t>
  </si>
  <si>
    <t>Agribank</t>
  </si>
  <si>
    <t>Đoàn Thị Tằm</t>
  </si>
  <si>
    <t>Vũ Xuân Mạnh</t>
  </si>
  <si>
    <t>23.06.2010</t>
  </si>
  <si>
    <t>Hoàng Thị Thu  Trang</t>
  </si>
  <si>
    <t>29.08.2010</t>
  </si>
  <si>
    <t>0332943518</t>
  </si>
  <si>
    <t>II</t>
  </si>
  <si>
    <t>Đối tượng</t>
  </si>
  <si>
    <t>Kỳ học</t>
  </si>
  <si>
    <t>Ghi chú</t>
  </si>
  <si>
    <t>Đặng Thị Hiền</t>
  </si>
  <si>
    <t>Phạm Thái An</t>
  </si>
  <si>
    <t>Người tốt nghiệp THCS học tiếp lên trung cấp</t>
  </si>
  <si>
    <t>8807149208</t>
  </si>
  <si>
    <t>Đào Thị Hợp</t>
  </si>
  <si>
    <t>Nguyễn Hoàng Anh</t>
  </si>
  <si>
    <t>24/04/2010</t>
  </si>
  <si>
    <t>Nguyễn Thị Lan</t>
  </si>
  <si>
    <t>Phạm Thị Minh Anh</t>
  </si>
  <si>
    <t>04/01/2010</t>
  </si>
  <si>
    <t>Vũ Thị Liến</t>
  </si>
  <si>
    <t>Trần Thị Thanh Chúc</t>
  </si>
  <si>
    <t>14/03/2010</t>
  </si>
  <si>
    <t>8806717173</t>
  </si>
  <si>
    <t>Phạm Thị Thanh Chúc</t>
  </si>
  <si>
    <t>09/12/2010</t>
  </si>
  <si>
    <t>Phạm Thị Vịch</t>
  </si>
  <si>
    <t>Phạm Đình Đạt</t>
  </si>
  <si>
    <t>Phạm Thị Thu Hạnh</t>
  </si>
  <si>
    <t>06/07/2010</t>
  </si>
  <si>
    <t>4603971056</t>
  </si>
  <si>
    <t>Bùi Văn Luyến</t>
  </si>
  <si>
    <t>Bùi Thị Thu Hiền</t>
  </si>
  <si>
    <t>22/10/2009</t>
  </si>
  <si>
    <t>Đinh Thị Hẹn</t>
  </si>
  <si>
    <t>Phạm Quang Học</t>
  </si>
  <si>
    <t>26/01/2010</t>
  </si>
  <si>
    <t>Đinh Thị Tiến</t>
  </si>
  <si>
    <t>Phạm Thị Liên</t>
  </si>
  <si>
    <t>21/01/2010</t>
  </si>
  <si>
    <t>Vũ Văn Soái</t>
  </si>
  <si>
    <t>Vũ Thị Liên</t>
  </si>
  <si>
    <t>16/04/2010</t>
  </si>
  <si>
    <t>Phạm Thị Chuộng</t>
  </si>
  <si>
    <t>Hoàng Đức Lộc</t>
  </si>
  <si>
    <t>28/12/2010</t>
  </si>
  <si>
    <t>Phạm Văn Trưởng</t>
  </si>
  <si>
    <t>Phạm Ngọc Hải Nhi</t>
  </si>
  <si>
    <t>11/11/2010</t>
  </si>
  <si>
    <t>Đỗ Thị Mai</t>
  </si>
  <si>
    <t>Vũ Thị Thanh Thảo</t>
  </si>
  <si>
    <t>27/11/2010</t>
  </si>
  <si>
    <t>Đinh Thị Anh Thư</t>
  </si>
  <si>
    <t>08/11/2010</t>
  </si>
  <si>
    <t>Bùi Thị Oanh</t>
  </si>
  <si>
    <t>Phạm Thủy Tiên</t>
  </si>
  <si>
    <t>Nguyễn Thị Nhàn</t>
  </si>
  <si>
    <t>Đoàn Thị Thủy Tiên</t>
  </si>
  <si>
    <t>Phạm Thị Làn</t>
  </si>
  <si>
    <t>Nguyễn Thanh Trúc</t>
  </si>
  <si>
    <t>25/03/2010</t>
  </si>
  <si>
    <t>Phạm Thị Yến</t>
  </si>
  <si>
    <t>Lương Thị Phương Vy</t>
  </si>
  <si>
    <t>27/06/2010</t>
  </si>
  <si>
    <t>Nguyễn Thị Huế</t>
  </si>
  <si>
    <t>Nguyễn Thị Hải Yến</t>
  </si>
  <si>
    <t>04/10/2010</t>
  </si>
  <si>
    <t>Nguyễn Thị Lụa</t>
  </si>
  <si>
    <t>Đinh Thị Vân Anh</t>
  </si>
  <si>
    <t>07/04/2010</t>
  </si>
  <si>
    <t>Nguyễn Văn Tuyển</t>
  </si>
  <si>
    <t>13/07/2010</t>
  </si>
  <si>
    <t>8897065489</t>
  </si>
  <si>
    <t>Phạm Vũ Anh</t>
  </si>
  <si>
    <t>19/07/2010</t>
  </si>
  <si>
    <t>Vũ Thị Trang</t>
  </si>
  <si>
    <t>Phan Vũ Gia Bảo</t>
  </si>
  <si>
    <t>17/11/2010</t>
  </si>
  <si>
    <t>Đinh Văn Kỉn</t>
  </si>
  <si>
    <t>Đinh Văn Chiến</t>
  </si>
  <si>
    <t>01/01/2010</t>
  </si>
  <si>
    <t>Đặng Thị Thủy</t>
  </si>
  <si>
    <t>Phạm Đình Chiến</t>
  </si>
  <si>
    <t>Phạm Văn Đón</t>
  </si>
  <si>
    <t>Phạm Thị Thùy Dung</t>
  </si>
  <si>
    <t>06/09/2010</t>
  </si>
  <si>
    <t>8817283542</t>
  </si>
  <si>
    <t>Bùi Thị Hằng</t>
  </si>
  <si>
    <t>26/07/2010</t>
  </si>
  <si>
    <t>Phạm Đình Liệc</t>
  </si>
  <si>
    <t>Phạm Thị Hà Giang</t>
  </si>
  <si>
    <t>20/04/2010</t>
  </si>
  <si>
    <t>Đặng Thị Hương</t>
  </si>
  <si>
    <t>Đặng Thị Hà</t>
  </si>
  <si>
    <t>29/09/2010</t>
  </si>
  <si>
    <t>030310009614</t>
  </si>
  <si>
    <t>8827571993</t>
  </si>
  <si>
    <t>bidv</t>
  </si>
  <si>
    <t>Vũ Thị My</t>
  </si>
  <si>
    <t>Phạm Vũ Ngọc Hà</t>
  </si>
  <si>
    <t>Phạm Thị Thủy</t>
  </si>
  <si>
    <t>Phạm Đình Hải</t>
  </si>
  <si>
    <t>21/11/2010</t>
  </si>
  <si>
    <t>Đặng Văn Tỏ</t>
  </si>
  <si>
    <t>Đặng Văn Huy</t>
  </si>
  <si>
    <t>15/02/2010</t>
  </si>
  <si>
    <t>Nguyễn Văn Chiến</t>
  </si>
  <si>
    <t>Nguyễn Duy Khiêm</t>
  </si>
  <si>
    <t>04/05/2010</t>
  </si>
  <si>
    <t>Nguyễn Thị Năm</t>
  </si>
  <si>
    <t>Lê Thị Phương Linh</t>
  </si>
  <si>
    <t>12/04/2010</t>
  </si>
  <si>
    <t>Phạm Thị Non</t>
  </si>
  <si>
    <t>Vũ Thị Ngọc Linh</t>
  </si>
  <si>
    <t>27/01/2010</t>
  </si>
  <si>
    <t>Vũ Văn Luận</t>
  </si>
  <si>
    <t>Vũ Vân Nhi</t>
  </si>
  <si>
    <t>16/09/2010</t>
  </si>
  <si>
    <t>Phạm Thị Thi</t>
  </si>
  <si>
    <t>Hoàng Đức Thịnh</t>
  </si>
  <si>
    <t>26/06/2010</t>
  </si>
  <si>
    <t>Nguyễn Thị Duân</t>
  </si>
  <si>
    <t>Nguyễn Văn Thuỳ</t>
  </si>
  <si>
    <t>06/10/2010</t>
  </si>
  <si>
    <t>8897239343</t>
  </si>
  <si>
    <t>Phạm Văn Tú</t>
  </si>
  <si>
    <t>31/12/2010</t>
  </si>
  <si>
    <t>Phạm Văn Muộn</t>
  </si>
  <si>
    <t>Phạm Minh Vương</t>
  </si>
  <si>
    <t>10/12/2010</t>
  </si>
  <si>
    <t>Vũ Văn Tơn</t>
  </si>
  <si>
    <t xml:space="preserve">Vũ Hải Anh </t>
  </si>
  <si>
    <t>12/01/2009</t>
  </si>
  <si>
    <t>Phạm Thị Nền</t>
  </si>
  <si>
    <t>Vũ Thị Lan Anh</t>
  </si>
  <si>
    <t>10/10/2009</t>
  </si>
  <si>
    <t>030309005836</t>
  </si>
  <si>
    <t>8877560857</t>
  </si>
  <si>
    <t>Phạm Thị Doan</t>
  </si>
  <si>
    <t>Đoàn Tuấn Anh</t>
  </si>
  <si>
    <t>Lê Bá Hiển</t>
  </si>
  <si>
    <t>Lê Thị Thùy Chi</t>
  </si>
  <si>
    <t>19/04/2009</t>
  </si>
  <si>
    <t>Phan Thị Hiệp</t>
  </si>
  <si>
    <t>Vũ Đình Chiến</t>
  </si>
  <si>
    <t>02/05/2009</t>
  </si>
  <si>
    <t>Đoàn Thị Ngân</t>
  </si>
  <si>
    <t>Phạm Mạnh Cường</t>
  </si>
  <si>
    <t>09/11/2009</t>
  </si>
  <si>
    <t>Phan Thị Loan</t>
  </si>
  <si>
    <t>Phạm Đình Du</t>
  </si>
  <si>
    <t>11/09/2009</t>
  </si>
  <si>
    <t>Nguyễn Phương Đôi</t>
  </si>
  <si>
    <t>Nguyễn Phương Dũng</t>
  </si>
  <si>
    <t>11/01/2009</t>
  </si>
  <si>
    <t>Vũ Thị Tạo</t>
  </si>
  <si>
    <t>Vũ Xuân Dũng</t>
  </si>
  <si>
    <t>18/05/2009</t>
  </si>
  <si>
    <t>Lương Thị Nhàn</t>
  </si>
  <si>
    <t>Trần Thị Duyên</t>
  </si>
  <si>
    <t>02/04/2009</t>
  </si>
  <si>
    <t>Nguyễn Thị Tươi</t>
  </si>
  <si>
    <t>Vũ Xuân Đạt</t>
  </si>
  <si>
    <t>12/04/2009</t>
  </si>
  <si>
    <t>Vũ Thị Thu</t>
  </si>
  <si>
    <t>Phạm Thu Hiền</t>
  </si>
  <si>
    <t>01/09/2009</t>
  </si>
  <si>
    <t>030309015874</t>
  </si>
  <si>
    <t>8817560859</t>
  </si>
  <si>
    <t>Vũ Thị Hạ</t>
  </si>
  <si>
    <t>Nguyễn Phương Hiếu</t>
  </si>
  <si>
    <t>13/04/2009</t>
  </si>
  <si>
    <t>Đàm Khắc Mét</t>
  </si>
  <si>
    <t>Đàm Khắc Huy</t>
  </si>
  <si>
    <t>03/09/2009</t>
  </si>
  <si>
    <t>Lê Thị Tuyết</t>
  </si>
  <si>
    <t>Phạm Đình Quang Huy</t>
  </si>
  <si>
    <t>02/02/2009</t>
  </si>
  <si>
    <t>Vũ Thị Quá</t>
  </si>
  <si>
    <t>Trần Quang Huy</t>
  </si>
  <si>
    <t>Vũ Thị Thu Hương</t>
  </si>
  <si>
    <t>09/10/2009</t>
  </si>
  <si>
    <t>Vũ Thị Lý</t>
  </si>
  <si>
    <t>Phạm Duy Hướng</t>
  </si>
  <si>
    <t>05/06/2009</t>
  </si>
  <si>
    <t>Vũ Quốc Thắng</t>
  </si>
  <si>
    <t>Vũ Quốc Dương Khang</t>
  </si>
  <si>
    <t>21/09/2009</t>
  </si>
  <si>
    <t>Đoàn Trung Kiên</t>
  </si>
  <si>
    <t>09/02/2009</t>
  </si>
  <si>
    <t>Phạm Thị Thúy</t>
  </si>
  <si>
    <t>08/10/2009</t>
  </si>
  <si>
    <t>Đoàn Kim Thỏa</t>
  </si>
  <si>
    <t>Đoàn Kim Mạnh</t>
  </si>
  <si>
    <t>20/02/2009</t>
  </si>
  <si>
    <t>Bùi Thị Xuân Mai</t>
  </si>
  <si>
    <t>Vũ Đình Tuyển</t>
  </si>
  <si>
    <t>Vũ Thị Yến Nhi</t>
  </si>
  <si>
    <t>16/02/2009</t>
  </si>
  <si>
    <t>Vũ Đình Đạt</t>
  </si>
  <si>
    <t>Vũ Thị Nhã Phương</t>
  </si>
  <si>
    <t>23/10/2009</t>
  </si>
  <si>
    <t>Phạm Thị Tân</t>
  </si>
  <si>
    <t>Phạm Thị An Tâm</t>
  </si>
  <si>
    <t>28/03/2009</t>
  </si>
  <si>
    <t>Phạm Thị Bé</t>
  </si>
  <si>
    <t>Đàm Khắc Anh Tuấn</t>
  </si>
  <si>
    <t>07/10/2009</t>
  </si>
  <si>
    <t>Lê Thị Lới</t>
  </si>
  <si>
    <t>Tăng Thanh Xuân</t>
  </si>
  <si>
    <t>18/11/2009</t>
  </si>
  <si>
    <t>Đoàn Thị Vinh</t>
  </si>
  <si>
    <t>Nguyễn Đình Dũng</t>
  </si>
  <si>
    <t>25/01/2009</t>
  </si>
  <si>
    <t>Đặng Thị Vải</t>
  </si>
  <si>
    <t>Nguyễn Hải Dương</t>
  </si>
  <si>
    <t>15/07/2009</t>
  </si>
  <si>
    <t>Phạm Đình Phương</t>
  </si>
  <si>
    <t>Phạm Đình Đức</t>
  </si>
  <si>
    <t>27/11/2009</t>
  </si>
  <si>
    <t>Nguyễn Văn Thực</t>
  </si>
  <si>
    <t>Nguyễn Thị Ngọc Huyền</t>
  </si>
  <si>
    <t>23/12/2009</t>
  </si>
  <si>
    <t>Nguyễn Văn Chiều</t>
  </si>
  <si>
    <t>Nguyễn Minh Khải</t>
  </si>
  <si>
    <t>01/11/2009</t>
  </si>
  <si>
    <t>Nguyễn Thị Thuần</t>
  </si>
  <si>
    <t>Nguyễn Tùng Lâm</t>
  </si>
  <si>
    <t>26/08/2009</t>
  </si>
  <si>
    <t>030209018916</t>
  </si>
  <si>
    <t>Nguyễn Thị Hiên</t>
  </si>
  <si>
    <t>Phạm Vĩnh Long</t>
  </si>
  <si>
    <t>27/08/2009</t>
  </si>
  <si>
    <t>Vũ Thị Hiền</t>
  </si>
  <si>
    <t>Nguyễn Thị Hằng Nga</t>
  </si>
  <si>
    <t>18/07/2009</t>
  </si>
  <si>
    <t>Nguyễn Thị Thương</t>
  </si>
  <si>
    <t>Phạm Khang Nguyên</t>
  </si>
  <si>
    <t>07/12/2009</t>
  </si>
  <si>
    <t>030209010260</t>
  </si>
  <si>
    <t>8887560870</t>
  </si>
  <si>
    <t>Nguyễn Thị Mến</t>
  </si>
  <si>
    <t>Nguyễn Hồng Quảng</t>
  </si>
  <si>
    <t>Lê Thị Thục</t>
  </si>
  <si>
    <t>Nguyễn Thị Ngọc Quỳnh</t>
  </si>
  <si>
    <t>030309014835</t>
  </si>
  <si>
    <t>Tăng Thị Dịu</t>
  </si>
  <si>
    <t>Phạm Gia Tiến Thành</t>
  </si>
  <si>
    <t>24/04/2009</t>
  </si>
  <si>
    <t>Đỗ Thị Gấm</t>
  </si>
  <si>
    <t>Vũ Thị Phương Thảo</t>
  </si>
  <si>
    <t>13/02/2009</t>
  </si>
  <si>
    <t>Lê Đại Đông</t>
  </si>
  <si>
    <t>Lê Nguyễn Nhật Thiên</t>
  </si>
  <si>
    <t>26/10/2009</t>
  </si>
  <si>
    <t>Phạm Thị Huyền</t>
  </si>
  <si>
    <t>Hoàng Hữu Thịnh</t>
  </si>
  <si>
    <t>18/10/2009</t>
  </si>
  <si>
    <t>Họ và tên người nhận kinh phí</t>
  </si>
  <si>
    <t>Số CCCD của người nhận tiền</t>
  </si>
  <si>
    <t>Số tiền học phí/tháng</t>
  </si>
  <si>
    <t>số tháng</t>
  </si>
  <si>
    <t>Đinh Thị Thía</t>
  </si>
  <si>
    <t>Bùi Thượng, xã Yết Kiêu</t>
  </si>
  <si>
    <t>0341006895794</t>
  </si>
  <si>
    <t>VietcomBank</t>
  </si>
  <si>
    <t>Phạm Đình Đức Thịnh</t>
  </si>
  <si>
    <t>Ngành: Công nghệ ô tô; mã ngành 6510216/TT 05</t>
  </si>
  <si>
    <t>Dương Thị Nguyệt</t>
  </si>
  <si>
    <t>030187005589</t>
  </si>
  <si>
    <t>0383452398</t>
  </si>
  <si>
    <t>MB Bank</t>
  </si>
  <si>
    <t>Ngành: Công nghệ ô tô; mã ngành 6510216</t>
  </si>
  <si>
    <t>Nguyễn Văn Du</t>
  </si>
  <si>
    <t>030207014183</t>
  </si>
  <si>
    <t>Hưng Long, xãYết Kiêu</t>
  </si>
  <si>
    <t>0866764251</t>
  </si>
  <si>
    <t>I-1,  2025-2026</t>
  </si>
  <si>
    <t>Cao đẳng công nghệ và Thương mại Hà Nội</t>
  </si>
  <si>
    <t>Vũ Văn Hưng</t>
  </si>
  <si>
    <t>030207018022</t>
  </si>
  <si>
    <t>Lại, Yết Kiêu</t>
  </si>
  <si>
    <t>06499927112007</t>
  </si>
  <si>
    <t>Vũ Hữu Sơn</t>
  </si>
  <si>
    <t>030206014610</t>
  </si>
  <si>
    <t>Hoàng Kim, xã Yết Kiêu</t>
  </si>
  <si>
    <t>1049048557</t>
  </si>
  <si>
    <t>CĐ Công nghệ Bách khoa Hà Nội</t>
  </si>
  <si>
    <t>Phạm Quang Cảnh</t>
  </si>
  <si>
    <t>030085014028</t>
  </si>
  <si>
    <t>Hạ  Bì</t>
  </si>
  <si>
    <t>2309205404941</t>
  </si>
  <si>
    <t>Phạm Quang Phong</t>
  </si>
  <si>
    <t>Phạm Văn Mạnh</t>
  </si>
  <si>
    <t>030077024471</t>
  </si>
  <si>
    <t>104004926346</t>
  </si>
  <si>
    <t>Viettinbank</t>
  </si>
  <si>
    <t>Phạm Thị Thảo</t>
  </si>
  <si>
    <t>Trường Cao đẳng Y Dược Hà Nội</t>
  </si>
  <si>
    <t>Điều Dưỡng- mã ngành 6720301-TT05/2023/TT-BLĐTBXH</t>
  </si>
  <si>
    <t>Lê Công Tĩnh</t>
  </si>
  <si>
    <t>030063011845</t>
  </si>
  <si>
    <t>Thượng Bì 2, xã Yết Kiêu</t>
  </si>
  <si>
    <t>2310205258590</t>
  </si>
  <si>
    <t>Trường Cao đẳng Y Hà Nội</t>
  </si>
  <si>
    <t>Ngành: Điều dưỡng,, mã ngành 6720301</t>
  </si>
  <si>
    <t>Phạm Thị Mến</t>
  </si>
  <si>
    <t>030188013260</t>
  </si>
  <si>
    <t>0341005083063</t>
  </si>
  <si>
    <t>Vũ Văn Đạt</t>
  </si>
  <si>
    <t>Trường Trung cấp Kinh tế Du lịch TP HCM</t>
  </si>
  <si>
    <t>Kỹ thuật chế biến món ăn, mã ngành: 5810207</t>
  </si>
  <si>
    <t>Phạm Thị Thuý</t>
  </si>
  <si>
    <t>030178016909</t>
  </si>
  <si>
    <t>Bùi Hạ, Yết Kiêu</t>
  </si>
  <si>
    <t>2310205348744</t>
  </si>
  <si>
    <t>Phạm Thị Thuý Hạnh</t>
  </si>
  <si>
    <t>ĐH Công nghiệp và Thương Mại Hà Nội</t>
  </si>
  <si>
    <t>SV hưởng TC thường xuyên do bố chết vì tai nạn lao động giảm 50% học phí</t>
  </si>
  <si>
    <t>Đoàn Văn Đợi</t>
  </si>
  <si>
    <t>030180010474</t>
  </si>
  <si>
    <t>Vô Lượng, xã Yết Kiêu</t>
  </si>
  <si>
    <t>Đoàn Văn Dũng</t>
  </si>
  <si>
    <t>Trường Cao đẳng Viễn Đông</t>
  </si>
  <si>
    <t>Chăm sóc sắc đẹp</t>
  </si>
  <si>
    <t>030081017078</t>
  </si>
  <si>
    <t>Chuối,Yết Kiêu</t>
  </si>
  <si>
    <t>0181000734568</t>
  </si>
  <si>
    <t>Trường Cao đẳng Công nghệ thành phố Hồ Chí Minh</t>
  </si>
  <si>
    <t>Tài khoản ngân hàng</t>
  </si>
  <si>
    <t>KHÓA 2024-2026</t>
  </si>
  <si>
    <t>Thông tin người nhận tiền</t>
  </si>
  <si>
    <t>Tổng I+II</t>
  </si>
  <si>
    <t>Khoá 2025-2027</t>
  </si>
  <si>
    <t>828686666</t>
  </si>
  <si>
    <t>VIB</t>
  </si>
  <si>
    <t>108881507208</t>
  </si>
  <si>
    <t>Tổng kinh phí của Trường</t>
  </si>
  <si>
    <t xml:space="preserve">DANH SÁCH CẤP TIỀN MIỄN HỌC PHÍ CHO NGƯỜI TỐT NGHIỆP THCS HỌC TIẾP LÊN TRÌNH ĐỘ TRUNG CẤP CỦA TRƯỜNG TRUNG CẤP HÀ NỘI NĂM HỌC 2025-2026 </t>
  </si>
  <si>
    <t>Trường</t>
  </si>
  <si>
    <t>Xã Yết Kiêu</t>
  </si>
  <si>
    <t>Công nghệ thông tin</t>
  </si>
  <si>
    <t>TC Hà Nội</t>
  </si>
  <si>
    <t>Phan Đình Thùy</t>
  </si>
  <si>
    <t>Du lịch lữ hành</t>
  </si>
  <si>
    <t>Học kỳ I, 1, năm học 2025-2026</t>
  </si>
  <si>
    <t>Phạm Văn Viên</t>
  </si>
  <si>
    <t>Hoàng Minh Xiền</t>
  </si>
  <si>
    <t xml:space="preserve">Trường </t>
  </si>
  <si>
    <t>Mức học phí theo kỳ học</t>
  </si>
  <si>
    <t>Mức học phí học kỳ II năm học 2025-2026</t>
  </si>
  <si>
    <t>Quản trị mạng máy tính</t>
  </si>
  <si>
    <t>CĐ Ngoại ngữ và Công nghệ Hà Nội</t>
  </si>
  <si>
    <t>Học kỳ II, 2, năm học 2025-2026</t>
  </si>
  <si>
    <t>2310205430620</t>
  </si>
  <si>
    <t>Nghiệp vụ nhà hàng</t>
  </si>
  <si>
    <t>20.10.2009</t>
  </si>
  <si>
    <t>Phiên dịch Tiếng anh thương mại</t>
  </si>
  <si>
    <t xml:space="preserve">I </t>
  </si>
  <si>
    <t xml:space="preserve"> KHÓA HỌC 2024-2026</t>
  </si>
  <si>
    <t>18.01.2010</t>
  </si>
  <si>
    <t>Học kỳ II, 1, năm học 2025-2026</t>
  </si>
  <si>
    <t>18.08.2010</t>
  </si>
  <si>
    <t>10.07.2010</t>
  </si>
  <si>
    <t>04.11.2010</t>
  </si>
  <si>
    <t>12.10.2010</t>
  </si>
  <si>
    <t>11.03.2010</t>
  </si>
  <si>
    <t>22.12.2010</t>
  </si>
  <si>
    <t>16.09.2010</t>
  </si>
  <si>
    <t>26.02.2010</t>
  </si>
  <si>
    <t>12.08.2009</t>
  </si>
  <si>
    <t>22.09.2010</t>
  </si>
  <si>
    <t>29.11.2010</t>
  </si>
  <si>
    <t>22.10.2010</t>
  </si>
  <si>
    <t>13.06.2010</t>
  </si>
  <si>
    <t>07.02.2010</t>
  </si>
  <si>
    <t>07.07.2010</t>
  </si>
  <si>
    <t>23.11.2010</t>
  </si>
  <si>
    <t>19.08.2010</t>
  </si>
  <si>
    <t>23.03.2010</t>
  </si>
  <si>
    <t>08.09.2010</t>
  </si>
  <si>
    <t>29.12.2010</t>
  </si>
  <si>
    <t>05.12.2010</t>
  </si>
  <si>
    <t>05.10.2010</t>
  </si>
  <si>
    <t>12.11.2010</t>
  </si>
  <si>
    <t>19.06.2010</t>
  </si>
  <si>
    <t>22.06.2010</t>
  </si>
  <si>
    <t>12.03.2010</t>
  </si>
  <si>
    <t>30.01.2010</t>
  </si>
  <si>
    <t>28.11.2010</t>
  </si>
  <si>
    <t>24.02.2010</t>
  </si>
  <si>
    <t>08.02.2010</t>
  </si>
  <si>
    <t>02.11.2010</t>
  </si>
  <si>
    <t>05.11.2010</t>
  </si>
  <si>
    <t>30.11.2010</t>
  </si>
  <si>
    <t>07.11.2010</t>
  </si>
  <si>
    <t>15.02.2010</t>
  </si>
  <si>
    <t>Trường học</t>
  </si>
  <si>
    <t>Khóa học 2024-2026</t>
  </si>
  <si>
    <t>Kỹ thuật chế biến món ăn</t>
  </si>
  <si>
    <t>TC Cộng đồng Hà Nội</t>
  </si>
  <si>
    <t>Học kỳ 2, 2, năm học 2025-2026</t>
  </si>
  <si>
    <t>HS TN THCS học tiếp lên trung cấp nghề</t>
  </si>
  <si>
    <t>đổi sang Tk bố</t>
  </si>
  <si>
    <t>Tạo mẫu và chăm sóc sắc đẹp</t>
  </si>
  <si>
    <t>Lê Thị Linh</t>
  </si>
  <si>
    <t>chị gái</t>
  </si>
  <si>
    <t>Khóa học 2025-2027</t>
  </si>
  <si>
    <t>Học kỳ 2, 1, năm học 2025-2026</t>
  </si>
  <si>
    <t>Học kỳ 2,1, năm học 2025-2026</t>
  </si>
  <si>
    <t>Thông tin học sinh</t>
  </si>
  <si>
    <t>II-2, 2025-2026</t>
  </si>
  <si>
    <t>I+II, 2024-2025; II- 2025-2026 năm 2</t>
  </si>
  <si>
    <t>II-1, 2025-2026</t>
  </si>
  <si>
    <t>II-3, 2025-2026</t>
  </si>
  <si>
    <t>Phạm Thanh Phong</t>
  </si>
  <si>
    <t>0363287202</t>
  </si>
  <si>
    <t>03022003263</t>
  </si>
  <si>
    <t>I+II-cả khóa, 2025-2026</t>
  </si>
  <si>
    <t>CĐ Bách nghệ Hải Phòng</t>
  </si>
  <si>
    <t>Đối tượng giảm 70% ngành khai thác máy tàu thủy</t>
  </si>
  <si>
    <t>II-năm 2, 2025-2026</t>
  </si>
  <si>
    <t>II- 1, 2025-2026</t>
  </si>
  <si>
    <t>030187011513</t>
  </si>
  <si>
    <t>II-2025-2026</t>
  </si>
  <si>
    <t>I-2, 2025-2026</t>
  </si>
  <si>
    <t>030054004693</t>
  </si>
  <si>
    <t xml:space="preserve">Trường Trung cấp cộng đồng Hà Nội </t>
  </si>
  <si>
    <t>55+38</t>
  </si>
  <si>
    <t>030075006103</t>
  </si>
  <si>
    <t>030181002500</t>
  </si>
  <si>
    <t>030077007216</t>
  </si>
  <si>
    <t>030182000469</t>
  </si>
  <si>
    <t>030182006146</t>
  </si>
  <si>
    <t>030186008188</t>
  </si>
  <si>
    <t>030074006544</t>
  </si>
  <si>
    <t>030176008474</t>
  </si>
  <si>
    <t>030186003396</t>
  </si>
  <si>
    <t>030185006178</t>
  </si>
  <si>
    <t>030168015717</t>
  </si>
  <si>
    <t>030070004442</t>
  </si>
  <si>
    <t>030083006858</t>
  </si>
  <si>
    <t>030177005236</t>
  </si>
  <si>
    <t>030180016654</t>
  </si>
  <si>
    <t>030189012649</t>
  </si>
  <si>
    <t>030089005780</t>
  </si>
  <si>
    <t>030181003551</t>
  </si>
  <si>
    <t>030188003051</t>
  </si>
  <si>
    <t>030068005867</t>
  </si>
  <si>
    <t>030079005602</t>
  </si>
  <si>
    <t>030072008513</t>
  </si>
  <si>
    <t>030170001655</t>
  </si>
  <si>
    <t>030177002657</t>
  </si>
  <si>
    <t>030178013364</t>
  </si>
  <si>
    <t>030163007029</t>
  </si>
  <si>
    <t>030181005454</t>
  </si>
  <si>
    <t>030084014913</t>
  </si>
  <si>
    <t>030087010536</t>
  </si>
  <si>
    <t>030083021131</t>
  </si>
  <si>
    <t>030187005234</t>
  </si>
  <si>
    <t>030182010287</t>
  </si>
  <si>
    <t>030168008707</t>
  </si>
  <si>
    <t>030181006850</t>
  </si>
  <si>
    <t>030186012183</t>
  </si>
  <si>
    <t>030082015244</t>
  </si>
  <si>
    <t>030188004990</t>
  </si>
  <si>
    <t>030187001407</t>
  </si>
  <si>
    <t>030187010860</t>
  </si>
  <si>
    <t>030082004875</t>
  </si>
  <si>
    <t>030187001473</t>
  </si>
  <si>
    <t>030188008531</t>
  </si>
  <si>
    <t>030179015964</t>
  </si>
  <si>
    <t>038174005856</t>
  </si>
  <si>
    <t>030082001519</t>
  </si>
  <si>
    <t>030187007412</t>
  </si>
  <si>
    <t>030190002963</t>
  </si>
  <si>
    <t>030083006401</t>
  </si>
  <si>
    <t>030182003342</t>
  </si>
  <si>
    <t>030189007105</t>
  </si>
  <si>
    <t>030183004749</t>
  </si>
  <si>
    <t>030176007901</t>
  </si>
  <si>
    <t>030189012646</t>
  </si>
  <si>
    <t>030085018821</t>
  </si>
  <si>
    <t>030187017335</t>
  </si>
  <si>
    <t>030190008269</t>
  </si>
  <si>
    <t>030086020783</t>
  </si>
  <si>
    <t>030190003972</t>
  </si>
  <si>
    <t>030085012808</t>
  </si>
  <si>
    <t>030189020548</t>
  </si>
  <si>
    <t>030065005737</t>
  </si>
  <si>
    <t>030183014482</t>
  </si>
  <si>
    <t>030189021501</t>
  </si>
  <si>
    <t>030083017713</t>
  </si>
  <si>
    <t>030081009262</t>
  </si>
  <si>
    <t>030188001825</t>
  </si>
  <si>
    <t>030186003874</t>
  </si>
  <si>
    <t>030087013514</t>
  </si>
  <si>
    <t>030184015269</t>
  </si>
  <si>
    <t>030185009567</t>
  </si>
  <si>
    <t>030190017219</t>
  </si>
  <si>
    <t>030082015451</t>
  </si>
  <si>
    <t>Học sinh có cha mẹ bị tai nạn lao động giảm 50% học phí</t>
  </si>
  <si>
    <t>Trường Cao đẳng Viễn đông Hà Nội</t>
  </si>
  <si>
    <t>Trường Cao đẳng Công nghệ Thành phố Hồ Chí Minh</t>
  </si>
  <si>
    <t>TỔNG HỢP DANH SÁCH CẤP KINH PHÍ CHO HỌC SINH THCS HỌC TIẾP LÊN TRÌNH ĐỘ TC NGHỀ; SINH VIÊN HỌC NGÀNH NGHỀ NẶNG NHỌC ĐỘC HẠI, NGUY HIỂM THEO NGHỊ ĐINH 238/NĐ-CP THÁNG 6 NĂM 2026</t>
  </si>
  <si>
    <t>DANH SÁCH CẤP TIỀN CHO HỌC SINH TỐT NGHIỆP TRUNG HỌC CƠ SỞ HỌC TIẾP LÊN TRÌNH ĐỘ TRUNG CẤP NĂM  KHÓA HỌC 2024-2026 CỦA TRƯỜNG TRUNG CẤP CỘNG ĐỒNG HÀ NỘI</t>
  </si>
  <si>
    <t>DANH SÁCH CẤP TIỀN CHO HỌC SINH TỐT NGHIỆP TRUNG HỌC CƠ SỞ HỌC TIẾP LÊN TRÌNH ĐỘ TRUNG CẤP NĂM 2025-2026  CỦA TRƯỜNG CAO ĐẲNG NGOẠI NGỮ VÀ CÔNG NGHỆ HÀ NỘI</t>
  </si>
  <si>
    <t xml:space="preserve">DANH SÁCH CẤP TIỀN MIỄN HỌC PHÍ CHO NGƯỜI TỐT NGHIỆP THCS HỌC TIẾP LÊN TRÌNH ĐỘ TRUNG CẤP </t>
  </si>
  <si>
    <t>Danh sách cấp tiền giảm 50% học phí cho sinh viên đang hưởng Trợ cấp thường xuyên do bố chết vì tai nạn lao động năm 2026</t>
  </si>
  <si>
    <t>Danh sách cấp tiền giảm 70 % học phí cho học sinh, sinh viên học ngành nghề nặng nhọc, độc hại, nguy hiểm năm 2026</t>
  </si>
  <si>
    <t xml:space="preserve">UBND XÃ YẾT KIÊU </t>
  </si>
  <si>
    <t>Kinh phí cấp tiền miễn, giảm học phí theo năm học</t>
  </si>
  <si>
    <t>(Kèm theo Quyết định số: 1169  /QĐ-UBND ngày 01  tháng   7 năm 2026 của Ủy ban nhân dân xã)</t>
  </si>
  <si>
    <t>((Kèm theo Quyết định số: 1169 /QĐ-UBND ngày  01  tháng   7 năm 2026 của Ủy ban nhân dân xã))</t>
  </si>
  <si>
    <t>(Kèm theo Quyết định số:   1169    /QĐ-UBND ngày 01 tháng   7 năm 2026 của Ủy ban nhân dân xã)</t>
  </si>
  <si>
    <t>(Kèm theo Quyết định số:  1169 /QĐ-UBND ngày  01 tháng   7 năm 2026 của Ủy ban nhân dân xã)</t>
  </si>
  <si>
    <t>(Kèm theo Quyết định số:  1169  /QĐ-UBND ngày  01 tháng   7 năm 2026 của Ủy ban nhân dân xã)</t>
  </si>
  <si>
    <t>(Kèm theo Quyết định số:  1169  /QĐ-UBND ngày  01  tháng   7 năm 2026 của Ủy ban nhân dân xã)</t>
  </si>
  <si>
    <t>(Kèm theo Quyết định số:   1169 /QĐ-UBND ngày  01 tháng   7 năm 2026 của Ủy ban nhân dân xã)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</si>
</sst>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m/d/yyyy;@"/>
  </numFmts>
  <fonts count="43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charset val="163"/>
      <scheme val="minor"/>
    </font>
    <font>
      <b/>
      <sz val="11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i/>
      <sz val="9"/>
      <name val="Times New Roman"/>
      <family val="1"/>
    </font>
    <font>
      <sz val="11"/>
      <color theme="1"/>
      <name val="Calibri"/>
      <family val="2"/>
      <charset val="163"/>
      <scheme val="minor"/>
    </font>
    <font>
      <sz val="8"/>
      <color theme="1"/>
      <name val="Times New Roman"/>
      <family val="1"/>
    </font>
    <font>
      <i/>
      <sz val="12"/>
      <name val="Times New Roman"/>
      <family val="1"/>
    </font>
    <font>
      <sz val="8"/>
      <name val="Times New Roman"/>
      <family val="1"/>
    </font>
    <font>
      <sz val="8"/>
      <color theme="1"/>
      <name val="Calibri"/>
      <family val="2"/>
      <charset val="163"/>
      <scheme val="minor"/>
    </font>
    <font>
      <b/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sz val="12"/>
      <color theme="1"/>
      <name val="Calibri"/>
      <family val="2"/>
      <scheme val="minor"/>
    </font>
    <font>
      <i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9"/>
      <color theme="1"/>
      <name val="Calibri"/>
      <family val="2"/>
      <charset val="163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27" fillId="0" borderId="0" applyFont="0" applyFill="0" applyBorder="0" applyAlignment="0" applyProtection="0"/>
  </cellStyleXfs>
  <cellXfs count="259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/>
    <xf numFmtId="0" fontId="10" fillId="0" borderId="0" xfId="0" applyFont="1"/>
    <xf numFmtId="0" fontId="14" fillId="0" borderId="0" xfId="0" applyFont="1"/>
    <xf numFmtId="0" fontId="14" fillId="0" borderId="1" xfId="0" applyFont="1" applyBorder="1"/>
    <xf numFmtId="0" fontId="11" fillId="0" borderId="1" xfId="0" applyFont="1" applyBorder="1" applyAlignment="1">
      <alignment vertical="center" wrapText="1"/>
    </xf>
    <xf numFmtId="0" fontId="13" fillId="0" borderId="1" xfId="0" applyFont="1" applyBorder="1"/>
    <xf numFmtId="3" fontId="13" fillId="0" borderId="1" xfId="0" applyNumberFormat="1" applyFont="1" applyBorder="1"/>
    <xf numFmtId="3" fontId="0" fillId="0" borderId="0" xfId="0" applyNumberFormat="1"/>
    <xf numFmtId="0" fontId="12" fillId="0" borderId="1" xfId="0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8" fillId="0" borderId="0" xfId="0" applyFont="1"/>
    <xf numFmtId="3" fontId="14" fillId="0" borderId="1" xfId="0" applyNumberFormat="1" applyFont="1" applyBorder="1" applyAlignment="1">
      <alignment horizontal="center" vertical="center"/>
    </xf>
    <xf numFmtId="0" fontId="20" fillId="2" borderId="0" xfId="0" applyFont="1" applyFill="1"/>
    <xf numFmtId="0" fontId="20" fillId="2" borderId="0" xfId="0" applyFont="1" applyFill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2" fillId="0" borderId="0" xfId="0" applyFont="1"/>
    <xf numFmtId="0" fontId="18" fillId="0" borderId="1" xfId="0" applyFont="1" applyBorder="1" applyAlignment="1">
      <alignment vertical="center" wrapText="1"/>
    </xf>
    <xf numFmtId="0" fontId="19" fillId="2" borderId="0" xfId="0" applyFont="1" applyFill="1"/>
    <xf numFmtId="0" fontId="7" fillId="0" borderId="1" xfId="0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8" fillId="2" borderId="1" xfId="3" applyFont="1" applyFill="1" applyBorder="1" applyAlignment="1">
      <alignment horizontal="left" vertical="center"/>
    </xf>
    <xf numFmtId="14" fontId="18" fillId="0" borderId="5" xfId="0" quotePrefix="1" applyNumberFormat="1" applyFont="1" applyBorder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64" fontId="18" fillId="0" borderId="1" xfId="3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4" fontId="18" fillId="0" borderId="5" xfId="0" quotePrefix="1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5" xfId="3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49" fontId="18" fillId="0" borderId="5" xfId="0" applyNumberFormat="1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23" fillId="0" borderId="1" xfId="0" applyFont="1" applyBorder="1"/>
    <xf numFmtId="0" fontId="23" fillId="0" borderId="1" xfId="0" applyFont="1" applyBorder="1" applyAlignment="1">
      <alignment horizontal="center" vertical="center"/>
    </xf>
    <xf numFmtId="0" fontId="22" fillId="2" borderId="0" xfId="0" applyFont="1" applyFill="1"/>
    <xf numFmtId="0" fontId="2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25" fillId="0" borderId="0" xfId="0" applyFont="1" applyAlignment="1">
      <alignment vertical="center" wrapText="1" shrinkToFit="1"/>
    </xf>
    <xf numFmtId="0" fontId="17" fillId="0" borderId="0" xfId="0" applyFont="1" applyAlignment="1">
      <alignment vertical="center" wrapText="1" shrinkToFit="1"/>
    </xf>
    <xf numFmtId="0" fontId="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" fillId="2" borderId="0" xfId="0" applyFont="1" applyFill="1" applyAlignment="1"/>
    <xf numFmtId="0" fontId="17" fillId="2" borderId="0" xfId="0" applyFont="1" applyFill="1" applyAlignment="1"/>
    <xf numFmtId="0" fontId="5" fillId="2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164" fontId="2" fillId="0" borderId="0" xfId="8" applyNumberFormat="1" applyFont="1" applyFill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1" fillId="2" borderId="1" xfId="0" applyFont="1" applyFill="1" applyBorder="1"/>
    <xf numFmtId="0" fontId="32" fillId="2" borderId="1" xfId="0" applyFont="1" applyFill="1" applyBorder="1" applyAlignment="1">
      <alignment vertical="center" wrapText="1"/>
    </xf>
    <xf numFmtId="0" fontId="30" fillId="2" borderId="1" xfId="3" applyFont="1" applyFill="1" applyBorder="1" applyAlignment="1">
      <alignment horizontal="left" vertical="center"/>
    </xf>
    <xf numFmtId="14" fontId="30" fillId="2" borderId="5" xfId="0" quotePrefix="1" applyNumberFormat="1" applyFont="1" applyFill="1" applyBorder="1" applyAlignment="1">
      <alignment vertical="center" wrapText="1"/>
    </xf>
    <xf numFmtId="49" fontId="30" fillId="6" borderId="1" xfId="0" applyNumberFormat="1" applyFont="1" applyFill="1" applyBorder="1" applyAlignment="1">
      <alignment horizontal="left"/>
    </xf>
    <xf numFmtId="49" fontId="30" fillId="2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left"/>
    </xf>
    <xf numFmtId="0" fontId="30" fillId="2" borderId="1" xfId="0" applyFont="1" applyFill="1" applyBorder="1" applyAlignment="1">
      <alignment vertical="center"/>
    </xf>
    <xf numFmtId="164" fontId="30" fillId="2" borderId="1" xfId="3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vertical="center" wrapText="1"/>
    </xf>
    <xf numFmtId="0" fontId="32" fillId="2" borderId="1" xfId="3" applyFont="1" applyFill="1" applyBorder="1" applyAlignment="1">
      <alignment horizontal="left" vertical="center"/>
    </xf>
    <xf numFmtId="49" fontId="32" fillId="2" borderId="1" xfId="0" applyNumberFormat="1" applyFont="1" applyFill="1" applyBorder="1" applyAlignment="1">
      <alignment horizontal="left"/>
    </xf>
    <xf numFmtId="49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vertical="center"/>
    </xf>
    <xf numFmtId="164" fontId="32" fillId="2" borderId="1" xfId="3" applyNumberFormat="1" applyFont="1" applyFill="1" applyBorder="1" applyAlignment="1">
      <alignment horizontal="center" vertical="center" wrapText="1"/>
    </xf>
    <xf numFmtId="49" fontId="33" fillId="2" borderId="1" xfId="0" applyNumberFormat="1" applyFont="1" applyFill="1" applyBorder="1" applyAlignment="1">
      <alignment horizontal="left"/>
    </xf>
    <xf numFmtId="0" fontId="34" fillId="2" borderId="1" xfId="3" applyFont="1" applyFill="1" applyBorder="1" applyAlignment="1">
      <alignment horizontal="center" vertical="center" wrapText="1"/>
    </xf>
    <xf numFmtId="0" fontId="35" fillId="2" borderId="1" xfId="3" applyFont="1" applyFill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1" xfId="0" applyBorder="1"/>
    <xf numFmtId="3" fontId="21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5" fillId="0" borderId="0" xfId="0" applyFont="1" applyAlignment="1">
      <alignment vertical="center" wrapText="1"/>
    </xf>
    <xf numFmtId="0" fontId="36" fillId="2" borderId="0" xfId="0" applyFont="1" applyFill="1"/>
    <xf numFmtId="0" fontId="37" fillId="0" borderId="0" xfId="0" applyFont="1" applyAlignment="1">
      <alignment vertical="center" wrapText="1"/>
    </xf>
    <xf numFmtId="0" fontId="39" fillId="0" borderId="0" xfId="0" applyFont="1"/>
    <xf numFmtId="14" fontId="5" fillId="2" borderId="1" xfId="0" applyNumberFormat="1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 wrapText="1"/>
    </xf>
    <xf numFmtId="0" fontId="41" fillId="2" borderId="0" xfId="0" applyFont="1" applyFill="1"/>
    <xf numFmtId="0" fontId="42" fillId="0" borderId="0" xfId="0" applyFont="1" applyAlignment="1">
      <alignment horizontal="center"/>
    </xf>
    <xf numFmtId="0" fontId="17" fillId="0" borderId="0" xfId="0" applyFont="1" applyFill="1" applyAlignment="1">
      <alignment vertical="center"/>
    </xf>
    <xf numFmtId="0" fontId="19" fillId="0" borderId="0" xfId="0" applyFont="1"/>
    <xf numFmtId="0" fontId="4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left" vertical="center"/>
    </xf>
    <xf numFmtId="0" fontId="24" fillId="2" borderId="1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24" fillId="2" borderId="0" xfId="0" quotePrefix="1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quotePrefix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18" fillId="6" borderId="1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/>
    </xf>
    <xf numFmtId="49" fontId="18" fillId="6" borderId="5" xfId="0" applyNumberFormat="1" applyFont="1" applyFill="1" applyBorder="1" applyAlignment="1">
      <alignment horizontal="left" vertical="center"/>
    </xf>
    <xf numFmtId="49" fontId="18" fillId="2" borderId="5" xfId="0" applyNumberFormat="1" applyFont="1" applyFill="1" applyBorder="1" applyAlignment="1">
      <alignment horizontal="left" vertical="center"/>
    </xf>
    <xf numFmtId="49" fontId="30" fillId="6" borderId="1" xfId="0" quotePrefix="1" applyNumberFormat="1" applyFont="1" applyFill="1" applyBorder="1" applyAlignment="1">
      <alignment horizontal="left"/>
    </xf>
    <xf numFmtId="49" fontId="30" fillId="2" borderId="1" xfId="0" quotePrefix="1" applyNumberFormat="1" applyFont="1" applyFill="1" applyBorder="1" applyAlignment="1">
      <alignment horizontal="left"/>
    </xf>
    <xf numFmtId="0" fontId="21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0" xfId="3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0" fillId="2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32" fillId="2" borderId="5" xfId="0" applyFont="1" applyFill="1" applyBorder="1" applyAlignment="1">
      <alignment horizontal="center" vertical="center" wrapText="1"/>
    </xf>
    <xf numFmtId="49" fontId="7" fillId="2" borderId="1" xfId="0" quotePrefix="1" applyNumberFormat="1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vertical="center"/>
    </xf>
    <xf numFmtId="0" fontId="7" fillId="2" borderId="1" xfId="0" quotePrefix="1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2" xfId="0" applyBorder="1"/>
    <xf numFmtId="3" fontId="16" fillId="0" borderId="5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40" fillId="0" borderId="0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 shrinkToFit="1"/>
    </xf>
    <xf numFmtId="0" fontId="11" fillId="2" borderId="0" xfId="0" applyFont="1" applyFill="1" applyAlignment="1">
      <alignment horizontal="center"/>
    </xf>
    <xf numFmtId="0" fontId="29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 shrinkToFi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9">
    <cellStyle name="Comma" xfId="8" builtinId="3"/>
    <cellStyle name="Comma 2" xfId="5"/>
    <cellStyle name="Comma 3" xfId="4"/>
    <cellStyle name="Normal" xfId="0" builtinId="0"/>
    <cellStyle name="Normal 2" xfId="2"/>
    <cellStyle name="Normal 2 2" xfId="3"/>
    <cellStyle name="Normal 3" xfId="1"/>
    <cellStyle name="Normal 3 2" xfId="6"/>
    <cellStyle name="Normal 3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1</xdr:row>
      <xdr:rowOff>0</xdr:rowOff>
    </xdr:from>
    <xdr:to>
      <xdr:col>1</xdr:col>
      <xdr:colOff>1562100</xdr:colOff>
      <xdr:row>1</xdr:row>
      <xdr:rowOff>9525</xdr:rowOff>
    </xdr:to>
    <xdr:cxnSp macro="">
      <xdr:nvCxnSpPr>
        <xdr:cNvPr id="4" name="Straight Connector 3"/>
        <xdr:cNvCxnSpPr/>
      </xdr:nvCxnSpPr>
      <xdr:spPr>
        <a:xfrm flipV="1">
          <a:off x="1228725" y="200025"/>
          <a:ext cx="6762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</xdr:row>
      <xdr:rowOff>17145</xdr:rowOff>
    </xdr:from>
    <xdr:to>
      <xdr:col>2</xdr:col>
      <xdr:colOff>365760</xdr:colOff>
      <xdr:row>1</xdr:row>
      <xdr:rowOff>19050</xdr:rowOff>
    </xdr:to>
    <xdr:cxnSp macro="">
      <xdr:nvCxnSpPr>
        <xdr:cNvPr id="3" name="Straight Connector 2"/>
        <xdr:cNvCxnSpPr/>
      </xdr:nvCxnSpPr>
      <xdr:spPr>
        <a:xfrm>
          <a:off x="876300" y="217170"/>
          <a:ext cx="594360" cy="19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</xdr:row>
      <xdr:rowOff>0</xdr:rowOff>
    </xdr:from>
    <xdr:to>
      <xdr:col>2</xdr:col>
      <xdr:colOff>609600</xdr:colOff>
      <xdr:row>1</xdr:row>
      <xdr:rowOff>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18F6BCC-3F52-4344-B859-7E91C1936443}"/>
            </a:ext>
          </a:extLst>
        </xdr:cNvPr>
        <xdr:cNvCxnSpPr/>
      </xdr:nvCxnSpPr>
      <xdr:spPr>
        <a:xfrm>
          <a:off x="800100" y="200025"/>
          <a:ext cx="10096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9525</xdr:rowOff>
    </xdr:from>
    <xdr:to>
      <xdr:col>2</xdr:col>
      <xdr:colOff>390525</xdr:colOff>
      <xdr:row>1</xdr:row>
      <xdr:rowOff>9525</xdr:rowOff>
    </xdr:to>
    <xdr:cxnSp macro="">
      <xdr:nvCxnSpPr>
        <xdr:cNvPr id="4" name="Straight Connector 3"/>
        <xdr:cNvCxnSpPr/>
      </xdr:nvCxnSpPr>
      <xdr:spPr>
        <a:xfrm>
          <a:off x="590550" y="295275"/>
          <a:ext cx="733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28575</xdr:rowOff>
    </xdr:from>
    <xdr:to>
      <xdr:col>2</xdr:col>
      <xdr:colOff>228600</xdr:colOff>
      <xdr:row>1</xdr:row>
      <xdr:rowOff>28575</xdr:rowOff>
    </xdr:to>
    <xdr:cxnSp macro="">
      <xdr:nvCxnSpPr>
        <xdr:cNvPr id="2" name="Straight Connector 1"/>
        <xdr:cNvCxnSpPr/>
      </xdr:nvCxnSpPr>
      <xdr:spPr>
        <a:xfrm>
          <a:off x="476250" y="533400"/>
          <a:ext cx="866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28575</xdr:rowOff>
    </xdr:from>
    <xdr:to>
      <xdr:col>2</xdr:col>
      <xdr:colOff>228600</xdr:colOff>
      <xdr:row>1</xdr:row>
      <xdr:rowOff>28575</xdr:rowOff>
    </xdr:to>
    <xdr:cxnSp macro="">
      <xdr:nvCxnSpPr>
        <xdr:cNvPr id="2" name="Straight Connector 1"/>
        <xdr:cNvCxnSpPr/>
      </xdr:nvCxnSpPr>
      <xdr:spPr>
        <a:xfrm>
          <a:off x="476250" y="533400"/>
          <a:ext cx="1019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</xdr:row>
      <xdr:rowOff>0</xdr:rowOff>
    </xdr:from>
    <xdr:to>
      <xdr:col>2</xdr:col>
      <xdr:colOff>581025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828675" y="542925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14" sqref="D14"/>
    </sheetView>
  </sheetViews>
  <sheetFormatPr defaultRowHeight="15" x14ac:dyDescent="0.25"/>
  <cols>
    <col min="1" max="1" width="5.140625" customWidth="1"/>
    <col min="2" max="2" width="29.140625" customWidth="1"/>
    <col min="3" max="3" width="13.7109375" customWidth="1"/>
    <col min="4" max="4" width="12.5703125" customWidth="1"/>
    <col min="5" max="5" width="11" customWidth="1"/>
    <col min="6" max="6" width="13.5703125" customWidth="1"/>
    <col min="7" max="7" width="12.140625" customWidth="1"/>
  </cols>
  <sheetData>
    <row r="1" spans="1:8" ht="15.75" x14ac:dyDescent="0.25">
      <c r="A1" s="213" t="s">
        <v>35</v>
      </c>
      <c r="B1" s="213"/>
      <c r="C1" s="213"/>
      <c r="D1" s="8"/>
      <c r="E1" s="8"/>
      <c r="F1" s="8"/>
    </row>
    <row r="2" spans="1:8" ht="15.75" x14ac:dyDescent="0.25">
      <c r="A2" s="84"/>
      <c r="B2" s="84"/>
      <c r="C2" s="84"/>
      <c r="D2" s="8"/>
      <c r="E2" s="8"/>
      <c r="F2" s="8"/>
    </row>
    <row r="3" spans="1:8" ht="29.25" customHeight="1" x14ac:dyDescent="0.25">
      <c r="A3" s="215" t="s">
        <v>803</v>
      </c>
      <c r="B3" s="215"/>
      <c r="C3" s="215"/>
      <c r="D3" s="215"/>
      <c r="E3" s="215"/>
      <c r="F3" s="215"/>
      <c r="G3" s="215"/>
    </row>
    <row r="4" spans="1:8" ht="15.75" x14ac:dyDescent="0.25">
      <c r="A4" s="216" t="s">
        <v>811</v>
      </c>
      <c r="B4" s="216"/>
      <c r="C4" s="216"/>
      <c r="D4" s="216"/>
      <c r="E4" s="216"/>
      <c r="F4" s="216"/>
      <c r="G4" s="216"/>
    </row>
    <row r="5" spans="1:8" x14ac:dyDescent="0.25">
      <c r="A5" s="203"/>
      <c r="B5" s="203"/>
      <c r="C5" s="203"/>
      <c r="D5" s="203"/>
      <c r="E5" s="203"/>
      <c r="F5" s="203"/>
      <c r="G5" s="203"/>
    </row>
    <row r="6" spans="1:8" s="9" customFormat="1" ht="24.75" customHeight="1" x14ac:dyDescent="0.25">
      <c r="A6" s="211" t="s">
        <v>0</v>
      </c>
      <c r="B6" s="211" t="s">
        <v>9</v>
      </c>
      <c r="C6" s="217" t="s">
        <v>10</v>
      </c>
      <c r="D6" s="218"/>
      <c r="E6" s="217" t="s">
        <v>810</v>
      </c>
      <c r="F6" s="218"/>
      <c r="G6" s="211" t="s">
        <v>636</v>
      </c>
    </row>
    <row r="7" spans="1:8" s="9" customFormat="1" ht="33" customHeight="1" x14ac:dyDescent="0.25">
      <c r="A7" s="214"/>
      <c r="B7" s="214"/>
      <c r="C7" s="219"/>
      <c r="D7" s="220"/>
      <c r="E7" s="219"/>
      <c r="F7" s="220"/>
      <c r="G7" s="212"/>
      <c r="H7" s="113"/>
    </row>
    <row r="8" spans="1:8" ht="34.5" customHeight="1" x14ac:dyDescent="0.25">
      <c r="A8" s="212"/>
      <c r="B8" s="212"/>
      <c r="C8" s="26" t="s">
        <v>18</v>
      </c>
      <c r="D8" s="26" t="s">
        <v>10</v>
      </c>
      <c r="E8" s="26" t="s">
        <v>19</v>
      </c>
      <c r="F8" s="26" t="s">
        <v>20</v>
      </c>
      <c r="G8" s="111"/>
    </row>
    <row r="9" spans="1:8" ht="45.75" customHeight="1" x14ac:dyDescent="0.25">
      <c r="A9" s="208">
        <v>1</v>
      </c>
      <c r="B9" s="208" t="s">
        <v>726</v>
      </c>
      <c r="C9" s="202" t="s">
        <v>36</v>
      </c>
      <c r="D9" s="16" t="s">
        <v>37</v>
      </c>
      <c r="E9" s="17">
        <v>25</v>
      </c>
      <c r="F9" s="18">
        <v>227800000</v>
      </c>
      <c r="G9" s="206">
        <f>F9+F10</f>
        <v>244800000</v>
      </c>
    </row>
    <row r="10" spans="1:8" ht="45.75" customHeight="1" x14ac:dyDescent="0.25">
      <c r="A10" s="209"/>
      <c r="B10" s="209"/>
      <c r="C10" s="202" t="s">
        <v>38</v>
      </c>
      <c r="D10" s="16" t="s">
        <v>37</v>
      </c>
      <c r="E10" s="17">
        <v>2</v>
      </c>
      <c r="F10" s="18">
        <v>17000000</v>
      </c>
      <c r="G10" s="207"/>
    </row>
    <row r="11" spans="1:8" ht="45.75" customHeight="1" x14ac:dyDescent="0.25">
      <c r="A11" s="210">
        <v>2</v>
      </c>
      <c r="B11" s="208" t="s">
        <v>21</v>
      </c>
      <c r="C11" s="22" t="s">
        <v>36</v>
      </c>
      <c r="D11" s="16" t="s">
        <v>37</v>
      </c>
      <c r="E11" s="25">
        <v>55</v>
      </c>
      <c r="F11" s="19">
        <v>457300000</v>
      </c>
      <c r="G11" s="204">
        <f>F11+F12</f>
        <v>762500000</v>
      </c>
    </row>
    <row r="12" spans="1:8" ht="45.75" customHeight="1" x14ac:dyDescent="0.25">
      <c r="A12" s="210"/>
      <c r="B12" s="209"/>
      <c r="C12" s="22" t="s">
        <v>38</v>
      </c>
      <c r="D12" s="16" t="s">
        <v>37</v>
      </c>
      <c r="E12" s="25">
        <v>38</v>
      </c>
      <c r="F12" s="19">
        <v>305200000</v>
      </c>
      <c r="G12" s="205"/>
    </row>
    <row r="13" spans="1:8" ht="45.75" customHeight="1" x14ac:dyDescent="0.25">
      <c r="A13" s="208">
        <v>3</v>
      </c>
      <c r="B13" s="208" t="s">
        <v>39</v>
      </c>
      <c r="C13" s="22" t="s">
        <v>36</v>
      </c>
      <c r="D13" s="16" t="s">
        <v>37</v>
      </c>
      <c r="E13" s="25">
        <v>42</v>
      </c>
      <c r="F13" s="19">
        <v>402900000</v>
      </c>
      <c r="G13" s="204">
        <f>F13+F14</f>
        <v>785400000</v>
      </c>
    </row>
    <row r="14" spans="1:8" ht="45.75" customHeight="1" x14ac:dyDescent="0.25">
      <c r="A14" s="209"/>
      <c r="B14" s="209"/>
      <c r="C14" s="22" t="s">
        <v>38</v>
      </c>
      <c r="D14" s="16" t="s">
        <v>37</v>
      </c>
      <c r="E14" s="25">
        <v>41</v>
      </c>
      <c r="F14" s="19">
        <v>382500000</v>
      </c>
      <c r="G14" s="205"/>
    </row>
    <row r="15" spans="1:8" ht="45.75" customHeight="1" x14ac:dyDescent="0.25">
      <c r="A15" s="26">
        <v>4</v>
      </c>
      <c r="B15" s="200" t="s">
        <v>801</v>
      </c>
      <c r="C15" s="22" t="s">
        <v>38</v>
      </c>
      <c r="D15" s="16" t="s">
        <v>37</v>
      </c>
      <c r="E15" s="25">
        <v>1</v>
      </c>
      <c r="F15" s="19">
        <v>9000000</v>
      </c>
      <c r="G15" s="19">
        <v>9000000</v>
      </c>
    </row>
    <row r="16" spans="1:8" ht="45.75" customHeight="1" x14ac:dyDescent="0.25">
      <c r="A16" s="201">
        <v>5</v>
      </c>
      <c r="B16" s="200" t="s">
        <v>802</v>
      </c>
      <c r="C16" s="22" t="s">
        <v>38</v>
      </c>
      <c r="D16" s="16" t="s">
        <v>37</v>
      </c>
      <c r="E16" s="25">
        <v>1</v>
      </c>
      <c r="F16" s="19">
        <v>5720000</v>
      </c>
      <c r="G16" s="19">
        <v>5720000</v>
      </c>
    </row>
    <row r="17" spans="1:7" ht="45.75" customHeight="1" x14ac:dyDescent="0.25">
      <c r="A17" s="187">
        <v>6</v>
      </c>
      <c r="B17" s="200" t="s">
        <v>800</v>
      </c>
      <c r="C17" s="22" t="s">
        <v>38</v>
      </c>
      <c r="D17" s="16" t="s">
        <v>37</v>
      </c>
      <c r="E17" s="25">
        <v>1</v>
      </c>
      <c r="F17" s="19">
        <v>4625000</v>
      </c>
      <c r="G17" s="19">
        <v>4625000</v>
      </c>
    </row>
    <row r="18" spans="1:7" ht="45.75" customHeight="1" x14ac:dyDescent="0.25">
      <c r="A18" s="26">
        <v>7</v>
      </c>
      <c r="B18" s="200" t="s">
        <v>33</v>
      </c>
      <c r="C18" s="22"/>
      <c r="D18" s="16"/>
      <c r="E18" s="25">
        <v>11</v>
      </c>
      <c r="F18" s="19">
        <v>89806500</v>
      </c>
      <c r="G18" s="19">
        <v>89806500</v>
      </c>
    </row>
    <row r="19" spans="1:7" ht="27" customHeight="1" x14ac:dyDescent="0.25">
      <c r="A19" s="10"/>
      <c r="B19" s="11" t="s">
        <v>3</v>
      </c>
      <c r="C19" s="12"/>
      <c r="D19" s="13"/>
      <c r="E19" s="15">
        <f>SUM(E9:E18)</f>
        <v>217</v>
      </c>
      <c r="F19" s="20">
        <f>SUM(F9:F18)</f>
        <v>1901851500</v>
      </c>
      <c r="G19" s="20">
        <f>SUM(G9:G18)</f>
        <v>1901851500</v>
      </c>
    </row>
    <row r="20" spans="1:7" ht="15" customHeight="1" x14ac:dyDescent="0.25"/>
    <row r="21" spans="1:7" ht="15" customHeight="1" x14ac:dyDescent="0.25">
      <c r="B21" s="110"/>
      <c r="C21" s="112"/>
      <c r="F21" s="14"/>
    </row>
    <row r="22" spans="1:7" ht="15" customHeight="1" x14ac:dyDescent="0.25"/>
  </sheetData>
  <mergeCells count="17">
    <mergeCell ref="G6:G7"/>
    <mergeCell ref="A1:C1"/>
    <mergeCell ref="A6:A8"/>
    <mergeCell ref="B6:B8"/>
    <mergeCell ref="A3:G3"/>
    <mergeCell ref="A4:G4"/>
    <mergeCell ref="C6:D7"/>
    <mergeCell ref="E6:F7"/>
    <mergeCell ref="G13:G14"/>
    <mergeCell ref="G11:G12"/>
    <mergeCell ref="G9:G10"/>
    <mergeCell ref="B13:B14"/>
    <mergeCell ref="A13:A14"/>
    <mergeCell ref="A11:A12"/>
    <mergeCell ref="B11:B12"/>
    <mergeCell ref="B9:B10"/>
    <mergeCell ref="A9:A10"/>
  </mergeCells>
  <pageMargins left="0.25" right="0.25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G13" sqref="G13"/>
    </sheetView>
  </sheetViews>
  <sheetFormatPr defaultRowHeight="15" x14ac:dyDescent="0.25"/>
  <cols>
    <col min="1" max="1" width="4.140625" customWidth="1"/>
    <col min="2" max="2" width="12.42578125" customWidth="1"/>
    <col min="3" max="3" width="11.28515625" customWidth="1"/>
    <col min="4" max="4" width="9.140625" customWidth="1"/>
    <col min="5" max="5" width="8.5703125" customWidth="1"/>
    <col min="6" max="6" width="11.85546875" customWidth="1"/>
    <col min="7" max="7" width="9.5703125" customWidth="1"/>
    <col min="8" max="8" width="8.42578125" customWidth="1"/>
    <col min="9" max="9" width="6" style="172" customWidth="1"/>
    <col min="10" max="11" width="10" customWidth="1"/>
    <col min="12" max="12" width="10.5703125" customWidth="1"/>
    <col min="13" max="13" width="11.7109375" customWidth="1"/>
    <col min="14" max="14" width="8.28515625" customWidth="1"/>
    <col min="15" max="15" width="10.28515625" customWidth="1"/>
  </cols>
  <sheetData>
    <row r="1" spans="1:16" s="140" customFormat="1" ht="15.75" x14ac:dyDescent="0.25">
      <c r="A1" s="223" t="s">
        <v>35</v>
      </c>
      <c r="B1" s="223"/>
      <c r="C1" s="223"/>
      <c r="D1" s="223"/>
      <c r="E1" s="138"/>
      <c r="F1" s="225"/>
      <c r="G1" s="225"/>
      <c r="H1" s="225"/>
      <c r="I1" s="225"/>
      <c r="J1" s="225"/>
      <c r="K1" s="158"/>
      <c r="L1" s="139"/>
      <c r="M1" s="158"/>
      <c r="N1" s="139"/>
      <c r="O1" s="139"/>
    </row>
    <row r="2" spans="1:16" s="140" customFormat="1" ht="15.6" customHeight="1" x14ac:dyDescent="0.25">
      <c r="A2" s="223"/>
      <c r="B2" s="223"/>
      <c r="C2" s="223"/>
      <c r="D2" s="223"/>
      <c r="E2" s="138"/>
      <c r="F2" s="225"/>
      <c r="G2" s="225"/>
      <c r="H2" s="225"/>
      <c r="I2" s="225"/>
      <c r="J2" s="225"/>
      <c r="K2" s="158"/>
      <c r="L2" s="139"/>
      <c r="M2" s="158"/>
      <c r="N2" s="139"/>
      <c r="O2" s="139"/>
    </row>
    <row r="3" spans="1:16" s="140" customFormat="1" ht="15.75" x14ac:dyDescent="0.25">
      <c r="A3" s="225"/>
      <c r="B3" s="225"/>
      <c r="C3" s="225"/>
      <c r="D3" s="225"/>
      <c r="E3" s="138"/>
      <c r="F3" s="141"/>
      <c r="G3" s="141"/>
      <c r="H3" s="141"/>
      <c r="I3" s="159"/>
      <c r="J3" s="142"/>
      <c r="K3" s="142"/>
      <c r="L3" s="142"/>
      <c r="M3" s="143"/>
      <c r="N3" s="21"/>
      <c r="O3" s="21"/>
    </row>
    <row r="4" spans="1:16" s="140" customFormat="1" ht="32.25" customHeight="1" x14ac:dyDescent="0.25">
      <c r="A4" s="224" t="s">
        <v>804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9"/>
    </row>
    <row r="5" spans="1:16" s="140" customFormat="1" ht="25.5" customHeight="1" x14ac:dyDescent="0.25">
      <c r="A5" s="222" t="s">
        <v>812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9"/>
    </row>
    <row r="6" spans="1:16" s="1" customFormat="1" ht="18.75" customHeight="1" x14ac:dyDescent="0.2">
      <c r="A6" s="221" t="s">
        <v>0</v>
      </c>
      <c r="B6" s="221" t="s">
        <v>5</v>
      </c>
      <c r="C6" s="231" t="s">
        <v>6</v>
      </c>
      <c r="D6" s="234" t="s">
        <v>1</v>
      </c>
      <c r="E6" s="231" t="s">
        <v>7</v>
      </c>
      <c r="F6" s="221" t="s">
        <v>8</v>
      </c>
      <c r="G6" s="231" t="s">
        <v>696</v>
      </c>
      <c r="H6" s="233" t="s">
        <v>648</v>
      </c>
      <c r="I6" s="233"/>
      <c r="J6" s="233"/>
      <c r="K6" s="160"/>
      <c r="L6" s="226" t="s">
        <v>22</v>
      </c>
      <c r="M6" s="226" t="s">
        <v>23</v>
      </c>
      <c r="N6" s="226" t="s">
        <v>41</v>
      </c>
      <c r="O6" s="226" t="s">
        <v>306</v>
      </c>
    </row>
    <row r="7" spans="1:16" s="2" customFormat="1" ht="60" x14ac:dyDescent="0.25">
      <c r="A7" s="221"/>
      <c r="B7" s="221"/>
      <c r="C7" s="232"/>
      <c r="D7" s="235"/>
      <c r="E7" s="232"/>
      <c r="F7" s="221"/>
      <c r="G7" s="232"/>
      <c r="H7" s="146" t="s">
        <v>42</v>
      </c>
      <c r="I7" s="118" t="s">
        <v>2</v>
      </c>
      <c r="J7" s="146" t="s">
        <v>12</v>
      </c>
      <c r="K7" s="146"/>
      <c r="L7" s="226"/>
      <c r="M7" s="226"/>
      <c r="N7" s="226"/>
      <c r="O7" s="226"/>
    </row>
    <row r="8" spans="1:16" s="2" customFormat="1" ht="24" customHeight="1" x14ac:dyDescent="0.25">
      <c r="A8" s="118" t="s">
        <v>28</v>
      </c>
      <c r="B8" s="227" t="s">
        <v>697</v>
      </c>
      <c r="C8" s="228"/>
      <c r="D8" s="155"/>
      <c r="E8" s="145"/>
      <c r="F8" s="118"/>
      <c r="G8" s="145"/>
      <c r="H8" s="146"/>
      <c r="I8" s="118"/>
      <c r="J8" s="146"/>
      <c r="K8" s="146"/>
      <c r="L8" s="119"/>
      <c r="M8" s="119"/>
      <c r="N8" s="119"/>
      <c r="O8" s="119"/>
    </row>
    <row r="9" spans="1:16" s="40" customFormat="1" ht="53.25" customHeight="1" x14ac:dyDescent="0.25">
      <c r="A9" s="133">
        <v>1</v>
      </c>
      <c r="B9" s="161" t="s">
        <v>239</v>
      </c>
      <c r="C9" s="161" t="s">
        <v>240</v>
      </c>
      <c r="D9" s="162">
        <v>40139</v>
      </c>
      <c r="E9" s="36" t="s">
        <v>639</v>
      </c>
      <c r="F9" s="132" t="s">
        <v>698</v>
      </c>
      <c r="G9" s="132" t="s">
        <v>699</v>
      </c>
      <c r="H9" s="37">
        <v>1700000</v>
      </c>
      <c r="I9" s="157">
        <v>5</v>
      </c>
      <c r="J9" s="37">
        <f>H9*I9</f>
        <v>8500000</v>
      </c>
      <c r="K9" s="132" t="s">
        <v>700</v>
      </c>
      <c r="L9" s="132" t="s">
        <v>239</v>
      </c>
      <c r="M9" s="132">
        <v>8804798971</v>
      </c>
      <c r="N9" s="86" t="s">
        <v>46</v>
      </c>
      <c r="O9" s="86" t="s">
        <v>701</v>
      </c>
    </row>
    <row r="10" spans="1:16" s="40" customFormat="1" ht="53.25" customHeight="1" x14ac:dyDescent="0.25">
      <c r="A10" s="133">
        <v>2</v>
      </c>
      <c r="B10" s="161" t="s">
        <v>241</v>
      </c>
      <c r="C10" s="161" t="s">
        <v>242</v>
      </c>
      <c r="D10" s="162">
        <v>40086</v>
      </c>
      <c r="E10" s="36" t="s">
        <v>639</v>
      </c>
      <c r="F10" s="132" t="s">
        <v>698</v>
      </c>
      <c r="G10" s="132" t="s">
        <v>699</v>
      </c>
      <c r="H10" s="37">
        <v>1700000</v>
      </c>
      <c r="I10" s="157">
        <v>5</v>
      </c>
      <c r="J10" s="37">
        <f t="shared" ref="J10:J33" si="0">H10*I10</f>
        <v>8500000</v>
      </c>
      <c r="K10" s="132" t="s">
        <v>700</v>
      </c>
      <c r="L10" s="132" t="s">
        <v>241</v>
      </c>
      <c r="M10" s="132">
        <v>9974350087</v>
      </c>
      <c r="N10" s="86" t="s">
        <v>135</v>
      </c>
      <c r="O10" s="86" t="s">
        <v>701</v>
      </c>
      <c r="P10" s="40" t="s">
        <v>702</v>
      </c>
    </row>
    <row r="11" spans="1:16" s="40" customFormat="1" ht="53.25" customHeight="1" x14ac:dyDescent="0.25">
      <c r="A11" s="133">
        <v>3</v>
      </c>
      <c r="B11" s="161" t="s">
        <v>243</v>
      </c>
      <c r="C11" s="161" t="s">
        <v>244</v>
      </c>
      <c r="D11" s="162">
        <v>40026</v>
      </c>
      <c r="E11" s="36" t="s">
        <v>639</v>
      </c>
      <c r="F11" s="132" t="s">
        <v>698</v>
      </c>
      <c r="G11" s="132" t="s">
        <v>699</v>
      </c>
      <c r="H11" s="37">
        <v>1700000</v>
      </c>
      <c r="I11" s="157">
        <v>5</v>
      </c>
      <c r="J11" s="37">
        <f t="shared" si="0"/>
        <v>8500000</v>
      </c>
      <c r="K11" s="132" t="s">
        <v>700</v>
      </c>
      <c r="L11" s="132" t="s">
        <v>243</v>
      </c>
      <c r="M11" s="132">
        <v>8844798973</v>
      </c>
      <c r="N11" s="86" t="s">
        <v>46</v>
      </c>
      <c r="O11" s="86" t="s">
        <v>701</v>
      </c>
    </row>
    <row r="12" spans="1:16" s="40" customFormat="1" ht="53.25" customHeight="1" x14ac:dyDescent="0.25">
      <c r="A12" s="133">
        <v>4</v>
      </c>
      <c r="B12" s="161" t="s">
        <v>245</v>
      </c>
      <c r="C12" s="161" t="s">
        <v>246</v>
      </c>
      <c r="D12" s="162">
        <v>39955</v>
      </c>
      <c r="E12" s="36" t="s">
        <v>639</v>
      </c>
      <c r="F12" s="132" t="s">
        <v>698</v>
      </c>
      <c r="G12" s="132" t="s">
        <v>699</v>
      </c>
      <c r="H12" s="37">
        <v>1700000</v>
      </c>
      <c r="I12" s="157">
        <v>5</v>
      </c>
      <c r="J12" s="37">
        <f t="shared" si="0"/>
        <v>8500000</v>
      </c>
      <c r="K12" s="132" t="s">
        <v>700</v>
      </c>
      <c r="L12" s="132" t="s">
        <v>245</v>
      </c>
      <c r="M12" s="132">
        <v>8814798976</v>
      </c>
      <c r="N12" s="86" t="s">
        <v>46</v>
      </c>
      <c r="O12" s="86" t="s">
        <v>701</v>
      </c>
    </row>
    <row r="13" spans="1:16" s="40" customFormat="1" ht="53.25" customHeight="1" x14ac:dyDescent="0.25">
      <c r="A13" s="133">
        <v>5</v>
      </c>
      <c r="B13" s="161" t="s">
        <v>247</v>
      </c>
      <c r="C13" s="161" t="s">
        <v>248</v>
      </c>
      <c r="D13" s="162">
        <v>40125</v>
      </c>
      <c r="E13" s="36" t="s">
        <v>639</v>
      </c>
      <c r="F13" s="132" t="s">
        <v>698</v>
      </c>
      <c r="G13" s="132" t="s">
        <v>699</v>
      </c>
      <c r="H13" s="37">
        <v>1700000</v>
      </c>
      <c r="I13" s="157">
        <v>5</v>
      </c>
      <c r="J13" s="37">
        <f t="shared" si="0"/>
        <v>8500000</v>
      </c>
      <c r="K13" s="132" t="s">
        <v>700</v>
      </c>
      <c r="L13" s="132" t="s">
        <v>247</v>
      </c>
      <c r="M13" s="132">
        <v>8844798977</v>
      </c>
      <c r="N13" s="86" t="s">
        <v>46</v>
      </c>
      <c r="O13" s="86" t="s">
        <v>701</v>
      </c>
    </row>
    <row r="14" spans="1:16" s="40" customFormat="1" ht="53.25" customHeight="1" x14ac:dyDescent="0.25">
      <c r="A14" s="133">
        <v>6</v>
      </c>
      <c r="B14" s="161" t="s">
        <v>249</v>
      </c>
      <c r="C14" s="161" t="s">
        <v>250</v>
      </c>
      <c r="D14" s="162">
        <v>39872</v>
      </c>
      <c r="E14" s="36" t="s">
        <v>639</v>
      </c>
      <c r="F14" s="156" t="s">
        <v>698</v>
      </c>
      <c r="G14" s="132" t="s">
        <v>699</v>
      </c>
      <c r="H14" s="37">
        <v>1700000</v>
      </c>
      <c r="I14" s="157">
        <v>5</v>
      </c>
      <c r="J14" s="37">
        <f t="shared" si="0"/>
        <v>8500000</v>
      </c>
      <c r="K14" s="132" t="s">
        <v>700</v>
      </c>
      <c r="L14" s="156" t="s">
        <v>249</v>
      </c>
      <c r="M14" s="156">
        <v>8854801309</v>
      </c>
      <c r="N14" s="86" t="s">
        <v>46</v>
      </c>
      <c r="O14" s="86" t="s">
        <v>701</v>
      </c>
    </row>
    <row r="15" spans="1:16" s="40" customFormat="1" ht="53.25" customHeight="1" x14ac:dyDescent="0.25">
      <c r="A15" s="133">
        <v>7</v>
      </c>
      <c r="B15" s="161" t="s">
        <v>251</v>
      </c>
      <c r="C15" s="161" t="s">
        <v>252</v>
      </c>
      <c r="D15" s="162">
        <v>39834</v>
      </c>
      <c r="E15" s="36" t="s">
        <v>639</v>
      </c>
      <c r="F15" s="132" t="s">
        <v>698</v>
      </c>
      <c r="G15" s="132" t="s">
        <v>699</v>
      </c>
      <c r="H15" s="37">
        <v>1700000</v>
      </c>
      <c r="I15" s="157">
        <v>5</v>
      </c>
      <c r="J15" s="37">
        <f t="shared" si="0"/>
        <v>8500000</v>
      </c>
      <c r="K15" s="132" t="s">
        <v>700</v>
      </c>
      <c r="L15" s="132" t="s">
        <v>251</v>
      </c>
      <c r="M15" s="132">
        <v>8894798981</v>
      </c>
      <c r="N15" s="86" t="s">
        <v>46</v>
      </c>
      <c r="O15" s="86" t="s">
        <v>701</v>
      </c>
    </row>
    <row r="16" spans="1:16" s="40" customFormat="1" ht="53.25" customHeight="1" x14ac:dyDescent="0.25">
      <c r="A16" s="133">
        <v>8</v>
      </c>
      <c r="B16" s="161" t="s">
        <v>253</v>
      </c>
      <c r="C16" s="161" t="s">
        <v>254</v>
      </c>
      <c r="D16" s="162">
        <v>40161</v>
      </c>
      <c r="E16" s="36" t="s">
        <v>639</v>
      </c>
      <c r="F16" s="132" t="s">
        <v>703</v>
      </c>
      <c r="G16" s="132" t="s">
        <v>699</v>
      </c>
      <c r="H16" s="37">
        <v>1700000</v>
      </c>
      <c r="I16" s="157">
        <v>5</v>
      </c>
      <c r="J16" s="37">
        <f t="shared" si="0"/>
        <v>8500000</v>
      </c>
      <c r="K16" s="132" t="s">
        <v>700</v>
      </c>
      <c r="L16" s="132" t="s">
        <v>253</v>
      </c>
      <c r="M16" s="132">
        <v>8884755934</v>
      </c>
      <c r="N16" s="86" t="s">
        <v>46</v>
      </c>
      <c r="O16" s="86" t="s">
        <v>701</v>
      </c>
    </row>
    <row r="17" spans="1:17" s="40" customFormat="1" ht="53.25" customHeight="1" x14ac:dyDescent="0.25">
      <c r="A17" s="133">
        <v>9</v>
      </c>
      <c r="B17" s="161" t="s">
        <v>255</v>
      </c>
      <c r="C17" s="161" t="s">
        <v>256</v>
      </c>
      <c r="D17" s="162">
        <v>40027</v>
      </c>
      <c r="E17" s="36" t="s">
        <v>639</v>
      </c>
      <c r="F17" s="132" t="s">
        <v>703</v>
      </c>
      <c r="G17" s="132" t="s">
        <v>699</v>
      </c>
      <c r="H17" s="37">
        <v>1700000</v>
      </c>
      <c r="I17" s="157">
        <v>5</v>
      </c>
      <c r="J17" s="37">
        <f t="shared" si="0"/>
        <v>8500000</v>
      </c>
      <c r="K17" s="132" t="s">
        <v>700</v>
      </c>
      <c r="L17" s="132" t="s">
        <v>255</v>
      </c>
      <c r="M17" s="132">
        <v>9977752658</v>
      </c>
      <c r="N17" s="86" t="s">
        <v>135</v>
      </c>
      <c r="O17" s="86" t="s">
        <v>701</v>
      </c>
    </row>
    <row r="18" spans="1:17" s="40" customFormat="1" ht="53.25" customHeight="1" x14ac:dyDescent="0.25">
      <c r="A18" s="133">
        <v>10</v>
      </c>
      <c r="B18" s="161" t="s">
        <v>257</v>
      </c>
      <c r="C18" s="161" t="s">
        <v>258</v>
      </c>
      <c r="D18" s="162">
        <v>39882</v>
      </c>
      <c r="E18" s="36" t="s">
        <v>639</v>
      </c>
      <c r="F18" s="132" t="s">
        <v>703</v>
      </c>
      <c r="G18" s="132" t="s">
        <v>699</v>
      </c>
      <c r="H18" s="37">
        <v>1700000</v>
      </c>
      <c r="I18" s="157">
        <v>5</v>
      </c>
      <c r="J18" s="37">
        <f t="shared" si="0"/>
        <v>8500000</v>
      </c>
      <c r="K18" s="132" t="s">
        <v>700</v>
      </c>
      <c r="L18" s="132" t="s">
        <v>257</v>
      </c>
      <c r="M18" s="132">
        <v>8814767419</v>
      </c>
      <c r="N18" s="86" t="s">
        <v>46</v>
      </c>
      <c r="O18" s="86" t="s">
        <v>701</v>
      </c>
    </row>
    <row r="19" spans="1:17" s="40" customFormat="1" ht="53.25" customHeight="1" x14ac:dyDescent="0.25">
      <c r="A19" s="133">
        <v>11</v>
      </c>
      <c r="B19" s="161" t="s">
        <v>259</v>
      </c>
      <c r="C19" s="161" t="s">
        <v>260</v>
      </c>
      <c r="D19" s="162">
        <v>40021</v>
      </c>
      <c r="E19" s="36" t="s">
        <v>639</v>
      </c>
      <c r="F19" s="132" t="s">
        <v>703</v>
      </c>
      <c r="G19" s="132" t="s">
        <v>699</v>
      </c>
      <c r="H19" s="37">
        <v>1700000</v>
      </c>
      <c r="I19" s="157">
        <v>5</v>
      </c>
      <c r="J19" s="37">
        <f t="shared" si="0"/>
        <v>8500000</v>
      </c>
      <c r="K19" s="132" t="s">
        <v>700</v>
      </c>
      <c r="L19" s="132" t="s">
        <v>259</v>
      </c>
      <c r="M19" s="163" t="s">
        <v>635</v>
      </c>
      <c r="N19" s="86" t="s">
        <v>261</v>
      </c>
      <c r="O19" s="86" t="s">
        <v>701</v>
      </c>
    </row>
    <row r="20" spans="1:17" s="40" customFormat="1" ht="53.25" customHeight="1" x14ac:dyDescent="0.25">
      <c r="A20" s="133">
        <v>12</v>
      </c>
      <c r="B20" s="161" t="s">
        <v>262</v>
      </c>
      <c r="C20" s="161" t="s">
        <v>263</v>
      </c>
      <c r="D20" s="162">
        <v>40002</v>
      </c>
      <c r="E20" s="36" t="s">
        <v>639</v>
      </c>
      <c r="F20" s="132" t="s">
        <v>703</v>
      </c>
      <c r="G20" s="132" t="s">
        <v>699</v>
      </c>
      <c r="H20" s="37">
        <v>1700000</v>
      </c>
      <c r="I20" s="157">
        <v>5</v>
      </c>
      <c r="J20" s="37">
        <f t="shared" si="0"/>
        <v>8500000</v>
      </c>
      <c r="K20" s="132" t="s">
        <v>700</v>
      </c>
      <c r="L20" s="132" t="s">
        <v>262</v>
      </c>
      <c r="M20" s="132" t="s">
        <v>264</v>
      </c>
      <c r="N20" s="86" t="s">
        <v>265</v>
      </c>
      <c r="O20" s="86" t="s">
        <v>701</v>
      </c>
    </row>
    <row r="21" spans="1:17" s="40" customFormat="1" ht="53.25" customHeight="1" x14ac:dyDescent="0.25">
      <c r="A21" s="133">
        <v>13</v>
      </c>
      <c r="B21" s="161" t="s">
        <v>266</v>
      </c>
      <c r="C21" s="161" t="s">
        <v>267</v>
      </c>
      <c r="D21" s="162">
        <v>40163</v>
      </c>
      <c r="E21" s="36" t="s">
        <v>639</v>
      </c>
      <c r="F21" s="132" t="s">
        <v>703</v>
      </c>
      <c r="G21" s="132" t="s">
        <v>699</v>
      </c>
      <c r="H21" s="37">
        <v>1700000</v>
      </c>
      <c r="I21" s="157">
        <v>5</v>
      </c>
      <c r="J21" s="37">
        <f t="shared" si="0"/>
        <v>8500000</v>
      </c>
      <c r="K21" s="132" t="s">
        <v>700</v>
      </c>
      <c r="L21" s="132" t="s">
        <v>266</v>
      </c>
      <c r="M21" s="132">
        <v>8894755939</v>
      </c>
      <c r="N21" s="86" t="s">
        <v>46</v>
      </c>
      <c r="O21" s="86" t="s">
        <v>701</v>
      </c>
    </row>
    <row r="22" spans="1:17" s="40" customFormat="1" ht="53.25" customHeight="1" x14ac:dyDescent="0.25">
      <c r="A22" s="133">
        <v>14</v>
      </c>
      <c r="B22" s="161" t="s">
        <v>268</v>
      </c>
      <c r="C22" s="161" t="s">
        <v>269</v>
      </c>
      <c r="D22" s="162">
        <v>39992</v>
      </c>
      <c r="E22" s="36" t="s">
        <v>639</v>
      </c>
      <c r="F22" s="156" t="s">
        <v>703</v>
      </c>
      <c r="G22" s="132" t="s">
        <v>699</v>
      </c>
      <c r="H22" s="37">
        <v>1700000</v>
      </c>
      <c r="I22" s="157">
        <v>5</v>
      </c>
      <c r="J22" s="37">
        <f t="shared" si="0"/>
        <v>8500000</v>
      </c>
      <c r="K22" s="132" t="s">
        <v>700</v>
      </c>
      <c r="L22" s="156" t="s">
        <v>268</v>
      </c>
      <c r="M22" s="156" t="s">
        <v>270</v>
      </c>
      <c r="N22" s="86" t="s">
        <v>271</v>
      </c>
      <c r="O22" s="86" t="s">
        <v>701</v>
      </c>
    </row>
    <row r="23" spans="1:17" s="40" customFormat="1" ht="53.25" customHeight="1" x14ac:dyDescent="0.25">
      <c r="A23" s="133">
        <v>15</v>
      </c>
      <c r="B23" s="164" t="s">
        <v>704</v>
      </c>
      <c r="C23" s="161" t="s">
        <v>272</v>
      </c>
      <c r="D23" s="162">
        <v>39655</v>
      </c>
      <c r="E23" s="36" t="s">
        <v>639</v>
      </c>
      <c r="F23" s="132" t="s">
        <v>703</v>
      </c>
      <c r="G23" s="132" t="s">
        <v>699</v>
      </c>
      <c r="H23" s="37">
        <v>1700000</v>
      </c>
      <c r="I23" s="157">
        <v>5</v>
      </c>
      <c r="J23" s="37">
        <f t="shared" si="0"/>
        <v>8500000</v>
      </c>
      <c r="K23" s="132" t="s">
        <v>700</v>
      </c>
      <c r="L23" s="132" t="s">
        <v>704</v>
      </c>
      <c r="M23" s="132" t="s">
        <v>273</v>
      </c>
      <c r="N23" s="86" t="s">
        <v>135</v>
      </c>
      <c r="O23" s="86" t="s">
        <v>701</v>
      </c>
      <c r="P23" s="40" t="s">
        <v>705</v>
      </c>
      <c r="Q23" s="165"/>
    </row>
    <row r="24" spans="1:17" s="40" customFormat="1" ht="53.25" customHeight="1" x14ac:dyDescent="0.25">
      <c r="A24" s="133">
        <v>16</v>
      </c>
      <c r="B24" s="161" t="s">
        <v>274</v>
      </c>
      <c r="C24" s="161" t="s">
        <v>275</v>
      </c>
      <c r="D24" s="162">
        <v>39951</v>
      </c>
      <c r="E24" s="36" t="s">
        <v>639</v>
      </c>
      <c r="F24" s="132" t="s">
        <v>703</v>
      </c>
      <c r="G24" s="132" t="s">
        <v>699</v>
      </c>
      <c r="H24" s="37">
        <v>1700000</v>
      </c>
      <c r="I24" s="157">
        <v>5</v>
      </c>
      <c r="J24" s="37">
        <f t="shared" si="0"/>
        <v>8500000</v>
      </c>
      <c r="K24" s="132" t="s">
        <v>700</v>
      </c>
      <c r="L24" s="132" t="s">
        <v>274</v>
      </c>
      <c r="M24" s="132">
        <v>8874755944</v>
      </c>
      <c r="N24" s="86" t="s">
        <v>46</v>
      </c>
      <c r="O24" s="86" t="s">
        <v>701</v>
      </c>
    </row>
    <row r="25" spans="1:17" s="40" customFormat="1" ht="53.25" customHeight="1" x14ac:dyDescent="0.25">
      <c r="A25" s="133">
        <v>17</v>
      </c>
      <c r="B25" s="161" t="s">
        <v>276</v>
      </c>
      <c r="C25" s="161" t="s">
        <v>277</v>
      </c>
      <c r="D25" s="162">
        <v>40165</v>
      </c>
      <c r="E25" s="36" t="s">
        <v>639</v>
      </c>
      <c r="F25" s="132" t="s">
        <v>640</v>
      </c>
      <c r="G25" s="132" t="s">
        <v>699</v>
      </c>
      <c r="H25" s="37">
        <v>2040000</v>
      </c>
      <c r="I25" s="157">
        <v>5</v>
      </c>
      <c r="J25" s="37">
        <f t="shared" si="0"/>
        <v>10200000</v>
      </c>
      <c r="K25" s="132" t="s">
        <v>700</v>
      </c>
      <c r="L25" s="132" t="s">
        <v>276</v>
      </c>
      <c r="M25" s="132">
        <v>8834768843</v>
      </c>
      <c r="N25" s="86" t="s">
        <v>46</v>
      </c>
      <c r="O25" s="86" t="s">
        <v>701</v>
      </c>
    </row>
    <row r="26" spans="1:17" s="40" customFormat="1" ht="53.25" customHeight="1" x14ac:dyDescent="0.25">
      <c r="A26" s="133">
        <v>18</v>
      </c>
      <c r="B26" s="161" t="s">
        <v>278</v>
      </c>
      <c r="C26" s="161" t="s">
        <v>279</v>
      </c>
      <c r="D26" s="162">
        <v>39962</v>
      </c>
      <c r="E26" s="36" t="s">
        <v>639</v>
      </c>
      <c r="F26" s="132" t="s">
        <v>640</v>
      </c>
      <c r="G26" s="132" t="s">
        <v>699</v>
      </c>
      <c r="H26" s="37">
        <v>2040000</v>
      </c>
      <c r="I26" s="157">
        <v>5</v>
      </c>
      <c r="J26" s="37">
        <f t="shared" si="0"/>
        <v>10200000</v>
      </c>
      <c r="K26" s="132" t="s">
        <v>700</v>
      </c>
      <c r="L26" s="132" t="s">
        <v>278</v>
      </c>
      <c r="M26" s="132">
        <v>8884768845</v>
      </c>
      <c r="N26" s="86" t="s">
        <v>46</v>
      </c>
      <c r="O26" s="86" t="s">
        <v>701</v>
      </c>
    </row>
    <row r="27" spans="1:17" s="40" customFormat="1" ht="53.25" customHeight="1" x14ac:dyDescent="0.25">
      <c r="A27" s="133">
        <v>19</v>
      </c>
      <c r="B27" s="161" t="s">
        <v>280</v>
      </c>
      <c r="C27" s="161" t="s">
        <v>281</v>
      </c>
      <c r="D27" s="162">
        <v>39853</v>
      </c>
      <c r="E27" s="36" t="s">
        <v>639</v>
      </c>
      <c r="F27" s="132" t="s">
        <v>640</v>
      </c>
      <c r="G27" s="132" t="s">
        <v>699</v>
      </c>
      <c r="H27" s="37">
        <v>2040000</v>
      </c>
      <c r="I27" s="157">
        <v>5</v>
      </c>
      <c r="J27" s="37">
        <f t="shared" si="0"/>
        <v>10200000</v>
      </c>
      <c r="K27" s="132" t="s">
        <v>700</v>
      </c>
      <c r="L27" s="132" t="s">
        <v>280</v>
      </c>
      <c r="M27" s="132">
        <v>8854768850</v>
      </c>
      <c r="N27" s="86" t="s">
        <v>46</v>
      </c>
      <c r="O27" s="86" t="s">
        <v>701</v>
      </c>
    </row>
    <row r="28" spans="1:17" s="40" customFormat="1" ht="53.25" customHeight="1" x14ac:dyDescent="0.25">
      <c r="A28" s="133">
        <v>20</v>
      </c>
      <c r="B28" s="161" t="s">
        <v>282</v>
      </c>
      <c r="C28" s="161" t="s">
        <v>283</v>
      </c>
      <c r="D28" s="162">
        <v>40081</v>
      </c>
      <c r="E28" s="36" t="s">
        <v>639</v>
      </c>
      <c r="F28" s="132" t="s">
        <v>640</v>
      </c>
      <c r="G28" s="132" t="s">
        <v>699</v>
      </c>
      <c r="H28" s="37">
        <v>2040000</v>
      </c>
      <c r="I28" s="157">
        <v>5</v>
      </c>
      <c r="J28" s="37">
        <f t="shared" si="0"/>
        <v>10200000</v>
      </c>
      <c r="K28" s="132" t="s">
        <v>700</v>
      </c>
      <c r="L28" s="132" t="s">
        <v>282</v>
      </c>
      <c r="M28" s="132" t="s">
        <v>284</v>
      </c>
      <c r="N28" s="86" t="s">
        <v>285</v>
      </c>
      <c r="O28" s="86" t="s">
        <v>701</v>
      </c>
    </row>
    <row r="29" spans="1:17" s="40" customFormat="1" ht="53.25" customHeight="1" x14ac:dyDescent="0.25">
      <c r="A29" s="133">
        <v>21</v>
      </c>
      <c r="B29" s="161" t="s">
        <v>286</v>
      </c>
      <c r="C29" s="161" t="s">
        <v>287</v>
      </c>
      <c r="D29" s="162">
        <v>40009</v>
      </c>
      <c r="E29" s="36" t="s">
        <v>639</v>
      </c>
      <c r="F29" s="132" t="s">
        <v>640</v>
      </c>
      <c r="G29" s="132" t="s">
        <v>699</v>
      </c>
      <c r="H29" s="37">
        <v>2040000</v>
      </c>
      <c r="I29" s="157">
        <v>5</v>
      </c>
      <c r="J29" s="37">
        <f t="shared" si="0"/>
        <v>10200000</v>
      </c>
      <c r="K29" s="132" t="s">
        <v>700</v>
      </c>
      <c r="L29" s="132" t="s">
        <v>286</v>
      </c>
      <c r="M29" s="132">
        <v>8814768863</v>
      </c>
      <c r="N29" s="86" t="s">
        <v>46</v>
      </c>
      <c r="O29" s="86" t="s">
        <v>701</v>
      </c>
    </row>
    <row r="30" spans="1:17" s="40" customFormat="1" ht="53.25" customHeight="1" x14ac:dyDescent="0.25">
      <c r="A30" s="133">
        <v>22</v>
      </c>
      <c r="B30" s="161" t="s">
        <v>288</v>
      </c>
      <c r="C30" s="161" t="s">
        <v>289</v>
      </c>
      <c r="D30" s="162">
        <v>40036</v>
      </c>
      <c r="E30" s="36" t="s">
        <v>639</v>
      </c>
      <c r="F30" s="132" t="s">
        <v>640</v>
      </c>
      <c r="G30" s="132" t="s">
        <v>699</v>
      </c>
      <c r="H30" s="37">
        <v>2040000</v>
      </c>
      <c r="I30" s="157">
        <v>5</v>
      </c>
      <c r="J30" s="37">
        <f t="shared" si="0"/>
        <v>10200000</v>
      </c>
      <c r="K30" s="132" t="s">
        <v>700</v>
      </c>
      <c r="L30" s="132" t="s">
        <v>288</v>
      </c>
      <c r="M30" s="132">
        <v>8844768864</v>
      </c>
      <c r="N30" s="86" t="s">
        <v>46</v>
      </c>
      <c r="O30" s="86" t="s">
        <v>701</v>
      </c>
    </row>
    <row r="31" spans="1:17" s="40" customFormat="1" ht="53.25" customHeight="1" x14ac:dyDescent="0.25">
      <c r="A31" s="133">
        <v>23</v>
      </c>
      <c r="B31" s="161" t="s">
        <v>290</v>
      </c>
      <c r="C31" s="161" t="s">
        <v>291</v>
      </c>
      <c r="D31" s="162">
        <v>40098</v>
      </c>
      <c r="E31" s="36" t="s">
        <v>639</v>
      </c>
      <c r="F31" s="132" t="s">
        <v>640</v>
      </c>
      <c r="G31" s="132" t="s">
        <v>699</v>
      </c>
      <c r="H31" s="37">
        <v>2040000</v>
      </c>
      <c r="I31" s="157">
        <v>5</v>
      </c>
      <c r="J31" s="37">
        <f t="shared" si="0"/>
        <v>10200000</v>
      </c>
      <c r="K31" s="132" t="s">
        <v>700</v>
      </c>
      <c r="L31" s="132" t="s">
        <v>290</v>
      </c>
      <c r="M31" s="132" t="s">
        <v>292</v>
      </c>
      <c r="N31" s="86" t="s">
        <v>271</v>
      </c>
      <c r="O31" s="86" t="s">
        <v>701</v>
      </c>
    </row>
    <row r="32" spans="1:17" s="40" customFormat="1" ht="53.25" customHeight="1" x14ac:dyDescent="0.25">
      <c r="A32" s="133">
        <v>24</v>
      </c>
      <c r="B32" s="161" t="s">
        <v>293</v>
      </c>
      <c r="C32" s="161" t="s">
        <v>294</v>
      </c>
      <c r="D32" s="162">
        <v>40091</v>
      </c>
      <c r="E32" s="36" t="s">
        <v>639</v>
      </c>
      <c r="F32" s="132" t="s">
        <v>640</v>
      </c>
      <c r="G32" s="132" t="s">
        <v>699</v>
      </c>
      <c r="H32" s="37">
        <v>2040000</v>
      </c>
      <c r="I32" s="157">
        <v>5</v>
      </c>
      <c r="J32" s="37">
        <f t="shared" si="0"/>
        <v>10200000</v>
      </c>
      <c r="K32" s="132" t="s">
        <v>700</v>
      </c>
      <c r="L32" s="132" t="s">
        <v>293</v>
      </c>
      <c r="M32" s="132">
        <v>8834768870</v>
      </c>
      <c r="N32" s="86" t="s">
        <v>46</v>
      </c>
      <c r="O32" s="86" t="s">
        <v>701</v>
      </c>
    </row>
    <row r="33" spans="1:15" s="40" customFormat="1" ht="53.25" customHeight="1" x14ac:dyDescent="0.25">
      <c r="A33" s="133">
        <v>25</v>
      </c>
      <c r="B33" s="161" t="s">
        <v>295</v>
      </c>
      <c r="C33" s="161" t="s">
        <v>296</v>
      </c>
      <c r="D33" s="162">
        <v>40170</v>
      </c>
      <c r="E33" s="36" t="s">
        <v>639</v>
      </c>
      <c r="F33" s="132" t="s">
        <v>640</v>
      </c>
      <c r="G33" s="132" t="s">
        <v>699</v>
      </c>
      <c r="H33" s="37">
        <v>2040000</v>
      </c>
      <c r="I33" s="157">
        <v>5</v>
      </c>
      <c r="J33" s="37">
        <f t="shared" si="0"/>
        <v>10200000</v>
      </c>
      <c r="K33" s="132" t="s">
        <v>700</v>
      </c>
      <c r="L33" s="132" t="s">
        <v>295</v>
      </c>
      <c r="M33" s="132" t="s">
        <v>297</v>
      </c>
      <c r="N33" s="86" t="s">
        <v>298</v>
      </c>
      <c r="O33" s="86" t="s">
        <v>701</v>
      </c>
    </row>
    <row r="34" spans="1:15" s="40" customFormat="1" ht="53.25" customHeight="1" x14ac:dyDescent="0.25">
      <c r="A34" s="166" t="s">
        <v>305</v>
      </c>
      <c r="B34" s="229" t="s">
        <v>706</v>
      </c>
      <c r="C34" s="230"/>
      <c r="D34" s="162"/>
      <c r="E34" s="36"/>
      <c r="F34" s="132"/>
      <c r="G34" s="132"/>
      <c r="H34" s="37"/>
      <c r="I34" s="157"/>
      <c r="J34" s="37"/>
      <c r="K34" s="132"/>
      <c r="L34" s="132"/>
      <c r="M34" s="132"/>
      <c r="N34" s="86"/>
      <c r="O34" s="86"/>
    </row>
    <row r="35" spans="1:15" s="168" customFormat="1" ht="53.25" customHeight="1" x14ac:dyDescent="0.25">
      <c r="A35" s="133">
        <v>1</v>
      </c>
      <c r="B35" s="164" t="s">
        <v>299</v>
      </c>
      <c r="C35" s="161" t="s">
        <v>300</v>
      </c>
      <c r="D35" s="31" t="s">
        <v>301</v>
      </c>
      <c r="E35" s="36" t="s">
        <v>45</v>
      </c>
      <c r="F35" s="156" t="s">
        <v>698</v>
      </c>
      <c r="G35" s="132" t="s">
        <v>699</v>
      </c>
      <c r="H35" s="37">
        <v>1700000</v>
      </c>
      <c r="I35" s="157">
        <v>5</v>
      </c>
      <c r="J35" s="37">
        <f>H35*I35</f>
        <v>8500000</v>
      </c>
      <c r="K35" s="132" t="s">
        <v>707</v>
      </c>
      <c r="L35" s="164" t="s">
        <v>299</v>
      </c>
      <c r="M35" s="39">
        <v>8806766193</v>
      </c>
      <c r="N35" s="167" t="s">
        <v>46</v>
      </c>
      <c r="O35" s="86" t="s">
        <v>701</v>
      </c>
    </row>
    <row r="36" spans="1:15" s="168" customFormat="1" ht="53.25" customHeight="1" x14ac:dyDescent="0.25">
      <c r="A36" s="133">
        <v>2</v>
      </c>
      <c r="B36" s="161" t="s">
        <v>302</v>
      </c>
      <c r="C36" s="161" t="s">
        <v>302</v>
      </c>
      <c r="D36" s="31" t="s">
        <v>303</v>
      </c>
      <c r="E36" s="36" t="s">
        <v>45</v>
      </c>
      <c r="F36" s="156" t="s">
        <v>703</v>
      </c>
      <c r="G36" s="132" t="s">
        <v>699</v>
      </c>
      <c r="H36" s="37">
        <v>1700000</v>
      </c>
      <c r="I36" s="157">
        <v>5</v>
      </c>
      <c r="J36" s="37">
        <f>H36*I36</f>
        <v>8500000</v>
      </c>
      <c r="K36" s="132" t="s">
        <v>708</v>
      </c>
      <c r="L36" s="161" t="s">
        <v>302</v>
      </c>
      <c r="M36" s="169" t="s">
        <v>304</v>
      </c>
      <c r="N36" s="167" t="s">
        <v>285</v>
      </c>
      <c r="O36" s="86" t="s">
        <v>701</v>
      </c>
    </row>
    <row r="37" spans="1:15" s="3" customFormat="1" ht="26.25" customHeight="1" x14ac:dyDescent="0.2">
      <c r="A37" s="133"/>
      <c r="B37" s="45" t="s">
        <v>631</v>
      </c>
      <c r="C37" s="119">
        <v>27</v>
      </c>
      <c r="D37" s="45"/>
      <c r="E37" s="129"/>
      <c r="F37" s="153"/>
      <c r="G37" s="153"/>
      <c r="H37" s="154"/>
      <c r="I37" s="170"/>
      <c r="J37" s="154">
        <f>SUM(J9:J36)</f>
        <v>244800000</v>
      </c>
      <c r="K37" s="154"/>
      <c r="L37" s="7"/>
      <c r="M37" s="42"/>
      <c r="N37" s="7"/>
      <c r="O37" s="90"/>
    </row>
    <row r="38" spans="1:15" s="168" customFormat="1" x14ac:dyDescent="0.25">
      <c r="I38" s="171"/>
    </row>
  </sheetData>
  <protectedRanges>
    <protectedRange sqref="A37:C38" name="Range2_1"/>
    <protectedRange sqref="K39:M39" name="Range1_1"/>
  </protectedRanges>
  <mergeCells count="21">
    <mergeCell ref="B8:C8"/>
    <mergeCell ref="B34:C34"/>
    <mergeCell ref="G6:G7"/>
    <mergeCell ref="H6:J6"/>
    <mergeCell ref="L6:L7"/>
    <mergeCell ref="B6:B7"/>
    <mergeCell ref="C6:C7"/>
    <mergeCell ref="D6:D7"/>
    <mergeCell ref="E6:E7"/>
    <mergeCell ref="F6:F7"/>
    <mergeCell ref="A6:A7"/>
    <mergeCell ref="A5:O5"/>
    <mergeCell ref="A1:D1"/>
    <mergeCell ref="A2:D2"/>
    <mergeCell ref="A4:O4"/>
    <mergeCell ref="F1:J1"/>
    <mergeCell ref="F2:J2"/>
    <mergeCell ref="A3:D3"/>
    <mergeCell ref="O6:O7"/>
    <mergeCell ref="M6:M7"/>
    <mergeCell ref="N6:N7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F8" sqref="F8"/>
    </sheetView>
  </sheetViews>
  <sheetFormatPr defaultRowHeight="15" x14ac:dyDescent="0.25"/>
  <cols>
    <col min="1" max="1" width="4.140625" customWidth="1"/>
    <col min="2" max="2" width="13.85546875" customWidth="1"/>
    <col min="3" max="3" width="14.28515625" customWidth="1"/>
    <col min="4" max="4" width="8.85546875" customWidth="1"/>
    <col min="5" max="5" width="10" customWidth="1"/>
    <col min="6" max="6" width="10.85546875" customWidth="1"/>
    <col min="7" max="8" width="14.7109375" customWidth="1"/>
    <col min="9" max="9" width="8.140625" customWidth="1"/>
    <col min="10" max="10" width="3.7109375" customWidth="1"/>
    <col min="11" max="11" width="9.28515625" customWidth="1"/>
    <col min="12" max="12" width="13.28515625" customWidth="1"/>
    <col min="13" max="13" width="9.85546875" customWidth="1"/>
    <col min="14" max="14" width="5.28515625" customWidth="1"/>
  </cols>
  <sheetData>
    <row r="1" spans="1:14" s="140" customFormat="1" ht="15.75" x14ac:dyDescent="0.25">
      <c r="A1" s="223" t="s">
        <v>809</v>
      </c>
      <c r="B1" s="223"/>
      <c r="C1" s="223"/>
      <c r="D1" s="223"/>
      <c r="E1" s="138"/>
      <c r="F1" s="139"/>
      <c r="G1" s="139"/>
      <c r="H1" s="139"/>
      <c r="I1" s="139"/>
      <c r="J1" s="139"/>
      <c r="K1" s="225"/>
      <c r="L1" s="225"/>
      <c r="M1" s="225"/>
      <c r="N1" s="225"/>
    </row>
    <row r="2" spans="1:14" s="140" customFormat="1" ht="15.6" customHeight="1" x14ac:dyDescent="0.25">
      <c r="A2" s="223"/>
      <c r="B2" s="223"/>
      <c r="C2" s="223"/>
      <c r="D2" s="223"/>
      <c r="E2" s="138"/>
      <c r="F2" s="139"/>
      <c r="G2" s="139"/>
      <c r="H2" s="139"/>
      <c r="I2" s="139"/>
      <c r="J2" s="139"/>
      <c r="K2" s="225"/>
      <c r="L2" s="225"/>
      <c r="M2" s="225"/>
      <c r="N2" s="225"/>
    </row>
    <row r="3" spans="1:14" s="140" customFormat="1" ht="15.75" x14ac:dyDescent="0.25">
      <c r="A3" s="225"/>
      <c r="B3" s="225"/>
      <c r="C3" s="225"/>
      <c r="D3" s="225"/>
      <c r="E3" s="138"/>
      <c r="F3" s="141"/>
      <c r="G3" s="141"/>
      <c r="H3" s="141"/>
      <c r="I3" s="141"/>
      <c r="K3" s="142"/>
      <c r="L3" s="142"/>
      <c r="M3" s="143"/>
      <c r="N3" s="21"/>
    </row>
    <row r="4" spans="1:14" s="140" customFormat="1" ht="32.25" customHeight="1" x14ac:dyDescent="0.25">
      <c r="A4" s="224" t="s">
        <v>805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</row>
    <row r="5" spans="1:14" s="140" customFormat="1" ht="25.5" customHeight="1" x14ac:dyDescent="0.25">
      <c r="A5" s="222" t="s">
        <v>813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4" s="1" customFormat="1" ht="18.75" customHeight="1" x14ac:dyDescent="0.2">
      <c r="A6" s="221" t="s">
        <v>0</v>
      </c>
      <c r="B6" s="221" t="s">
        <v>5</v>
      </c>
      <c r="C6" s="231" t="s">
        <v>6</v>
      </c>
      <c r="D6" s="234" t="s">
        <v>1</v>
      </c>
      <c r="E6" s="231" t="s">
        <v>7</v>
      </c>
      <c r="F6" s="221" t="s">
        <v>8</v>
      </c>
      <c r="G6" s="231" t="s">
        <v>647</v>
      </c>
      <c r="H6" s="144"/>
      <c r="I6" s="233" t="s">
        <v>648</v>
      </c>
      <c r="J6" s="233"/>
      <c r="K6" s="233"/>
      <c r="L6" s="226" t="s">
        <v>22</v>
      </c>
      <c r="M6" s="226" t="s">
        <v>23</v>
      </c>
      <c r="N6" s="226" t="s">
        <v>41</v>
      </c>
    </row>
    <row r="7" spans="1:14" s="2" customFormat="1" ht="42" customHeight="1" x14ac:dyDescent="0.25">
      <c r="A7" s="221"/>
      <c r="B7" s="221"/>
      <c r="C7" s="232"/>
      <c r="D7" s="235"/>
      <c r="E7" s="232"/>
      <c r="F7" s="221"/>
      <c r="G7" s="232"/>
      <c r="H7" s="145" t="s">
        <v>307</v>
      </c>
      <c r="I7" s="146" t="s">
        <v>649</v>
      </c>
      <c r="J7" s="146" t="s">
        <v>2</v>
      </c>
      <c r="K7" s="118" t="s">
        <v>12</v>
      </c>
      <c r="L7" s="226"/>
      <c r="M7" s="226"/>
      <c r="N7" s="226"/>
    </row>
    <row r="8" spans="1:14" s="2" customFormat="1" ht="42" customHeight="1" x14ac:dyDescent="0.25">
      <c r="A8" s="118" t="s">
        <v>657</v>
      </c>
      <c r="B8" s="118" t="s">
        <v>658</v>
      </c>
      <c r="C8" s="145"/>
      <c r="D8" s="155"/>
      <c r="E8" s="145"/>
      <c r="F8" s="118"/>
      <c r="G8" s="145"/>
      <c r="H8" s="145"/>
      <c r="I8" s="146"/>
      <c r="J8" s="146"/>
      <c r="K8" s="118"/>
      <c r="L8" s="119"/>
      <c r="M8" s="119"/>
      <c r="N8" s="119"/>
    </row>
    <row r="9" spans="1:14" s="151" customFormat="1" ht="30" customHeight="1" x14ac:dyDescent="0.25">
      <c r="A9" s="133">
        <v>1</v>
      </c>
      <c r="B9" s="147" t="s">
        <v>43</v>
      </c>
      <c r="C9" s="147" t="s">
        <v>44</v>
      </c>
      <c r="D9" s="148">
        <v>40061</v>
      </c>
      <c r="E9" s="134" t="s">
        <v>639</v>
      </c>
      <c r="F9" s="147" t="s">
        <v>650</v>
      </c>
      <c r="G9" s="147" t="s">
        <v>651</v>
      </c>
      <c r="H9" s="147" t="s">
        <v>652</v>
      </c>
      <c r="I9" s="149">
        <v>1880000</v>
      </c>
      <c r="J9" s="149">
        <v>5</v>
      </c>
      <c r="K9" s="149">
        <f>I9*J9</f>
        <v>9400000</v>
      </c>
      <c r="L9" s="147" t="s">
        <v>43</v>
      </c>
      <c r="M9" s="39">
        <v>8834789473</v>
      </c>
      <c r="N9" s="150" t="s">
        <v>46</v>
      </c>
    </row>
    <row r="10" spans="1:14" s="40" customFormat="1" ht="26.25" customHeight="1" x14ac:dyDescent="0.25">
      <c r="A10" s="133">
        <v>2</v>
      </c>
      <c r="B10" s="147" t="s">
        <v>47</v>
      </c>
      <c r="C10" s="147" t="s">
        <v>48</v>
      </c>
      <c r="D10" s="148">
        <v>40129</v>
      </c>
      <c r="E10" s="134" t="s">
        <v>639</v>
      </c>
      <c r="F10" s="147" t="s">
        <v>650</v>
      </c>
      <c r="G10" s="147" t="s">
        <v>651</v>
      </c>
      <c r="H10" s="147" t="s">
        <v>652</v>
      </c>
      <c r="I10" s="149">
        <v>1880000</v>
      </c>
      <c r="J10" s="149">
        <v>5</v>
      </c>
      <c r="K10" s="149">
        <f t="shared" ref="K10:K63" si="0">I10*J10</f>
        <v>9400000</v>
      </c>
      <c r="L10" s="147" t="s">
        <v>47</v>
      </c>
      <c r="M10" s="39">
        <v>4604858037</v>
      </c>
      <c r="N10" s="150" t="s">
        <v>46</v>
      </c>
    </row>
    <row r="11" spans="1:14" s="40" customFormat="1" ht="26.25" customHeight="1" x14ac:dyDescent="0.25">
      <c r="A11" s="133">
        <v>3</v>
      </c>
      <c r="B11" s="147" t="s">
        <v>49</v>
      </c>
      <c r="C11" s="147" t="s">
        <v>50</v>
      </c>
      <c r="D11" s="148">
        <v>39815</v>
      </c>
      <c r="E11" s="134" t="s">
        <v>639</v>
      </c>
      <c r="F11" s="147" t="s">
        <v>650</v>
      </c>
      <c r="G11" s="147" t="s">
        <v>651</v>
      </c>
      <c r="H11" s="147" t="s">
        <v>652</v>
      </c>
      <c r="I11" s="149">
        <v>1880000</v>
      </c>
      <c r="J11" s="149">
        <v>5</v>
      </c>
      <c r="K11" s="149">
        <f t="shared" si="0"/>
        <v>9400000</v>
      </c>
      <c r="L11" s="147" t="s">
        <v>49</v>
      </c>
      <c r="M11" s="39">
        <v>8854789478</v>
      </c>
      <c r="N11" s="150" t="s">
        <v>46</v>
      </c>
    </row>
    <row r="12" spans="1:14" s="40" customFormat="1" ht="26.25" customHeight="1" x14ac:dyDescent="0.25">
      <c r="A12" s="133">
        <v>4</v>
      </c>
      <c r="B12" s="147" t="s">
        <v>27</v>
      </c>
      <c r="C12" s="147" t="s">
        <v>51</v>
      </c>
      <c r="D12" s="148">
        <v>39933</v>
      </c>
      <c r="E12" s="134" t="s">
        <v>639</v>
      </c>
      <c r="F12" s="147" t="s">
        <v>650</v>
      </c>
      <c r="G12" s="147" t="s">
        <v>651</v>
      </c>
      <c r="H12" s="147" t="s">
        <v>652</v>
      </c>
      <c r="I12" s="149">
        <v>1880000</v>
      </c>
      <c r="J12" s="149">
        <v>5</v>
      </c>
      <c r="K12" s="149">
        <f t="shared" si="0"/>
        <v>9400000</v>
      </c>
      <c r="L12" s="147" t="s">
        <v>27</v>
      </c>
      <c r="M12" s="39">
        <v>8834789477</v>
      </c>
      <c r="N12" s="150" t="s">
        <v>46</v>
      </c>
    </row>
    <row r="13" spans="1:14" s="40" customFormat="1" ht="26.25" customHeight="1" x14ac:dyDescent="0.25">
      <c r="A13" s="133">
        <v>5</v>
      </c>
      <c r="B13" s="147" t="s">
        <v>52</v>
      </c>
      <c r="C13" s="147" t="s">
        <v>53</v>
      </c>
      <c r="D13" s="148">
        <v>40153</v>
      </c>
      <c r="E13" s="134" t="s">
        <v>639</v>
      </c>
      <c r="F13" s="147" t="s">
        <v>650</v>
      </c>
      <c r="G13" s="147" t="s">
        <v>651</v>
      </c>
      <c r="H13" s="147" t="s">
        <v>652</v>
      </c>
      <c r="I13" s="149">
        <v>1880000</v>
      </c>
      <c r="J13" s="149">
        <v>5</v>
      </c>
      <c r="K13" s="149">
        <f t="shared" si="0"/>
        <v>9400000</v>
      </c>
      <c r="L13" s="147" t="s">
        <v>52</v>
      </c>
      <c r="M13" s="39">
        <v>4605174392</v>
      </c>
      <c r="N13" s="150" t="s">
        <v>46</v>
      </c>
    </row>
    <row r="14" spans="1:14" s="40" customFormat="1" ht="26.25" customHeight="1" x14ac:dyDescent="0.25">
      <c r="A14" s="133">
        <v>6</v>
      </c>
      <c r="B14" s="152" t="s">
        <v>27</v>
      </c>
      <c r="C14" s="152" t="s">
        <v>54</v>
      </c>
      <c r="D14" s="148">
        <v>39998</v>
      </c>
      <c r="E14" s="134" t="s">
        <v>639</v>
      </c>
      <c r="F14" s="152" t="s">
        <v>650</v>
      </c>
      <c r="G14" s="147" t="s">
        <v>651</v>
      </c>
      <c r="H14" s="147" t="s">
        <v>652</v>
      </c>
      <c r="I14" s="149">
        <v>1880000</v>
      </c>
      <c r="J14" s="149">
        <v>5</v>
      </c>
      <c r="K14" s="149">
        <f t="shared" si="0"/>
        <v>9400000</v>
      </c>
      <c r="L14" s="152" t="s">
        <v>27</v>
      </c>
      <c r="M14" s="39">
        <v>8824789483</v>
      </c>
      <c r="N14" s="150" t="s">
        <v>46</v>
      </c>
    </row>
    <row r="15" spans="1:14" s="40" customFormat="1" ht="26.25" customHeight="1" x14ac:dyDescent="0.25">
      <c r="A15" s="133">
        <v>7</v>
      </c>
      <c r="B15" s="147" t="s">
        <v>55</v>
      </c>
      <c r="C15" s="147" t="s">
        <v>56</v>
      </c>
      <c r="D15" s="148">
        <v>40021</v>
      </c>
      <c r="E15" s="134" t="s">
        <v>639</v>
      </c>
      <c r="F15" s="147" t="s">
        <v>650</v>
      </c>
      <c r="G15" s="147" t="s">
        <v>651</v>
      </c>
      <c r="H15" s="147" t="s">
        <v>652</v>
      </c>
      <c r="I15" s="149">
        <v>1880000</v>
      </c>
      <c r="J15" s="149">
        <v>5</v>
      </c>
      <c r="K15" s="149">
        <f t="shared" si="0"/>
        <v>9400000</v>
      </c>
      <c r="L15" s="147" t="s">
        <v>55</v>
      </c>
      <c r="M15" s="39">
        <v>8874789485</v>
      </c>
      <c r="N15" s="150" t="s">
        <v>46</v>
      </c>
    </row>
    <row r="16" spans="1:14" s="40" customFormat="1" ht="26.25" customHeight="1" x14ac:dyDescent="0.25">
      <c r="A16" s="133">
        <v>8</v>
      </c>
      <c r="B16" s="147" t="s">
        <v>57</v>
      </c>
      <c r="C16" s="147" t="s">
        <v>58</v>
      </c>
      <c r="D16" s="148">
        <v>40150</v>
      </c>
      <c r="E16" s="134" t="s">
        <v>639</v>
      </c>
      <c r="F16" s="147" t="s">
        <v>650</v>
      </c>
      <c r="G16" s="147" t="s">
        <v>651</v>
      </c>
      <c r="H16" s="147" t="s">
        <v>652</v>
      </c>
      <c r="I16" s="149">
        <v>1880000</v>
      </c>
      <c r="J16" s="149">
        <v>5</v>
      </c>
      <c r="K16" s="149">
        <f t="shared" si="0"/>
        <v>9400000</v>
      </c>
      <c r="L16" s="147" t="s">
        <v>57</v>
      </c>
      <c r="M16" s="39">
        <v>8894792813</v>
      </c>
      <c r="N16" s="150" t="s">
        <v>46</v>
      </c>
    </row>
    <row r="17" spans="1:14" s="40" customFormat="1" ht="26.25" customHeight="1" x14ac:dyDescent="0.25">
      <c r="A17" s="133">
        <v>9</v>
      </c>
      <c r="B17" s="147" t="s">
        <v>59</v>
      </c>
      <c r="C17" s="147" t="s">
        <v>60</v>
      </c>
      <c r="D17" s="148">
        <v>39950</v>
      </c>
      <c r="E17" s="134" t="s">
        <v>639</v>
      </c>
      <c r="F17" s="147" t="s">
        <v>650</v>
      </c>
      <c r="G17" s="147" t="s">
        <v>651</v>
      </c>
      <c r="H17" s="147" t="s">
        <v>652</v>
      </c>
      <c r="I17" s="149">
        <v>1880000</v>
      </c>
      <c r="J17" s="149">
        <v>5</v>
      </c>
      <c r="K17" s="149">
        <f t="shared" si="0"/>
        <v>9400000</v>
      </c>
      <c r="L17" s="147" t="s">
        <v>59</v>
      </c>
      <c r="M17" s="133">
        <v>8844799035</v>
      </c>
      <c r="N17" s="150" t="s">
        <v>46</v>
      </c>
    </row>
    <row r="18" spans="1:14" s="40" customFormat="1" ht="26.25" customHeight="1" x14ac:dyDescent="0.25">
      <c r="A18" s="133">
        <v>10</v>
      </c>
      <c r="B18" s="147" t="s">
        <v>61</v>
      </c>
      <c r="C18" s="147" t="s">
        <v>62</v>
      </c>
      <c r="D18" s="148">
        <v>39894</v>
      </c>
      <c r="E18" s="134" t="s">
        <v>639</v>
      </c>
      <c r="F18" s="147" t="s">
        <v>650</v>
      </c>
      <c r="G18" s="147" t="s">
        <v>651</v>
      </c>
      <c r="H18" s="147" t="s">
        <v>652</v>
      </c>
      <c r="I18" s="149">
        <v>1880000</v>
      </c>
      <c r="J18" s="149">
        <v>5</v>
      </c>
      <c r="K18" s="149">
        <f t="shared" si="0"/>
        <v>9400000</v>
      </c>
      <c r="L18" s="147" t="s">
        <v>61</v>
      </c>
      <c r="M18" s="39">
        <v>8871580363</v>
      </c>
      <c r="N18" s="150" t="s">
        <v>46</v>
      </c>
    </row>
    <row r="19" spans="1:14" s="40" customFormat="1" ht="26.25" customHeight="1" x14ac:dyDescent="0.25">
      <c r="A19" s="133">
        <v>11</v>
      </c>
      <c r="B19" s="147" t="s">
        <v>63</v>
      </c>
      <c r="C19" s="147" t="s">
        <v>64</v>
      </c>
      <c r="D19" s="148">
        <v>40164</v>
      </c>
      <c r="E19" s="134" t="s">
        <v>639</v>
      </c>
      <c r="F19" s="147" t="s">
        <v>650</v>
      </c>
      <c r="G19" s="147" t="s">
        <v>651</v>
      </c>
      <c r="H19" s="147" t="s">
        <v>652</v>
      </c>
      <c r="I19" s="149">
        <v>1880000</v>
      </c>
      <c r="J19" s="149">
        <v>5</v>
      </c>
      <c r="K19" s="149">
        <f t="shared" si="0"/>
        <v>9400000</v>
      </c>
      <c r="L19" s="147" t="s">
        <v>63</v>
      </c>
      <c r="M19" s="39">
        <v>8844789490</v>
      </c>
      <c r="N19" s="150" t="s">
        <v>46</v>
      </c>
    </row>
    <row r="20" spans="1:14" s="40" customFormat="1" ht="26.25" customHeight="1" x14ac:dyDescent="0.25">
      <c r="A20" s="133">
        <v>12</v>
      </c>
      <c r="B20" s="147" t="s">
        <v>65</v>
      </c>
      <c r="C20" s="147" t="s">
        <v>66</v>
      </c>
      <c r="D20" s="148">
        <v>40073</v>
      </c>
      <c r="E20" s="134" t="s">
        <v>639</v>
      </c>
      <c r="F20" s="147" t="s">
        <v>650</v>
      </c>
      <c r="G20" s="147" t="s">
        <v>651</v>
      </c>
      <c r="H20" s="147" t="s">
        <v>652</v>
      </c>
      <c r="I20" s="149">
        <v>1880000</v>
      </c>
      <c r="J20" s="149">
        <v>5</v>
      </c>
      <c r="K20" s="149">
        <f t="shared" si="0"/>
        <v>9400000</v>
      </c>
      <c r="L20" s="147" t="s">
        <v>65</v>
      </c>
      <c r="M20" s="39">
        <v>8844789494</v>
      </c>
      <c r="N20" s="150" t="s">
        <v>46</v>
      </c>
    </row>
    <row r="21" spans="1:14" s="40" customFormat="1" ht="26.25" customHeight="1" x14ac:dyDescent="0.25">
      <c r="A21" s="133">
        <v>13</v>
      </c>
      <c r="B21" s="147" t="s">
        <v>67</v>
      </c>
      <c r="C21" s="147" t="s">
        <v>68</v>
      </c>
      <c r="D21" s="148">
        <v>39958</v>
      </c>
      <c r="E21" s="134" t="s">
        <v>639</v>
      </c>
      <c r="F21" s="147" t="s">
        <v>650</v>
      </c>
      <c r="G21" s="147" t="s">
        <v>651</v>
      </c>
      <c r="H21" s="147" t="s">
        <v>652</v>
      </c>
      <c r="I21" s="149">
        <v>1880000</v>
      </c>
      <c r="J21" s="149">
        <v>5</v>
      </c>
      <c r="K21" s="149">
        <f t="shared" si="0"/>
        <v>9400000</v>
      </c>
      <c r="L21" s="147" t="s">
        <v>67</v>
      </c>
      <c r="M21" s="39">
        <v>8871793529</v>
      </c>
      <c r="N21" s="147" t="s">
        <v>46</v>
      </c>
    </row>
    <row r="22" spans="1:14" s="40" customFormat="1" ht="26.25" customHeight="1" x14ac:dyDescent="0.25">
      <c r="A22" s="133">
        <v>14</v>
      </c>
      <c r="B22" s="152" t="s">
        <v>69</v>
      </c>
      <c r="C22" s="152" t="s">
        <v>70</v>
      </c>
      <c r="D22" s="148">
        <v>39990</v>
      </c>
      <c r="E22" s="134" t="s">
        <v>639</v>
      </c>
      <c r="F22" s="152" t="s">
        <v>650</v>
      </c>
      <c r="G22" s="147" t="s">
        <v>651</v>
      </c>
      <c r="H22" s="147" t="s">
        <v>652</v>
      </c>
      <c r="I22" s="149">
        <v>1880000</v>
      </c>
      <c r="J22" s="149">
        <v>5</v>
      </c>
      <c r="K22" s="149">
        <f t="shared" si="0"/>
        <v>9400000</v>
      </c>
      <c r="L22" s="152" t="s">
        <v>69</v>
      </c>
      <c r="M22" s="147" t="s">
        <v>653</v>
      </c>
      <c r="N22" s="147" t="s">
        <v>298</v>
      </c>
    </row>
    <row r="23" spans="1:14" s="40" customFormat="1" ht="26.25" customHeight="1" x14ac:dyDescent="0.25">
      <c r="A23" s="133">
        <v>15</v>
      </c>
      <c r="B23" s="147" t="s">
        <v>71</v>
      </c>
      <c r="C23" s="147" t="s">
        <v>72</v>
      </c>
      <c r="D23" s="148">
        <v>40075</v>
      </c>
      <c r="E23" s="134" t="s">
        <v>639</v>
      </c>
      <c r="F23" s="147" t="s">
        <v>650</v>
      </c>
      <c r="G23" s="147" t="s">
        <v>651</v>
      </c>
      <c r="H23" s="147" t="s">
        <v>652</v>
      </c>
      <c r="I23" s="149">
        <v>1880000</v>
      </c>
      <c r="J23" s="149">
        <v>5</v>
      </c>
      <c r="K23" s="149">
        <f t="shared" si="0"/>
        <v>9400000</v>
      </c>
      <c r="L23" s="147" t="s">
        <v>71</v>
      </c>
      <c r="M23" s="39">
        <v>8854789499</v>
      </c>
      <c r="N23" s="150" t="s">
        <v>46</v>
      </c>
    </row>
    <row r="24" spans="1:14" s="40" customFormat="1" ht="26.25" customHeight="1" x14ac:dyDescent="0.25">
      <c r="A24" s="133">
        <v>16</v>
      </c>
      <c r="B24" s="147" t="s">
        <v>73</v>
      </c>
      <c r="C24" s="147" t="s">
        <v>74</v>
      </c>
      <c r="D24" s="148">
        <v>39864</v>
      </c>
      <c r="E24" s="134" t="s">
        <v>639</v>
      </c>
      <c r="F24" s="147" t="s">
        <v>650</v>
      </c>
      <c r="G24" s="147" t="s">
        <v>651</v>
      </c>
      <c r="H24" s="147" t="s">
        <v>652</v>
      </c>
      <c r="I24" s="149">
        <v>1880000</v>
      </c>
      <c r="J24" s="149">
        <v>5</v>
      </c>
      <c r="K24" s="149">
        <f t="shared" si="0"/>
        <v>9400000</v>
      </c>
      <c r="L24" s="147" t="s">
        <v>73</v>
      </c>
      <c r="M24" s="39">
        <v>8854789502</v>
      </c>
      <c r="N24" s="150" t="s">
        <v>46</v>
      </c>
    </row>
    <row r="25" spans="1:14" s="40" customFormat="1" ht="26.25" customHeight="1" x14ac:dyDescent="0.25">
      <c r="A25" s="133">
        <v>17</v>
      </c>
      <c r="B25" s="147" t="s">
        <v>75</v>
      </c>
      <c r="C25" s="147" t="s">
        <v>76</v>
      </c>
      <c r="D25" s="148">
        <v>40138</v>
      </c>
      <c r="E25" s="134" t="s">
        <v>639</v>
      </c>
      <c r="F25" s="147" t="s">
        <v>650</v>
      </c>
      <c r="G25" s="147" t="s">
        <v>651</v>
      </c>
      <c r="H25" s="147" t="s">
        <v>652</v>
      </c>
      <c r="I25" s="149">
        <v>1880000</v>
      </c>
      <c r="J25" s="149">
        <v>5</v>
      </c>
      <c r="K25" s="149">
        <f t="shared" si="0"/>
        <v>9400000</v>
      </c>
      <c r="L25" s="147" t="s">
        <v>75</v>
      </c>
      <c r="M25" s="39">
        <v>8821131675</v>
      </c>
      <c r="N25" s="150" t="s">
        <v>46</v>
      </c>
    </row>
    <row r="26" spans="1:14" s="40" customFormat="1" ht="26.25" customHeight="1" x14ac:dyDescent="0.25">
      <c r="A26" s="133">
        <v>18</v>
      </c>
      <c r="B26" s="147" t="s">
        <v>77</v>
      </c>
      <c r="C26" s="147" t="s">
        <v>78</v>
      </c>
      <c r="D26" s="148">
        <v>39881</v>
      </c>
      <c r="E26" s="134" t="s">
        <v>639</v>
      </c>
      <c r="F26" s="147" t="s">
        <v>654</v>
      </c>
      <c r="G26" s="147" t="s">
        <v>651</v>
      </c>
      <c r="H26" s="147" t="s">
        <v>652</v>
      </c>
      <c r="I26" s="149">
        <v>1700000</v>
      </c>
      <c r="J26" s="149">
        <v>5</v>
      </c>
      <c r="K26" s="149">
        <f t="shared" si="0"/>
        <v>8500000</v>
      </c>
      <c r="L26" s="147" t="s">
        <v>77</v>
      </c>
      <c r="M26" s="39">
        <v>8854831023</v>
      </c>
      <c r="N26" s="150" t="s">
        <v>46</v>
      </c>
    </row>
    <row r="27" spans="1:14" s="40" customFormat="1" ht="26.25" customHeight="1" x14ac:dyDescent="0.25">
      <c r="A27" s="133">
        <v>19</v>
      </c>
      <c r="B27" s="147" t="s">
        <v>79</v>
      </c>
      <c r="C27" s="147" t="s">
        <v>80</v>
      </c>
      <c r="D27" s="148">
        <v>39873</v>
      </c>
      <c r="E27" s="134" t="s">
        <v>639</v>
      </c>
      <c r="F27" s="147" t="s">
        <v>654</v>
      </c>
      <c r="G27" s="147" t="s">
        <v>651</v>
      </c>
      <c r="H27" s="147" t="s">
        <v>652</v>
      </c>
      <c r="I27" s="149">
        <v>1700000</v>
      </c>
      <c r="J27" s="149">
        <v>5</v>
      </c>
      <c r="K27" s="149">
        <f t="shared" si="0"/>
        <v>8500000</v>
      </c>
      <c r="L27" s="147" t="s">
        <v>79</v>
      </c>
      <c r="M27" s="39">
        <v>8804831025</v>
      </c>
      <c r="N27" s="150" t="s">
        <v>46</v>
      </c>
    </row>
    <row r="28" spans="1:14" s="40" customFormat="1" ht="26.25" customHeight="1" x14ac:dyDescent="0.25">
      <c r="A28" s="133">
        <v>20</v>
      </c>
      <c r="B28" s="147" t="s">
        <v>81</v>
      </c>
      <c r="C28" s="147" t="s">
        <v>82</v>
      </c>
      <c r="D28" s="148">
        <v>40048</v>
      </c>
      <c r="E28" s="134" t="s">
        <v>639</v>
      </c>
      <c r="F28" s="147" t="s">
        <v>654</v>
      </c>
      <c r="G28" s="147" t="s">
        <v>651</v>
      </c>
      <c r="H28" s="147" t="s">
        <v>652</v>
      </c>
      <c r="I28" s="149">
        <v>1700000</v>
      </c>
      <c r="J28" s="149">
        <v>5</v>
      </c>
      <c r="K28" s="149">
        <f t="shared" si="0"/>
        <v>8500000</v>
      </c>
      <c r="L28" s="147" t="s">
        <v>81</v>
      </c>
      <c r="M28" s="39">
        <v>4681819138</v>
      </c>
      <c r="N28" s="150" t="s">
        <v>46</v>
      </c>
    </row>
    <row r="29" spans="1:14" s="40" customFormat="1" ht="26.25" customHeight="1" x14ac:dyDescent="0.25">
      <c r="A29" s="133">
        <v>21</v>
      </c>
      <c r="B29" s="147" t="s">
        <v>83</v>
      </c>
      <c r="C29" s="147" t="s">
        <v>84</v>
      </c>
      <c r="D29" s="148">
        <v>39920</v>
      </c>
      <c r="E29" s="134" t="s">
        <v>639</v>
      </c>
      <c r="F29" s="147" t="s">
        <v>654</v>
      </c>
      <c r="G29" s="147" t="s">
        <v>651</v>
      </c>
      <c r="H29" s="147" t="s">
        <v>652</v>
      </c>
      <c r="I29" s="149">
        <v>1700000</v>
      </c>
      <c r="J29" s="149">
        <v>5</v>
      </c>
      <c r="K29" s="149">
        <f t="shared" si="0"/>
        <v>8500000</v>
      </c>
      <c r="L29" s="147" t="s">
        <v>83</v>
      </c>
      <c r="M29" s="39">
        <v>8854831027</v>
      </c>
      <c r="N29" s="150" t="s">
        <v>46</v>
      </c>
    </row>
    <row r="30" spans="1:14" s="40" customFormat="1" ht="26.25" customHeight="1" x14ac:dyDescent="0.25">
      <c r="A30" s="133">
        <v>22</v>
      </c>
      <c r="B30" s="147" t="s">
        <v>26</v>
      </c>
      <c r="C30" s="147" t="s">
        <v>85</v>
      </c>
      <c r="D30" s="148">
        <v>40170</v>
      </c>
      <c r="E30" s="134" t="s">
        <v>639</v>
      </c>
      <c r="F30" s="147" t="s">
        <v>654</v>
      </c>
      <c r="G30" s="147" t="s">
        <v>651</v>
      </c>
      <c r="H30" s="147" t="s">
        <v>652</v>
      </c>
      <c r="I30" s="149">
        <v>1700000</v>
      </c>
      <c r="J30" s="149">
        <v>5</v>
      </c>
      <c r="K30" s="149">
        <f t="shared" si="0"/>
        <v>8500000</v>
      </c>
      <c r="L30" s="147" t="s">
        <v>26</v>
      </c>
      <c r="M30" s="39">
        <v>8874831028</v>
      </c>
      <c r="N30" s="150" t="s">
        <v>46</v>
      </c>
    </row>
    <row r="31" spans="1:14" s="40" customFormat="1" ht="26.25" customHeight="1" x14ac:dyDescent="0.25">
      <c r="A31" s="133">
        <v>23</v>
      </c>
      <c r="B31" s="147" t="s">
        <v>86</v>
      </c>
      <c r="C31" s="147" t="s">
        <v>87</v>
      </c>
      <c r="D31" s="148">
        <v>40090</v>
      </c>
      <c r="E31" s="134" t="s">
        <v>639</v>
      </c>
      <c r="F31" s="147" t="s">
        <v>654</v>
      </c>
      <c r="G31" s="147" t="s">
        <v>651</v>
      </c>
      <c r="H31" s="147" t="s">
        <v>652</v>
      </c>
      <c r="I31" s="149">
        <v>1700000</v>
      </c>
      <c r="J31" s="149">
        <v>5</v>
      </c>
      <c r="K31" s="149">
        <f t="shared" si="0"/>
        <v>8500000</v>
      </c>
      <c r="L31" s="147" t="s">
        <v>86</v>
      </c>
      <c r="M31" s="39" t="s">
        <v>88</v>
      </c>
      <c r="N31" s="150" t="s">
        <v>46</v>
      </c>
    </row>
    <row r="32" spans="1:14" s="40" customFormat="1" ht="26.25" customHeight="1" x14ac:dyDescent="0.25">
      <c r="A32" s="133">
        <v>24</v>
      </c>
      <c r="B32" s="147" t="s">
        <v>89</v>
      </c>
      <c r="C32" s="147" t="s">
        <v>90</v>
      </c>
      <c r="D32" s="148">
        <v>40088</v>
      </c>
      <c r="E32" s="134" t="s">
        <v>639</v>
      </c>
      <c r="F32" s="147" t="s">
        <v>654</v>
      </c>
      <c r="G32" s="147" t="s">
        <v>651</v>
      </c>
      <c r="H32" s="147" t="s">
        <v>652</v>
      </c>
      <c r="I32" s="149">
        <v>1700000</v>
      </c>
      <c r="J32" s="149">
        <v>5</v>
      </c>
      <c r="K32" s="149">
        <f t="shared" si="0"/>
        <v>8500000</v>
      </c>
      <c r="L32" s="147" t="s">
        <v>89</v>
      </c>
      <c r="M32" s="39">
        <v>8864860621</v>
      </c>
      <c r="N32" s="150" t="s">
        <v>46</v>
      </c>
    </row>
    <row r="33" spans="1:14" s="40" customFormat="1" ht="26.25" customHeight="1" x14ac:dyDescent="0.25">
      <c r="A33" s="133">
        <v>25</v>
      </c>
      <c r="B33" s="147" t="s">
        <v>91</v>
      </c>
      <c r="C33" s="147" t="s">
        <v>92</v>
      </c>
      <c r="D33" s="148">
        <v>40083</v>
      </c>
      <c r="E33" s="134" t="s">
        <v>639</v>
      </c>
      <c r="F33" s="147" t="s">
        <v>654</v>
      </c>
      <c r="G33" s="147" t="s">
        <v>651</v>
      </c>
      <c r="H33" s="147" t="s">
        <v>652</v>
      </c>
      <c r="I33" s="149">
        <v>1700000</v>
      </c>
      <c r="J33" s="149">
        <v>5</v>
      </c>
      <c r="K33" s="149">
        <f t="shared" si="0"/>
        <v>8500000</v>
      </c>
      <c r="L33" s="147" t="s">
        <v>91</v>
      </c>
      <c r="M33" s="39">
        <v>8804831031</v>
      </c>
      <c r="N33" s="150" t="s">
        <v>46</v>
      </c>
    </row>
    <row r="34" spans="1:14" s="40" customFormat="1" ht="26.25" customHeight="1" x14ac:dyDescent="0.25">
      <c r="A34" s="133">
        <v>26</v>
      </c>
      <c r="B34" s="147" t="s">
        <v>93</v>
      </c>
      <c r="C34" s="147" t="s">
        <v>94</v>
      </c>
      <c r="D34" s="148">
        <v>39989</v>
      </c>
      <c r="E34" s="134" t="s">
        <v>639</v>
      </c>
      <c r="F34" s="147" t="s">
        <v>654</v>
      </c>
      <c r="G34" s="147" t="s">
        <v>651</v>
      </c>
      <c r="H34" s="147" t="s">
        <v>652</v>
      </c>
      <c r="I34" s="149">
        <v>1700000</v>
      </c>
      <c r="J34" s="149">
        <v>5</v>
      </c>
      <c r="K34" s="149">
        <f t="shared" si="0"/>
        <v>8500000</v>
      </c>
      <c r="L34" s="147" t="s">
        <v>93</v>
      </c>
      <c r="M34" s="39">
        <v>8834860651</v>
      </c>
      <c r="N34" s="150" t="s">
        <v>46</v>
      </c>
    </row>
    <row r="35" spans="1:14" s="40" customFormat="1" ht="26.25" customHeight="1" x14ac:dyDescent="0.25">
      <c r="A35" s="133">
        <v>27</v>
      </c>
      <c r="B35" s="147" t="s">
        <v>95</v>
      </c>
      <c r="C35" s="147" t="s">
        <v>96</v>
      </c>
      <c r="D35" s="148">
        <v>39986</v>
      </c>
      <c r="E35" s="134" t="s">
        <v>639</v>
      </c>
      <c r="F35" s="147" t="s">
        <v>654</v>
      </c>
      <c r="G35" s="147" t="s">
        <v>651</v>
      </c>
      <c r="H35" s="147" t="s">
        <v>652</v>
      </c>
      <c r="I35" s="149">
        <v>1700000</v>
      </c>
      <c r="J35" s="149">
        <v>5</v>
      </c>
      <c r="K35" s="149">
        <f t="shared" si="0"/>
        <v>8500000</v>
      </c>
      <c r="L35" s="147" t="s">
        <v>95</v>
      </c>
      <c r="M35" s="39">
        <v>8894831035</v>
      </c>
      <c r="N35" s="150" t="s">
        <v>46</v>
      </c>
    </row>
    <row r="36" spans="1:14" s="40" customFormat="1" ht="26.25" customHeight="1" x14ac:dyDescent="0.25">
      <c r="A36" s="133">
        <v>28</v>
      </c>
      <c r="B36" s="147" t="s">
        <v>97</v>
      </c>
      <c r="C36" s="147" t="s">
        <v>98</v>
      </c>
      <c r="D36" s="148">
        <v>40076</v>
      </c>
      <c r="E36" s="134" t="s">
        <v>639</v>
      </c>
      <c r="F36" s="147" t="s">
        <v>654</v>
      </c>
      <c r="G36" s="147" t="s">
        <v>651</v>
      </c>
      <c r="H36" s="147" t="s">
        <v>652</v>
      </c>
      <c r="I36" s="149">
        <v>1700000</v>
      </c>
      <c r="J36" s="149">
        <v>5</v>
      </c>
      <c r="K36" s="149">
        <f t="shared" si="0"/>
        <v>8500000</v>
      </c>
      <c r="L36" s="147" t="s">
        <v>97</v>
      </c>
      <c r="M36" s="39">
        <v>8874831034</v>
      </c>
      <c r="N36" s="150" t="s">
        <v>46</v>
      </c>
    </row>
    <row r="37" spans="1:14" s="40" customFormat="1" ht="26.25" customHeight="1" x14ac:dyDescent="0.25">
      <c r="A37" s="133">
        <v>29</v>
      </c>
      <c r="B37" s="147" t="s">
        <v>99</v>
      </c>
      <c r="C37" s="147" t="s">
        <v>100</v>
      </c>
      <c r="D37" s="148">
        <v>40159</v>
      </c>
      <c r="E37" s="134" t="s">
        <v>639</v>
      </c>
      <c r="F37" s="147" t="s">
        <v>654</v>
      </c>
      <c r="G37" s="147" t="s">
        <v>651</v>
      </c>
      <c r="H37" s="147" t="s">
        <v>652</v>
      </c>
      <c r="I37" s="149">
        <v>1700000</v>
      </c>
      <c r="J37" s="149">
        <v>5</v>
      </c>
      <c r="K37" s="149">
        <f t="shared" si="0"/>
        <v>8500000</v>
      </c>
      <c r="L37" s="147" t="s">
        <v>99</v>
      </c>
      <c r="M37" s="39">
        <v>8864831038</v>
      </c>
      <c r="N37" s="150" t="s">
        <v>46</v>
      </c>
    </row>
    <row r="38" spans="1:14" s="40" customFormat="1" ht="26.25" customHeight="1" x14ac:dyDescent="0.25">
      <c r="A38" s="133">
        <v>30</v>
      </c>
      <c r="B38" s="147" t="s">
        <v>101</v>
      </c>
      <c r="C38" s="147" t="s">
        <v>102</v>
      </c>
      <c r="D38" s="148">
        <v>40100</v>
      </c>
      <c r="E38" s="134" t="s">
        <v>639</v>
      </c>
      <c r="F38" s="147" t="s">
        <v>654</v>
      </c>
      <c r="G38" s="147" t="s">
        <v>651</v>
      </c>
      <c r="H38" s="147" t="s">
        <v>652</v>
      </c>
      <c r="I38" s="149">
        <v>1700000</v>
      </c>
      <c r="J38" s="149">
        <v>5</v>
      </c>
      <c r="K38" s="149">
        <f t="shared" si="0"/>
        <v>8500000</v>
      </c>
      <c r="L38" s="147" t="s">
        <v>101</v>
      </c>
      <c r="M38" s="39">
        <v>8884831039</v>
      </c>
      <c r="N38" s="150" t="s">
        <v>46</v>
      </c>
    </row>
    <row r="39" spans="1:14" s="40" customFormat="1" ht="26.25" customHeight="1" x14ac:dyDescent="0.25">
      <c r="A39" s="133">
        <v>31</v>
      </c>
      <c r="B39" s="147" t="s">
        <v>103</v>
      </c>
      <c r="C39" s="147" t="s">
        <v>104</v>
      </c>
      <c r="D39" s="148">
        <v>39894</v>
      </c>
      <c r="E39" s="134" t="s">
        <v>639</v>
      </c>
      <c r="F39" s="147" t="s">
        <v>654</v>
      </c>
      <c r="G39" s="147" t="s">
        <v>651</v>
      </c>
      <c r="H39" s="147" t="s">
        <v>652</v>
      </c>
      <c r="I39" s="149">
        <v>1700000</v>
      </c>
      <c r="J39" s="149">
        <v>5</v>
      </c>
      <c r="K39" s="149">
        <f t="shared" si="0"/>
        <v>8500000</v>
      </c>
      <c r="L39" s="147" t="s">
        <v>103</v>
      </c>
      <c r="M39" s="39">
        <v>8864831040</v>
      </c>
      <c r="N39" s="150" t="s">
        <v>46</v>
      </c>
    </row>
    <row r="40" spans="1:14" s="40" customFormat="1" ht="26.25" customHeight="1" x14ac:dyDescent="0.25">
      <c r="A40" s="133">
        <v>32</v>
      </c>
      <c r="B40" s="147" t="s">
        <v>105</v>
      </c>
      <c r="C40" s="147" t="s">
        <v>106</v>
      </c>
      <c r="D40" s="148">
        <v>40090</v>
      </c>
      <c r="E40" s="134" t="s">
        <v>639</v>
      </c>
      <c r="F40" s="147" t="s">
        <v>654</v>
      </c>
      <c r="G40" s="147" t="s">
        <v>651</v>
      </c>
      <c r="H40" s="147" t="s">
        <v>652</v>
      </c>
      <c r="I40" s="149">
        <v>1700000</v>
      </c>
      <c r="J40" s="149">
        <v>5</v>
      </c>
      <c r="K40" s="149">
        <f t="shared" si="0"/>
        <v>8500000</v>
      </c>
      <c r="L40" s="147" t="s">
        <v>105</v>
      </c>
      <c r="M40" s="39" t="s">
        <v>107</v>
      </c>
      <c r="N40" s="150" t="s">
        <v>46</v>
      </c>
    </row>
    <row r="41" spans="1:14" s="40" customFormat="1" ht="26.25" customHeight="1" x14ac:dyDescent="0.25">
      <c r="A41" s="133">
        <v>33</v>
      </c>
      <c r="B41" s="147" t="s">
        <v>108</v>
      </c>
      <c r="C41" s="147" t="s">
        <v>109</v>
      </c>
      <c r="D41" s="148">
        <v>40087</v>
      </c>
      <c r="E41" s="134" t="s">
        <v>639</v>
      </c>
      <c r="F41" s="147" t="s">
        <v>654</v>
      </c>
      <c r="G41" s="147" t="s">
        <v>651</v>
      </c>
      <c r="H41" s="147" t="s">
        <v>652</v>
      </c>
      <c r="I41" s="149">
        <v>1700000</v>
      </c>
      <c r="J41" s="149">
        <v>5</v>
      </c>
      <c r="K41" s="149">
        <f t="shared" si="0"/>
        <v>8500000</v>
      </c>
      <c r="L41" s="147" t="s">
        <v>108</v>
      </c>
      <c r="M41" s="39">
        <v>8834831043</v>
      </c>
      <c r="N41" s="150" t="s">
        <v>46</v>
      </c>
    </row>
    <row r="42" spans="1:14" s="40" customFormat="1" ht="26.25" customHeight="1" x14ac:dyDescent="0.25">
      <c r="A42" s="133">
        <v>34</v>
      </c>
      <c r="B42" s="147" t="s">
        <v>110</v>
      </c>
      <c r="C42" s="147" t="s">
        <v>111</v>
      </c>
      <c r="D42" s="148">
        <v>40107</v>
      </c>
      <c r="E42" s="134" t="s">
        <v>639</v>
      </c>
      <c r="F42" s="147" t="s">
        <v>654</v>
      </c>
      <c r="G42" s="147" t="s">
        <v>651</v>
      </c>
      <c r="H42" s="147" t="s">
        <v>652</v>
      </c>
      <c r="I42" s="149">
        <v>1700000</v>
      </c>
      <c r="J42" s="149">
        <v>5</v>
      </c>
      <c r="K42" s="149">
        <f t="shared" si="0"/>
        <v>8500000</v>
      </c>
      <c r="L42" s="147" t="s">
        <v>110</v>
      </c>
      <c r="M42" s="39">
        <v>8804831046</v>
      </c>
      <c r="N42" s="150" t="s">
        <v>46</v>
      </c>
    </row>
    <row r="43" spans="1:14" s="40" customFormat="1" ht="26.25" customHeight="1" x14ac:dyDescent="0.25">
      <c r="A43" s="133">
        <v>35</v>
      </c>
      <c r="B43" s="147" t="s">
        <v>112</v>
      </c>
      <c r="C43" s="147" t="s">
        <v>113</v>
      </c>
      <c r="D43" s="148">
        <v>40036</v>
      </c>
      <c r="E43" s="134" t="s">
        <v>639</v>
      </c>
      <c r="F43" s="147" t="s">
        <v>654</v>
      </c>
      <c r="G43" s="147" t="s">
        <v>651</v>
      </c>
      <c r="H43" s="147" t="s">
        <v>652</v>
      </c>
      <c r="I43" s="149">
        <v>1700000</v>
      </c>
      <c r="J43" s="149">
        <v>5</v>
      </c>
      <c r="K43" s="149">
        <f t="shared" si="0"/>
        <v>8500000</v>
      </c>
      <c r="L43" s="147" t="s">
        <v>112</v>
      </c>
      <c r="M43" s="39">
        <v>8834831047</v>
      </c>
      <c r="N43" s="150" t="s">
        <v>46</v>
      </c>
    </row>
    <row r="44" spans="1:14" s="40" customFormat="1" ht="26.25" customHeight="1" x14ac:dyDescent="0.25">
      <c r="A44" s="133">
        <v>36</v>
      </c>
      <c r="B44" s="147" t="s">
        <v>114</v>
      </c>
      <c r="C44" s="147" t="s">
        <v>115</v>
      </c>
      <c r="D44" s="148">
        <v>40132</v>
      </c>
      <c r="E44" s="134" t="s">
        <v>639</v>
      </c>
      <c r="F44" s="147" t="s">
        <v>654</v>
      </c>
      <c r="G44" s="147" t="s">
        <v>651</v>
      </c>
      <c r="H44" s="147" t="s">
        <v>652</v>
      </c>
      <c r="I44" s="149">
        <v>1700000</v>
      </c>
      <c r="J44" s="149">
        <v>5</v>
      </c>
      <c r="K44" s="149">
        <f t="shared" si="0"/>
        <v>8500000</v>
      </c>
      <c r="L44" s="147" t="s">
        <v>114</v>
      </c>
      <c r="M44" s="39">
        <v>8884831051</v>
      </c>
      <c r="N44" s="150" t="s">
        <v>46</v>
      </c>
    </row>
    <row r="45" spans="1:14" s="40" customFormat="1" ht="26.25" customHeight="1" x14ac:dyDescent="0.25">
      <c r="A45" s="133">
        <v>37</v>
      </c>
      <c r="B45" s="147" t="s">
        <v>116</v>
      </c>
      <c r="C45" s="147" t="s">
        <v>117</v>
      </c>
      <c r="D45" s="148">
        <v>40098</v>
      </c>
      <c r="E45" s="134" t="s">
        <v>639</v>
      </c>
      <c r="F45" s="147" t="s">
        <v>654</v>
      </c>
      <c r="G45" s="147" t="s">
        <v>651</v>
      </c>
      <c r="H45" s="147" t="s">
        <v>652</v>
      </c>
      <c r="I45" s="149">
        <v>1700000</v>
      </c>
      <c r="J45" s="149">
        <v>5</v>
      </c>
      <c r="K45" s="149">
        <f t="shared" si="0"/>
        <v>8500000</v>
      </c>
      <c r="L45" s="147" t="s">
        <v>116</v>
      </c>
      <c r="M45" s="39">
        <v>8804831052</v>
      </c>
      <c r="N45" s="150" t="s">
        <v>46</v>
      </c>
    </row>
    <row r="46" spans="1:14" s="40" customFormat="1" ht="26.25" customHeight="1" x14ac:dyDescent="0.25">
      <c r="A46" s="133">
        <v>38</v>
      </c>
      <c r="B46" s="147" t="s">
        <v>118</v>
      </c>
      <c r="C46" s="147" t="s">
        <v>119</v>
      </c>
      <c r="D46" s="148">
        <v>40017</v>
      </c>
      <c r="E46" s="134" t="s">
        <v>639</v>
      </c>
      <c r="F46" s="147" t="s">
        <v>654</v>
      </c>
      <c r="G46" s="147" t="s">
        <v>651</v>
      </c>
      <c r="H46" s="147" t="s">
        <v>652</v>
      </c>
      <c r="I46" s="149">
        <v>1700000</v>
      </c>
      <c r="J46" s="149">
        <v>5</v>
      </c>
      <c r="K46" s="149">
        <f t="shared" si="0"/>
        <v>8500000</v>
      </c>
      <c r="L46" s="147" t="s">
        <v>118</v>
      </c>
      <c r="M46" s="39">
        <v>8824831053</v>
      </c>
      <c r="N46" s="150" t="s">
        <v>46</v>
      </c>
    </row>
    <row r="47" spans="1:14" s="40" customFormat="1" ht="26.25" customHeight="1" x14ac:dyDescent="0.25">
      <c r="A47" s="133">
        <v>39</v>
      </c>
      <c r="B47" s="147" t="s">
        <v>120</v>
      </c>
      <c r="C47" s="147" t="s">
        <v>121</v>
      </c>
      <c r="D47" s="148">
        <v>40115</v>
      </c>
      <c r="E47" s="134" t="s">
        <v>639</v>
      </c>
      <c r="F47" s="147" t="s">
        <v>654</v>
      </c>
      <c r="G47" s="147" t="s">
        <v>651</v>
      </c>
      <c r="H47" s="147" t="s">
        <v>652</v>
      </c>
      <c r="I47" s="149">
        <v>1700000</v>
      </c>
      <c r="J47" s="149">
        <v>5</v>
      </c>
      <c r="K47" s="149">
        <f t="shared" si="0"/>
        <v>8500000</v>
      </c>
      <c r="L47" s="147" t="s">
        <v>120</v>
      </c>
      <c r="M47" s="39">
        <v>8894831056</v>
      </c>
      <c r="N47" s="150" t="s">
        <v>46</v>
      </c>
    </row>
    <row r="48" spans="1:14" s="40" customFormat="1" ht="26.25" customHeight="1" x14ac:dyDescent="0.25">
      <c r="A48" s="133">
        <v>40</v>
      </c>
      <c r="B48" s="147" t="s">
        <v>122</v>
      </c>
      <c r="C48" s="147" t="s">
        <v>123</v>
      </c>
      <c r="D48" s="148" t="s">
        <v>655</v>
      </c>
      <c r="E48" s="134" t="s">
        <v>639</v>
      </c>
      <c r="F48" s="147" t="s">
        <v>654</v>
      </c>
      <c r="G48" s="147" t="s">
        <v>651</v>
      </c>
      <c r="H48" s="147" t="s">
        <v>652</v>
      </c>
      <c r="I48" s="149">
        <v>1700000</v>
      </c>
      <c r="J48" s="149">
        <v>5</v>
      </c>
      <c r="K48" s="149">
        <f t="shared" si="0"/>
        <v>8500000</v>
      </c>
      <c r="L48" s="147" t="s">
        <v>122</v>
      </c>
      <c r="M48" s="39">
        <v>8814831036</v>
      </c>
      <c r="N48" s="150" t="s">
        <v>46</v>
      </c>
    </row>
    <row r="49" spans="1:14" s="40" customFormat="1" ht="26.25" customHeight="1" x14ac:dyDescent="0.25">
      <c r="A49" s="133">
        <v>41</v>
      </c>
      <c r="B49" s="147" t="s">
        <v>124</v>
      </c>
      <c r="C49" s="147" t="s">
        <v>125</v>
      </c>
      <c r="D49" s="148">
        <v>39981</v>
      </c>
      <c r="E49" s="134" t="s">
        <v>639</v>
      </c>
      <c r="F49" s="147" t="s">
        <v>656</v>
      </c>
      <c r="G49" s="147" t="s">
        <v>651</v>
      </c>
      <c r="H49" s="147" t="s">
        <v>652</v>
      </c>
      <c r="I49" s="149">
        <v>1360000</v>
      </c>
      <c r="J49" s="149">
        <v>5</v>
      </c>
      <c r="K49" s="149">
        <f t="shared" si="0"/>
        <v>6800000</v>
      </c>
      <c r="L49" s="147" t="s">
        <v>124</v>
      </c>
      <c r="M49" s="39">
        <v>8874790159</v>
      </c>
      <c r="N49" s="150" t="s">
        <v>46</v>
      </c>
    </row>
    <row r="50" spans="1:14" s="40" customFormat="1" ht="26.25" customHeight="1" x14ac:dyDescent="0.25">
      <c r="A50" s="133">
        <v>42</v>
      </c>
      <c r="B50" s="147" t="s">
        <v>126</v>
      </c>
      <c r="C50" s="147" t="s">
        <v>127</v>
      </c>
      <c r="D50" s="148">
        <v>39994</v>
      </c>
      <c r="E50" s="134" t="s">
        <v>639</v>
      </c>
      <c r="F50" s="147" t="s">
        <v>656</v>
      </c>
      <c r="G50" s="147" t="s">
        <v>651</v>
      </c>
      <c r="H50" s="147" t="s">
        <v>652</v>
      </c>
      <c r="I50" s="149">
        <v>1360000</v>
      </c>
      <c r="J50" s="149">
        <v>5</v>
      </c>
      <c r="K50" s="149">
        <f t="shared" si="0"/>
        <v>6800000</v>
      </c>
      <c r="L50" s="147" t="s">
        <v>126</v>
      </c>
      <c r="M50" s="39">
        <v>8854790160</v>
      </c>
      <c r="N50" s="150" t="s">
        <v>46</v>
      </c>
    </row>
    <row r="51" spans="1:14" s="40" customFormat="1" ht="26.25" customHeight="1" x14ac:dyDescent="0.25">
      <c r="A51" s="133">
        <v>43</v>
      </c>
      <c r="B51" s="147" t="s">
        <v>128</v>
      </c>
      <c r="C51" s="147" t="s">
        <v>129</v>
      </c>
      <c r="D51" s="148">
        <v>39938</v>
      </c>
      <c r="E51" s="134" t="s">
        <v>639</v>
      </c>
      <c r="F51" s="147" t="s">
        <v>656</v>
      </c>
      <c r="G51" s="147" t="s">
        <v>651</v>
      </c>
      <c r="H51" s="147" t="s">
        <v>652</v>
      </c>
      <c r="I51" s="149">
        <v>1360000</v>
      </c>
      <c r="J51" s="149">
        <v>5</v>
      </c>
      <c r="K51" s="149">
        <f t="shared" si="0"/>
        <v>6800000</v>
      </c>
      <c r="L51" s="147" t="s">
        <v>128</v>
      </c>
      <c r="M51" s="39">
        <v>8881808878</v>
      </c>
      <c r="N51" s="150" t="s">
        <v>46</v>
      </c>
    </row>
    <row r="52" spans="1:14" s="40" customFormat="1" ht="26.25" customHeight="1" x14ac:dyDescent="0.25">
      <c r="A52" s="133">
        <v>44</v>
      </c>
      <c r="B52" s="147" t="s">
        <v>130</v>
      </c>
      <c r="C52" s="147" t="s">
        <v>131</v>
      </c>
      <c r="D52" s="148">
        <v>39994</v>
      </c>
      <c r="E52" s="134" t="s">
        <v>639</v>
      </c>
      <c r="F52" s="147" t="s">
        <v>656</v>
      </c>
      <c r="G52" s="147" t="s">
        <v>651</v>
      </c>
      <c r="H52" s="147" t="s">
        <v>652</v>
      </c>
      <c r="I52" s="149">
        <v>1360000</v>
      </c>
      <c r="J52" s="149">
        <v>5</v>
      </c>
      <c r="K52" s="149">
        <f t="shared" si="0"/>
        <v>6800000</v>
      </c>
      <c r="L52" s="147" t="s">
        <v>130</v>
      </c>
      <c r="M52" s="39">
        <v>2224248492</v>
      </c>
      <c r="N52" s="150" t="s">
        <v>46</v>
      </c>
    </row>
    <row r="53" spans="1:14" s="40" customFormat="1" ht="26.25" customHeight="1" x14ac:dyDescent="0.25">
      <c r="A53" s="133">
        <v>45</v>
      </c>
      <c r="B53" s="147" t="s">
        <v>132</v>
      </c>
      <c r="C53" s="147" t="s">
        <v>133</v>
      </c>
      <c r="D53" s="148">
        <v>40156</v>
      </c>
      <c r="E53" s="134" t="s">
        <v>639</v>
      </c>
      <c r="F53" s="147" t="s">
        <v>656</v>
      </c>
      <c r="G53" s="147" t="s">
        <v>651</v>
      </c>
      <c r="H53" s="147" t="s">
        <v>652</v>
      </c>
      <c r="I53" s="149">
        <v>1360000</v>
      </c>
      <c r="J53" s="149">
        <v>5</v>
      </c>
      <c r="K53" s="149">
        <f t="shared" si="0"/>
        <v>6800000</v>
      </c>
      <c r="L53" s="147" t="s">
        <v>132</v>
      </c>
      <c r="M53" s="39" t="s">
        <v>134</v>
      </c>
      <c r="N53" s="147" t="s">
        <v>135</v>
      </c>
    </row>
    <row r="54" spans="1:14" s="40" customFormat="1" ht="26.25" customHeight="1" x14ac:dyDescent="0.25">
      <c r="A54" s="133">
        <v>46</v>
      </c>
      <c r="B54" s="147" t="s">
        <v>136</v>
      </c>
      <c r="C54" s="147" t="s">
        <v>137</v>
      </c>
      <c r="D54" s="148">
        <v>40029</v>
      </c>
      <c r="E54" s="134" t="s">
        <v>639</v>
      </c>
      <c r="F54" s="147" t="s">
        <v>656</v>
      </c>
      <c r="G54" s="147" t="s">
        <v>651</v>
      </c>
      <c r="H54" s="147" t="s">
        <v>652</v>
      </c>
      <c r="I54" s="149">
        <v>1360000</v>
      </c>
      <c r="J54" s="149">
        <v>5</v>
      </c>
      <c r="K54" s="149">
        <f t="shared" si="0"/>
        <v>6800000</v>
      </c>
      <c r="L54" s="147" t="s">
        <v>136</v>
      </c>
      <c r="M54" s="39">
        <v>4681491420</v>
      </c>
      <c r="N54" s="150" t="s">
        <v>46</v>
      </c>
    </row>
    <row r="55" spans="1:14" s="40" customFormat="1" ht="26.25" customHeight="1" x14ac:dyDescent="0.25">
      <c r="A55" s="133">
        <v>47</v>
      </c>
      <c r="B55" s="147" t="s">
        <v>138</v>
      </c>
      <c r="C55" s="147" t="s">
        <v>139</v>
      </c>
      <c r="D55" s="148">
        <v>40093</v>
      </c>
      <c r="E55" s="134" t="s">
        <v>639</v>
      </c>
      <c r="F55" s="147" t="s">
        <v>656</v>
      </c>
      <c r="G55" s="147" t="s">
        <v>651</v>
      </c>
      <c r="H55" s="147" t="s">
        <v>652</v>
      </c>
      <c r="I55" s="149">
        <v>1360000</v>
      </c>
      <c r="J55" s="149">
        <v>5</v>
      </c>
      <c r="K55" s="149">
        <f t="shared" si="0"/>
        <v>6800000</v>
      </c>
      <c r="L55" s="147" t="s">
        <v>138</v>
      </c>
      <c r="M55" s="39">
        <v>8894790172</v>
      </c>
      <c r="N55" s="150" t="s">
        <v>46</v>
      </c>
    </row>
    <row r="56" spans="1:14" s="40" customFormat="1" ht="26.25" customHeight="1" x14ac:dyDescent="0.25">
      <c r="A56" s="133">
        <v>48</v>
      </c>
      <c r="B56" s="147" t="s">
        <v>140</v>
      </c>
      <c r="C56" s="147" t="s">
        <v>141</v>
      </c>
      <c r="D56" s="148">
        <v>40006</v>
      </c>
      <c r="E56" s="134" t="s">
        <v>639</v>
      </c>
      <c r="F56" s="147" t="s">
        <v>656</v>
      </c>
      <c r="G56" s="147" t="s">
        <v>651</v>
      </c>
      <c r="H56" s="147" t="s">
        <v>652</v>
      </c>
      <c r="I56" s="149">
        <v>1360000</v>
      </c>
      <c r="J56" s="149">
        <v>5</v>
      </c>
      <c r="K56" s="149">
        <f t="shared" si="0"/>
        <v>6800000</v>
      </c>
      <c r="L56" s="147" t="s">
        <v>140</v>
      </c>
      <c r="M56" s="39">
        <v>4605129301</v>
      </c>
      <c r="N56" s="150" t="s">
        <v>46</v>
      </c>
    </row>
    <row r="57" spans="1:14" s="40" customFormat="1" ht="26.25" customHeight="1" x14ac:dyDescent="0.25">
      <c r="A57" s="133">
        <v>49</v>
      </c>
      <c r="B57" s="147" t="s">
        <v>142</v>
      </c>
      <c r="C57" s="147" t="s">
        <v>143</v>
      </c>
      <c r="D57" s="148">
        <v>39900</v>
      </c>
      <c r="E57" s="134" t="s">
        <v>639</v>
      </c>
      <c r="F57" s="147" t="s">
        <v>656</v>
      </c>
      <c r="G57" s="147" t="s">
        <v>651</v>
      </c>
      <c r="H57" s="147" t="s">
        <v>652</v>
      </c>
      <c r="I57" s="149">
        <v>1360000</v>
      </c>
      <c r="J57" s="149">
        <v>5</v>
      </c>
      <c r="K57" s="149">
        <f t="shared" si="0"/>
        <v>6800000</v>
      </c>
      <c r="L57" s="147" t="s">
        <v>142</v>
      </c>
      <c r="M57" s="39">
        <v>4681617882</v>
      </c>
      <c r="N57" s="150" t="s">
        <v>46</v>
      </c>
    </row>
    <row r="58" spans="1:14" s="40" customFormat="1" ht="26.25" customHeight="1" x14ac:dyDescent="0.25">
      <c r="A58" s="133">
        <v>50</v>
      </c>
      <c r="B58" s="147" t="s">
        <v>144</v>
      </c>
      <c r="C58" s="147" t="s">
        <v>145</v>
      </c>
      <c r="D58" s="148">
        <v>39931</v>
      </c>
      <c r="E58" s="134" t="s">
        <v>639</v>
      </c>
      <c r="F58" s="147" t="s">
        <v>656</v>
      </c>
      <c r="G58" s="147" t="s">
        <v>651</v>
      </c>
      <c r="H58" s="147" t="s">
        <v>652</v>
      </c>
      <c r="I58" s="149">
        <v>1360000</v>
      </c>
      <c r="J58" s="149">
        <v>5</v>
      </c>
      <c r="K58" s="149">
        <f t="shared" si="0"/>
        <v>6800000</v>
      </c>
      <c r="L58" s="147" t="s">
        <v>144</v>
      </c>
      <c r="M58" s="39">
        <v>8884790176</v>
      </c>
      <c r="N58" s="150" t="s">
        <v>46</v>
      </c>
    </row>
    <row r="59" spans="1:14" s="40" customFormat="1" ht="26.25" customHeight="1" x14ac:dyDescent="0.25">
      <c r="A59" s="133">
        <v>51</v>
      </c>
      <c r="B59" s="147" t="s">
        <v>32</v>
      </c>
      <c r="C59" s="147" t="s">
        <v>146</v>
      </c>
      <c r="D59" s="148">
        <v>40079</v>
      </c>
      <c r="E59" s="134" t="s">
        <v>639</v>
      </c>
      <c r="F59" s="147" t="s">
        <v>656</v>
      </c>
      <c r="G59" s="147" t="s">
        <v>651</v>
      </c>
      <c r="H59" s="147" t="s">
        <v>652</v>
      </c>
      <c r="I59" s="149">
        <v>1360000</v>
      </c>
      <c r="J59" s="149">
        <v>5</v>
      </c>
      <c r="K59" s="149">
        <f t="shared" si="0"/>
        <v>6800000</v>
      </c>
      <c r="L59" s="147" t="s">
        <v>32</v>
      </c>
      <c r="M59" s="39">
        <v>4602822708</v>
      </c>
      <c r="N59" s="150" t="s">
        <v>46</v>
      </c>
    </row>
    <row r="60" spans="1:14" s="40" customFormat="1" ht="26.25" customHeight="1" x14ac:dyDescent="0.25">
      <c r="A60" s="133">
        <v>52</v>
      </c>
      <c r="B60" s="147" t="s">
        <v>147</v>
      </c>
      <c r="C60" s="147" t="s">
        <v>148</v>
      </c>
      <c r="D60" s="148">
        <v>40092</v>
      </c>
      <c r="E60" s="134" t="s">
        <v>639</v>
      </c>
      <c r="F60" s="147" t="s">
        <v>656</v>
      </c>
      <c r="G60" s="147" t="s">
        <v>651</v>
      </c>
      <c r="H60" s="147" t="s">
        <v>652</v>
      </c>
      <c r="I60" s="149">
        <v>1360000</v>
      </c>
      <c r="J60" s="149">
        <v>5</v>
      </c>
      <c r="K60" s="149">
        <f t="shared" si="0"/>
        <v>6800000</v>
      </c>
      <c r="L60" s="147" t="s">
        <v>147</v>
      </c>
      <c r="M60" s="133">
        <v>8834790178</v>
      </c>
      <c r="N60" s="150" t="s">
        <v>46</v>
      </c>
    </row>
    <row r="61" spans="1:14" s="40" customFormat="1" ht="26.25" customHeight="1" x14ac:dyDescent="0.25">
      <c r="A61" s="133">
        <v>53</v>
      </c>
      <c r="B61" s="147" t="s">
        <v>149</v>
      </c>
      <c r="C61" s="147" t="s">
        <v>150</v>
      </c>
      <c r="D61" s="148">
        <v>39852</v>
      </c>
      <c r="E61" s="134" t="s">
        <v>639</v>
      </c>
      <c r="F61" s="147" t="s">
        <v>656</v>
      </c>
      <c r="G61" s="147" t="s">
        <v>651</v>
      </c>
      <c r="H61" s="147" t="s">
        <v>652</v>
      </c>
      <c r="I61" s="149">
        <v>1360000</v>
      </c>
      <c r="J61" s="149">
        <v>5</v>
      </c>
      <c r="K61" s="149">
        <f t="shared" si="0"/>
        <v>6800000</v>
      </c>
      <c r="L61" s="147" t="s">
        <v>149</v>
      </c>
      <c r="M61" s="133">
        <v>8834790180</v>
      </c>
      <c r="N61" s="150" t="s">
        <v>46</v>
      </c>
    </row>
    <row r="62" spans="1:14" s="40" customFormat="1" ht="26.25" customHeight="1" x14ac:dyDescent="0.25">
      <c r="A62" s="133">
        <v>54</v>
      </c>
      <c r="B62" s="147" t="s">
        <v>151</v>
      </c>
      <c r="C62" s="147" t="s">
        <v>152</v>
      </c>
      <c r="D62" s="148">
        <v>40067</v>
      </c>
      <c r="E62" s="134" t="s">
        <v>639</v>
      </c>
      <c r="F62" s="147" t="s">
        <v>656</v>
      </c>
      <c r="G62" s="147" t="s">
        <v>651</v>
      </c>
      <c r="H62" s="147" t="s">
        <v>652</v>
      </c>
      <c r="I62" s="149">
        <v>1360000</v>
      </c>
      <c r="J62" s="149">
        <v>5</v>
      </c>
      <c r="K62" s="149">
        <f t="shared" si="0"/>
        <v>6800000</v>
      </c>
      <c r="L62" s="147" t="s">
        <v>151</v>
      </c>
      <c r="M62" s="39">
        <v>8864790181</v>
      </c>
      <c r="N62" s="150" t="s">
        <v>46</v>
      </c>
    </row>
    <row r="63" spans="1:14" s="151" customFormat="1" ht="26.25" customHeight="1" x14ac:dyDescent="0.25">
      <c r="A63" s="133">
        <v>55</v>
      </c>
      <c r="B63" s="147" t="s">
        <v>153</v>
      </c>
      <c r="C63" s="147" t="s">
        <v>154</v>
      </c>
      <c r="D63" s="148">
        <v>39948</v>
      </c>
      <c r="E63" s="134" t="s">
        <v>639</v>
      </c>
      <c r="F63" s="147" t="s">
        <v>656</v>
      </c>
      <c r="G63" s="147" t="s">
        <v>651</v>
      </c>
      <c r="H63" s="147" t="s">
        <v>652</v>
      </c>
      <c r="I63" s="149">
        <v>1360000</v>
      </c>
      <c r="J63" s="149">
        <v>5</v>
      </c>
      <c r="K63" s="149">
        <f t="shared" si="0"/>
        <v>6800000</v>
      </c>
      <c r="L63" s="147" t="s">
        <v>153</v>
      </c>
      <c r="M63" s="39">
        <v>8844790189</v>
      </c>
      <c r="N63" s="150" t="s">
        <v>46</v>
      </c>
    </row>
    <row r="64" spans="1:14" s="3" customFormat="1" ht="26.25" customHeight="1" x14ac:dyDescent="0.2">
      <c r="A64" s="118" t="s">
        <v>657</v>
      </c>
      <c r="B64" s="118" t="s">
        <v>658</v>
      </c>
      <c r="C64" s="119"/>
      <c r="D64" s="45"/>
      <c r="E64" s="129"/>
      <c r="F64" s="153"/>
      <c r="G64" s="153"/>
      <c r="H64" s="153"/>
      <c r="I64" s="154"/>
      <c r="J64" s="154"/>
      <c r="K64" s="154"/>
      <c r="L64" s="7"/>
      <c r="M64" s="42"/>
      <c r="N64" s="7"/>
    </row>
    <row r="65" spans="1:14" ht="24" x14ac:dyDescent="0.25">
      <c r="A65" s="133">
        <v>1</v>
      </c>
      <c r="B65" s="156" t="s">
        <v>155</v>
      </c>
      <c r="C65" s="156" t="s">
        <v>156</v>
      </c>
      <c r="D65" s="31" t="s">
        <v>659</v>
      </c>
      <c r="E65" s="36" t="s">
        <v>639</v>
      </c>
      <c r="F65" s="156" t="s">
        <v>650</v>
      </c>
      <c r="G65" s="147" t="s">
        <v>651</v>
      </c>
      <c r="H65" s="147" t="s">
        <v>660</v>
      </c>
      <c r="I65" s="37">
        <v>1880000</v>
      </c>
      <c r="J65" s="157">
        <v>5</v>
      </c>
      <c r="K65" s="37">
        <f>I65*J65</f>
        <v>9400000</v>
      </c>
      <c r="L65" s="156" t="s">
        <v>155</v>
      </c>
      <c r="M65" s="39">
        <v>8836864312</v>
      </c>
      <c r="N65" s="150" t="s">
        <v>158</v>
      </c>
    </row>
    <row r="66" spans="1:14" ht="24" x14ac:dyDescent="0.25">
      <c r="A66" s="133">
        <v>2</v>
      </c>
      <c r="B66" s="156" t="s">
        <v>159</v>
      </c>
      <c r="C66" s="156" t="s">
        <v>160</v>
      </c>
      <c r="D66" s="31" t="s">
        <v>661</v>
      </c>
      <c r="E66" s="36" t="s">
        <v>639</v>
      </c>
      <c r="F66" s="156" t="s">
        <v>650</v>
      </c>
      <c r="G66" s="147" t="s">
        <v>651</v>
      </c>
      <c r="H66" s="147" t="s">
        <v>660</v>
      </c>
      <c r="I66" s="37">
        <v>1880000</v>
      </c>
      <c r="J66" s="157">
        <v>5</v>
      </c>
      <c r="K66" s="37">
        <f>I66*J66</f>
        <v>9400000</v>
      </c>
      <c r="L66" s="156" t="s">
        <v>159</v>
      </c>
      <c r="M66" s="39">
        <v>4410241636</v>
      </c>
      <c r="N66" s="150" t="s">
        <v>46</v>
      </c>
    </row>
    <row r="67" spans="1:14" ht="24" x14ac:dyDescent="0.25">
      <c r="A67" s="133">
        <v>3</v>
      </c>
      <c r="B67" s="156" t="s">
        <v>161</v>
      </c>
      <c r="C67" s="156" t="s">
        <v>162</v>
      </c>
      <c r="D67" s="31" t="s">
        <v>662</v>
      </c>
      <c r="E67" s="36" t="s">
        <v>639</v>
      </c>
      <c r="F67" s="156" t="s">
        <v>650</v>
      </c>
      <c r="G67" s="147" t="s">
        <v>651</v>
      </c>
      <c r="H67" s="147" t="s">
        <v>660</v>
      </c>
      <c r="I67" s="37">
        <v>1880000</v>
      </c>
      <c r="J67" s="157">
        <v>5</v>
      </c>
      <c r="K67" s="37">
        <f t="shared" ref="K67:K102" si="1">I67*J67</f>
        <v>9400000</v>
      </c>
      <c r="L67" s="156" t="s">
        <v>161</v>
      </c>
      <c r="M67" s="39">
        <v>8806864315</v>
      </c>
      <c r="N67" s="150" t="s">
        <v>46</v>
      </c>
    </row>
    <row r="68" spans="1:14" ht="24" x14ac:dyDescent="0.25">
      <c r="A68" s="133">
        <v>4</v>
      </c>
      <c r="B68" s="156" t="s">
        <v>163</v>
      </c>
      <c r="C68" s="156" t="s">
        <v>164</v>
      </c>
      <c r="D68" s="31" t="s">
        <v>663</v>
      </c>
      <c r="E68" s="36" t="s">
        <v>639</v>
      </c>
      <c r="F68" s="156" t="s">
        <v>650</v>
      </c>
      <c r="G68" s="147" t="s">
        <v>651</v>
      </c>
      <c r="H68" s="147" t="s">
        <v>660</v>
      </c>
      <c r="I68" s="37">
        <v>1880000</v>
      </c>
      <c r="J68" s="157">
        <v>5</v>
      </c>
      <c r="K68" s="37">
        <f t="shared" si="1"/>
        <v>9400000</v>
      </c>
      <c r="L68" s="156" t="s">
        <v>163</v>
      </c>
      <c r="M68" s="39">
        <v>8856864317</v>
      </c>
      <c r="N68" s="150" t="s">
        <v>46</v>
      </c>
    </row>
    <row r="69" spans="1:14" ht="24" x14ac:dyDescent="0.25">
      <c r="A69" s="133">
        <v>5</v>
      </c>
      <c r="B69" s="156" t="s">
        <v>165</v>
      </c>
      <c r="C69" s="156" t="s">
        <v>166</v>
      </c>
      <c r="D69" s="31" t="s">
        <v>664</v>
      </c>
      <c r="E69" s="36" t="s">
        <v>639</v>
      </c>
      <c r="F69" s="156" t="s">
        <v>650</v>
      </c>
      <c r="G69" s="147" t="s">
        <v>651</v>
      </c>
      <c r="H69" s="147" t="s">
        <v>660</v>
      </c>
      <c r="I69" s="37">
        <v>1880000</v>
      </c>
      <c r="J69" s="157">
        <v>5</v>
      </c>
      <c r="K69" s="37">
        <f t="shared" si="1"/>
        <v>9400000</v>
      </c>
      <c r="L69" s="156" t="s">
        <v>165</v>
      </c>
      <c r="M69" s="39">
        <v>8876864318</v>
      </c>
      <c r="N69" s="150" t="s">
        <v>46</v>
      </c>
    </row>
    <row r="70" spans="1:14" ht="24" x14ac:dyDescent="0.25">
      <c r="A70" s="133">
        <v>6</v>
      </c>
      <c r="B70" s="156" t="s">
        <v>167</v>
      </c>
      <c r="C70" s="156" t="s">
        <v>168</v>
      </c>
      <c r="D70" s="31" t="s">
        <v>665</v>
      </c>
      <c r="E70" s="36" t="s">
        <v>639</v>
      </c>
      <c r="F70" s="156" t="s">
        <v>650</v>
      </c>
      <c r="G70" s="147" t="s">
        <v>651</v>
      </c>
      <c r="H70" s="147" t="s">
        <v>660</v>
      </c>
      <c r="I70" s="37">
        <v>1880000</v>
      </c>
      <c r="J70" s="157">
        <v>5</v>
      </c>
      <c r="K70" s="37">
        <f t="shared" si="1"/>
        <v>9400000</v>
      </c>
      <c r="L70" s="156" t="s">
        <v>167</v>
      </c>
      <c r="M70" s="39">
        <v>8846864323</v>
      </c>
      <c r="N70" s="150" t="s">
        <v>46</v>
      </c>
    </row>
    <row r="71" spans="1:14" ht="24" x14ac:dyDescent="0.25">
      <c r="A71" s="133">
        <v>7</v>
      </c>
      <c r="B71" s="156" t="s">
        <v>169</v>
      </c>
      <c r="C71" s="156" t="s">
        <v>170</v>
      </c>
      <c r="D71" s="31" t="s">
        <v>666</v>
      </c>
      <c r="E71" s="36" t="s">
        <v>639</v>
      </c>
      <c r="F71" s="156" t="s">
        <v>650</v>
      </c>
      <c r="G71" s="147" t="s">
        <v>651</v>
      </c>
      <c r="H71" s="147" t="s">
        <v>660</v>
      </c>
      <c r="I71" s="37">
        <v>1880000</v>
      </c>
      <c r="J71" s="157">
        <v>5</v>
      </c>
      <c r="K71" s="37">
        <f t="shared" si="1"/>
        <v>9400000</v>
      </c>
      <c r="L71" s="156" t="s">
        <v>169</v>
      </c>
      <c r="M71" s="39">
        <v>8816864326</v>
      </c>
      <c r="N71" s="150" t="s">
        <v>46</v>
      </c>
    </row>
    <row r="72" spans="1:14" ht="24" x14ac:dyDescent="0.25">
      <c r="A72" s="133">
        <v>8</v>
      </c>
      <c r="B72" s="156" t="s">
        <v>172</v>
      </c>
      <c r="C72" s="156" t="s">
        <v>173</v>
      </c>
      <c r="D72" s="31" t="s">
        <v>667</v>
      </c>
      <c r="E72" s="36" t="s">
        <v>639</v>
      </c>
      <c r="F72" s="156" t="s">
        <v>650</v>
      </c>
      <c r="G72" s="147" t="s">
        <v>651</v>
      </c>
      <c r="H72" s="147" t="s">
        <v>660</v>
      </c>
      <c r="I72" s="37">
        <v>1880000</v>
      </c>
      <c r="J72" s="157">
        <v>5</v>
      </c>
      <c r="K72" s="37">
        <f t="shared" si="1"/>
        <v>9400000</v>
      </c>
      <c r="L72" s="156" t="s">
        <v>172</v>
      </c>
      <c r="M72" s="39">
        <v>8836864333</v>
      </c>
      <c r="N72" s="150" t="s">
        <v>46</v>
      </c>
    </row>
    <row r="73" spans="1:14" ht="24" x14ac:dyDescent="0.25">
      <c r="A73" s="133">
        <v>9</v>
      </c>
      <c r="B73" s="156" t="s">
        <v>174</v>
      </c>
      <c r="C73" s="156" t="s">
        <v>175</v>
      </c>
      <c r="D73" s="31" t="s">
        <v>668</v>
      </c>
      <c r="E73" s="36" t="s">
        <v>639</v>
      </c>
      <c r="F73" s="156" t="s">
        <v>650</v>
      </c>
      <c r="G73" s="147" t="s">
        <v>651</v>
      </c>
      <c r="H73" s="147" t="s">
        <v>660</v>
      </c>
      <c r="I73" s="37">
        <v>1880000</v>
      </c>
      <c r="J73" s="157">
        <v>5</v>
      </c>
      <c r="K73" s="37">
        <f t="shared" si="1"/>
        <v>9400000</v>
      </c>
      <c r="L73" s="156" t="s">
        <v>174</v>
      </c>
      <c r="M73" s="39">
        <v>8886864335</v>
      </c>
      <c r="N73" s="150" t="s">
        <v>46</v>
      </c>
    </row>
    <row r="74" spans="1:14" ht="24" x14ac:dyDescent="0.25">
      <c r="A74" s="133">
        <v>10</v>
      </c>
      <c r="B74" s="156" t="s">
        <v>176</v>
      </c>
      <c r="C74" s="156" t="s">
        <v>177</v>
      </c>
      <c r="D74" s="31" t="s">
        <v>669</v>
      </c>
      <c r="E74" s="36" t="s">
        <v>639</v>
      </c>
      <c r="F74" s="156" t="s">
        <v>650</v>
      </c>
      <c r="G74" s="147" t="s">
        <v>651</v>
      </c>
      <c r="H74" s="147" t="s">
        <v>660</v>
      </c>
      <c r="I74" s="37">
        <v>1880000</v>
      </c>
      <c r="J74" s="157">
        <v>5</v>
      </c>
      <c r="K74" s="37">
        <f t="shared" si="1"/>
        <v>9400000</v>
      </c>
      <c r="L74" s="156" t="s">
        <v>176</v>
      </c>
      <c r="M74" s="39">
        <v>8856864338</v>
      </c>
      <c r="N74" s="150" t="s">
        <v>46</v>
      </c>
    </row>
    <row r="75" spans="1:14" ht="24" x14ac:dyDescent="0.25">
      <c r="A75" s="133">
        <v>11</v>
      </c>
      <c r="B75" s="156" t="s">
        <v>178</v>
      </c>
      <c r="C75" s="156" t="s">
        <v>179</v>
      </c>
      <c r="D75" s="31" t="s">
        <v>670</v>
      </c>
      <c r="E75" s="36" t="s">
        <v>639</v>
      </c>
      <c r="F75" s="156" t="s">
        <v>650</v>
      </c>
      <c r="G75" s="147" t="s">
        <v>651</v>
      </c>
      <c r="H75" s="147" t="s">
        <v>660</v>
      </c>
      <c r="I75" s="37">
        <v>1880000</v>
      </c>
      <c r="J75" s="157">
        <v>5</v>
      </c>
      <c r="K75" s="37">
        <f t="shared" si="1"/>
        <v>9400000</v>
      </c>
      <c r="L75" s="156" t="s">
        <v>178</v>
      </c>
      <c r="M75" s="39">
        <v>8886864341</v>
      </c>
      <c r="N75" s="150" t="s">
        <v>46</v>
      </c>
    </row>
    <row r="76" spans="1:14" ht="24" x14ac:dyDescent="0.25">
      <c r="A76" s="133">
        <v>12</v>
      </c>
      <c r="B76" s="156" t="s">
        <v>180</v>
      </c>
      <c r="C76" s="156" t="s">
        <v>181</v>
      </c>
      <c r="D76" s="31" t="s">
        <v>671</v>
      </c>
      <c r="E76" s="36" t="s">
        <v>639</v>
      </c>
      <c r="F76" s="156" t="s">
        <v>650</v>
      </c>
      <c r="G76" s="147" t="s">
        <v>651</v>
      </c>
      <c r="H76" s="147" t="s">
        <v>660</v>
      </c>
      <c r="I76" s="37">
        <v>1880000</v>
      </c>
      <c r="J76" s="157">
        <v>5</v>
      </c>
      <c r="K76" s="37">
        <f t="shared" si="1"/>
        <v>9400000</v>
      </c>
      <c r="L76" s="156" t="s">
        <v>180</v>
      </c>
      <c r="M76" s="39">
        <v>8876864345</v>
      </c>
      <c r="N76" s="150" t="s">
        <v>46</v>
      </c>
    </row>
    <row r="77" spans="1:14" ht="24" x14ac:dyDescent="0.25">
      <c r="A77" s="133">
        <v>13</v>
      </c>
      <c r="B77" s="156" t="s">
        <v>182</v>
      </c>
      <c r="C77" s="156" t="s">
        <v>183</v>
      </c>
      <c r="D77" s="31" t="s">
        <v>672</v>
      </c>
      <c r="E77" s="36" t="s">
        <v>639</v>
      </c>
      <c r="F77" s="156" t="s">
        <v>650</v>
      </c>
      <c r="G77" s="147" t="s">
        <v>651</v>
      </c>
      <c r="H77" s="147" t="s">
        <v>660</v>
      </c>
      <c r="I77" s="37">
        <v>1880000</v>
      </c>
      <c r="J77" s="157">
        <v>5</v>
      </c>
      <c r="K77" s="37">
        <f t="shared" si="1"/>
        <v>9400000</v>
      </c>
      <c r="L77" s="156" t="s">
        <v>182</v>
      </c>
      <c r="M77" s="39">
        <v>8896864346</v>
      </c>
      <c r="N77" s="150" t="s">
        <v>46</v>
      </c>
    </row>
    <row r="78" spans="1:14" ht="24" x14ac:dyDescent="0.25">
      <c r="A78" s="133">
        <v>14</v>
      </c>
      <c r="B78" s="156" t="s">
        <v>184</v>
      </c>
      <c r="C78" s="156" t="s">
        <v>185</v>
      </c>
      <c r="D78" s="31" t="s">
        <v>673</v>
      </c>
      <c r="E78" s="36" t="s">
        <v>639</v>
      </c>
      <c r="F78" s="156" t="s">
        <v>650</v>
      </c>
      <c r="G78" s="147" t="s">
        <v>651</v>
      </c>
      <c r="H78" s="147" t="s">
        <v>660</v>
      </c>
      <c r="I78" s="37">
        <v>1880000</v>
      </c>
      <c r="J78" s="157">
        <v>5</v>
      </c>
      <c r="K78" s="37">
        <f t="shared" si="1"/>
        <v>9400000</v>
      </c>
      <c r="L78" s="156" t="s">
        <v>184</v>
      </c>
      <c r="M78" s="39">
        <v>8826864347</v>
      </c>
      <c r="N78" s="150" t="s">
        <v>46</v>
      </c>
    </row>
    <row r="79" spans="1:14" ht="24" x14ac:dyDescent="0.25">
      <c r="A79" s="133">
        <v>15</v>
      </c>
      <c r="B79" s="156" t="s">
        <v>186</v>
      </c>
      <c r="C79" s="156" t="s">
        <v>187</v>
      </c>
      <c r="D79" s="31" t="s">
        <v>674</v>
      </c>
      <c r="E79" s="36" t="s">
        <v>639</v>
      </c>
      <c r="F79" s="156" t="s">
        <v>650</v>
      </c>
      <c r="G79" s="147" t="s">
        <v>651</v>
      </c>
      <c r="H79" s="147" t="s">
        <v>660</v>
      </c>
      <c r="I79" s="37">
        <v>1880000</v>
      </c>
      <c r="J79" s="157">
        <v>5</v>
      </c>
      <c r="K79" s="37">
        <f t="shared" si="1"/>
        <v>9400000</v>
      </c>
      <c r="L79" s="156" t="s">
        <v>186</v>
      </c>
      <c r="M79" s="39" t="s">
        <v>188</v>
      </c>
      <c r="N79" s="150" t="s">
        <v>46</v>
      </c>
    </row>
    <row r="80" spans="1:14" ht="24" x14ac:dyDescent="0.25">
      <c r="A80" s="133">
        <v>16</v>
      </c>
      <c r="B80" s="156" t="s">
        <v>189</v>
      </c>
      <c r="C80" s="156" t="s">
        <v>190</v>
      </c>
      <c r="D80" s="31" t="s">
        <v>675</v>
      </c>
      <c r="E80" s="36" t="s">
        <v>639</v>
      </c>
      <c r="F80" s="156" t="s">
        <v>650</v>
      </c>
      <c r="G80" s="147" t="s">
        <v>651</v>
      </c>
      <c r="H80" s="147" t="s">
        <v>660</v>
      </c>
      <c r="I80" s="37">
        <v>1880000</v>
      </c>
      <c r="J80" s="157">
        <v>5</v>
      </c>
      <c r="K80" s="37">
        <f t="shared" si="1"/>
        <v>9400000</v>
      </c>
      <c r="L80" s="156" t="s">
        <v>189</v>
      </c>
      <c r="M80" s="39">
        <v>8876864351</v>
      </c>
      <c r="N80" s="150" t="s">
        <v>46</v>
      </c>
    </row>
    <row r="81" spans="1:14" ht="24" x14ac:dyDescent="0.25">
      <c r="A81" s="133">
        <v>17</v>
      </c>
      <c r="B81" s="156" t="s">
        <v>191</v>
      </c>
      <c r="C81" s="156" t="s">
        <v>192</v>
      </c>
      <c r="D81" s="31" t="s">
        <v>676</v>
      </c>
      <c r="E81" s="36" t="s">
        <v>639</v>
      </c>
      <c r="F81" s="156" t="s">
        <v>650</v>
      </c>
      <c r="G81" s="147" t="s">
        <v>651</v>
      </c>
      <c r="H81" s="147" t="s">
        <v>660</v>
      </c>
      <c r="I81" s="37">
        <v>1880000</v>
      </c>
      <c r="J81" s="157">
        <v>5</v>
      </c>
      <c r="K81" s="37">
        <f t="shared" si="1"/>
        <v>9400000</v>
      </c>
      <c r="L81" s="156" t="s">
        <v>191</v>
      </c>
      <c r="M81" s="39">
        <v>8896864352</v>
      </c>
      <c r="N81" s="150" t="s">
        <v>46</v>
      </c>
    </row>
    <row r="82" spans="1:14" ht="24" x14ac:dyDescent="0.25">
      <c r="A82" s="133">
        <v>18</v>
      </c>
      <c r="B82" s="156" t="s">
        <v>193</v>
      </c>
      <c r="C82" s="156" t="s">
        <v>194</v>
      </c>
      <c r="D82" s="31" t="s">
        <v>677</v>
      </c>
      <c r="E82" s="36" t="s">
        <v>639</v>
      </c>
      <c r="F82" s="156" t="s">
        <v>650</v>
      </c>
      <c r="G82" s="147" t="s">
        <v>651</v>
      </c>
      <c r="H82" s="147" t="s">
        <v>660</v>
      </c>
      <c r="I82" s="37">
        <v>1880000</v>
      </c>
      <c r="J82" s="157">
        <v>5</v>
      </c>
      <c r="K82" s="37">
        <f t="shared" si="1"/>
        <v>9400000</v>
      </c>
      <c r="L82" s="156" t="s">
        <v>193</v>
      </c>
      <c r="M82" s="39">
        <v>8816864353</v>
      </c>
      <c r="N82" s="150" t="s">
        <v>46</v>
      </c>
    </row>
    <row r="83" spans="1:14" ht="36" x14ac:dyDescent="0.25">
      <c r="A83" s="133">
        <v>19</v>
      </c>
      <c r="B83" s="156" t="s">
        <v>195</v>
      </c>
      <c r="C83" s="156" t="s">
        <v>196</v>
      </c>
      <c r="D83" s="31" t="s">
        <v>678</v>
      </c>
      <c r="E83" s="36" t="s">
        <v>639</v>
      </c>
      <c r="F83" s="156" t="s">
        <v>656</v>
      </c>
      <c r="G83" s="147" t="s">
        <v>651</v>
      </c>
      <c r="H83" s="147" t="s">
        <v>660</v>
      </c>
      <c r="I83" s="37">
        <v>1360000</v>
      </c>
      <c r="J83" s="157">
        <v>5</v>
      </c>
      <c r="K83" s="37">
        <f t="shared" si="1"/>
        <v>6800000</v>
      </c>
      <c r="L83" s="156" t="s">
        <v>195</v>
      </c>
      <c r="M83" s="39">
        <v>8826853226</v>
      </c>
      <c r="N83" s="150" t="s">
        <v>46</v>
      </c>
    </row>
    <row r="84" spans="1:14" ht="36" x14ac:dyDescent="0.25">
      <c r="A84" s="133">
        <v>20</v>
      </c>
      <c r="B84" s="156" t="s">
        <v>197</v>
      </c>
      <c r="C84" s="156" t="s">
        <v>198</v>
      </c>
      <c r="D84" s="31" t="s">
        <v>679</v>
      </c>
      <c r="E84" s="36" t="s">
        <v>639</v>
      </c>
      <c r="F84" s="156" t="s">
        <v>656</v>
      </c>
      <c r="G84" s="147" t="s">
        <v>651</v>
      </c>
      <c r="H84" s="147" t="s">
        <v>660</v>
      </c>
      <c r="I84" s="37">
        <v>1360000</v>
      </c>
      <c r="J84" s="157">
        <v>5</v>
      </c>
      <c r="K84" s="37">
        <f t="shared" si="1"/>
        <v>6800000</v>
      </c>
      <c r="L84" s="156" t="s">
        <v>197</v>
      </c>
      <c r="M84" s="39">
        <v>8896853229</v>
      </c>
      <c r="N84" s="150" t="s">
        <v>46</v>
      </c>
    </row>
    <row r="85" spans="1:14" ht="36" x14ac:dyDescent="0.25">
      <c r="A85" s="133">
        <v>21</v>
      </c>
      <c r="B85" s="156" t="s">
        <v>199</v>
      </c>
      <c r="C85" s="156" t="s">
        <v>200</v>
      </c>
      <c r="D85" s="31" t="s">
        <v>680</v>
      </c>
      <c r="E85" s="36" t="s">
        <v>639</v>
      </c>
      <c r="F85" s="156" t="s">
        <v>656</v>
      </c>
      <c r="G85" s="147" t="s">
        <v>651</v>
      </c>
      <c r="H85" s="147" t="s">
        <v>660</v>
      </c>
      <c r="I85" s="37">
        <v>1360000</v>
      </c>
      <c r="J85" s="157">
        <v>5</v>
      </c>
      <c r="K85" s="37">
        <f t="shared" si="1"/>
        <v>6800000</v>
      </c>
      <c r="L85" s="156" t="s">
        <v>199</v>
      </c>
      <c r="M85" s="39">
        <v>8896853235</v>
      </c>
      <c r="N85" s="150" t="s">
        <v>46</v>
      </c>
    </row>
    <row r="86" spans="1:14" ht="36" x14ac:dyDescent="0.25">
      <c r="A86" s="133">
        <v>22</v>
      </c>
      <c r="B86" s="156" t="s">
        <v>201</v>
      </c>
      <c r="C86" s="156" t="s">
        <v>202</v>
      </c>
      <c r="D86" s="31" t="s">
        <v>681</v>
      </c>
      <c r="E86" s="36" t="s">
        <v>639</v>
      </c>
      <c r="F86" s="156" t="s">
        <v>656</v>
      </c>
      <c r="G86" s="147" t="s">
        <v>651</v>
      </c>
      <c r="H86" s="147" t="s">
        <v>660</v>
      </c>
      <c r="I86" s="37">
        <v>1360000</v>
      </c>
      <c r="J86" s="157">
        <v>5</v>
      </c>
      <c r="K86" s="37">
        <f t="shared" si="1"/>
        <v>6800000</v>
      </c>
      <c r="L86" s="156" t="s">
        <v>201</v>
      </c>
      <c r="M86" s="39">
        <v>8886853239</v>
      </c>
      <c r="N86" s="150" t="s">
        <v>46</v>
      </c>
    </row>
    <row r="87" spans="1:14" ht="36" x14ac:dyDescent="0.25">
      <c r="A87" s="133">
        <v>23</v>
      </c>
      <c r="B87" s="156" t="s">
        <v>203</v>
      </c>
      <c r="C87" s="156" t="s">
        <v>204</v>
      </c>
      <c r="D87" s="31" t="s">
        <v>682</v>
      </c>
      <c r="E87" s="36" t="s">
        <v>639</v>
      </c>
      <c r="F87" s="156" t="s">
        <v>656</v>
      </c>
      <c r="G87" s="147" t="s">
        <v>651</v>
      </c>
      <c r="H87" s="147" t="s">
        <v>660</v>
      </c>
      <c r="I87" s="37">
        <v>1360000</v>
      </c>
      <c r="J87" s="157">
        <v>5</v>
      </c>
      <c r="K87" s="37">
        <f t="shared" si="1"/>
        <v>6800000</v>
      </c>
      <c r="L87" s="156" t="s">
        <v>203</v>
      </c>
      <c r="M87" s="39">
        <v>8896853241</v>
      </c>
      <c r="N87" s="150" t="s">
        <v>46</v>
      </c>
    </row>
    <row r="88" spans="1:14" ht="36" x14ac:dyDescent="0.25">
      <c r="A88" s="133">
        <v>24</v>
      </c>
      <c r="B88" s="156" t="s">
        <v>205</v>
      </c>
      <c r="C88" s="156" t="s">
        <v>206</v>
      </c>
      <c r="D88" s="31" t="s">
        <v>683</v>
      </c>
      <c r="E88" s="36" t="s">
        <v>639</v>
      </c>
      <c r="F88" s="156" t="s">
        <v>656</v>
      </c>
      <c r="G88" s="147" t="s">
        <v>651</v>
      </c>
      <c r="H88" s="147" t="s">
        <v>660</v>
      </c>
      <c r="I88" s="37">
        <v>1360000</v>
      </c>
      <c r="J88" s="157">
        <v>5</v>
      </c>
      <c r="K88" s="37">
        <f t="shared" si="1"/>
        <v>6800000</v>
      </c>
      <c r="L88" s="156" t="s">
        <v>205</v>
      </c>
      <c r="M88" s="39">
        <v>8816853242</v>
      </c>
      <c r="N88" s="150" t="s">
        <v>46</v>
      </c>
    </row>
    <row r="89" spans="1:14" ht="36" x14ac:dyDescent="0.25">
      <c r="A89" s="133">
        <v>25</v>
      </c>
      <c r="B89" s="156" t="s">
        <v>207</v>
      </c>
      <c r="C89" s="156" t="s">
        <v>208</v>
      </c>
      <c r="D89" s="31" t="s">
        <v>684</v>
      </c>
      <c r="E89" s="36" t="s">
        <v>639</v>
      </c>
      <c r="F89" s="156" t="s">
        <v>656</v>
      </c>
      <c r="G89" s="147" t="s">
        <v>651</v>
      </c>
      <c r="H89" s="147" t="s">
        <v>660</v>
      </c>
      <c r="I89" s="37">
        <v>1360000</v>
      </c>
      <c r="J89" s="157">
        <v>5</v>
      </c>
      <c r="K89" s="37">
        <f t="shared" si="1"/>
        <v>6800000</v>
      </c>
      <c r="L89" s="156" t="s">
        <v>207</v>
      </c>
      <c r="M89" s="39">
        <v>8856853250</v>
      </c>
      <c r="N89" s="150" t="s">
        <v>46</v>
      </c>
    </row>
    <row r="90" spans="1:14" ht="36" x14ac:dyDescent="0.25">
      <c r="A90" s="133">
        <v>26</v>
      </c>
      <c r="B90" s="156" t="s">
        <v>209</v>
      </c>
      <c r="C90" s="156" t="s">
        <v>210</v>
      </c>
      <c r="D90" s="31" t="s">
        <v>676</v>
      </c>
      <c r="E90" s="36" t="s">
        <v>639</v>
      </c>
      <c r="F90" s="156" t="s">
        <v>656</v>
      </c>
      <c r="G90" s="147" t="s">
        <v>651</v>
      </c>
      <c r="H90" s="147" t="s">
        <v>660</v>
      </c>
      <c r="I90" s="37">
        <v>1360000</v>
      </c>
      <c r="J90" s="157">
        <v>5</v>
      </c>
      <c r="K90" s="37">
        <f t="shared" si="1"/>
        <v>6800000</v>
      </c>
      <c r="L90" s="156" t="s">
        <v>209</v>
      </c>
      <c r="M90" s="39">
        <v>8886853251</v>
      </c>
      <c r="N90" s="150" t="s">
        <v>46</v>
      </c>
    </row>
    <row r="91" spans="1:14" ht="36" x14ac:dyDescent="0.25">
      <c r="A91" s="133">
        <v>27</v>
      </c>
      <c r="B91" s="156" t="s">
        <v>211</v>
      </c>
      <c r="C91" s="156" t="s">
        <v>212</v>
      </c>
      <c r="D91" s="31" t="s">
        <v>685</v>
      </c>
      <c r="E91" s="36" t="s">
        <v>639</v>
      </c>
      <c r="F91" s="156" t="s">
        <v>656</v>
      </c>
      <c r="G91" s="147" t="s">
        <v>651</v>
      </c>
      <c r="H91" s="147" t="s">
        <v>660</v>
      </c>
      <c r="I91" s="37">
        <v>1360000</v>
      </c>
      <c r="J91" s="157">
        <v>5</v>
      </c>
      <c r="K91" s="37">
        <f t="shared" si="1"/>
        <v>6800000</v>
      </c>
      <c r="L91" s="156" t="s">
        <v>211</v>
      </c>
      <c r="M91" s="39">
        <v>8806853252</v>
      </c>
      <c r="N91" s="150" t="s">
        <v>46</v>
      </c>
    </row>
    <row r="92" spans="1:14" ht="36" x14ac:dyDescent="0.25">
      <c r="A92" s="133">
        <v>28</v>
      </c>
      <c r="B92" s="156" t="s">
        <v>213</v>
      </c>
      <c r="C92" s="156" t="s">
        <v>214</v>
      </c>
      <c r="D92" s="31" t="s">
        <v>686</v>
      </c>
      <c r="E92" s="36" t="s">
        <v>639</v>
      </c>
      <c r="F92" s="156" t="s">
        <v>656</v>
      </c>
      <c r="G92" s="147" t="s">
        <v>651</v>
      </c>
      <c r="H92" s="147" t="s">
        <v>660</v>
      </c>
      <c r="I92" s="37">
        <v>1360000</v>
      </c>
      <c r="J92" s="157">
        <v>5</v>
      </c>
      <c r="K92" s="37">
        <f t="shared" si="1"/>
        <v>6800000</v>
      </c>
      <c r="L92" s="156" t="s">
        <v>213</v>
      </c>
      <c r="M92" s="39">
        <v>8826853253</v>
      </c>
      <c r="N92" s="150" t="s">
        <v>46</v>
      </c>
    </row>
    <row r="93" spans="1:14" ht="36" x14ac:dyDescent="0.25">
      <c r="A93" s="133">
        <v>29</v>
      </c>
      <c r="B93" s="156" t="s">
        <v>215</v>
      </c>
      <c r="C93" s="156" t="s">
        <v>216</v>
      </c>
      <c r="D93" s="31" t="s">
        <v>687</v>
      </c>
      <c r="E93" s="36" t="s">
        <v>639</v>
      </c>
      <c r="F93" s="156" t="s">
        <v>656</v>
      </c>
      <c r="G93" s="147" t="s">
        <v>651</v>
      </c>
      <c r="H93" s="147" t="s">
        <v>660</v>
      </c>
      <c r="I93" s="37">
        <v>1360000</v>
      </c>
      <c r="J93" s="157">
        <v>5</v>
      </c>
      <c r="K93" s="37">
        <f t="shared" si="1"/>
        <v>6800000</v>
      </c>
      <c r="L93" s="156" t="s">
        <v>215</v>
      </c>
      <c r="M93" s="39">
        <v>8856853254</v>
      </c>
      <c r="N93" s="150" t="s">
        <v>46</v>
      </c>
    </row>
    <row r="94" spans="1:14" ht="36" x14ac:dyDescent="0.25">
      <c r="A94" s="133">
        <v>30</v>
      </c>
      <c r="B94" s="156" t="s">
        <v>217</v>
      </c>
      <c r="C94" s="156" t="s">
        <v>218</v>
      </c>
      <c r="D94" s="31" t="s">
        <v>688</v>
      </c>
      <c r="E94" s="36" t="s">
        <v>639</v>
      </c>
      <c r="F94" s="156" t="s">
        <v>656</v>
      </c>
      <c r="G94" s="147" t="s">
        <v>651</v>
      </c>
      <c r="H94" s="147" t="s">
        <v>660</v>
      </c>
      <c r="I94" s="37">
        <v>1360000</v>
      </c>
      <c r="J94" s="157">
        <v>5</v>
      </c>
      <c r="K94" s="37">
        <f t="shared" si="1"/>
        <v>6800000</v>
      </c>
      <c r="L94" s="156" t="s">
        <v>217</v>
      </c>
      <c r="M94" s="39">
        <v>8884954832</v>
      </c>
      <c r="N94" s="150" t="s">
        <v>46</v>
      </c>
    </row>
    <row r="95" spans="1:14" ht="36" x14ac:dyDescent="0.25">
      <c r="A95" s="133">
        <v>31</v>
      </c>
      <c r="B95" s="156" t="s">
        <v>219</v>
      </c>
      <c r="C95" s="156" t="s">
        <v>220</v>
      </c>
      <c r="D95" s="31" t="s">
        <v>689</v>
      </c>
      <c r="E95" s="36" t="s">
        <v>639</v>
      </c>
      <c r="F95" s="156" t="s">
        <v>656</v>
      </c>
      <c r="G95" s="147" t="s">
        <v>651</v>
      </c>
      <c r="H95" s="147" t="s">
        <v>660</v>
      </c>
      <c r="I95" s="37">
        <v>1360000</v>
      </c>
      <c r="J95" s="157">
        <v>5</v>
      </c>
      <c r="K95" s="37">
        <f t="shared" si="1"/>
        <v>6800000</v>
      </c>
      <c r="L95" s="156" t="s">
        <v>219</v>
      </c>
      <c r="M95" s="39">
        <v>8861806780</v>
      </c>
      <c r="N95" s="150" t="s">
        <v>46</v>
      </c>
    </row>
    <row r="96" spans="1:14" ht="36" x14ac:dyDescent="0.25">
      <c r="A96" s="133">
        <v>32</v>
      </c>
      <c r="B96" s="156" t="s">
        <v>221</v>
      </c>
      <c r="C96" s="156" t="s">
        <v>222</v>
      </c>
      <c r="D96" s="31" t="s">
        <v>690</v>
      </c>
      <c r="E96" s="36" t="s">
        <v>639</v>
      </c>
      <c r="F96" s="156" t="s">
        <v>656</v>
      </c>
      <c r="G96" s="147" t="s">
        <v>651</v>
      </c>
      <c r="H96" s="147" t="s">
        <v>660</v>
      </c>
      <c r="I96" s="37">
        <v>1360000</v>
      </c>
      <c r="J96" s="157">
        <v>5</v>
      </c>
      <c r="K96" s="37">
        <f t="shared" si="1"/>
        <v>6800000</v>
      </c>
      <c r="L96" s="156" t="s">
        <v>221</v>
      </c>
      <c r="M96" s="39">
        <v>8846853258</v>
      </c>
      <c r="N96" s="150" t="s">
        <v>46</v>
      </c>
    </row>
    <row r="97" spans="1:14" ht="36" x14ac:dyDescent="0.25">
      <c r="A97" s="133">
        <v>33</v>
      </c>
      <c r="B97" s="156" t="s">
        <v>223</v>
      </c>
      <c r="C97" s="156" t="s">
        <v>224</v>
      </c>
      <c r="D97" s="31" t="s">
        <v>691</v>
      </c>
      <c r="E97" s="36" t="s">
        <v>639</v>
      </c>
      <c r="F97" s="156" t="s">
        <v>656</v>
      </c>
      <c r="G97" s="147" t="s">
        <v>651</v>
      </c>
      <c r="H97" s="147" t="s">
        <v>660</v>
      </c>
      <c r="I97" s="37">
        <v>1360000</v>
      </c>
      <c r="J97" s="157">
        <v>5</v>
      </c>
      <c r="K97" s="37">
        <f t="shared" si="1"/>
        <v>6800000</v>
      </c>
      <c r="L97" s="156" t="s">
        <v>223</v>
      </c>
      <c r="M97" s="39">
        <v>8887160395</v>
      </c>
      <c r="N97" s="150" t="s">
        <v>158</v>
      </c>
    </row>
    <row r="98" spans="1:14" ht="36" x14ac:dyDescent="0.25">
      <c r="A98" s="133">
        <v>34</v>
      </c>
      <c r="B98" s="156" t="s">
        <v>225</v>
      </c>
      <c r="C98" s="156" t="s">
        <v>226</v>
      </c>
      <c r="D98" s="31" t="s">
        <v>692</v>
      </c>
      <c r="E98" s="36" t="s">
        <v>639</v>
      </c>
      <c r="F98" s="156" t="s">
        <v>656</v>
      </c>
      <c r="G98" s="147" t="s">
        <v>651</v>
      </c>
      <c r="H98" s="147" t="s">
        <v>660</v>
      </c>
      <c r="I98" s="37">
        <v>1360000</v>
      </c>
      <c r="J98" s="157">
        <v>5</v>
      </c>
      <c r="K98" s="37">
        <f t="shared" si="1"/>
        <v>6800000</v>
      </c>
      <c r="L98" s="156" t="s">
        <v>225</v>
      </c>
      <c r="M98" s="39">
        <v>8817344009</v>
      </c>
      <c r="N98" s="150" t="s">
        <v>46</v>
      </c>
    </row>
    <row r="99" spans="1:14" ht="36" x14ac:dyDescent="0.25">
      <c r="A99" s="133">
        <v>35</v>
      </c>
      <c r="B99" s="156" t="s">
        <v>228</v>
      </c>
      <c r="C99" s="156" t="s">
        <v>229</v>
      </c>
      <c r="D99" s="31" t="s">
        <v>693</v>
      </c>
      <c r="E99" s="36" t="s">
        <v>639</v>
      </c>
      <c r="F99" s="156" t="s">
        <v>656</v>
      </c>
      <c r="G99" s="147" t="s">
        <v>651</v>
      </c>
      <c r="H99" s="147" t="s">
        <v>660</v>
      </c>
      <c r="I99" s="37">
        <v>1360000</v>
      </c>
      <c r="J99" s="157">
        <v>5</v>
      </c>
      <c r="K99" s="37">
        <f t="shared" si="1"/>
        <v>6800000</v>
      </c>
      <c r="L99" s="156" t="s">
        <v>228</v>
      </c>
      <c r="M99" s="39">
        <v>8896853262</v>
      </c>
      <c r="N99" s="150" t="s">
        <v>46</v>
      </c>
    </row>
    <row r="100" spans="1:14" ht="36" x14ac:dyDescent="0.25">
      <c r="A100" s="133">
        <v>36</v>
      </c>
      <c r="B100" s="156" t="s">
        <v>230</v>
      </c>
      <c r="C100" s="156" t="s">
        <v>231</v>
      </c>
      <c r="D100" s="31" t="s">
        <v>666</v>
      </c>
      <c r="E100" s="36" t="s">
        <v>639</v>
      </c>
      <c r="F100" s="156" t="s">
        <v>656</v>
      </c>
      <c r="G100" s="147" t="s">
        <v>651</v>
      </c>
      <c r="H100" s="147" t="s">
        <v>660</v>
      </c>
      <c r="I100" s="37">
        <v>1360000</v>
      </c>
      <c r="J100" s="157">
        <v>5</v>
      </c>
      <c r="K100" s="37">
        <f t="shared" si="1"/>
        <v>6800000</v>
      </c>
      <c r="L100" s="156" t="s">
        <v>230</v>
      </c>
      <c r="M100" s="39">
        <v>8816853263</v>
      </c>
      <c r="N100" s="150" t="s">
        <v>46</v>
      </c>
    </row>
    <row r="101" spans="1:14" ht="36" x14ac:dyDescent="0.25">
      <c r="A101" s="133">
        <v>37</v>
      </c>
      <c r="B101" s="156" t="s">
        <v>232</v>
      </c>
      <c r="C101" s="156" t="s">
        <v>233</v>
      </c>
      <c r="D101" s="31" t="s">
        <v>694</v>
      </c>
      <c r="E101" s="36" t="s">
        <v>639</v>
      </c>
      <c r="F101" s="156" t="s">
        <v>656</v>
      </c>
      <c r="G101" s="147" t="s">
        <v>651</v>
      </c>
      <c r="H101" s="147" t="s">
        <v>660</v>
      </c>
      <c r="I101" s="37">
        <v>1360000</v>
      </c>
      <c r="J101" s="157">
        <v>5</v>
      </c>
      <c r="K101" s="37">
        <f t="shared" si="1"/>
        <v>6800000</v>
      </c>
      <c r="L101" s="156" t="s">
        <v>232</v>
      </c>
      <c r="M101" s="39">
        <v>4604945160</v>
      </c>
      <c r="N101" s="150" t="s">
        <v>46</v>
      </c>
    </row>
    <row r="102" spans="1:14" ht="36" x14ac:dyDescent="0.25">
      <c r="A102" s="133">
        <v>38</v>
      </c>
      <c r="B102" s="156" t="s">
        <v>234</v>
      </c>
      <c r="C102" s="156" t="s">
        <v>235</v>
      </c>
      <c r="D102" s="31" t="s">
        <v>695</v>
      </c>
      <c r="E102" s="36" t="s">
        <v>639</v>
      </c>
      <c r="F102" s="156" t="s">
        <v>656</v>
      </c>
      <c r="G102" s="147" t="s">
        <v>651</v>
      </c>
      <c r="H102" s="147" t="s">
        <v>660</v>
      </c>
      <c r="I102" s="37">
        <v>1360000</v>
      </c>
      <c r="J102" s="157">
        <v>5</v>
      </c>
      <c r="K102" s="37">
        <f t="shared" si="1"/>
        <v>6800000</v>
      </c>
      <c r="L102" s="156" t="s">
        <v>234</v>
      </c>
      <c r="M102" s="39">
        <v>4605210728</v>
      </c>
      <c r="N102" s="150" t="s">
        <v>46</v>
      </c>
    </row>
    <row r="103" spans="1:14" x14ac:dyDescent="0.25">
      <c r="A103" s="133"/>
      <c r="B103" s="45" t="s">
        <v>11</v>
      </c>
      <c r="C103" s="119" t="s">
        <v>727</v>
      </c>
      <c r="D103" s="45"/>
      <c r="E103" s="129"/>
      <c r="F103" s="153"/>
      <c r="G103" s="153"/>
      <c r="H103" s="153"/>
      <c r="I103" s="154"/>
      <c r="J103" s="154"/>
      <c r="K103" s="154">
        <f>SUM(K9:K102)</f>
        <v>762500000</v>
      </c>
      <c r="L103" s="154"/>
      <c r="M103" s="7"/>
      <c r="N103" s="42"/>
    </row>
  </sheetData>
  <protectedRanges>
    <protectedRange sqref="A104:C104" name="Range2_1"/>
    <protectedRange sqref="K105:M105" name="Range1_1"/>
  </protectedRanges>
  <mergeCells count="18">
    <mergeCell ref="A1:D1"/>
    <mergeCell ref="K1:N1"/>
    <mergeCell ref="K2:N2"/>
    <mergeCell ref="A3:D3"/>
    <mergeCell ref="A4:N4"/>
    <mergeCell ref="A5:N5"/>
    <mergeCell ref="A6:A7"/>
    <mergeCell ref="B6:B7"/>
    <mergeCell ref="A2:D2"/>
    <mergeCell ref="C6:C7"/>
    <mergeCell ref="D6:D7"/>
    <mergeCell ref="E6:E7"/>
    <mergeCell ref="F6:F7"/>
    <mergeCell ref="G6:G7"/>
    <mergeCell ref="I6:K6"/>
    <mergeCell ref="L6:L7"/>
    <mergeCell ref="M6:M7"/>
    <mergeCell ref="N6:N7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workbookViewId="0">
      <selection activeCell="H9" sqref="H9"/>
    </sheetView>
  </sheetViews>
  <sheetFormatPr defaultColWidth="9.140625" defaultRowHeight="12" x14ac:dyDescent="0.2"/>
  <cols>
    <col min="1" max="1" width="4.140625" style="3" customWidth="1"/>
    <col min="2" max="2" width="9.85546875" style="3" customWidth="1"/>
    <col min="3" max="3" width="9.7109375" style="3" customWidth="1"/>
    <col min="4" max="4" width="5.85546875" style="3" customWidth="1"/>
    <col min="5" max="5" width="11.140625" style="3" customWidth="1"/>
    <col min="6" max="6" width="7.7109375" style="3" customWidth="1"/>
    <col min="7" max="7" width="4.140625" style="3" customWidth="1"/>
    <col min="8" max="8" width="9.5703125" style="3" customWidth="1"/>
    <col min="9" max="9" width="10.140625" style="3" customWidth="1"/>
    <col min="10" max="10" width="9.85546875" style="3" customWidth="1"/>
    <col min="11" max="11" width="8.5703125" style="3" customWidth="1"/>
    <col min="12" max="12" width="9.140625" style="3" customWidth="1"/>
    <col min="13" max="13" width="9.7109375" style="4" customWidth="1"/>
    <col min="14" max="14" width="9.28515625" style="4" customWidth="1"/>
    <col min="15" max="15" width="8.7109375" style="4" customWidth="1"/>
    <col min="16" max="16" width="12.140625" style="3" customWidth="1"/>
    <col min="17" max="16384" width="9.140625" style="3"/>
  </cols>
  <sheetData>
    <row r="1" spans="1:16" s="125" customFormat="1" ht="22.9" customHeight="1" x14ac:dyDescent="0.25">
      <c r="A1" s="240" t="s">
        <v>35</v>
      </c>
      <c r="B1" s="240"/>
      <c r="C1" s="240"/>
      <c r="D1" s="240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</row>
    <row r="2" spans="1:16" s="125" customFormat="1" ht="13.5" customHeight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26"/>
    </row>
    <row r="3" spans="1:16" s="127" customFormat="1" ht="49.5" customHeight="1" x14ac:dyDescent="0.2">
      <c r="A3" s="239" t="s">
        <v>637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</row>
    <row r="4" spans="1:16" s="140" customFormat="1" ht="25.5" customHeight="1" x14ac:dyDescent="0.25">
      <c r="A4" s="222" t="s">
        <v>814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</row>
    <row r="5" spans="1:16" s="1" customFormat="1" ht="27" customHeight="1" x14ac:dyDescent="0.2">
      <c r="A5" s="226" t="s">
        <v>0</v>
      </c>
      <c r="B5" s="226" t="s">
        <v>22</v>
      </c>
      <c r="C5" s="229" t="s">
        <v>628</v>
      </c>
      <c r="D5" s="230"/>
      <c r="E5" s="237" t="s">
        <v>40</v>
      </c>
      <c r="F5" s="237" t="s">
        <v>42</v>
      </c>
      <c r="G5" s="237" t="s">
        <v>2</v>
      </c>
      <c r="H5" s="190"/>
      <c r="I5" s="236" t="s">
        <v>630</v>
      </c>
      <c r="J5" s="236"/>
      <c r="K5" s="236"/>
      <c r="L5" s="236"/>
      <c r="M5" s="236"/>
      <c r="N5" s="236"/>
      <c r="O5" s="236"/>
      <c r="P5" s="236"/>
    </row>
    <row r="6" spans="1:16" s="2" customFormat="1" ht="54" customHeight="1" x14ac:dyDescent="0.25">
      <c r="A6" s="226"/>
      <c r="B6" s="226"/>
      <c r="C6" s="45" t="s">
        <v>23</v>
      </c>
      <c r="D6" s="45" t="s">
        <v>41</v>
      </c>
      <c r="E6" s="238"/>
      <c r="F6" s="238"/>
      <c r="G6" s="238"/>
      <c r="H6" s="191" t="s">
        <v>12</v>
      </c>
      <c r="I6" s="45" t="s">
        <v>10</v>
      </c>
      <c r="J6" s="45" t="s">
        <v>5</v>
      </c>
      <c r="K6" s="45" t="s">
        <v>6</v>
      </c>
      <c r="L6" s="128" t="s">
        <v>1</v>
      </c>
      <c r="M6" s="45" t="s">
        <v>7</v>
      </c>
      <c r="N6" s="45" t="s">
        <v>8</v>
      </c>
      <c r="O6" s="45" t="s">
        <v>638</v>
      </c>
      <c r="P6" s="76" t="s">
        <v>306</v>
      </c>
    </row>
    <row r="7" spans="1:16" s="2" customFormat="1" ht="20.25" customHeight="1" x14ac:dyDescent="0.25">
      <c r="A7" s="188" t="s">
        <v>28</v>
      </c>
      <c r="B7" s="188" t="s">
        <v>629</v>
      </c>
      <c r="C7" s="188"/>
      <c r="D7" s="188"/>
      <c r="E7" s="191"/>
      <c r="F7" s="71"/>
      <c r="G7" s="71"/>
      <c r="H7" s="71"/>
      <c r="I7" s="188"/>
      <c r="J7" s="226"/>
      <c r="K7" s="226"/>
      <c r="L7" s="129"/>
      <c r="M7" s="188"/>
      <c r="N7" s="188"/>
      <c r="O7" s="188"/>
      <c r="P7" s="83"/>
    </row>
    <row r="8" spans="1:16" s="131" customFormat="1" ht="43.9" customHeight="1" x14ac:dyDescent="0.25">
      <c r="A8" s="5">
        <v>1</v>
      </c>
      <c r="B8" s="81" t="s">
        <v>429</v>
      </c>
      <c r="C8" s="34">
        <v>8804839154</v>
      </c>
      <c r="D8" s="32" t="s">
        <v>46</v>
      </c>
      <c r="E8" s="196" t="s">
        <v>728</v>
      </c>
      <c r="F8" s="6">
        <v>2040000</v>
      </c>
      <c r="G8" s="6">
        <v>5</v>
      </c>
      <c r="H8" s="6">
        <v>10200000</v>
      </c>
      <c r="I8" s="32" t="s">
        <v>237</v>
      </c>
      <c r="J8" s="77" t="s">
        <v>429</v>
      </c>
      <c r="K8" s="81" t="s">
        <v>430</v>
      </c>
      <c r="L8" s="130" t="s">
        <v>431</v>
      </c>
      <c r="M8" s="32" t="s">
        <v>639</v>
      </c>
      <c r="N8" s="33" t="s">
        <v>640</v>
      </c>
      <c r="O8" s="33" t="s">
        <v>641</v>
      </c>
      <c r="P8" s="33" t="s">
        <v>311</v>
      </c>
    </row>
    <row r="9" spans="1:16" s="131" customFormat="1" ht="43.9" customHeight="1" x14ac:dyDescent="0.25">
      <c r="A9" s="5">
        <v>2</v>
      </c>
      <c r="B9" s="81" t="s">
        <v>433</v>
      </c>
      <c r="C9" s="34" t="s">
        <v>436</v>
      </c>
      <c r="D9" s="32" t="s">
        <v>46</v>
      </c>
      <c r="E9" s="38" t="s">
        <v>435</v>
      </c>
      <c r="F9" s="6">
        <v>2040000</v>
      </c>
      <c r="G9" s="6">
        <v>5</v>
      </c>
      <c r="H9" s="6">
        <v>10200000</v>
      </c>
      <c r="I9" s="32" t="s">
        <v>237</v>
      </c>
      <c r="J9" s="77" t="s">
        <v>432</v>
      </c>
      <c r="K9" s="81" t="s">
        <v>433</v>
      </c>
      <c r="L9" s="130" t="s">
        <v>434</v>
      </c>
      <c r="M9" s="32" t="s">
        <v>639</v>
      </c>
      <c r="N9" s="33" t="s">
        <v>640</v>
      </c>
      <c r="O9" s="33" t="s">
        <v>641</v>
      </c>
      <c r="P9" s="33" t="s">
        <v>311</v>
      </c>
    </row>
    <row r="10" spans="1:16" s="131" customFormat="1" ht="43.9" customHeight="1" x14ac:dyDescent="0.25">
      <c r="A10" s="5">
        <v>3</v>
      </c>
      <c r="B10" s="81" t="s">
        <v>437</v>
      </c>
      <c r="C10" s="34">
        <v>8804799124</v>
      </c>
      <c r="D10" s="32" t="s">
        <v>46</v>
      </c>
      <c r="E10" s="38" t="s">
        <v>729</v>
      </c>
      <c r="F10" s="6">
        <v>2040000</v>
      </c>
      <c r="G10" s="6">
        <v>5</v>
      </c>
      <c r="H10" s="6">
        <v>10200000</v>
      </c>
      <c r="I10" s="32" t="s">
        <v>237</v>
      </c>
      <c r="J10" s="77" t="s">
        <v>437</v>
      </c>
      <c r="K10" s="81" t="s">
        <v>438</v>
      </c>
      <c r="L10" s="130" t="s">
        <v>332</v>
      </c>
      <c r="M10" s="32" t="s">
        <v>639</v>
      </c>
      <c r="N10" s="33" t="s">
        <v>640</v>
      </c>
      <c r="O10" s="33" t="s">
        <v>641</v>
      </c>
      <c r="P10" s="33" t="s">
        <v>311</v>
      </c>
    </row>
    <row r="11" spans="1:16" s="131" customFormat="1" ht="43.9" customHeight="1" x14ac:dyDescent="0.25">
      <c r="A11" s="5">
        <v>4</v>
      </c>
      <c r="B11" s="81" t="s">
        <v>439</v>
      </c>
      <c r="C11" s="34">
        <v>8864804599</v>
      </c>
      <c r="D11" s="32" t="s">
        <v>46</v>
      </c>
      <c r="E11" s="38" t="s">
        <v>730</v>
      </c>
      <c r="F11" s="6">
        <v>2040000</v>
      </c>
      <c r="G11" s="6">
        <v>5</v>
      </c>
      <c r="H11" s="6">
        <v>10200000</v>
      </c>
      <c r="I11" s="32" t="s">
        <v>237</v>
      </c>
      <c r="J11" s="77" t="s">
        <v>439</v>
      </c>
      <c r="K11" s="81" t="s">
        <v>440</v>
      </c>
      <c r="L11" s="130" t="s">
        <v>441</v>
      </c>
      <c r="M11" s="32" t="s">
        <v>639</v>
      </c>
      <c r="N11" s="33" t="s">
        <v>640</v>
      </c>
      <c r="O11" s="33" t="s">
        <v>641</v>
      </c>
      <c r="P11" s="33" t="s">
        <v>311</v>
      </c>
    </row>
    <row r="12" spans="1:16" s="131" customFormat="1" ht="43.9" customHeight="1" x14ac:dyDescent="0.25">
      <c r="A12" s="5">
        <v>5</v>
      </c>
      <c r="B12" s="81" t="s">
        <v>442</v>
      </c>
      <c r="C12" s="34">
        <v>8864799133</v>
      </c>
      <c r="D12" s="32" t="s">
        <v>46</v>
      </c>
      <c r="E12" s="38" t="s">
        <v>731</v>
      </c>
      <c r="F12" s="6">
        <v>2040000</v>
      </c>
      <c r="G12" s="6">
        <v>5</v>
      </c>
      <c r="H12" s="6">
        <v>10200000</v>
      </c>
      <c r="I12" s="32" t="s">
        <v>237</v>
      </c>
      <c r="J12" s="77" t="s">
        <v>442</v>
      </c>
      <c r="K12" s="81" t="s">
        <v>443</v>
      </c>
      <c r="L12" s="130" t="s">
        <v>444</v>
      </c>
      <c r="M12" s="32" t="s">
        <v>639</v>
      </c>
      <c r="N12" s="33" t="s">
        <v>640</v>
      </c>
      <c r="O12" s="33" t="s">
        <v>641</v>
      </c>
      <c r="P12" s="33" t="s">
        <v>311</v>
      </c>
    </row>
    <row r="13" spans="1:16" s="131" customFormat="1" ht="43.9" customHeight="1" x14ac:dyDescent="0.25">
      <c r="A13" s="5">
        <v>6</v>
      </c>
      <c r="B13" s="81" t="s">
        <v>445</v>
      </c>
      <c r="C13" s="34">
        <v>8894799134</v>
      </c>
      <c r="D13" s="32" t="s">
        <v>46</v>
      </c>
      <c r="E13" s="38" t="s">
        <v>732</v>
      </c>
      <c r="F13" s="6">
        <v>2040000</v>
      </c>
      <c r="G13" s="6">
        <v>5</v>
      </c>
      <c r="H13" s="6">
        <v>10200000</v>
      </c>
      <c r="I13" s="32" t="s">
        <v>237</v>
      </c>
      <c r="J13" s="77" t="s">
        <v>445</v>
      </c>
      <c r="K13" s="81" t="s">
        <v>446</v>
      </c>
      <c r="L13" s="130" t="s">
        <v>447</v>
      </c>
      <c r="M13" s="32" t="s">
        <v>639</v>
      </c>
      <c r="N13" s="35" t="s">
        <v>640</v>
      </c>
      <c r="O13" s="33" t="s">
        <v>641</v>
      </c>
      <c r="P13" s="35" t="s">
        <v>311</v>
      </c>
    </row>
    <row r="14" spans="1:16" s="131" customFormat="1" ht="43.9" customHeight="1" x14ac:dyDescent="0.25">
      <c r="A14" s="5">
        <v>7</v>
      </c>
      <c r="B14" s="81" t="s">
        <v>448</v>
      </c>
      <c r="C14" s="34">
        <v>8834799136</v>
      </c>
      <c r="D14" s="32" t="s">
        <v>46</v>
      </c>
      <c r="E14" s="38" t="s">
        <v>733</v>
      </c>
      <c r="F14" s="6">
        <v>2040000</v>
      </c>
      <c r="G14" s="6">
        <v>5</v>
      </c>
      <c r="H14" s="6">
        <v>10200000</v>
      </c>
      <c r="I14" s="32" t="s">
        <v>237</v>
      </c>
      <c r="J14" s="77" t="s">
        <v>448</v>
      </c>
      <c r="K14" s="81" t="s">
        <v>449</v>
      </c>
      <c r="L14" s="130" t="s">
        <v>450</v>
      </c>
      <c r="M14" s="32" t="s">
        <v>639</v>
      </c>
      <c r="N14" s="33" t="s">
        <v>640</v>
      </c>
      <c r="O14" s="33" t="s">
        <v>641</v>
      </c>
      <c r="P14" s="33" t="s">
        <v>311</v>
      </c>
    </row>
    <row r="15" spans="1:16" s="131" customFormat="1" ht="43.9" customHeight="1" x14ac:dyDescent="0.25">
      <c r="A15" s="5">
        <v>8</v>
      </c>
      <c r="B15" s="81" t="s">
        <v>451</v>
      </c>
      <c r="C15" s="34">
        <v>8874831404</v>
      </c>
      <c r="D15" s="32" t="s">
        <v>46</v>
      </c>
      <c r="E15" s="38" t="s">
        <v>734</v>
      </c>
      <c r="F15" s="6">
        <v>2040000</v>
      </c>
      <c r="G15" s="6">
        <v>5</v>
      </c>
      <c r="H15" s="6">
        <v>10200000</v>
      </c>
      <c r="I15" s="32" t="s">
        <v>237</v>
      </c>
      <c r="J15" s="77" t="s">
        <v>451</v>
      </c>
      <c r="K15" s="81" t="s">
        <v>452</v>
      </c>
      <c r="L15" s="130" t="s">
        <v>453</v>
      </c>
      <c r="M15" s="32" t="s">
        <v>639</v>
      </c>
      <c r="N15" s="33" t="s">
        <v>640</v>
      </c>
      <c r="O15" s="33" t="s">
        <v>641</v>
      </c>
      <c r="P15" s="33" t="s">
        <v>311</v>
      </c>
    </row>
    <row r="16" spans="1:16" s="131" customFormat="1" ht="43.9" customHeight="1" x14ac:dyDescent="0.25">
      <c r="A16" s="5">
        <v>9</v>
      </c>
      <c r="B16" s="81" t="s">
        <v>454</v>
      </c>
      <c r="C16" s="5">
        <v>8814831406</v>
      </c>
      <c r="D16" s="32" t="s">
        <v>46</v>
      </c>
      <c r="E16" s="197" t="s">
        <v>735</v>
      </c>
      <c r="F16" s="6">
        <v>2040000</v>
      </c>
      <c r="G16" s="6">
        <v>5</v>
      </c>
      <c r="H16" s="6">
        <v>10200000</v>
      </c>
      <c r="I16" s="32" t="s">
        <v>237</v>
      </c>
      <c r="J16" s="77" t="s">
        <v>454</v>
      </c>
      <c r="K16" s="81" t="s">
        <v>455</v>
      </c>
      <c r="L16" s="130" t="s">
        <v>456</v>
      </c>
      <c r="M16" s="32" t="s">
        <v>639</v>
      </c>
      <c r="N16" s="33" t="s">
        <v>640</v>
      </c>
      <c r="O16" s="33" t="s">
        <v>641</v>
      </c>
      <c r="P16" s="33" t="s">
        <v>311</v>
      </c>
    </row>
    <row r="17" spans="1:16" s="131" customFormat="1" ht="43.9" customHeight="1" x14ac:dyDescent="0.25">
      <c r="A17" s="5">
        <v>10</v>
      </c>
      <c r="B17" s="81" t="s">
        <v>457</v>
      </c>
      <c r="C17" s="34">
        <v>8884799138</v>
      </c>
      <c r="D17" s="32" t="s">
        <v>46</v>
      </c>
      <c r="E17" s="38" t="s">
        <v>736</v>
      </c>
      <c r="F17" s="6">
        <v>2040000</v>
      </c>
      <c r="G17" s="6">
        <v>5</v>
      </c>
      <c r="H17" s="6">
        <v>10200000</v>
      </c>
      <c r="I17" s="32" t="s">
        <v>237</v>
      </c>
      <c r="J17" s="77" t="s">
        <v>457</v>
      </c>
      <c r="K17" s="81" t="s">
        <v>458</v>
      </c>
      <c r="L17" s="130" t="s">
        <v>459</v>
      </c>
      <c r="M17" s="32" t="s">
        <v>639</v>
      </c>
      <c r="N17" s="33" t="s">
        <v>640</v>
      </c>
      <c r="O17" s="33" t="s">
        <v>641</v>
      </c>
      <c r="P17" s="33" t="s">
        <v>311</v>
      </c>
    </row>
    <row r="18" spans="1:16" s="131" customFormat="1" ht="43.9" customHeight="1" x14ac:dyDescent="0.25">
      <c r="A18" s="5">
        <v>11</v>
      </c>
      <c r="B18" s="81" t="s">
        <v>460</v>
      </c>
      <c r="C18" s="34">
        <v>8864804981</v>
      </c>
      <c r="D18" s="32" t="s">
        <v>46</v>
      </c>
      <c r="E18" s="38" t="s">
        <v>737</v>
      </c>
      <c r="F18" s="6">
        <v>2040000</v>
      </c>
      <c r="G18" s="6">
        <v>5</v>
      </c>
      <c r="H18" s="6">
        <v>10200000</v>
      </c>
      <c r="I18" s="32" t="s">
        <v>237</v>
      </c>
      <c r="J18" s="77" t="s">
        <v>460</v>
      </c>
      <c r="K18" s="81" t="s">
        <v>461</v>
      </c>
      <c r="L18" s="130" t="s">
        <v>462</v>
      </c>
      <c r="M18" s="32" t="s">
        <v>639</v>
      </c>
      <c r="N18" s="33" t="s">
        <v>640</v>
      </c>
      <c r="O18" s="33" t="s">
        <v>641</v>
      </c>
      <c r="P18" s="33" t="s">
        <v>311</v>
      </c>
    </row>
    <row r="19" spans="1:16" s="131" customFormat="1" ht="43.9" customHeight="1" x14ac:dyDescent="0.25">
      <c r="A19" s="5">
        <v>12</v>
      </c>
      <c r="B19" s="81" t="s">
        <v>464</v>
      </c>
      <c r="C19" s="34" t="s">
        <v>467</v>
      </c>
      <c r="D19" s="32" t="s">
        <v>46</v>
      </c>
      <c r="E19" s="38" t="s">
        <v>466</v>
      </c>
      <c r="F19" s="6">
        <v>2040000</v>
      </c>
      <c r="G19" s="6">
        <v>5</v>
      </c>
      <c r="H19" s="6">
        <v>10200000</v>
      </c>
      <c r="I19" s="32" t="s">
        <v>237</v>
      </c>
      <c r="J19" s="77" t="s">
        <v>463</v>
      </c>
      <c r="K19" s="81" t="s">
        <v>464</v>
      </c>
      <c r="L19" s="130" t="s">
        <v>465</v>
      </c>
      <c r="M19" s="32" t="s">
        <v>639</v>
      </c>
      <c r="N19" s="33" t="s">
        <v>640</v>
      </c>
      <c r="O19" s="33" t="s">
        <v>641</v>
      </c>
      <c r="P19" s="33" t="s">
        <v>311</v>
      </c>
    </row>
    <row r="20" spans="1:16" s="131" customFormat="1" ht="43.9" customHeight="1" x14ac:dyDescent="0.25">
      <c r="A20" s="5">
        <v>13</v>
      </c>
      <c r="B20" s="81" t="s">
        <v>468</v>
      </c>
      <c r="C20" s="34">
        <v>8894799058</v>
      </c>
      <c r="D20" s="32" t="s">
        <v>46</v>
      </c>
      <c r="E20" s="38" t="s">
        <v>738</v>
      </c>
      <c r="F20" s="6">
        <v>2040000</v>
      </c>
      <c r="G20" s="6">
        <v>5</v>
      </c>
      <c r="H20" s="6">
        <v>10200000</v>
      </c>
      <c r="I20" s="32" t="s">
        <v>237</v>
      </c>
      <c r="J20" s="77" t="s">
        <v>468</v>
      </c>
      <c r="K20" s="81" t="s">
        <v>469</v>
      </c>
      <c r="L20" s="130" t="s">
        <v>470</v>
      </c>
      <c r="M20" s="32" t="s">
        <v>639</v>
      </c>
      <c r="N20" s="35" t="s">
        <v>640</v>
      </c>
      <c r="O20" s="33" t="s">
        <v>641</v>
      </c>
      <c r="P20" s="35" t="s">
        <v>311</v>
      </c>
    </row>
    <row r="21" spans="1:16" s="131" customFormat="1" ht="43.9" customHeight="1" x14ac:dyDescent="0.25">
      <c r="A21" s="5">
        <v>14</v>
      </c>
      <c r="B21" s="81" t="s">
        <v>471</v>
      </c>
      <c r="C21" s="39">
        <v>8874799057</v>
      </c>
      <c r="D21" s="32" t="s">
        <v>46</v>
      </c>
      <c r="E21" s="38" t="s">
        <v>739</v>
      </c>
      <c r="F21" s="37">
        <v>2040000</v>
      </c>
      <c r="G21" s="37">
        <v>5</v>
      </c>
      <c r="H21" s="37">
        <v>10200000</v>
      </c>
      <c r="I21" s="32" t="s">
        <v>237</v>
      </c>
      <c r="J21" s="77" t="s">
        <v>471</v>
      </c>
      <c r="K21" s="81" t="s">
        <v>472</v>
      </c>
      <c r="L21" s="130" t="s">
        <v>473</v>
      </c>
      <c r="M21" s="32" t="s">
        <v>639</v>
      </c>
      <c r="N21" s="132" t="s">
        <v>640</v>
      </c>
      <c r="O21" s="33" t="s">
        <v>641</v>
      </c>
      <c r="P21" s="132" t="s">
        <v>311</v>
      </c>
    </row>
    <row r="22" spans="1:16" s="131" customFormat="1" ht="43.9" customHeight="1" x14ac:dyDescent="0.25">
      <c r="A22" s="5">
        <v>15</v>
      </c>
      <c r="B22" s="81" t="s">
        <v>642</v>
      </c>
      <c r="C22" s="34">
        <v>8894803551</v>
      </c>
      <c r="D22" s="32" t="s">
        <v>46</v>
      </c>
      <c r="E22" s="38" t="s">
        <v>740</v>
      </c>
      <c r="F22" s="6">
        <v>2040000</v>
      </c>
      <c r="G22" s="6">
        <v>5</v>
      </c>
      <c r="H22" s="6">
        <v>10200000</v>
      </c>
      <c r="I22" s="32" t="s">
        <v>237</v>
      </c>
      <c r="J22" s="77" t="s">
        <v>474</v>
      </c>
      <c r="K22" s="81" t="s">
        <v>475</v>
      </c>
      <c r="L22" s="130" t="s">
        <v>476</v>
      </c>
      <c r="M22" s="32" t="s">
        <v>639</v>
      </c>
      <c r="N22" s="33" t="s">
        <v>640</v>
      </c>
      <c r="O22" s="33" t="s">
        <v>641</v>
      </c>
      <c r="P22" s="33" t="s">
        <v>311</v>
      </c>
    </row>
    <row r="23" spans="1:16" s="131" customFormat="1" ht="43.9" customHeight="1" x14ac:dyDescent="0.25">
      <c r="A23" s="5">
        <v>16</v>
      </c>
      <c r="B23" s="81" t="s">
        <v>477</v>
      </c>
      <c r="C23" s="34">
        <v>2225249771</v>
      </c>
      <c r="D23" s="32" t="s">
        <v>46</v>
      </c>
      <c r="E23" s="38" t="s">
        <v>741</v>
      </c>
      <c r="F23" s="6">
        <v>2040000</v>
      </c>
      <c r="G23" s="6">
        <v>5</v>
      </c>
      <c r="H23" s="6">
        <v>10200000</v>
      </c>
      <c r="I23" s="32" t="s">
        <v>237</v>
      </c>
      <c r="J23" s="77" t="s">
        <v>477</v>
      </c>
      <c r="K23" s="81" t="s">
        <v>478</v>
      </c>
      <c r="L23" s="130" t="s">
        <v>473</v>
      </c>
      <c r="M23" s="32" t="s">
        <v>639</v>
      </c>
      <c r="N23" s="33" t="s">
        <v>640</v>
      </c>
      <c r="O23" s="33" t="s">
        <v>641</v>
      </c>
      <c r="P23" s="33" t="s">
        <v>311</v>
      </c>
    </row>
    <row r="24" spans="1:16" s="131" customFormat="1" ht="43.9" customHeight="1" x14ac:dyDescent="0.25">
      <c r="A24" s="5">
        <v>17</v>
      </c>
      <c r="B24" s="81" t="s">
        <v>433</v>
      </c>
      <c r="C24" s="34">
        <v>8894799064</v>
      </c>
      <c r="D24" s="32" t="s">
        <v>46</v>
      </c>
      <c r="E24" s="38" t="s">
        <v>742</v>
      </c>
      <c r="F24" s="6">
        <v>2040000</v>
      </c>
      <c r="G24" s="6">
        <v>5</v>
      </c>
      <c r="H24" s="6">
        <v>10200000</v>
      </c>
      <c r="I24" s="32" t="s">
        <v>237</v>
      </c>
      <c r="J24" s="77" t="s">
        <v>433</v>
      </c>
      <c r="K24" s="81" t="s">
        <v>479</v>
      </c>
      <c r="L24" s="130" t="s">
        <v>480</v>
      </c>
      <c r="M24" s="32" t="s">
        <v>639</v>
      </c>
      <c r="N24" s="33" t="s">
        <v>640</v>
      </c>
      <c r="O24" s="33" t="s">
        <v>641</v>
      </c>
      <c r="P24" s="33" t="s">
        <v>311</v>
      </c>
    </row>
    <row r="25" spans="1:16" s="131" customFormat="1" ht="43.9" customHeight="1" x14ac:dyDescent="0.25">
      <c r="A25" s="5">
        <v>18</v>
      </c>
      <c r="B25" s="81" t="s">
        <v>481</v>
      </c>
      <c r="C25" s="34">
        <v>8834799045</v>
      </c>
      <c r="D25" s="32" t="s">
        <v>46</v>
      </c>
      <c r="E25" s="38" t="s">
        <v>743</v>
      </c>
      <c r="F25" s="6">
        <v>2040000</v>
      </c>
      <c r="G25" s="6">
        <v>5</v>
      </c>
      <c r="H25" s="6">
        <v>10200000</v>
      </c>
      <c r="I25" s="32" t="s">
        <v>237</v>
      </c>
      <c r="J25" s="77" t="s">
        <v>481</v>
      </c>
      <c r="K25" s="81" t="s">
        <v>482</v>
      </c>
      <c r="L25" s="130" t="s">
        <v>483</v>
      </c>
      <c r="M25" s="32" t="s">
        <v>639</v>
      </c>
      <c r="N25" s="33" t="s">
        <v>640</v>
      </c>
      <c r="O25" s="33" t="s">
        <v>641</v>
      </c>
      <c r="P25" s="33" t="s">
        <v>311</v>
      </c>
    </row>
    <row r="26" spans="1:16" s="131" customFormat="1" ht="43.9" customHeight="1" x14ac:dyDescent="0.25">
      <c r="A26" s="5">
        <v>19</v>
      </c>
      <c r="B26" s="81" t="s">
        <v>484</v>
      </c>
      <c r="C26" s="34">
        <v>8874799078</v>
      </c>
      <c r="D26" s="32" t="s">
        <v>46</v>
      </c>
      <c r="E26" s="38" t="s">
        <v>744</v>
      </c>
      <c r="F26" s="6">
        <v>2040000</v>
      </c>
      <c r="G26" s="6">
        <v>5</v>
      </c>
      <c r="H26" s="6">
        <v>10200000</v>
      </c>
      <c r="I26" s="32" t="s">
        <v>237</v>
      </c>
      <c r="J26" s="77" t="s">
        <v>484</v>
      </c>
      <c r="K26" s="81" t="s">
        <v>485</v>
      </c>
      <c r="L26" s="130" t="s">
        <v>486</v>
      </c>
      <c r="M26" s="32" t="s">
        <v>639</v>
      </c>
      <c r="N26" s="33" t="s">
        <v>640</v>
      </c>
      <c r="O26" s="33" t="s">
        <v>641</v>
      </c>
      <c r="P26" s="33" t="s">
        <v>311</v>
      </c>
    </row>
    <row r="27" spans="1:16" s="131" customFormat="1" ht="43.9" customHeight="1" x14ac:dyDescent="0.25">
      <c r="A27" s="5">
        <v>20</v>
      </c>
      <c r="B27" s="81" t="s">
        <v>24</v>
      </c>
      <c r="C27" s="34">
        <v>4681707367</v>
      </c>
      <c r="D27" s="32" t="s">
        <v>46</v>
      </c>
      <c r="E27" s="38" t="s">
        <v>745</v>
      </c>
      <c r="F27" s="6">
        <v>2040000</v>
      </c>
      <c r="G27" s="6">
        <v>5</v>
      </c>
      <c r="H27" s="6">
        <v>10200000</v>
      </c>
      <c r="I27" s="32" t="s">
        <v>237</v>
      </c>
      <c r="J27" s="77" t="s">
        <v>24</v>
      </c>
      <c r="K27" s="81" t="s">
        <v>487</v>
      </c>
      <c r="L27" s="130" t="s">
        <v>488</v>
      </c>
      <c r="M27" s="32" t="s">
        <v>639</v>
      </c>
      <c r="N27" s="33" t="s">
        <v>640</v>
      </c>
      <c r="O27" s="33" t="s">
        <v>641</v>
      </c>
      <c r="P27" s="33" t="s">
        <v>311</v>
      </c>
    </row>
    <row r="28" spans="1:16" s="131" customFormat="1" ht="43.9" customHeight="1" x14ac:dyDescent="0.25">
      <c r="A28" s="5">
        <v>21</v>
      </c>
      <c r="B28" s="81" t="s">
        <v>489</v>
      </c>
      <c r="C28" s="34">
        <v>8864799067</v>
      </c>
      <c r="D28" s="32" t="s">
        <v>46</v>
      </c>
      <c r="E28" s="38" t="s">
        <v>746</v>
      </c>
      <c r="F28" s="6">
        <v>2040000</v>
      </c>
      <c r="G28" s="6">
        <v>5</v>
      </c>
      <c r="H28" s="6">
        <v>10200000</v>
      </c>
      <c r="I28" s="32" t="s">
        <v>237</v>
      </c>
      <c r="J28" s="77" t="s">
        <v>489</v>
      </c>
      <c r="K28" s="82" t="s">
        <v>494</v>
      </c>
      <c r="L28" s="130" t="s">
        <v>490</v>
      </c>
      <c r="M28" s="32" t="s">
        <v>639</v>
      </c>
      <c r="N28" s="33" t="s">
        <v>640</v>
      </c>
      <c r="O28" s="33" t="s">
        <v>641</v>
      </c>
      <c r="P28" s="33" t="s">
        <v>311</v>
      </c>
    </row>
    <row r="29" spans="1:16" s="131" customFormat="1" ht="43.9" customHeight="1" x14ac:dyDescent="0.25">
      <c r="A29" s="5">
        <v>22</v>
      </c>
      <c r="B29" s="81" t="s">
        <v>491</v>
      </c>
      <c r="C29" s="34">
        <v>8884799068</v>
      </c>
      <c r="D29" s="32" t="s">
        <v>46</v>
      </c>
      <c r="E29" s="38" t="s">
        <v>747</v>
      </c>
      <c r="F29" s="6">
        <v>2040000</v>
      </c>
      <c r="G29" s="6">
        <v>5</v>
      </c>
      <c r="H29" s="6">
        <v>10200000</v>
      </c>
      <c r="I29" s="32" t="s">
        <v>237</v>
      </c>
      <c r="J29" s="77" t="s">
        <v>491</v>
      </c>
      <c r="K29" s="81" t="s">
        <v>492</v>
      </c>
      <c r="L29" s="130" t="s">
        <v>493</v>
      </c>
      <c r="M29" s="32" t="s">
        <v>639</v>
      </c>
      <c r="N29" s="33" t="s">
        <v>640</v>
      </c>
      <c r="O29" s="33" t="s">
        <v>641</v>
      </c>
      <c r="P29" s="33" t="s">
        <v>311</v>
      </c>
    </row>
    <row r="30" spans="1:16" s="131" customFormat="1" ht="43.9" customHeight="1" x14ac:dyDescent="0.25">
      <c r="A30" s="5">
        <v>23</v>
      </c>
      <c r="B30" s="81" t="s">
        <v>495</v>
      </c>
      <c r="C30" s="34">
        <v>8864948455</v>
      </c>
      <c r="D30" s="32" t="s">
        <v>46</v>
      </c>
      <c r="E30" s="38" t="s">
        <v>748</v>
      </c>
      <c r="F30" s="6">
        <v>2040000</v>
      </c>
      <c r="G30" s="6">
        <v>5</v>
      </c>
      <c r="H30" s="6">
        <v>10200000</v>
      </c>
      <c r="I30" s="32" t="s">
        <v>237</v>
      </c>
      <c r="J30" s="77" t="s">
        <v>495</v>
      </c>
      <c r="K30" s="81" t="s">
        <v>496</v>
      </c>
      <c r="L30" s="130" t="s">
        <v>497</v>
      </c>
      <c r="M30" s="32" t="s">
        <v>639</v>
      </c>
      <c r="N30" s="33" t="s">
        <v>640</v>
      </c>
      <c r="O30" s="33" t="s">
        <v>641</v>
      </c>
      <c r="P30" s="33" t="s">
        <v>311</v>
      </c>
    </row>
    <row r="31" spans="1:16" s="131" customFormat="1" ht="43.9" customHeight="1" x14ac:dyDescent="0.25">
      <c r="A31" s="5">
        <v>24</v>
      </c>
      <c r="B31" s="81" t="s">
        <v>498</v>
      </c>
      <c r="C31" s="34">
        <v>8874831425</v>
      </c>
      <c r="D31" s="32" t="s">
        <v>46</v>
      </c>
      <c r="E31" s="38" t="s">
        <v>749</v>
      </c>
      <c r="F31" s="6">
        <v>2040000</v>
      </c>
      <c r="G31" s="6">
        <v>5</v>
      </c>
      <c r="H31" s="6">
        <v>10200000</v>
      </c>
      <c r="I31" s="32" t="s">
        <v>237</v>
      </c>
      <c r="J31" s="77" t="s">
        <v>498</v>
      </c>
      <c r="K31" s="81" t="s">
        <v>499</v>
      </c>
      <c r="L31" s="130" t="s">
        <v>500</v>
      </c>
      <c r="M31" s="32" t="s">
        <v>639</v>
      </c>
      <c r="N31" s="33" t="s">
        <v>640</v>
      </c>
      <c r="O31" s="33" t="s">
        <v>641</v>
      </c>
      <c r="P31" s="33" t="s">
        <v>311</v>
      </c>
    </row>
    <row r="32" spans="1:16" ht="43.9" customHeight="1" x14ac:dyDescent="0.2">
      <c r="A32" s="5">
        <v>25</v>
      </c>
      <c r="B32" s="81" t="s">
        <v>501</v>
      </c>
      <c r="C32" s="34">
        <v>8824831427</v>
      </c>
      <c r="D32" s="32" t="s">
        <v>46</v>
      </c>
      <c r="E32" s="38" t="s">
        <v>750</v>
      </c>
      <c r="F32" s="6">
        <v>2040000</v>
      </c>
      <c r="G32" s="6">
        <v>5</v>
      </c>
      <c r="H32" s="6">
        <v>10200000</v>
      </c>
      <c r="I32" s="32" t="s">
        <v>237</v>
      </c>
      <c r="J32" s="77" t="s">
        <v>501</v>
      </c>
      <c r="K32" s="81" t="s">
        <v>502</v>
      </c>
      <c r="L32" s="130" t="s">
        <v>503</v>
      </c>
      <c r="M32" s="32" t="s">
        <v>639</v>
      </c>
      <c r="N32" s="33" t="s">
        <v>640</v>
      </c>
      <c r="O32" s="33" t="s">
        <v>641</v>
      </c>
      <c r="P32" s="33" t="s">
        <v>311</v>
      </c>
    </row>
    <row r="33" spans="1:16" ht="43.9" customHeight="1" x14ac:dyDescent="0.2">
      <c r="A33" s="5">
        <v>26</v>
      </c>
      <c r="B33" s="81" t="s">
        <v>504</v>
      </c>
      <c r="C33" s="34">
        <v>8814831433</v>
      </c>
      <c r="D33" s="32" t="s">
        <v>46</v>
      </c>
      <c r="E33" s="38" t="s">
        <v>751</v>
      </c>
      <c r="F33" s="6">
        <v>2040000</v>
      </c>
      <c r="G33" s="6">
        <v>5</v>
      </c>
      <c r="H33" s="6">
        <v>10200000</v>
      </c>
      <c r="I33" s="32" t="s">
        <v>237</v>
      </c>
      <c r="J33" s="77" t="s">
        <v>504</v>
      </c>
      <c r="K33" s="81" t="s">
        <v>505</v>
      </c>
      <c r="L33" s="130" t="s">
        <v>506</v>
      </c>
      <c r="M33" s="32" t="s">
        <v>639</v>
      </c>
      <c r="N33" s="33" t="s">
        <v>640</v>
      </c>
      <c r="O33" s="33" t="s">
        <v>641</v>
      </c>
      <c r="P33" s="33" t="s">
        <v>311</v>
      </c>
    </row>
    <row r="34" spans="1:16" ht="48" x14ac:dyDescent="0.2">
      <c r="A34" s="5">
        <v>27</v>
      </c>
      <c r="B34" s="81" t="s">
        <v>507</v>
      </c>
      <c r="C34" s="34">
        <v>8864831435</v>
      </c>
      <c r="D34" s="32" t="s">
        <v>46</v>
      </c>
      <c r="E34" s="38" t="s">
        <v>752</v>
      </c>
      <c r="F34" s="6">
        <v>2040000</v>
      </c>
      <c r="G34" s="6">
        <v>5</v>
      </c>
      <c r="H34" s="6">
        <v>10200000</v>
      </c>
      <c r="I34" s="32" t="s">
        <v>237</v>
      </c>
      <c r="J34" s="77" t="s">
        <v>507</v>
      </c>
      <c r="K34" s="81" t="s">
        <v>508</v>
      </c>
      <c r="L34" s="130" t="s">
        <v>509</v>
      </c>
      <c r="M34" s="32" t="s">
        <v>639</v>
      </c>
      <c r="N34" s="33" t="s">
        <v>640</v>
      </c>
      <c r="O34" s="33" t="s">
        <v>641</v>
      </c>
      <c r="P34" s="33" t="s">
        <v>311</v>
      </c>
    </row>
    <row r="35" spans="1:16" ht="48" x14ac:dyDescent="0.2">
      <c r="A35" s="5">
        <v>28</v>
      </c>
      <c r="B35" s="81" t="s">
        <v>510</v>
      </c>
      <c r="C35" s="34">
        <v>8824831309</v>
      </c>
      <c r="D35" s="32" t="s">
        <v>46</v>
      </c>
      <c r="E35" s="38" t="s">
        <v>753</v>
      </c>
      <c r="F35" s="6">
        <v>1700000</v>
      </c>
      <c r="G35" s="6">
        <v>5</v>
      </c>
      <c r="H35" s="6">
        <v>8500000</v>
      </c>
      <c r="I35" s="32" t="s">
        <v>237</v>
      </c>
      <c r="J35" s="77" t="s">
        <v>510</v>
      </c>
      <c r="K35" s="81" t="s">
        <v>511</v>
      </c>
      <c r="L35" s="130" t="s">
        <v>512</v>
      </c>
      <c r="M35" s="32" t="s">
        <v>639</v>
      </c>
      <c r="N35" s="33" t="s">
        <v>643</v>
      </c>
      <c r="O35" s="33" t="s">
        <v>641</v>
      </c>
      <c r="P35" s="33" t="s">
        <v>311</v>
      </c>
    </row>
    <row r="36" spans="1:16" ht="48" x14ac:dyDescent="0.2">
      <c r="A36" s="5">
        <v>29</v>
      </c>
      <c r="B36" s="81" t="s">
        <v>513</v>
      </c>
      <c r="C36" s="34">
        <v>8884785067</v>
      </c>
      <c r="D36" s="32" t="s">
        <v>46</v>
      </c>
      <c r="E36" s="38" t="s">
        <v>754</v>
      </c>
      <c r="F36" s="6">
        <v>1700000</v>
      </c>
      <c r="G36" s="6">
        <v>5</v>
      </c>
      <c r="H36" s="6">
        <v>8500000</v>
      </c>
      <c r="I36" s="32" t="s">
        <v>237</v>
      </c>
      <c r="J36" s="77" t="s">
        <v>513</v>
      </c>
      <c r="K36" s="81" t="s">
        <v>514</v>
      </c>
      <c r="L36" s="130" t="s">
        <v>515</v>
      </c>
      <c r="M36" s="32" t="s">
        <v>639</v>
      </c>
      <c r="N36" s="33" t="s">
        <v>643</v>
      </c>
      <c r="O36" s="33" t="s">
        <v>641</v>
      </c>
      <c r="P36" s="33" t="s">
        <v>311</v>
      </c>
    </row>
    <row r="37" spans="1:16" ht="48" x14ac:dyDescent="0.2">
      <c r="A37" s="5">
        <v>30</v>
      </c>
      <c r="B37" s="81" t="s">
        <v>516</v>
      </c>
      <c r="C37" s="34">
        <v>8834785071</v>
      </c>
      <c r="D37" s="32" t="s">
        <v>46</v>
      </c>
      <c r="E37" s="38" t="s">
        <v>755</v>
      </c>
      <c r="F37" s="6">
        <v>1700000</v>
      </c>
      <c r="G37" s="6">
        <v>5</v>
      </c>
      <c r="H37" s="6">
        <v>8500000</v>
      </c>
      <c r="I37" s="32" t="s">
        <v>237</v>
      </c>
      <c r="J37" s="77" t="s">
        <v>516</v>
      </c>
      <c r="K37" s="81" t="s">
        <v>517</v>
      </c>
      <c r="L37" s="130" t="s">
        <v>518</v>
      </c>
      <c r="M37" s="32" t="s">
        <v>639</v>
      </c>
      <c r="N37" s="33" t="s">
        <v>643</v>
      </c>
      <c r="O37" s="33" t="s">
        <v>641</v>
      </c>
      <c r="P37" s="33" t="s">
        <v>311</v>
      </c>
    </row>
    <row r="38" spans="1:16" ht="48" x14ac:dyDescent="0.2">
      <c r="A38" s="5">
        <v>31</v>
      </c>
      <c r="B38" s="81" t="s">
        <v>519</v>
      </c>
      <c r="C38" s="34">
        <v>8804785074</v>
      </c>
      <c r="D38" s="32" t="s">
        <v>46</v>
      </c>
      <c r="E38" s="38" t="s">
        <v>756</v>
      </c>
      <c r="F38" s="6">
        <v>1700000</v>
      </c>
      <c r="G38" s="6">
        <v>5</v>
      </c>
      <c r="H38" s="6">
        <v>8500000</v>
      </c>
      <c r="I38" s="32" t="s">
        <v>237</v>
      </c>
      <c r="J38" s="77" t="s">
        <v>519</v>
      </c>
      <c r="K38" s="81" t="s">
        <v>520</v>
      </c>
      <c r="L38" s="130" t="s">
        <v>521</v>
      </c>
      <c r="M38" s="32" t="s">
        <v>639</v>
      </c>
      <c r="N38" s="33" t="s">
        <v>643</v>
      </c>
      <c r="O38" s="33" t="s">
        <v>641</v>
      </c>
      <c r="P38" s="33" t="s">
        <v>311</v>
      </c>
    </row>
    <row r="39" spans="1:16" ht="48" x14ac:dyDescent="0.2">
      <c r="A39" s="5">
        <v>32</v>
      </c>
      <c r="B39" s="81" t="s">
        <v>522</v>
      </c>
      <c r="C39" s="34">
        <v>8844785076</v>
      </c>
      <c r="D39" s="32" t="s">
        <v>46</v>
      </c>
      <c r="E39" s="38" t="s">
        <v>757</v>
      </c>
      <c r="F39" s="6">
        <v>1700000</v>
      </c>
      <c r="G39" s="6">
        <v>5</v>
      </c>
      <c r="H39" s="6">
        <v>8500000</v>
      </c>
      <c r="I39" s="32" t="s">
        <v>237</v>
      </c>
      <c r="J39" s="77" t="s">
        <v>522</v>
      </c>
      <c r="K39" s="81" t="s">
        <v>523</v>
      </c>
      <c r="L39" s="130" t="s">
        <v>524</v>
      </c>
      <c r="M39" s="32" t="s">
        <v>639</v>
      </c>
      <c r="N39" s="33" t="s">
        <v>643</v>
      </c>
      <c r="O39" s="33" t="s">
        <v>641</v>
      </c>
      <c r="P39" s="33" t="s">
        <v>311</v>
      </c>
    </row>
    <row r="40" spans="1:16" ht="48" x14ac:dyDescent="0.2">
      <c r="A40" s="5">
        <v>33</v>
      </c>
      <c r="B40" s="134" t="s">
        <v>526</v>
      </c>
      <c r="C40" s="135">
        <v>8887560868</v>
      </c>
      <c r="D40" s="36" t="s">
        <v>46</v>
      </c>
      <c r="E40" s="38" t="s">
        <v>528</v>
      </c>
      <c r="F40" s="37">
        <v>1700000</v>
      </c>
      <c r="G40" s="37">
        <v>5</v>
      </c>
      <c r="H40" s="37">
        <v>8500000</v>
      </c>
      <c r="I40" s="36" t="s">
        <v>237</v>
      </c>
      <c r="J40" s="136" t="s">
        <v>525</v>
      </c>
      <c r="K40" s="134" t="s">
        <v>526</v>
      </c>
      <c r="L40" s="130" t="s">
        <v>527</v>
      </c>
      <c r="M40" s="32" t="s">
        <v>639</v>
      </c>
      <c r="N40" s="132" t="s">
        <v>643</v>
      </c>
      <c r="O40" s="33" t="s">
        <v>641</v>
      </c>
      <c r="P40" s="132" t="s">
        <v>311</v>
      </c>
    </row>
    <row r="41" spans="1:16" ht="48" x14ac:dyDescent="0.2">
      <c r="A41" s="5">
        <v>34</v>
      </c>
      <c r="B41" s="81" t="s">
        <v>529</v>
      </c>
      <c r="C41" s="34">
        <v>8844831301</v>
      </c>
      <c r="D41" s="32" t="s">
        <v>46</v>
      </c>
      <c r="E41" s="38" t="s">
        <v>758</v>
      </c>
      <c r="F41" s="6">
        <v>1700000</v>
      </c>
      <c r="G41" s="6">
        <v>5</v>
      </c>
      <c r="H41" s="6">
        <v>8500000</v>
      </c>
      <c r="I41" s="32" t="s">
        <v>237</v>
      </c>
      <c r="J41" s="77" t="s">
        <v>529</v>
      </c>
      <c r="K41" s="81" t="s">
        <v>530</v>
      </c>
      <c r="L41" s="130" t="s">
        <v>531</v>
      </c>
      <c r="M41" s="32" t="s">
        <v>639</v>
      </c>
      <c r="N41" s="33" t="s">
        <v>643</v>
      </c>
      <c r="O41" s="33" t="s">
        <v>641</v>
      </c>
      <c r="P41" s="33" t="s">
        <v>311</v>
      </c>
    </row>
    <row r="42" spans="1:16" ht="48" x14ac:dyDescent="0.2">
      <c r="A42" s="5">
        <v>35</v>
      </c>
      <c r="B42" s="81" t="s">
        <v>532</v>
      </c>
      <c r="C42" s="34">
        <v>8864831299</v>
      </c>
      <c r="D42" s="32" t="s">
        <v>46</v>
      </c>
      <c r="E42" s="38" t="s">
        <v>759</v>
      </c>
      <c r="F42" s="6">
        <v>1700000</v>
      </c>
      <c r="G42" s="6">
        <v>5</v>
      </c>
      <c r="H42" s="6">
        <v>8500000</v>
      </c>
      <c r="I42" s="32" t="s">
        <v>237</v>
      </c>
      <c r="J42" s="77" t="s">
        <v>532</v>
      </c>
      <c r="K42" s="81" t="s">
        <v>533</v>
      </c>
      <c r="L42" s="130" t="s">
        <v>534</v>
      </c>
      <c r="M42" s="32" t="s">
        <v>639</v>
      </c>
      <c r="N42" s="33" t="s">
        <v>643</v>
      </c>
      <c r="O42" s="33" t="s">
        <v>641</v>
      </c>
      <c r="P42" s="33" t="s">
        <v>311</v>
      </c>
    </row>
    <row r="43" spans="1:16" ht="48" x14ac:dyDescent="0.2">
      <c r="A43" s="5">
        <v>36</v>
      </c>
      <c r="B43" s="81" t="s">
        <v>536</v>
      </c>
      <c r="C43" s="34" t="s">
        <v>539</v>
      </c>
      <c r="D43" s="32" t="s">
        <v>46</v>
      </c>
      <c r="E43" s="38" t="s">
        <v>538</v>
      </c>
      <c r="F43" s="6">
        <v>1700000</v>
      </c>
      <c r="G43" s="6">
        <v>5</v>
      </c>
      <c r="H43" s="6">
        <v>8500000</v>
      </c>
      <c r="I43" s="32" t="s">
        <v>237</v>
      </c>
      <c r="J43" s="77" t="s">
        <v>535</v>
      </c>
      <c r="K43" s="81" t="s">
        <v>536</v>
      </c>
      <c r="L43" s="130" t="s">
        <v>537</v>
      </c>
      <c r="M43" s="32" t="s">
        <v>639</v>
      </c>
      <c r="N43" s="33" t="s">
        <v>643</v>
      </c>
      <c r="O43" s="33" t="s">
        <v>641</v>
      </c>
      <c r="P43" s="33" t="s">
        <v>311</v>
      </c>
    </row>
    <row r="44" spans="1:16" ht="48" x14ac:dyDescent="0.2">
      <c r="A44" s="5">
        <v>37</v>
      </c>
      <c r="B44" s="81" t="s">
        <v>540</v>
      </c>
      <c r="C44" s="34">
        <v>8834785086</v>
      </c>
      <c r="D44" s="32" t="s">
        <v>46</v>
      </c>
      <c r="E44" s="38" t="s">
        <v>760</v>
      </c>
      <c r="F44" s="6">
        <v>1700000</v>
      </c>
      <c r="G44" s="6">
        <v>5</v>
      </c>
      <c r="H44" s="6">
        <v>8500000</v>
      </c>
      <c r="I44" s="32" t="s">
        <v>237</v>
      </c>
      <c r="J44" s="77" t="s">
        <v>540</v>
      </c>
      <c r="K44" s="81" t="s">
        <v>541</v>
      </c>
      <c r="L44" s="130" t="s">
        <v>488</v>
      </c>
      <c r="M44" s="32" t="s">
        <v>639</v>
      </c>
      <c r="N44" s="33" t="s">
        <v>643</v>
      </c>
      <c r="O44" s="33" t="s">
        <v>641</v>
      </c>
      <c r="P44" s="33" t="s">
        <v>311</v>
      </c>
    </row>
    <row r="45" spans="1:16" ht="48" x14ac:dyDescent="0.2">
      <c r="A45" s="5">
        <v>38</v>
      </c>
      <c r="B45" s="134" t="s">
        <v>543</v>
      </c>
      <c r="C45" s="39">
        <v>8837560851</v>
      </c>
      <c r="D45" s="36" t="s">
        <v>46</v>
      </c>
      <c r="E45" s="38" t="s">
        <v>544</v>
      </c>
      <c r="F45" s="37">
        <v>1700000</v>
      </c>
      <c r="G45" s="37">
        <v>5</v>
      </c>
      <c r="H45" s="37">
        <v>8500000</v>
      </c>
      <c r="I45" s="36" t="s">
        <v>237</v>
      </c>
      <c r="J45" s="136" t="s">
        <v>542</v>
      </c>
      <c r="K45" s="134" t="s">
        <v>543</v>
      </c>
      <c r="L45" s="130" t="s">
        <v>531</v>
      </c>
      <c r="M45" s="32" t="s">
        <v>639</v>
      </c>
      <c r="N45" s="132" t="s">
        <v>643</v>
      </c>
      <c r="O45" s="33" t="s">
        <v>641</v>
      </c>
      <c r="P45" s="132" t="s">
        <v>311</v>
      </c>
    </row>
    <row r="46" spans="1:16" ht="48" x14ac:dyDescent="0.2">
      <c r="A46" s="5">
        <v>39</v>
      </c>
      <c r="B46" s="81" t="s">
        <v>545</v>
      </c>
      <c r="C46" s="34">
        <v>4602217535</v>
      </c>
      <c r="D46" s="32" t="s">
        <v>46</v>
      </c>
      <c r="E46" s="38" t="s">
        <v>761</v>
      </c>
      <c r="F46" s="6">
        <v>1700000</v>
      </c>
      <c r="G46" s="6">
        <v>5</v>
      </c>
      <c r="H46" s="6">
        <v>8500000</v>
      </c>
      <c r="I46" s="32" t="s">
        <v>237</v>
      </c>
      <c r="J46" s="77" t="s">
        <v>545</v>
      </c>
      <c r="K46" s="81" t="s">
        <v>546</v>
      </c>
      <c r="L46" s="130" t="s">
        <v>547</v>
      </c>
      <c r="M46" s="32" t="s">
        <v>639</v>
      </c>
      <c r="N46" s="33" t="s">
        <v>643</v>
      </c>
      <c r="O46" s="33" t="s">
        <v>641</v>
      </c>
      <c r="P46" s="33" t="s">
        <v>311</v>
      </c>
    </row>
    <row r="47" spans="1:16" ht="48" x14ac:dyDescent="0.2">
      <c r="A47" s="5">
        <v>40</v>
      </c>
      <c r="B47" s="81" t="s">
        <v>548</v>
      </c>
      <c r="C47" s="34">
        <v>8804831292</v>
      </c>
      <c r="D47" s="32" t="s">
        <v>46</v>
      </c>
      <c r="E47" s="38" t="s">
        <v>762</v>
      </c>
      <c r="F47" s="6">
        <v>1700000</v>
      </c>
      <c r="G47" s="6">
        <v>5</v>
      </c>
      <c r="H47" s="6">
        <v>8500000</v>
      </c>
      <c r="I47" s="32" t="s">
        <v>237</v>
      </c>
      <c r="J47" s="77" t="s">
        <v>548</v>
      </c>
      <c r="K47" s="81" t="s">
        <v>549</v>
      </c>
      <c r="L47" s="130" t="s">
        <v>550</v>
      </c>
      <c r="M47" s="32" t="s">
        <v>639</v>
      </c>
      <c r="N47" s="33" t="s">
        <v>643</v>
      </c>
      <c r="O47" s="33" t="s">
        <v>641</v>
      </c>
      <c r="P47" s="33" t="s">
        <v>311</v>
      </c>
    </row>
    <row r="48" spans="1:16" ht="48" x14ac:dyDescent="0.2">
      <c r="A48" s="5">
        <v>41</v>
      </c>
      <c r="B48" s="81" t="s">
        <v>551</v>
      </c>
      <c r="C48" s="34">
        <v>8824831293</v>
      </c>
      <c r="D48" s="32" t="s">
        <v>46</v>
      </c>
      <c r="E48" s="38" t="s">
        <v>763</v>
      </c>
      <c r="F48" s="6">
        <v>1700000</v>
      </c>
      <c r="G48" s="6">
        <v>5</v>
      </c>
      <c r="H48" s="6">
        <v>8500000</v>
      </c>
      <c r="I48" s="32" t="s">
        <v>237</v>
      </c>
      <c r="J48" s="77" t="s">
        <v>551</v>
      </c>
      <c r="K48" s="81" t="s">
        <v>552</v>
      </c>
      <c r="L48" s="130" t="s">
        <v>553</v>
      </c>
      <c r="M48" s="32" t="s">
        <v>639</v>
      </c>
      <c r="N48" s="33" t="s">
        <v>643</v>
      </c>
      <c r="O48" s="33" t="s">
        <v>641</v>
      </c>
      <c r="P48" s="33" t="s">
        <v>311</v>
      </c>
    </row>
    <row r="49" spans="1:16" ht="48" x14ac:dyDescent="0.2">
      <c r="A49" s="5">
        <v>42</v>
      </c>
      <c r="B49" s="81" t="s">
        <v>554</v>
      </c>
      <c r="C49" s="34">
        <v>8874849662</v>
      </c>
      <c r="D49" s="32" t="s">
        <v>46</v>
      </c>
      <c r="E49" s="38" t="s">
        <v>764</v>
      </c>
      <c r="F49" s="6">
        <v>1700000</v>
      </c>
      <c r="G49" s="6">
        <v>5</v>
      </c>
      <c r="H49" s="6">
        <v>8500000</v>
      </c>
      <c r="I49" s="32" t="s">
        <v>237</v>
      </c>
      <c r="J49" s="78" t="s">
        <v>554</v>
      </c>
      <c r="K49" s="81" t="s">
        <v>555</v>
      </c>
      <c r="L49" s="130" t="s">
        <v>556</v>
      </c>
      <c r="M49" s="32" t="s">
        <v>639</v>
      </c>
      <c r="N49" s="33" t="s">
        <v>643</v>
      </c>
      <c r="O49" s="33" t="s">
        <v>641</v>
      </c>
      <c r="P49" s="33" t="s">
        <v>311</v>
      </c>
    </row>
    <row r="50" spans="1:16" ht="24" x14ac:dyDescent="0.2">
      <c r="A50" s="72" t="s">
        <v>305</v>
      </c>
      <c r="B50" s="41" t="s">
        <v>632</v>
      </c>
      <c r="C50" s="34"/>
      <c r="D50" s="32"/>
      <c r="E50" s="38"/>
      <c r="F50" s="6"/>
      <c r="G50" s="6"/>
      <c r="H50" s="6"/>
      <c r="I50" s="32"/>
      <c r="J50" s="79"/>
      <c r="K50" s="81"/>
      <c r="L50" s="130"/>
      <c r="M50" s="32"/>
      <c r="N50" s="33"/>
      <c r="O50" s="33"/>
      <c r="P50" s="33"/>
    </row>
    <row r="51" spans="1:16" ht="48" x14ac:dyDescent="0.2">
      <c r="A51" s="5">
        <v>1</v>
      </c>
      <c r="B51" s="81" t="s">
        <v>309</v>
      </c>
      <c r="C51" s="34" t="s">
        <v>312</v>
      </c>
      <c r="D51" s="32" t="s">
        <v>46</v>
      </c>
      <c r="E51" s="38" t="s">
        <v>765</v>
      </c>
      <c r="F51" s="6">
        <v>2040000</v>
      </c>
      <c r="G51" s="6">
        <v>5</v>
      </c>
      <c r="H51" s="6">
        <v>10200000</v>
      </c>
      <c r="I51" s="32" t="s">
        <v>238</v>
      </c>
      <c r="J51" s="80" t="s">
        <v>309</v>
      </c>
      <c r="K51" s="81" t="s">
        <v>310</v>
      </c>
      <c r="L51" s="130" t="s">
        <v>171</v>
      </c>
      <c r="M51" s="32" t="s">
        <v>639</v>
      </c>
      <c r="N51" s="33" t="s">
        <v>640</v>
      </c>
      <c r="O51" s="33" t="s">
        <v>641</v>
      </c>
      <c r="P51" s="33" t="s">
        <v>311</v>
      </c>
    </row>
    <row r="52" spans="1:16" ht="48" x14ac:dyDescent="0.2">
      <c r="A52" s="5">
        <v>2</v>
      </c>
      <c r="B52" s="81" t="s">
        <v>313</v>
      </c>
      <c r="C52" s="34">
        <v>8876717161</v>
      </c>
      <c r="D52" s="32" t="s">
        <v>46</v>
      </c>
      <c r="E52" s="38" t="s">
        <v>766</v>
      </c>
      <c r="F52" s="6">
        <v>2040000</v>
      </c>
      <c r="G52" s="6">
        <v>5</v>
      </c>
      <c r="H52" s="6">
        <v>10200000</v>
      </c>
      <c r="I52" s="32" t="s">
        <v>644</v>
      </c>
      <c r="J52" s="77" t="s">
        <v>313</v>
      </c>
      <c r="K52" s="81" t="s">
        <v>314</v>
      </c>
      <c r="L52" s="130" t="s">
        <v>315</v>
      </c>
      <c r="M52" s="32" t="s">
        <v>639</v>
      </c>
      <c r="N52" s="33" t="s">
        <v>640</v>
      </c>
      <c r="O52" s="33" t="s">
        <v>641</v>
      </c>
      <c r="P52" s="33" t="s">
        <v>311</v>
      </c>
    </row>
    <row r="53" spans="1:16" ht="48" x14ac:dyDescent="0.2">
      <c r="A53" s="133">
        <v>3</v>
      </c>
      <c r="B53" s="134" t="s">
        <v>645</v>
      </c>
      <c r="C53" s="39">
        <v>8886717166</v>
      </c>
      <c r="D53" s="36" t="s">
        <v>46</v>
      </c>
      <c r="E53" s="38" t="s">
        <v>767</v>
      </c>
      <c r="F53" s="37">
        <v>2040000</v>
      </c>
      <c r="G53" s="37">
        <v>5</v>
      </c>
      <c r="H53" s="37">
        <v>10200000</v>
      </c>
      <c r="I53" s="36" t="s">
        <v>238</v>
      </c>
      <c r="J53" s="136" t="s">
        <v>316</v>
      </c>
      <c r="K53" s="134" t="s">
        <v>317</v>
      </c>
      <c r="L53" s="130" t="s">
        <v>318</v>
      </c>
      <c r="M53" s="36" t="s">
        <v>639</v>
      </c>
      <c r="N53" s="132" t="s">
        <v>640</v>
      </c>
      <c r="O53" s="132" t="s">
        <v>641</v>
      </c>
      <c r="P53" s="132" t="s">
        <v>311</v>
      </c>
    </row>
    <row r="54" spans="1:16" ht="48" x14ac:dyDescent="0.2">
      <c r="A54" s="5">
        <v>4</v>
      </c>
      <c r="B54" s="81" t="s">
        <v>319</v>
      </c>
      <c r="C54" s="34" t="s">
        <v>322</v>
      </c>
      <c r="D54" s="32" t="s">
        <v>46</v>
      </c>
      <c r="E54" s="38" t="s">
        <v>768</v>
      </c>
      <c r="F54" s="6">
        <v>2040000</v>
      </c>
      <c r="G54" s="6">
        <v>5</v>
      </c>
      <c r="H54" s="6">
        <v>10200000</v>
      </c>
      <c r="I54" s="32" t="s">
        <v>238</v>
      </c>
      <c r="J54" s="77" t="s">
        <v>319</v>
      </c>
      <c r="K54" s="81" t="s">
        <v>320</v>
      </c>
      <c r="L54" s="130" t="s">
        <v>321</v>
      </c>
      <c r="M54" s="32" t="s">
        <v>639</v>
      </c>
      <c r="N54" s="33" t="s">
        <v>640</v>
      </c>
      <c r="O54" s="33" t="s">
        <v>641</v>
      </c>
      <c r="P54" s="33" t="s">
        <v>311</v>
      </c>
    </row>
    <row r="55" spans="1:16" ht="48" x14ac:dyDescent="0.2">
      <c r="A55" s="5">
        <v>5</v>
      </c>
      <c r="B55" s="81" t="s">
        <v>116</v>
      </c>
      <c r="C55" s="34">
        <v>8876750193</v>
      </c>
      <c r="D55" s="32" t="s">
        <v>46</v>
      </c>
      <c r="E55" s="38" t="s">
        <v>769</v>
      </c>
      <c r="F55" s="6">
        <v>2040000</v>
      </c>
      <c r="G55" s="6">
        <v>5</v>
      </c>
      <c r="H55" s="6">
        <v>10200000</v>
      </c>
      <c r="I55" s="32" t="s">
        <v>238</v>
      </c>
      <c r="J55" s="77" t="s">
        <v>116</v>
      </c>
      <c r="K55" s="81" t="s">
        <v>323</v>
      </c>
      <c r="L55" s="130" t="s">
        <v>324</v>
      </c>
      <c r="M55" s="32" t="s">
        <v>639</v>
      </c>
      <c r="N55" s="33" t="s">
        <v>640</v>
      </c>
      <c r="O55" s="33" t="s">
        <v>641</v>
      </c>
      <c r="P55" s="33" t="s">
        <v>311</v>
      </c>
    </row>
    <row r="56" spans="1:16" ht="48" x14ac:dyDescent="0.2">
      <c r="A56" s="5">
        <v>6</v>
      </c>
      <c r="B56" s="81" t="s">
        <v>325</v>
      </c>
      <c r="C56" s="34">
        <v>4602391448</v>
      </c>
      <c r="D56" s="32" t="s">
        <v>46</v>
      </c>
      <c r="E56" s="38" t="s">
        <v>770</v>
      </c>
      <c r="F56" s="6">
        <v>2040000</v>
      </c>
      <c r="G56" s="6">
        <v>5</v>
      </c>
      <c r="H56" s="6">
        <v>10200000</v>
      </c>
      <c r="I56" s="32" t="s">
        <v>238</v>
      </c>
      <c r="J56" s="77" t="s">
        <v>325</v>
      </c>
      <c r="K56" s="81" t="s">
        <v>326</v>
      </c>
      <c r="L56" s="130" t="s">
        <v>227</v>
      </c>
      <c r="M56" s="32" t="s">
        <v>639</v>
      </c>
      <c r="N56" s="33" t="s">
        <v>640</v>
      </c>
      <c r="O56" s="33" t="s">
        <v>641</v>
      </c>
      <c r="P56" s="33" t="s">
        <v>311</v>
      </c>
    </row>
    <row r="57" spans="1:16" ht="48" x14ac:dyDescent="0.2">
      <c r="A57" s="5">
        <v>7</v>
      </c>
      <c r="B57" s="81" t="s">
        <v>16</v>
      </c>
      <c r="C57" s="34" t="s">
        <v>329</v>
      </c>
      <c r="D57" s="32" t="s">
        <v>46</v>
      </c>
      <c r="E57" s="38" t="s">
        <v>771</v>
      </c>
      <c r="F57" s="6">
        <v>2040000</v>
      </c>
      <c r="G57" s="6">
        <v>5</v>
      </c>
      <c r="H57" s="6">
        <v>10200000</v>
      </c>
      <c r="I57" s="32" t="s">
        <v>238</v>
      </c>
      <c r="J57" s="77" t="s">
        <v>16</v>
      </c>
      <c r="K57" s="81" t="s">
        <v>327</v>
      </c>
      <c r="L57" s="130" t="s">
        <v>328</v>
      </c>
      <c r="M57" s="32" t="s">
        <v>639</v>
      </c>
      <c r="N57" s="33" t="s">
        <v>640</v>
      </c>
      <c r="O57" s="33" t="s">
        <v>641</v>
      </c>
      <c r="P57" s="33" t="s">
        <v>311</v>
      </c>
    </row>
    <row r="58" spans="1:16" ht="48" x14ac:dyDescent="0.2">
      <c r="A58" s="5">
        <v>8</v>
      </c>
      <c r="B58" s="81" t="s">
        <v>330</v>
      </c>
      <c r="C58" s="5">
        <v>8846750181</v>
      </c>
      <c r="D58" s="32" t="s">
        <v>46</v>
      </c>
      <c r="E58" s="197" t="s">
        <v>772</v>
      </c>
      <c r="F58" s="6">
        <v>2040000</v>
      </c>
      <c r="G58" s="6">
        <v>5</v>
      </c>
      <c r="H58" s="6">
        <v>10200000</v>
      </c>
      <c r="I58" s="32" t="s">
        <v>238</v>
      </c>
      <c r="J58" s="77" t="s">
        <v>330</v>
      </c>
      <c r="K58" s="81" t="s">
        <v>331</v>
      </c>
      <c r="L58" s="130" t="s">
        <v>332</v>
      </c>
      <c r="M58" s="32" t="s">
        <v>639</v>
      </c>
      <c r="N58" s="33" t="s">
        <v>640</v>
      </c>
      <c r="O58" s="33" t="s">
        <v>641</v>
      </c>
      <c r="P58" s="33" t="s">
        <v>311</v>
      </c>
    </row>
    <row r="59" spans="1:16" ht="48" x14ac:dyDescent="0.2">
      <c r="A59" s="5">
        <v>9</v>
      </c>
      <c r="B59" s="81" t="s">
        <v>333</v>
      </c>
      <c r="C59" s="5">
        <v>8886750183</v>
      </c>
      <c r="D59" s="32" t="s">
        <v>46</v>
      </c>
      <c r="E59" s="197" t="s">
        <v>773</v>
      </c>
      <c r="F59" s="6">
        <v>2040000</v>
      </c>
      <c r="G59" s="6">
        <v>5</v>
      </c>
      <c r="H59" s="6">
        <v>10200000</v>
      </c>
      <c r="I59" s="32" t="s">
        <v>238</v>
      </c>
      <c r="J59" s="77" t="s">
        <v>333</v>
      </c>
      <c r="K59" s="81" t="s">
        <v>334</v>
      </c>
      <c r="L59" s="130" t="s">
        <v>335</v>
      </c>
      <c r="M59" s="32" t="s">
        <v>639</v>
      </c>
      <c r="N59" s="33" t="s">
        <v>640</v>
      </c>
      <c r="O59" s="33" t="s">
        <v>641</v>
      </c>
      <c r="P59" s="33" t="s">
        <v>311</v>
      </c>
    </row>
    <row r="60" spans="1:16" ht="48" x14ac:dyDescent="0.2">
      <c r="A60" s="5">
        <v>10</v>
      </c>
      <c r="B60" s="81" t="s">
        <v>336</v>
      </c>
      <c r="C60" s="34">
        <v>8876717204</v>
      </c>
      <c r="D60" s="32" t="s">
        <v>46</v>
      </c>
      <c r="E60" s="38" t="s">
        <v>774</v>
      </c>
      <c r="F60" s="6">
        <v>2040000</v>
      </c>
      <c r="G60" s="6">
        <v>5</v>
      </c>
      <c r="H60" s="6">
        <v>10200000</v>
      </c>
      <c r="I60" s="32" t="s">
        <v>238</v>
      </c>
      <c r="J60" s="77" t="s">
        <v>336</v>
      </c>
      <c r="K60" s="81" t="s">
        <v>337</v>
      </c>
      <c r="L60" s="130" t="s">
        <v>338</v>
      </c>
      <c r="M60" s="32" t="s">
        <v>639</v>
      </c>
      <c r="N60" s="33" t="s">
        <v>640</v>
      </c>
      <c r="O60" s="33" t="s">
        <v>641</v>
      </c>
      <c r="P60" s="33" t="s">
        <v>311</v>
      </c>
    </row>
    <row r="61" spans="1:16" ht="48" x14ac:dyDescent="0.2">
      <c r="A61" s="5">
        <v>11</v>
      </c>
      <c r="B61" s="81" t="s">
        <v>339</v>
      </c>
      <c r="C61" s="34">
        <v>8896877985</v>
      </c>
      <c r="D61" s="32" t="s">
        <v>46</v>
      </c>
      <c r="E61" s="38" t="s">
        <v>775</v>
      </c>
      <c r="F61" s="6">
        <v>2040000</v>
      </c>
      <c r="G61" s="6">
        <v>5</v>
      </c>
      <c r="H61" s="6">
        <v>10200000</v>
      </c>
      <c r="I61" s="32" t="s">
        <v>238</v>
      </c>
      <c r="J61" s="77" t="s">
        <v>339</v>
      </c>
      <c r="K61" s="81" t="s">
        <v>340</v>
      </c>
      <c r="L61" s="130" t="s">
        <v>341</v>
      </c>
      <c r="M61" s="32" t="s">
        <v>639</v>
      </c>
      <c r="N61" s="33" t="s">
        <v>640</v>
      </c>
      <c r="O61" s="33" t="s">
        <v>641</v>
      </c>
      <c r="P61" s="33" t="s">
        <v>311</v>
      </c>
    </row>
    <row r="62" spans="1:16" ht="48" x14ac:dyDescent="0.2">
      <c r="A62" s="133">
        <v>12</v>
      </c>
      <c r="B62" s="134" t="s">
        <v>646</v>
      </c>
      <c r="C62" s="39">
        <v>8806750188</v>
      </c>
      <c r="D62" s="36" t="s">
        <v>46</v>
      </c>
      <c r="E62" s="38" t="s">
        <v>725</v>
      </c>
      <c r="F62" s="37">
        <v>2040000</v>
      </c>
      <c r="G62" s="37">
        <v>5</v>
      </c>
      <c r="H62" s="37">
        <v>10200000</v>
      </c>
      <c r="I62" s="36" t="s">
        <v>238</v>
      </c>
      <c r="J62" s="136" t="s">
        <v>342</v>
      </c>
      <c r="K62" s="134" t="s">
        <v>343</v>
      </c>
      <c r="L62" s="130" t="s">
        <v>344</v>
      </c>
      <c r="M62" s="36" t="s">
        <v>639</v>
      </c>
      <c r="N62" s="132" t="s">
        <v>640</v>
      </c>
      <c r="O62" s="132" t="s">
        <v>641</v>
      </c>
      <c r="P62" s="132" t="s">
        <v>311</v>
      </c>
    </row>
    <row r="63" spans="1:16" ht="48" x14ac:dyDescent="0.2">
      <c r="A63" s="5">
        <v>13</v>
      </c>
      <c r="B63" s="81" t="s">
        <v>345</v>
      </c>
      <c r="C63" s="42">
        <v>8877628086</v>
      </c>
      <c r="D63" s="32" t="s">
        <v>46</v>
      </c>
      <c r="E63" s="7">
        <v>30083003025</v>
      </c>
      <c r="F63" s="6">
        <v>2040000</v>
      </c>
      <c r="G63" s="6">
        <v>5</v>
      </c>
      <c r="H63" s="6">
        <v>10200000</v>
      </c>
      <c r="I63" s="32" t="s">
        <v>238</v>
      </c>
      <c r="J63" s="77" t="s">
        <v>345</v>
      </c>
      <c r="K63" s="81" t="s">
        <v>346</v>
      </c>
      <c r="L63" s="30" t="s">
        <v>347</v>
      </c>
      <c r="M63" s="32" t="s">
        <v>639</v>
      </c>
      <c r="N63" s="33" t="s">
        <v>640</v>
      </c>
      <c r="O63" s="33" t="s">
        <v>641</v>
      </c>
      <c r="P63" s="33" t="s">
        <v>311</v>
      </c>
    </row>
    <row r="64" spans="1:16" ht="48" x14ac:dyDescent="0.2">
      <c r="A64" s="5">
        <v>14</v>
      </c>
      <c r="B64" s="81" t="s">
        <v>348</v>
      </c>
      <c r="C64" s="42">
        <v>8856716193</v>
      </c>
      <c r="D64" s="32" t="s">
        <v>46</v>
      </c>
      <c r="E64" s="7">
        <v>30184005838</v>
      </c>
      <c r="F64" s="6">
        <v>2040000</v>
      </c>
      <c r="G64" s="6">
        <v>5</v>
      </c>
      <c r="H64" s="6">
        <v>10200000</v>
      </c>
      <c r="I64" s="32" t="s">
        <v>238</v>
      </c>
      <c r="J64" s="77" t="s">
        <v>348</v>
      </c>
      <c r="K64" s="81" t="s">
        <v>349</v>
      </c>
      <c r="L64" s="30" t="s">
        <v>350</v>
      </c>
      <c r="M64" s="32" t="s">
        <v>639</v>
      </c>
      <c r="N64" s="33" t="s">
        <v>640</v>
      </c>
      <c r="O64" s="33" t="s">
        <v>641</v>
      </c>
      <c r="P64" s="33" t="s">
        <v>311</v>
      </c>
    </row>
    <row r="65" spans="1:16" ht="48" x14ac:dyDescent="0.2">
      <c r="A65" s="5">
        <v>15</v>
      </c>
      <c r="B65" s="81" t="s">
        <v>17</v>
      </c>
      <c r="C65" s="34">
        <v>8856716197</v>
      </c>
      <c r="D65" s="32" t="s">
        <v>46</v>
      </c>
      <c r="E65" s="198">
        <v>27190013425</v>
      </c>
      <c r="F65" s="6">
        <v>2040000</v>
      </c>
      <c r="G65" s="43">
        <v>5</v>
      </c>
      <c r="H65" s="6">
        <v>10200000</v>
      </c>
      <c r="I65" s="32" t="s">
        <v>238</v>
      </c>
      <c r="J65" s="77" t="s">
        <v>17</v>
      </c>
      <c r="K65" s="81" t="s">
        <v>351</v>
      </c>
      <c r="L65" s="135" t="s">
        <v>352</v>
      </c>
      <c r="M65" s="32" t="s">
        <v>639</v>
      </c>
      <c r="N65" s="35" t="s">
        <v>640</v>
      </c>
      <c r="O65" s="33" t="s">
        <v>641</v>
      </c>
      <c r="P65" s="35" t="s">
        <v>311</v>
      </c>
    </row>
    <row r="66" spans="1:16" ht="48" x14ac:dyDescent="0.2">
      <c r="A66" s="5">
        <v>16</v>
      </c>
      <c r="B66" s="81" t="s">
        <v>353</v>
      </c>
      <c r="C66" s="34">
        <v>4605171153</v>
      </c>
      <c r="D66" s="32" t="s">
        <v>46</v>
      </c>
      <c r="E66" s="198">
        <v>30183026245</v>
      </c>
      <c r="F66" s="6">
        <v>2040000</v>
      </c>
      <c r="G66" s="43">
        <v>5</v>
      </c>
      <c r="H66" s="6">
        <v>10200000</v>
      </c>
      <c r="I66" s="32" t="s">
        <v>238</v>
      </c>
      <c r="J66" s="77" t="s">
        <v>353</v>
      </c>
      <c r="K66" s="81" t="s">
        <v>354</v>
      </c>
      <c r="L66" s="135" t="s">
        <v>157</v>
      </c>
      <c r="M66" s="32" t="s">
        <v>639</v>
      </c>
      <c r="N66" s="35" t="s">
        <v>640</v>
      </c>
      <c r="O66" s="33" t="s">
        <v>641</v>
      </c>
      <c r="P66" s="35" t="s">
        <v>311</v>
      </c>
    </row>
    <row r="67" spans="1:16" ht="48" x14ac:dyDescent="0.2">
      <c r="A67" s="5">
        <v>17</v>
      </c>
      <c r="B67" s="81" t="s">
        <v>355</v>
      </c>
      <c r="C67" s="34">
        <v>8826750195</v>
      </c>
      <c r="D67" s="32" t="s">
        <v>46</v>
      </c>
      <c r="E67" s="38" t="s">
        <v>776</v>
      </c>
      <c r="F67" s="6">
        <v>2040000</v>
      </c>
      <c r="G67" s="43">
        <v>5</v>
      </c>
      <c r="H67" s="6">
        <v>10200000</v>
      </c>
      <c r="I67" s="32" t="s">
        <v>238</v>
      </c>
      <c r="J67" s="77" t="s">
        <v>355</v>
      </c>
      <c r="K67" s="81" t="s">
        <v>356</v>
      </c>
      <c r="L67" s="135" t="s">
        <v>236</v>
      </c>
      <c r="M67" s="32" t="s">
        <v>639</v>
      </c>
      <c r="N67" s="35" t="s">
        <v>640</v>
      </c>
      <c r="O67" s="33" t="s">
        <v>641</v>
      </c>
      <c r="P67" s="35" t="s">
        <v>311</v>
      </c>
    </row>
    <row r="68" spans="1:16" ht="48" x14ac:dyDescent="0.2">
      <c r="A68" s="5">
        <v>18</v>
      </c>
      <c r="B68" s="81" t="s">
        <v>357</v>
      </c>
      <c r="C68" s="34">
        <v>8806716240</v>
      </c>
      <c r="D68" s="32" t="s">
        <v>46</v>
      </c>
      <c r="E68" s="38" t="s">
        <v>777</v>
      </c>
      <c r="F68" s="6">
        <v>2040000</v>
      </c>
      <c r="G68" s="43">
        <v>5</v>
      </c>
      <c r="H68" s="6">
        <v>10200000</v>
      </c>
      <c r="I68" s="32" t="s">
        <v>238</v>
      </c>
      <c r="J68" s="77" t="s">
        <v>357</v>
      </c>
      <c r="K68" s="81" t="s">
        <v>358</v>
      </c>
      <c r="L68" s="135" t="s">
        <v>359</v>
      </c>
      <c r="M68" s="32" t="s">
        <v>639</v>
      </c>
      <c r="N68" s="35" t="s">
        <v>640</v>
      </c>
      <c r="O68" s="33" t="s">
        <v>641</v>
      </c>
      <c r="P68" s="35" t="s">
        <v>311</v>
      </c>
    </row>
    <row r="69" spans="1:16" ht="48" x14ac:dyDescent="0.2">
      <c r="A69" s="5">
        <v>19</v>
      </c>
      <c r="B69" s="81" t="s">
        <v>360</v>
      </c>
      <c r="C69" s="34">
        <v>8896716248</v>
      </c>
      <c r="D69" s="32" t="s">
        <v>46</v>
      </c>
      <c r="E69" s="38" t="s">
        <v>778</v>
      </c>
      <c r="F69" s="6">
        <v>2040000</v>
      </c>
      <c r="G69" s="43">
        <v>5</v>
      </c>
      <c r="H69" s="6">
        <v>10200000</v>
      </c>
      <c r="I69" s="32" t="s">
        <v>238</v>
      </c>
      <c r="J69" s="77" t="s">
        <v>360</v>
      </c>
      <c r="K69" s="81" t="s">
        <v>361</v>
      </c>
      <c r="L69" s="135" t="s">
        <v>362</v>
      </c>
      <c r="M69" s="32" t="s">
        <v>639</v>
      </c>
      <c r="N69" s="35" t="s">
        <v>640</v>
      </c>
      <c r="O69" s="33" t="s">
        <v>641</v>
      </c>
      <c r="P69" s="35" t="s">
        <v>311</v>
      </c>
    </row>
    <row r="70" spans="1:16" ht="48" x14ac:dyDescent="0.2">
      <c r="A70" s="5">
        <v>20</v>
      </c>
      <c r="B70" s="81" t="s">
        <v>363</v>
      </c>
      <c r="C70" s="34">
        <v>8836716287</v>
      </c>
      <c r="D70" s="32" t="s">
        <v>46</v>
      </c>
      <c r="E70" s="38" t="s">
        <v>779</v>
      </c>
      <c r="F70" s="6">
        <v>2040000</v>
      </c>
      <c r="G70" s="43">
        <v>5</v>
      </c>
      <c r="H70" s="6">
        <v>10200000</v>
      </c>
      <c r="I70" s="32" t="s">
        <v>238</v>
      </c>
      <c r="J70" s="77" t="s">
        <v>363</v>
      </c>
      <c r="K70" s="81" t="s">
        <v>364</v>
      </c>
      <c r="L70" s="135" t="s">
        <v>365</v>
      </c>
      <c r="M70" s="32" t="s">
        <v>639</v>
      </c>
      <c r="N70" s="35" t="s">
        <v>640</v>
      </c>
      <c r="O70" s="33" t="s">
        <v>641</v>
      </c>
      <c r="P70" s="35" t="s">
        <v>311</v>
      </c>
    </row>
    <row r="71" spans="1:16" ht="48" x14ac:dyDescent="0.2">
      <c r="A71" s="5">
        <v>21</v>
      </c>
      <c r="B71" s="81" t="s">
        <v>366</v>
      </c>
      <c r="C71" s="34">
        <v>8816838600</v>
      </c>
      <c r="D71" s="32" t="s">
        <v>46</v>
      </c>
      <c r="E71" s="38" t="s">
        <v>780</v>
      </c>
      <c r="F71" s="6">
        <v>1700000</v>
      </c>
      <c r="G71" s="43">
        <v>5</v>
      </c>
      <c r="H71" s="6">
        <v>8500000</v>
      </c>
      <c r="I71" s="32" t="s">
        <v>238</v>
      </c>
      <c r="J71" s="77" t="s">
        <v>366</v>
      </c>
      <c r="K71" s="81" t="s">
        <v>367</v>
      </c>
      <c r="L71" s="135" t="s">
        <v>368</v>
      </c>
      <c r="M71" s="32" t="s">
        <v>639</v>
      </c>
      <c r="N71" s="35" t="s">
        <v>643</v>
      </c>
      <c r="O71" s="33" t="s">
        <v>641</v>
      </c>
      <c r="P71" s="35" t="s">
        <v>311</v>
      </c>
    </row>
    <row r="72" spans="1:16" ht="48" x14ac:dyDescent="0.2">
      <c r="A72" s="5">
        <v>22</v>
      </c>
      <c r="B72" s="81" t="s">
        <v>369</v>
      </c>
      <c r="C72" s="34" t="s">
        <v>371</v>
      </c>
      <c r="D72" s="32" t="s">
        <v>46</v>
      </c>
      <c r="E72" s="38" t="s">
        <v>781</v>
      </c>
      <c r="F72" s="6">
        <v>1700000</v>
      </c>
      <c r="G72" s="43">
        <v>5</v>
      </c>
      <c r="H72" s="6">
        <v>8500000</v>
      </c>
      <c r="I72" s="32" t="s">
        <v>238</v>
      </c>
      <c r="J72" s="77" t="s">
        <v>369</v>
      </c>
      <c r="K72" s="81" t="s">
        <v>14</v>
      </c>
      <c r="L72" s="135" t="s">
        <v>370</v>
      </c>
      <c r="M72" s="32" t="s">
        <v>639</v>
      </c>
      <c r="N72" s="35" t="s">
        <v>643</v>
      </c>
      <c r="O72" s="33" t="s">
        <v>641</v>
      </c>
      <c r="P72" s="35" t="s">
        <v>311</v>
      </c>
    </row>
    <row r="73" spans="1:16" ht="48" x14ac:dyDescent="0.2">
      <c r="A73" s="5">
        <v>23</v>
      </c>
      <c r="B73" s="81" t="s">
        <v>340</v>
      </c>
      <c r="C73" s="34">
        <v>8866838602</v>
      </c>
      <c r="D73" s="32" t="s">
        <v>46</v>
      </c>
      <c r="E73" s="38" t="s">
        <v>782</v>
      </c>
      <c r="F73" s="6">
        <v>1700000</v>
      </c>
      <c r="G73" s="43">
        <v>5</v>
      </c>
      <c r="H73" s="6">
        <v>8500000</v>
      </c>
      <c r="I73" s="32" t="s">
        <v>238</v>
      </c>
      <c r="J73" s="77" t="s">
        <v>340</v>
      </c>
      <c r="K73" s="81" t="s">
        <v>372</v>
      </c>
      <c r="L73" s="135" t="s">
        <v>373</v>
      </c>
      <c r="M73" s="32" t="s">
        <v>639</v>
      </c>
      <c r="N73" s="35" t="s">
        <v>643</v>
      </c>
      <c r="O73" s="33" t="s">
        <v>641</v>
      </c>
      <c r="P73" s="35" t="s">
        <v>311</v>
      </c>
    </row>
    <row r="74" spans="1:16" ht="48" x14ac:dyDescent="0.2">
      <c r="A74" s="5">
        <v>24</v>
      </c>
      <c r="B74" s="81" t="s">
        <v>374</v>
      </c>
      <c r="C74" s="34">
        <v>8816838604</v>
      </c>
      <c r="D74" s="32" t="s">
        <v>46</v>
      </c>
      <c r="E74" s="38" t="s">
        <v>783</v>
      </c>
      <c r="F74" s="6">
        <v>1700000</v>
      </c>
      <c r="G74" s="43">
        <v>5</v>
      </c>
      <c r="H74" s="6">
        <v>8500000</v>
      </c>
      <c r="I74" s="32" t="s">
        <v>238</v>
      </c>
      <c r="J74" s="77" t="s">
        <v>374</v>
      </c>
      <c r="K74" s="81" t="s">
        <v>375</v>
      </c>
      <c r="L74" s="135" t="s">
        <v>376</v>
      </c>
      <c r="M74" s="32" t="s">
        <v>639</v>
      </c>
      <c r="N74" s="35" t="s">
        <v>643</v>
      </c>
      <c r="O74" s="33" t="s">
        <v>641</v>
      </c>
      <c r="P74" s="35" t="s">
        <v>311</v>
      </c>
    </row>
    <row r="75" spans="1:16" ht="48" x14ac:dyDescent="0.2">
      <c r="A75" s="5">
        <v>25</v>
      </c>
      <c r="B75" s="81" t="s">
        <v>377</v>
      </c>
      <c r="C75" s="34">
        <v>8800715205</v>
      </c>
      <c r="D75" s="32" t="s">
        <v>46</v>
      </c>
      <c r="E75" s="38" t="s">
        <v>784</v>
      </c>
      <c r="F75" s="6">
        <v>1700000</v>
      </c>
      <c r="G75" s="43">
        <v>5</v>
      </c>
      <c r="H75" s="6">
        <v>8500000</v>
      </c>
      <c r="I75" s="32" t="s">
        <v>238</v>
      </c>
      <c r="J75" s="77" t="s">
        <v>377</v>
      </c>
      <c r="K75" s="81" t="s">
        <v>378</v>
      </c>
      <c r="L75" s="135" t="s">
        <v>379</v>
      </c>
      <c r="M75" s="32" t="s">
        <v>639</v>
      </c>
      <c r="N75" s="35" t="s">
        <v>643</v>
      </c>
      <c r="O75" s="33" t="s">
        <v>641</v>
      </c>
      <c r="P75" s="35" t="s">
        <v>311</v>
      </c>
    </row>
    <row r="76" spans="1:16" ht="48" x14ac:dyDescent="0.2">
      <c r="A76" s="5">
        <v>26</v>
      </c>
      <c r="B76" s="81" t="s">
        <v>380</v>
      </c>
      <c r="C76" s="34">
        <v>8856838606</v>
      </c>
      <c r="D76" s="32" t="s">
        <v>46</v>
      </c>
      <c r="E76" s="38" t="s">
        <v>785</v>
      </c>
      <c r="F76" s="6">
        <v>1700000</v>
      </c>
      <c r="G76" s="43">
        <v>5</v>
      </c>
      <c r="H76" s="6">
        <v>8500000</v>
      </c>
      <c r="I76" s="32" t="s">
        <v>238</v>
      </c>
      <c r="J76" s="77" t="s">
        <v>380</v>
      </c>
      <c r="K76" s="81" t="s">
        <v>381</v>
      </c>
      <c r="L76" s="135" t="s">
        <v>352</v>
      </c>
      <c r="M76" s="32" t="s">
        <v>639</v>
      </c>
      <c r="N76" s="35" t="s">
        <v>643</v>
      </c>
      <c r="O76" s="33" t="s">
        <v>641</v>
      </c>
      <c r="P76" s="35" t="s">
        <v>311</v>
      </c>
    </row>
    <row r="77" spans="1:16" ht="48" x14ac:dyDescent="0.2">
      <c r="A77" s="5">
        <v>27</v>
      </c>
      <c r="B77" s="81" t="s">
        <v>382</v>
      </c>
      <c r="C77" s="34" t="s">
        <v>385</v>
      </c>
      <c r="D77" s="32" t="s">
        <v>46</v>
      </c>
      <c r="E77" s="38" t="s">
        <v>786</v>
      </c>
      <c r="F77" s="6">
        <v>1700000</v>
      </c>
      <c r="G77" s="43">
        <v>5</v>
      </c>
      <c r="H77" s="6">
        <v>8500000</v>
      </c>
      <c r="I77" s="32" t="s">
        <v>238</v>
      </c>
      <c r="J77" s="77" t="s">
        <v>382</v>
      </c>
      <c r="K77" s="81" t="s">
        <v>383</v>
      </c>
      <c r="L77" s="135" t="s">
        <v>384</v>
      </c>
      <c r="M77" s="32" t="s">
        <v>639</v>
      </c>
      <c r="N77" s="35" t="s">
        <v>643</v>
      </c>
      <c r="O77" s="33" t="s">
        <v>641</v>
      </c>
      <c r="P77" s="35" t="s">
        <v>311</v>
      </c>
    </row>
    <row r="78" spans="1:16" ht="48" x14ac:dyDescent="0.2">
      <c r="A78" s="5">
        <v>28</v>
      </c>
      <c r="B78" s="81" t="s">
        <v>386</v>
      </c>
      <c r="C78" s="34">
        <v>1207286975</v>
      </c>
      <c r="D78" s="32" t="s">
        <v>46</v>
      </c>
      <c r="E78" s="38" t="s">
        <v>787</v>
      </c>
      <c r="F78" s="6">
        <v>1700000</v>
      </c>
      <c r="G78" s="43">
        <v>5</v>
      </c>
      <c r="H78" s="6">
        <v>8500000</v>
      </c>
      <c r="I78" s="32" t="s">
        <v>238</v>
      </c>
      <c r="J78" s="77" t="s">
        <v>386</v>
      </c>
      <c r="K78" s="81" t="s">
        <v>13</v>
      </c>
      <c r="L78" s="135" t="s">
        <v>387</v>
      </c>
      <c r="M78" s="32" t="s">
        <v>639</v>
      </c>
      <c r="N78" s="35" t="s">
        <v>643</v>
      </c>
      <c r="O78" s="33" t="s">
        <v>641</v>
      </c>
      <c r="P78" s="35" t="s">
        <v>311</v>
      </c>
    </row>
    <row r="79" spans="1:16" ht="48" x14ac:dyDescent="0.2">
      <c r="A79" s="5">
        <v>29</v>
      </c>
      <c r="B79" s="81" t="s">
        <v>388</v>
      </c>
      <c r="C79" s="34">
        <v>8806838610</v>
      </c>
      <c r="D79" s="32" t="s">
        <v>46</v>
      </c>
      <c r="E79" s="38" t="s">
        <v>788</v>
      </c>
      <c r="F79" s="6">
        <v>1700000</v>
      </c>
      <c r="G79" s="43">
        <v>5</v>
      </c>
      <c r="H79" s="6">
        <v>8500000</v>
      </c>
      <c r="I79" s="32" t="s">
        <v>238</v>
      </c>
      <c r="J79" s="77" t="s">
        <v>388</v>
      </c>
      <c r="K79" s="81" t="s">
        <v>389</v>
      </c>
      <c r="L79" s="135" t="s">
        <v>390</v>
      </c>
      <c r="M79" s="32" t="s">
        <v>639</v>
      </c>
      <c r="N79" s="35" t="s">
        <v>643</v>
      </c>
      <c r="O79" s="33" t="s">
        <v>641</v>
      </c>
      <c r="P79" s="35" t="s">
        <v>311</v>
      </c>
    </row>
    <row r="80" spans="1:16" ht="48" x14ac:dyDescent="0.2">
      <c r="A80" s="5">
        <v>30</v>
      </c>
      <c r="B80" s="81" t="s">
        <v>392</v>
      </c>
      <c r="C80" s="34" t="s">
        <v>395</v>
      </c>
      <c r="D80" s="32" t="s">
        <v>396</v>
      </c>
      <c r="E80" s="38" t="s">
        <v>394</v>
      </c>
      <c r="F80" s="6">
        <v>1700000</v>
      </c>
      <c r="G80" s="43">
        <v>5</v>
      </c>
      <c r="H80" s="6">
        <v>8500000</v>
      </c>
      <c r="I80" s="32" t="s">
        <v>238</v>
      </c>
      <c r="J80" s="77" t="s">
        <v>391</v>
      </c>
      <c r="K80" s="81" t="s">
        <v>392</v>
      </c>
      <c r="L80" s="135" t="s">
        <v>393</v>
      </c>
      <c r="M80" s="32" t="s">
        <v>639</v>
      </c>
      <c r="N80" s="35" t="s">
        <v>643</v>
      </c>
      <c r="O80" s="33" t="s">
        <v>641</v>
      </c>
      <c r="P80" s="35" t="s">
        <v>311</v>
      </c>
    </row>
    <row r="81" spans="1:16" ht="48" x14ac:dyDescent="0.2">
      <c r="A81" s="5">
        <v>31</v>
      </c>
      <c r="B81" s="77" t="s">
        <v>397</v>
      </c>
      <c r="C81" s="34">
        <v>8856838612</v>
      </c>
      <c r="D81" s="32" t="s">
        <v>46</v>
      </c>
      <c r="E81" s="38" t="s">
        <v>789</v>
      </c>
      <c r="F81" s="6">
        <v>1700000</v>
      </c>
      <c r="G81" s="43">
        <v>5</v>
      </c>
      <c r="H81" s="6">
        <v>8500000</v>
      </c>
      <c r="I81" s="32" t="s">
        <v>238</v>
      </c>
      <c r="J81" s="77" t="s">
        <v>397</v>
      </c>
      <c r="K81" s="81" t="s">
        <v>398</v>
      </c>
      <c r="L81" s="135" t="s">
        <v>393</v>
      </c>
      <c r="M81" s="32" t="s">
        <v>639</v>
      </c>
      <c r="N81" s="35" t="s">
        <v>643</v>
      </c>
      <c r="O81" s="33" t="s">
        <v>641</v>
      </c>
      <c r="P81" s="35" t="s">
        <v>311</v>
      </c>
    </row>
    <row r="82" spans="1:16" ht="48" x14ac:dyDescent="0.2">
      <c r="A82" s="5">
        <v>32</v>
      </c>
      <c r="B82" s="77" t="s">
        <v>399</v>
      </c>
      <c r="C82" s="34">
        <v>4602443419</v>
      </c>
      <c r="D82" s="32" t="s">
        <v>46</v>
      </c>
      <c r="E82" s="38" t="s">
        <v>790</v>
      </c>
      <c r="F82" s="6">
        <v>1700000</v>
      </c>
      <c r="G82" s="43">
        <v>5</v>
      </c>
      <c r="H82" s="6">
        <v>8500000</v>
      </c>
      <c r="I82" s="32" t="s">
        <v>238</v>
      </c>
      <c r="J82" s="77" t="s">
        <v>399</v>
      </c>
      <c r="K82" s="81" t="s">
        <v>400</v>
      </c>
      <c r="L82" s="135" t="s">
        <v>401</v>
      </c>
      <c r="M82" s="32" t="s">
        <v>639</v>
      </c>
      <c r="N82" s="35" t="s">
        <v>643</v>
      </c>
      <c r="O82" s="33" t="s">
        <v>641</v>
      </c>
      <c r="P82" s="35" t="s">
        <v>311</v>
      </c>
    </row>
    <row r="83" spans="1:16" ht="48" x14ac:dyDescent="0.2">
      <c r="A83" s="5">
        <v>33</v>
      </c>
      <c r="B83" s="77" t="s">
        <v>402</v>
      </c>
      <c r="C83" s="34">
        <v>8851793530</v>
      </c>
      <c r="D83" s="32" t="s">
        <v>46</v>
      </c>
      <c r="E83" s="38" t="s">
        <v>791</v>
      </c>
      <c r="F83" s="6">
        <v>1700000</v>
      </c>
      <c r="G83" s="43">
        <v>5</v>
      </c>
      <c r="H83" s="6">
        <v>8500000</v>
      </c>
      <c r="I83" s="32" t="s">
        <v>238</v>
      </c>
      <c r="J83" s="77" t="s">
        <v>402</v>
      </c>
      <c r="K83" s="81" t="s">
        <v>403</v>
      </c>
      <c r="L83" s="135" t="s">
        <v>404</v>
      </c>
      <c r="M83" s="32" t="s">
        <v>639</v>
      </c>
      <c r="N83" s="35" t="s">
        <v>643</v>
      </c>
      <c r="O83" s="33" t="s">
        <v>641</v>
      </c>
      <c r="P83" s="35" t="s">
        <v>311</v>
      </c>
    </row>
    <row r="84" spans="1:16" ht="48" x14ac:dyDescent="0.2">
      <c r="A84" s="5">
        <v>34</v>
      </c>
      <c r="B84" s="77" t="s">
        <v>405</v>
      </c>
      <c r="C84" s="34">
        <v>8841793571</v>
      </c>
      <c r="D84" s="32" t="s">
        <v>46</v>
      </c>
      <c r="E84" s="38" t="s">
        <v>792</v>
      </c>
      <c r="F84" s="6">
        <v>1700000</v>
      </c>
      <c r="G84" s="43">
        <v>5</v>
      </c>
      <c r="H84" s="6">
        <v>8500000</v>
      </c>
      <c r="I84" s="32" t="s">
        <v>238</v>
      </c>
      <c r="J84" s="77" t="s">
        <v>405</v>
      </c>
      <c r="K84" s="81" t="s">
        <v>406</v>
      </c>
      <c r="L84" s="135" t="s">
        <v>407</v>
      </c>
      <c r="M84" s="32" t="s">
        <v>639</v>
      </c>
      <c r="N84" s="35" t="s">
        <v>643</v>
      </c>
      <c r="O84" s="33" t="s">
        <v>641</v>
      </c>
      <c r="P84" s="35" t="s">
        <v>311</v>
      </c>
    </row>
    <row r="85" spans="1:16" ht="48" x14ac:dyDescent="0.2">
      <c r="A85" s="5">
        <v>35</v>
      </c>
      <c r="B85" s="77" t="s">
        <v>408</v>
      </c>
      <c r="C85" s="34">
        <v>8846838616</v>
      </c>
      <c r="D85" s="32" t="s">
        <v>46</v>
      </c>
      <c r="E85" s="38" t="s">
        <v>793</v>
      </c>
      <c r="F85" s="6">
        <v>1700000</v>
      </c>
      <c r="G85" s="43">
        <v>5</v>
      </c>
      <c r="H85" s="6">
        <v>8500000</v>
      </c>
      <c r="I85" s="32" t="s">
        <v>238</v>
      </c>
      <c r="J85" s="77" t="s">
        <v>408</v>
      </c>
      <c r="K85" s="81" t="s">
        <v>409</v>
      </c>
      <c r="L85" s="135" t="s">
        <v>410</v>
      </c>
      <c r="M85" s="32" t="s">
        <v>639</v>
      </c>
      <c r="N85" s="35" t="s">
        <v>643</v>
      </c>
      <c r="O85" s="33" t="s">
        <v>641</v>
      </c>
      <c r="P85" s="35" t="s">
        <v>311</v>
      </c>
    </row>
    <row r="86" spans="1:16" ht="48" x14ac:dyDescent="0.2">
      <c r="A86" s="5">
        <v>36</v>
      </c>
      <c r="B86" s="77" t="s">
        <v>411</v>
      </c>
      <c r="C86" s="34">
        <v>8896838618</v>
      </c>
      <c r="D86" s="32" t="s">
        <v>46</v>
      </c>
      <c r="E86" s="38" t="s">
        <v>794</v>
      </c>
      <c r="F86" s="6">
        <v>1700000</v>
      </c>
      <c r="G86" s="43">
        <v>5</v>
      </c>
      <c r="H86" s="6">
        <v>8500000</v>
      </c>
      <c r="I86" s="32" t="s">
        <v>238</v>
      </c>
      <c r="J86" s="77" t="s">
        <v>411</v>
      </c>
      <c r="K86" s="81" t="s">
        <v>412</v>
      </c>
      <c r="L86" s="135" t="s">
        <v>413</v>
      </c>
      <c r="M86" s="32" t="s">
        <v>639</v>
      </c>
      <c r="N86" s="35" t="s">
        <v>643</v>
      </c>
      <c r="O86" s="33" t="s">
        <v>641</v>
      </c>
      <c r="P86" s="35" t="s">
        <v>311</v>
      </c>
    </row>
    <row r="87" spans="1:16" ht="48" x14ac:dyDescent="0.2">
      <c r="A87" s="5">
        <v>37</v>
      </c>
      <c r="B87" s="77" t="s">
        <v>414</v>
      </c>
      <c r="C87" s="34">
        <v>8826838621</v>
      </c>
      <c r="D87" s="32" t="s">
        <v>46</v>
      </c>
      <c r="E87" s="38" t="s">
        <v>795</v>
      </c>
      <c r="F87" s="6">
        <v>1700000</v>
      </c>
      <c r="G87" s="43">
        <v>5</v>
      </c>
      <c r="H87" s="6">
        <v>8500000</v>
      </c>
      <c r="I87" s="32" t="s">
        <v>238</v>
      </c>
      <c r="J87" s="77" t="s">
        <v>414</v>
      </c>
      <c r="K87" s="81" t="s">
        <v>415</v>
      </c>
      <c r="L87" s="135" t="s">
        <v>416</v>
      </c>
      <c r="M87" s="32" t="s">
        <v>639</v>
      </c>
      <c r="N87" s="35" t="s">
        <v>643</v>
      </c>
      <c r="O87" s="33" t="s">
        <v>641</v>
      </c>
      <c r="P87" s="35" t="s">
        <v>311</v>
      </c>
    </row>
    <row r="88" spans="1:16" ht="48" x14ac:dyDescent="0.2">
      <c r="A88" s="5">
        <v>38</v>
      </c>
      <c r="B88" s="77" t="s">
        <v>417</v>
      </c>
      <c r="C88" s="34">
        <v>8866838627</v>
      </c>
      <c r="D88" s="32" t="s">
        <v>46</v>
      </c>
      <c r="E88" s="38" t="s">
        <v>796</v>
      </c>
      <c r="F88" s="6">
        <v>1700000</v>
      </c>
      <c r="G88" s="43">
        <v>5</v>
      </c>
      <c r="H88" s="6">
        <v>8500000</v>
      </c>
      <c r="I88" s="32" t="s">
        <v>238</v>
      </c>
      <c r="J88" s="77" t="s">
        <v>417</v>
      </c>
      <c r="K88" s="81" t="s">
        <v>418</v>
      </c>
      <c r="L88" s="135" t="s">
        <v>419</v>
      </c>
      <c r="M88" s="32" t="s">
        <v>639</v>
      </c>
      <c r="N88" s="35" t="s">
        <v>643</v>
      </c>
      <c r="O88" s="33" t="s">
        <v>641</v>
      </c>
      <c r="P88" s="35" t="s">
        <v>311</v>
      </c>
    </row>
    <row r="89" spans="1:16" ht="48" x14ac:dyDescent="0.2">
      <c r="A89" s="5">
        <v>39</v>
      </c>
      <c r="B89" s="77" t="s">
        <v>420</v>
      </c>
      <c r="C89" s="34" t="s">
        <v>423</v>
      </c>
      <c r="D89" s="32" t="s">
        <v>46</v>
      </c>
      <c r="E89" s="38" t="s">
        <v>797</v>
      </c>
      <c r="F89" s="6">
        <v>1700000</v>
      </c>
      <c r="G89" s="43">
        <v>5</v>
      </c>
      <c r="H89" s="6">
        <v>8500000</v>
      </c>
      <c r="I89" s="32" t="s">
        <v>238</v>
      </c>
      <c r="J89" s="77" t="s">
        <v>420</v>
      </c>
      <c r="K89" s="81" t="s">
        <v>421</v>
      </c>
      <c r="L89" s="135" t="s">
        <v>422</v>
      </c>
      <c r="M89" s="32" t="s">
        <v>639</v>
      </c>
      <c r="N89" s="35" t="s">
        <v>643</v>
      </c>
      <c r="O89" s="33" t="s">
        <v>641</v>
      </c>
      <c r="P89" s="35" t="s">
        <v>311</v>
      </c>
    </row>
    <row r="90" spans="1:16" ht="48" x14ac:dyDescent="0.2">
      <c r="A90" s="5">
        <v>40</v>
      </c>
      <c r="B90" s="77" t="s">
        <v>15</v>
      </c>
      <c r="C90" s="34">
        <v>4602967672</v>
      </c>
      <c r="D90" s="32" t="s">
        <v>46</v>
      </c>
      <c r="E90" s="38" t="s">
        <v>798</v>
      </c>
      <c r="F90" s="6">
        <v>1700000</v>
      </c>
      <c r="G90" s="43">
        <v>5</v>
      </c>
      <c r="H90" s="6">
        <v>8500000</v>
      </c>
      <c r="I90" s="32" t="s">
        <v>238</v>
      </c>
      <c r="J90" s="77" t="s">
        <v>15</v>
      </c>
      <c r="K90" s="81" t="s">
        <v>424</v>
      </c>
      <c r="L90" s="135" t="s">
        <v>425</v>
      </c>
      <c r="M90" s="32" t="s">
        <v>639</v>
      </c>
      <c r="N90" s="35" t="s">
        <v>643</v>
      </c>
      <c r="O90" s="33" t="s">
        <v>641</v>
      </c>
      <c r="P90" s="35" t="s">
        <v>311</v>
      </c>
    </row>
    <row r="91" spans="1:16" ht="48" x14ac:dyDescent="0.2">
      <c r="A91" s="5">
        <v>41</v>
      </c>
      <c r="B91" s="77" t="s">
        <v>426</v>
      </c>
      <c r="C91" s="34">
        <v>8816838631</v>
      </c>
      <c r="D91" s="32" t="s">
        <v>46</v>
      </c>
      <c r="E91" s="38" t="s">
        <v>799</v>
      </c>
      <c r="F91" s="6">
        <v>1700000</v>
      </c>
      <c r="G91" s="43">
        <v>5</v>
      </c>
      <c r="H91" s="6">
        <v>8500000</v>
      </c>
      <c r="I91" s="32" t="s">
        <v>238</v>
      </c>
      <c r="J91" s="77" t="s">
        <v>426</v>
      </c>
      <c r="K91" s="81" t="s">
        <v>427</v>
      </c>
      <c r="L91" s="135" t="s">
        <v>428</v>
      </c>
      <c r="M91" s="32" t="s">
        <v>639</v>
      </c>
      <c r="N91" s="35" t="s">
        <v>643</v>
      </c>
      <c r="O91" s="33" t="s">
        <v>641</v>
      </c>
      <c r="P91" s="35" t="s">
        <v>311</v>
      </c>
    </row>
    <row r="92" spans="1:16" ht="41.45" customHeight="1" x14ac:dyDescent="0.2">
      <c r="A92" s="74"/>
      <c r="B92" s="75" t="s">
        <v>631</v>
      </c>
      <c r="C92" s="75"/>
      <c r="D92" s="75"/>
      <c r="E92" s="75"/>
      <c r="F92" s="75"/>
      <c r="G92" s="75"/>
      <c r="H92" s="73">
        <f>SUM(H8:H91)</f>
        <v>785400000</v>
      </c>
      <c r="I92" s="75"/>
      <c r="J92" s="75"/>
      <c r="K92" s="75"/>
      <c r="L92" s="75"/>
      <c r="M92" s="75"/>
      <c r="N92" s="75"/>
      <c r="O92" s="75"/>
      <c r="P92" s="35"/>
    </row>
    <row r="93" spans="1:16" x14ac:dyDescent="0.2">
      <c r="B93" s="137"/>
      <c r="C93" s="137"/>
      <c r="D93" s="137"/>
      <c r="E93" s="137"/>
    </row>
    <row r="94" spans="1:16" x14ac:dyDescent="0.2">
      <c r="B94" s="137"/>
      <c r="C94" s="137"/>
      <c r="D94" s="137"/>
      <c r="E94" s="137"/>
    </row>
  </sheetData>
  <protectedRanges>
    <protectedRange sqref="A94:C94" name="Range2_1"/>
    <protectedRange sqref="K95:M95" name="Range1_1_1"/>
  </protectedRanges>
  <mergeCells count="11">
    <mergeCell ref="J7:K7"/>
    <mergeCell ref="I5:P5"/>
    <mergeCell ref="G5:G6"/>
    <mergeCell ref="A3:P3"/>
    <mergeCell ref="A1:D1"/>
    <mergeCell ref="A5:A6"/>
    <mergeCell ref="B5:B6"/>
    <mergeCell ref="C5:D5"/>
    <mergeCell ref="E5:E6"/>
    <mergeCell ref="F5:F6"/>
    <mergeCell ref="A4:P4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activeCell="H12" sqref="H12"/>
    </sheetView>
  </sheetViews>
  <sheetFormatPr defaultRowHeight="15" x14ac:dyDescent="0.25"/>
  <cols>
    <col min="1" max="1" width="4" style="62" customWidth="1"/>
    <col min="2" max="2" width="15" style="61" customWidth="1"/>
    <col min="3" max="3" width="12.140625" style="61" customWidth="1"/>
    <col min="4" max="4" width="9.5703125" style="62" customWidth="1"/>
    <col min="5" max="5" width="12.7109375" style="61" customWidth="1"/>
    <col min="6" max="6" width="10" style="62" customWidth="1"/>
    <col min="7" max="7" width="10.85546875" style="62" customWidth="1"/>
    <col min="8" max="8" width="8.7109375" style="62" customWidth="1"/>
    <col min="9" max="9" width="4.85546875" style="62" customWidth="1"/>
    <col min="10" max="10" width="9.28515625" style="62" customWidth="1"/>
    <col min="11" max="11" width="14.7109375" style="64" customWidth="1"/>
    <col min="12" max="12" width="13.5703125" style="64" customWidth="1"/>
    <col min="13" max="13" width="16.28515625" style="62" customWidth="1"/>
    <col min="14" max="238" width="9.140625" style="61"/>
    <col min="239" max="239" width="4.42578125" style="61" customWidth="1"/>
    <col min="240" max="240" width="16.42578125" style="61" customWidth="1"/>
    <col min="241" max="241" width="17" style="61" customWidth="1"/>
    <col min="242" max="242" width="12.140625" style="61" customWidth="1"/>
    <col min="243" max="243" width="30.140625" style="61" customWidth="1"/>
    <col min="244" max="244" width="7.42578125" style="61" customWidth="1"/>
    <col min="245" max="245" width="11.42578125" style="61" customWidth="1"/>
    <col min="246" max="246" width="9.140625" style="61" customWidth="1"/>
    <col min="247" max="247" width="6.140625" style="61" customWidth="1"/>
    <col min="248" max="248" width="10.42578125" style="61" customWidth="1"/>
    <col min="249" max="249" width="9.5703125" style="61" customWidth="1"/>
    <col min="250" max="250" width="17.85546875" style="61" customWidth="1"/>
    <col min="251" max="494" width="9.140625" style="61"/>
    <col min="495" max="495" width="4.42578125" style="61" customWidth="1"/>
    <col min="496" max="496" width="16.42578125" style="61" customWidth="1"/>
    <col min="497" max="497" width="17" style="61" customWidth="1"/>
    <col min="498" max="498" width="12.140625" style="61" customWidth="1"/>
    <col min="499" max="499" width="30.140625" style="61" customWidth="1"/>
    <col min="500" max="500" width="7.42578125" style="61" customWidth="1"/>
    <col min="501" max="501" width="11.42578125" style="61" customWidth="1"/>
    <col min="502" max="502" width="9.140625" style="61" customWidth="1"/>
    <col min="503" max="503" width="6.140625" style="61" customWidth="1"/>
    <col min="504" max="504" width="10.42578125" style="61" customWidth="1"/>
    <col min="505" max="505" width="9.5703125" style="61" customWidth="1"/>
    <col min="506" max="506" width="17.85546875" style="61" customWidth="1"/>
    <col min="507" max="750" width="9.140625" style="61"/>
    <col min="751" max="751" width="4.42578125" style="61" customWidth="1"/>
    <col min="752" max="752" width="16.42578125" style="61" customWidth="1"/>
    <col min="753" max="753" width="17" style="61" customWidth="1"/>
    <col min="754" max="754" width="12.140625" style="61" customWidth="1"/>
    <col min="755" max="755" width="30.140625" style="61" customWidth="1"/>
    <col min="756" max="756" width="7.42578125" style="61" customWidth="1"/>
    <col min="757" max="757" width="11.42578125" style="61" customWidth="1"/>
    <col min="758" max="758" width="9.140625" style="61" customWidth="1"/>
    <col min="759" max="759" width="6.140625" style="61" customWidth="1"/>
    <col min="760" max="760" width="10.42578125" style="61" customWidth="1"/>
    <col min="761" max="761" width="9.5703125" style="61" customWidth="1"/>
    <col min="762" max="762" width="17.85546875" style="61" customWidth="1"/>
    <col min="763" max="1006" width="9.140625" style="61"/>
    <col min="1007" max="1007" width="4.42578125" style="61" customWidth="1"/>
    <col min="1008" max="1008" width="16.42578125" style="61" customWidth="1"/>
    <col min="1009" max="1009" width="17" style="61" customWidth="1"/>
    <col min="1010" max="1010" width="12.140625" style="61" customWidth="1"/>
    <col min="1011" max="1011" width="30.140625" style="61" customWidth="1"/>
    <col min="1012" max="1012" width="7.42578125" style="61" customWidth="1"/>
    <col min="1013" max="1013" width="11.42578125" style="61" customWidth="1"/>
    <col min="1014" max="1014" width="9.140625" style="61" customWidth="1"/>
    <col min="1015" max="1015" width="6.140625" style="61" customWidth="1"/>
    <col min="1016" max="1016" width="10.42578125" style="61" customWidth="1"/>
    <col min="1017" max="1017" width="9.5703125" style="61" customWidth="1"/>
    <col min="1018" max="1018" width="17.85546875" style="61" customWidth="1"/>
    <col min="1019" max="1262" width="9.140625" style="61"/>
    <col min="1263" max="1263" width="4.42578125" style="61" customWidth="1"/>
    <col min="1264" max="1264" width="16.42578125" style="61" customWidth="1"/>
    <col min="1265" max="1265" width="17" style="61" customWidth="1"/>
    <col min="1266" max="1266" width="12.140625" style="61" customWidth="1"/>
    <col min="1267" max="1267" width="30.140625" style="61" customWidth="1"/>
    <col min="1268" max="1268" width="7.42578125" style="61" customWidth="1"/>
    <col min="1269" max="1269" width="11.42578125" style="61" customWidth="1"/>
    <col min="1270" max="1270" width="9.140625" style="61" customWidth="1"/>
    <col min="1271" max="1271" width="6.140625" style="61" customWidth="1"/>
    <col min="1272" max="1272" width="10.42578125" style="61" customWidth="1"/>
    <col min="1273" max="1273" width="9.5703125" style="61" customWidth="1"/>
    <col min="1274" max="1274" width="17.85546875" style="61" customWidth="1"/>
    <col min="1275" max="1518" width="9.140625" style="61"/>
    <col min="1519" max="1519" width="4.42578125" style="61" customWidth="1"/>
    <col min="1520" max="1520" width="16.42578125" style="61" customWidth="1"/>
    <col min="1521" max="1521" width="17" style="61" customWidth="1"/>
    <col min="1522" max="1522" width="12.140625" style="61" customWidth="1"/>
    <col min="1523" max="1523" width="30.140625" style="61" customWidth="1"/>
    <col min="1524" max="1524" width="7.42578125" style="61" customWidth="1"/>
    <col min="1525" max="1525" width="11.42578125" style="61" customWidth="1"/>
    <col min="1526" max="1526" width="9.140625" style="61" customWidth="1"/>
    <col min="1527" max="1527" width="6.140625" style="61" customWidth="1"/>
    <col min="1528" max="1528" width="10.42578125" style="61" customWidth="1"/>
    <col min="1529" max="1529" width="9.5703125" style="61" customWidth="1"/>
    <col min="1530" max="1530" width="17.85546875" style="61" customWidth="1"/>
    <col min="1531" max="1774" width="9.140625" style="61"/>
    <col min="1775" max="1775" width="4.42578125" style="61" customWidth="1"/>
    <col min="1776" max="1776" width="16.42578125" style="61" customWidth="1"/>
    <col min="1777" max="1777" width="17" style="61" customWidth="1"/>
    <col min="1778" max="1778" width="12.140625" style="61" customWidth="1"/>
    <col min="1779" max="1779" width="30.140625" style="61" customWidth="1"/>
    <col min="1780" max="1780" width="7.42578125" style="61" customWidth="1"/>
    <col min="1781" max="1781" width="11.42578125" style="61" customWidth="1"/>
    <col min="1782" max="1782" width="9.140625" style="61" customWidth="1"/>
    <col min="1783" max="1783" width="6.140625" style="61" customWidth="1"/>
    <col min="1784" max="1784" width="10.42578125" style="61" customWidth="1"/>
    <col min="1785" max="1785" width="9.5703125" style="61" customWidth="1"/>
    <col min="1786" max="1786" width="17.85546875" style="61" customWidth="1"/>
    <col min="1787" max="2030" width="9.140625" style="61"/>
    <col min="2031" max="2031" width="4.42578125" style="61" customWidth="1"/>
    <col min="2032" max="2032" width="16.42578125" style="61" customWidth="1"/>
    <col min="2033" max="2033" width="17" style="61" customWidth="1"/>
    <col min="2034" max="2034" width="12.140625" style="61" customWidth="1"/>
    <col min="2035" max="2035" width="30.140625" style="61" customWidth="1"/>
    <col min="2036" max="2036" width="7.42578125" style="61" customWidth="1"/>
    <col min="2037" max="2037" width="11.42578125" style="61" customWidth="1"/>
    <col min="2038" max="2038" width="9.140625" style="61" customWidth="1"/>
    <col min="2039" max="2039" width="6.140625" style="61" customWidth="1"/>
    <col min="2040" max="2040" width="10.42578125" style="61" customWidth="1"/>
    <col min="2041" max="2041" width="9.5703125" style="61" customWidth="1"/>
    <col min="2042" max="2042" width="17.85546875" style="61" customWidth="1"/>
    <col min="2043" max="2286" width="9.140625" style="61"/>
    <col min="2287" max="2287" width="4.42578125" style="61" customWidth="1"/>
    <col min="2288" max="2288" width="16.42578125" style="61" customWidth="1"/>
    <col min="2289" max="2289" width="17" style="61" customWidth="1"/>
    <col min="2290" max="2290" width="12.140625" style="61" customWidth="1"/>
    <col min="2291" max="2291" width="30.140625" style="61" customWidth="1"/>
    <col min="2292" max="2292" width="7.42578125" style="61" customWidth="1"/>
    <col min="2293" max="2293" width="11.42578125" style="61" customWidth="1"/>
    <col min="2294" max="2294" width="9.140625" style="61" customWidth="1"/>
    <col min="2295" max="2295" width="6.140625" style="61" customWidth="1"/>
    <col min="2296" max="2296" width="10.42578125" style="61" customWidth="1"/>
    <col min="2297" max="2297" width="9.5703125" style="61" customWidth="1"/>
    <col min="2298" max="2298" width="17.85546875" style="61" customWidth="1"/>
    <col min="2299" max="2542" width="9.140625" style="61"/>
    <col min="2543" max="2543" width="4.42578125" style="61" customWidth="1"/>
    <col min="2544" max="2544" width="16.42578125" style="61" customWidth="1"/>
    <col min="2545" max="2545" width="17" style="61" customWidth="1"/>
    <col min="2546" max="2546" width="12.140625" style="61" customWidth="1"/>
    <col min="2547" max="2547" width="30.140625" style="61" customWidth="1"/>
    <col min="2548" max="2548" width="7.42578125" style="61" customWidth="1"/>
    <col min="2549" max="2549" width="11.42578125" style="61" customWidth="1"/>
    <col min="2550" max="2550" width="9.140625" style="61" customWidth="1"/>
    <col min="2551" max="2551" width="6.140625" style="61" customWidth="1"/>
    <col min="2552" max="2552" width="10.42578125" style="61" customWidth="1"/>
    <col min="2553" max="2553" width="9.5703125" style="61" customWidth="1"/>
    <col min="2554" max="2554" width="17.85546875" style="61" customWidth="1"/>
    <col min="2555" max="2798" width="9.140625" style="61"/>
    <col min="2799" max="2799" width="4.42578125" style="61" customWidth="1"/>
    <col min="2800" max="2800" width="16.42578125" style="61" customWidth="1"/>
    <col min="2801" max="2801" width="17" style="61" customWidth="1"/>
    <col min="2802" max="2802" width="12.140625" style="61" customWidth="1"/>
    <col min="2803" max="2803" width="30.140625" style="61" customWidth="1"/>
    <col min="2804" max="2804" width="7.42578125" style="61" customWidth="1"/>
    <col min="2805" max="2805" width="11.42578125" style="61" customWidth="1"/>
    <col min="2806" max="2806" width="9.140625" style="61" customWidth="1"/>
    <col min="2807" max="2807" width="6.140625" style="61" customWidth="1"/>
    <col min="2808" max="2808" width="10.42578125" style="61" customWidth="1"/>
    <col min="2809" max="2809" width="9.5703125" style="61" customWidth="1"/>
    <col min="2810" max="2810" width="17.85546875" style="61" customWidth="1"/>
    <col min="2811" max="3054" width="9.140625" style="61"/>
    <col min="3055" max="3055" width="4.42578125" style="61" customWidth="1"/>
    <col min="3056" max="3056" width="16.42578125" style="61" customWidth="1"/>
    <col min="3057" max="3057" width="17" style="61" customWidth="1"/>
    <col min="3058" max="3058" width="12.140625" style="61" customWidth="1"/>
    <col min="3059" max="3059" width="30.140625" style="61" customWidth="1"/>
    <col min="3060" max="3060" width="7.42578125" style="61" customWidth="1"/>
    <col min="3061" max="3061" width="11.42578125" style="61" customWidth="1"/>
    <col min="3062" max="3062" width="9.140625" style="61" customWidth="1"/>
    <col min="3063" max="3063" width="6.140625" style="61" customWidth="1"/>
    <col min="3064" max="3064" width="10.42578125" style="61" customWidth="1"/>
    <col min="3065" max="3065" width="9.5703125" style="61" customWidth="1"/>
    <col min="3066" max="3066" width="17.85546875" style="61" customWidth="1"/>
    <col min="3067" max="3310" width="9.140625" style="61"/>
    <col min="3311" max="3311" width="4.42578125" style="61" customWidth="1"/>
    <col min="3312" max="3312" width="16.42578125" style="61" customWidth="1"/>
    <col min="3313" max="3313" width="17" style="61" customWidth="1"/>
    <col min="3314" max="3314" width="12.140625" style="61" customWidth="1"/>
    <col min="3315" max="3315" width="30.140625" style="61" customWidth="1"/>
    <col min="3316" max="3316" width="7.42578125" style="61" customWidth="1"/>
    <col min="3317" max="3317" width="11.42578125" style="61" customWidth="1"/>
    <col min="3318" max="3318" width="9.140625" style="61" customWidth="1"/>
    <col min="3319" max="3319" width="6.140625" style="61" customWidth="1"/>
    <col min="3320" max="3320" width="10.42578125" style="61" customWidth="1"/>
    <col min="3321" max="3321" width="9.5703125" style="61" customWidth="1"/>
    <col min="3322" max="3322" width="17.85546875" style="61" customWidth="1"/>
    <col min="3323" max="3566" width="9.140625" style="61"/>
    <col min="3567" max="3567" width="4.42578125" style="61" customWidth="1"/>
    <col min="3568" max="3568" width="16.42578125" style="61" customWidth="1"/>
    <col min="3569" max="3569" width="17" style="61" customWidth="1"/>
    <col min="3570" max="3570" width="12.140625" style="61" customWidth="1"/>
    <col min="3571" max="3571" width="30.140625" style="61" customWidth="1"/>
    <col min="3572" max="3572" width="7.42578125" style="61" customWidth="1"/>
    <col min="3573" max="3573" width="11.42578125" style="61" customWidth="1"/>
    <col min="3574" max="3574" width="9.140625" style="61" customWidth="1"/>
    <col min="3575" max="3575" width="6.140625" style="61" customWidth="1"/>
    <col min="3576" max="3576" width="10.42578125" style="61" customWidth="1"/>
    <col min="3577" max="3577" width="9.5703125" style="61" customWidth="1"/>
    <col min="3578" max="3578" width="17.85546875" style="61" customWidth="1"/>
    <col min="3579" max="3822" width="9.140625" style="61"/>
    <col min="3823" max="3823" width="4.42578125" style="61" customWidth="1"/>
    <col min="3824" max="3824" width="16.42578125" style="61" customWidth="1"/>
    <col min="3825" max="3825" width="17" style="61" customWidth="1"/>
    <col min="3826" max="3826" width="12.140625" style="61" customWidth="1"/>
    <col min="3827" max="3827" width="30.140625" style="61" customWidth="1"/>
    <col min="3828" max="3828" width="7.42578125" style="61" customWidth="1"/>
    <col min="3829" max="3829" width="11.42578125" style="61" customWidth="1"/>
    <col min="3830" max="3830" width="9.140625" style="61" customWidth="1"/>
    <col min="3831" max="3831" width="6.140625" style="61" customWidth="1"/>
    <col min="3832" max="3832" width="10.42578125" style="61" customWidth="1"/>
    <col min="3833" max="3833" width="9.5703125" style="61" customWidth="1"/>
    <col min="3834" max="3834" width="17.85546875" style="61" customWidth="1"/>
    <col min="3835" max="4078" width="9.140625" style="61"/>
    <col min="4079" max="4079" width="4.42578125" style="61" customWidth="1"/>
    <col min="4080" max="4080" width="16.42578125" style="61" customWidth="1"/>
    <col min="4081" max="4081" width="17" style="61" customWidth="1"/>
    <col min="4082" max="4082" width="12.140625" style="61" customWidth="1"/>
    <col min="4083" max="4083" width="30.140625" style="61" customWidth="1"/>
    <col min="4084" max="4084" width="7.42578125" style="61" customWidth="1"/>
    <col min="4085" max="4085" width="11.42578125" style="61" customWidth="1"/>
    <col min="4086" max="4086" width="9.140625" style="61" customWidth="1"/>
    <col min="4087" max="4087" width="6.140625" style="61" customWidth="1"/>
    <col min="4088" max="4088" width="10.42578125" style="61" customWidth="1"/>
    <col min="4089" max="4089" width="9.5703125" style="61" customWidth="1"/>
    <col min="4090" max="4090" width="17.85546875" style="61" customWidth="1"/>
    <col min="4091" max="4334" width="9.140625" style="61"/>
    <col min="4335" max="4335" width="4.42578125" style="61" customWidth="1"/>
    <col min="4336" max="4336" width="16.42578125" style="61" customWidth="1"/>
    <col min="4337" max="4337" width="17" style="61" customWidth="1"/>
    <col min="4338" max="4338" width="12.140625" style="61" customWidth="1"/>
    <col min="4339" max="4339" width="30.140625" style="61" customWidth="1"/>
    <col min="4340" max="4340" width="7.42578125" style="61" customWidth="1"/>
    <col min="4341" max="4341" width="11.42578125" style="61" customWidth="1"/>
    <col min="4342" max="4342" width="9.140625" style="61" customWidth="1"/>
    <col min="4343" max="4343" width="6.140625" style="61" customWidth="1"/>
    <col min="4344" max="4344" width="10.42578125" style="61" customWidth="1"/>
    <col min="4345" max="4345" width="9.5703125" style="61" customWidth="1"/>
    <col min="4346" max="4346" width="17.85546875" style="61" customWidth="1"/>
    <col min="4347" max="4590" width="9.140625" style="61"/>
    <col min="4591" max="4591" width="4.42578125" style="61" customWidth="1"/>
    <col min="4592" max="4592" width="16.42578125" style="61" customWidth="1"/>
    <col min="4593" max="4593" width="17" style="61" customWidth="1"/>
    <col min="4594" max="4594" width="12.140625" style="61" customWidth="1"/>
    <col min="4595" max="4595" width="30.140625" style="61" customWidth="1"/>
    <col min="4596" max="4596" width="7.42578125" style="61" customWidth="1"/>
    <col min="4597" max="4597" width="11.42578125" style="61" customWidth="1"/>
    <col min="4598" max="4598" width="9.140625" style="61" customWidth="1"/>
    <col min="4599" max="4599" width="6.140625" style="61" customWidth="1"/>
    <col min="4600" max="4600" width="10.42578125" style="61" customWidth="1"/>
    <col min="4601" max="4601" width="9.5703125" style="61" customWidth="1"/>
    <col min="4602" max="4602" width="17.85546875" style="61" customWidth="1"/>
    <col min="4603" max="4846" width="9.140625" style="61"/>
    <col min="4847" max="4847" width="4.42578125" style="61" customWidth="1"/>
    <col min="4848" max="4848" width="16.42578125" style="61" customWidth="1"/>
    <col min="4849" max="4849" width="17" style="61" customWidth="1"/>
    <col min="4850" max="4850" width="12.140625" style="61" customWidth="1"/>
    <col min="4851" max="4851" width="30.140625" style="61" customWidth="1"/>
    <col min="4852" max="4852" width="7.42578125" style="61" customWidth="1"/>
    <col min="4853" max="4853" width="11.42578125" style="61" customWidth="1"/>
    <col min="4854" max="4854" width="9.140625" style="61" customWidth="1"/>
    <col min="4855" max="4855" width="6.140625" style="61" customWidth="1"/>
    <col min="4856" max="4856" width="10.42578125" style="61" customWidth="1"/>
    <col min="4857" max="4857" width="9.5703125" style="61" customWidth="1"/>
    <col min="4858" max="4858" width="17.85546875" style="61" customWidth="1"/>
    <col min="4859" max="5102" width="9.140625" style="61"/>
    <col min="5103" max="5103" width="4.42578125" style="61" customWidth="1"/>
    <col min="5104" max="5104" width="16.42578125" style="61" customWidth="1"/>
    <col min="5105" max="5105" width="17" style="61" customWidth="1"/>
    <col min="5106" max="5106" width="12.140625" style="61" customWidth="1"/>
    <col min="5107" max="5107" width="30.140625" style="61" customWidth="1"/>
    <col min="5108" max="5108" width="7.42578125" style="61" customWidth="1"/>
    <col min="5109" max="5109" width="11.42578125" style="61" customWidth="1"/>
    <col min="5110" max="5110" width="9.140625" style="61" customWidth="1"/>
    <col min="5111" max="5111" width="6.140625" style="61" customWidth="1"/>
    <col min="5112" max="5112" width="10.42578125" style="61" customWidth="1"/>
    <col min="5113" max="5113" width="9.5703125" style="61" customWidth="1"/>
    <col min="5114" max="5114" width="17.85546875" style="61" customWidth="1"/>
    <col min="5115" max="5358" width="9.140625" style="61"/>
    <col min="5359" max="5359" width="4.42578125" style="61" customWidth="1"/>
    <col min="5360" max="5360" width="16.42578125" style="61" customWidth="1"/>
    <col min="5361" max="5361" width="17" style="61" customWidth="1"/>
    <col min="5362" max="5362" width="12.140625" style="61" customWidth="1"/>
    <col min="5363" max="5363" width="30.140625" style="61" customWidth="1"/>
    <col min="5364" max="5364" width="7.42578125" style="61" customWidth="1"/>
    <col min="5365" max="5365" width="11.42578125" style="61" customWidth="1"/>
    <col min="5366" max="5366" width="9.140625" style="61" customWidth="1"/>
    <col min="5367" max="5367" width="6.140625" style="61" customWidth="1"/>
    <col min="5368" max="5368" width="10.42578125" style="61" customWidth="1"/>
    <col min="5369" max="5369" width="9.5703125" style="61" customWidth="1"/>
    <col min="5370" max="5370" width="17.85546875" style="61" customWidth="1"/>
    <col min="5371" max="5614" width="9.140625" style="61"/>
    <col min="5615" max="5615" width="4.42578125" style="61" customWidth="1"/>
    <col min="5616" max="5616" width="16.42578125" style="61" customWidth="1"/>
    <col min="5617" max="5617" width="17" style="61" customWidth="1"/>
    <col min="5618" max="5618" width="12.140625" style="61" customWidth="1"/>
    <col min="5619" max="5619" width="30.140625" style="61" customWidth="1"/>
    <col min="5620" max="5620" width="7.42578125" style="61" customWidth="1"/>
    <col min="5621" max="5621" width="11.42578125" style="61" customWidth="1"/>
    <col min="5622" max="5622" width="9.140625" style="61" customWidth="1"/>
    <col min="5623" max="5623" width="6.140625" style="61" customWidth="1"/>
    <col min="5624" max="5624" width="10.42578125" style="61" customWidth="1"/>
    <col min="5625" max="5625" width="9.5703125" style="61" customWidth="1"/>
    <col min="5626" max="5626" width="17.85546875" style="61" customWidth="1"/>
    <col min="5627" max="5870" width="9.140625" style="61"/>
    <col min="5871" max="5871" width="4.42578125" style="61" customWidth="1"/>
    <col min="5872" max="5872" width="16.42578125" style="61" customWidth="1"/>
    <col min="5873" max="5873" width="17" style="61" customWidth="1"/>
    <col min="5874" max="5874" width="12.140625" style="61" customWidth="1"/>
    <col min="5875" max="5875" width="30.140625" style="61" customWidth="1"/>
    <col min="5876" max="5876" width="7.42578125" style="61" customWidth="1"/>
    <col min="5877" max="5877" width="11.42578125" style="61" customWidth="1"/>
    <col min="5878" max="5878" width="9.140625" style="61" customWidth="1"/>
    <col min="5879" max="5879" width="6.140625" style="61" customWidth="1"/>
    <col min="5880" max="5880" width="10.42578125" style="61" customWidth="1"/>
    <col min="5881" max="5881" width="9.5703125" style="61" customWidth="1"/>
    <col min="5882" max="5882" width="17.85546875" style="61" customWidth="1"/>
    <col min="5883" max="6126" width="9.140625" style="61"/>
    <col min="6127" max="6127" width="4.42578125" style="61" customWidth="1"/>
    <col min="6128" max="6128" width="16.42578125" style="61" customWidth="1"/>
    <col min="6129" max="6129" width="17" style="61" customWidth="1"/>
    <col min="6130" max="6130" width="12.140625" style="61" customWidth="1"/>
    <col min="6131" max="6131" width="30.140625" style="61" customWidth="1"/>
    <col min="6132" max="6132" width="7.42578125" style="61" customWidth="1"/>
    <col min="6133" max="6133" width="11.42578125" style="61" customWidth="1"/>
    <col min="6134" max="6134" width="9.140625" style="61" customWidth="1"/>
    <col min="6135" max="6135" width="6.140625" style="61" customWidth="1"/>
    <col min="6136" max="6136" width="10.42578125" style="61" customWidth="1"/>
    <col min="6137" max="6137" width="9.5703125" style="61" customWidth="1"/>
    <col min="6138" max="6138" width="17.85546875" style="61" customWidth="1"/>
    <col min="6139" max="6382" width="9.140625" style="61"/>
    <col min="6383" max="6383" width="4.42578125" style="61" customWidth="1"/>
    <col min="6384" max="6384" width="16.42578125" style="61" customWidth="1"/>
    <col min="6385" max="6385" width="17" style="61" customWidth="1"/>
    <col min="6386" max="6386" width="12.140625" style="61" customWidth="1"/>
    <col min="6387" max="6387" width="30.140625" style="61" customWidth="1"/>
    <col min="6388" max="6388" width="7.42578125" style="61" customWidth="1"/>
    <col min="6389" max="6389" width="11.42578125" style="61" customWidth="1"/>
    <col min="6390" max="6390" width="9.140625" style="61" customWidth="1"/>
    <col min="6391" max="6391" width="6.140625" style="61" customWidth="1"/>
    <col min="6392" max="6392" width="10.42578125" style="61" customWidth="1"/>
    <col min="6393" max="6393" width="9.5703125" style="61" customWidth="1"/>
    <col min="6394" max="6394" width="17.85546875" style="61" customWidth="1"/>
    <col min="6395" max="6638" width="9.140625" style="61"/>
    <col min="6639" max="6639" width="4.42578125" style="61" customWidth="1"/>
    <col min="6640" max="6640" width="16.42578125" style="61" customWidth="1"/>
    <col min="6641" max="6641" width="17" style="61" customWidth="1"/>
    <col min="6642" max="6642" width="12.140625" style="61" customWidth="1"/>
    <col min="6643" max="6643" width="30.140625" style="61" customWidth="1"/>
    <col min="6644" max="6644" width="7.42578125" style="61" customWidth="1"/>
    <col min="6645" max="6645" width="11.42578125" style="61" customWidth="1"/>
    <col min="6646" max="6646" width="9.140625" style="61" customWidth="1"/>
    <col min="6647" max="6647" width="6.140625" style="61" customWidth="1"/>
    <col min="6648" max="6648" width="10.42578125" style="61" customWidth="1"/>
    <col min="6649" max="6649" width="9.5703125" style="61" customWidth="1"/>
    <col min="6650" max="6650" width="17.85546875" style="61" customWidth="1"/>
    <col min="6651" max="6894" width="9.140625" style="61"/>
    <col min="6895" max="6895" width="4.42578125" style="61" customWidth="1"/>
    <col min="6896" max="6896" width="16.42578125" style="61" customWidth="1"/>
    <col min="6897" max="6897" width="17" style="61" customWidth="1"/>
    <col min="6898" max="6898" width="12.140625" style="61" customWidth="1"/>
    <col min="6899" max="6899" width="30.140625" style="61" customWidth="1"/>
    <col min="6900" max="6900" width="7.42578125" style="61" customWidth="1"/>
    <col min="6901" max="6901" width="11.42578125" style="61" customWidth="1"/>
    <col min="6902" max="6902" width="9.140625" style="61" customWidth="1"/>
    <col min="6903" max="6903" width="6.140625" style="61" customWidth="1"/>
    <col min="6904" max="6904" width="10.42578125" style="61" customWidth="1"/>
    <col min="6905" max="6905" width="9.5703125" style="61" customWidth="1"/>
    <col min="6906" max="6906" width="17.85546875" style="61" customWidth="1"/>
    <col min="6907" max="7150" width="9.140625" style="61"/>
    <col min="7151" max="7151" width="4.42578125" style="61" customWidth="1"/>
    <col min="7152" max="7152" width="16.42578125" style="61" customWidth="1"/>
    <col min="7153" max="7153" width="17" style="61" customWidth="1"/>
    <col min="7154" max="7154" width="12.140625" style="61" customWidth="1"/>
    <col min="7155" max="7155" width="30.140625" style="61" customWidth="1"/>
    <col min="7156" max="7156" width="7.42578125" style="61" customWidth="1"/>
    <col min="7157" max="7157" width="11.42578125" style="61" customWidth="1"/>
    <col min="7158" max="7158" width="9.140625" style="61" customWidth="1"/>
    <col min="7159" max="7159" width="6.140625" style="61" customWidth="1"/>
    <col min="7160" max="7160" width="10.42578125" style="61" customWidth="1"/>
    <col min="7161" max="7161" width="9.5703125" style="61" customWidth="1"/>
    <col min="7162" max="7162" width="17.85546875" style="61" customWidth="1"/>
    <col min="7163" max="7406" width="9.140625" style="61"/>
    <col min="7407" max="7407" width="4.42578125" style="61" customWidth="1"/>
    <col min="7408" max="7408" width="16.42578125" style="61" customWidth="1"/>
    <col min="7409" max="7409" width="17" style="61" customWidth="1"/>
    <col min="7410" max="7410" width="12.140625" style="61" customWidth="1"/>
    <col min="7411" max="7411" width="30.140625" style="61" customWidth="1"/>
    <col min="7412" max="7412" width="7.42578125" style="61" customWidth="1"/>
    <col min="7413" max="7413" width="11.42578125" style="61" customWidth="1"/>
    <col min="7414" max="7414" width="9.140625" style="61" customWidth="1"/>
    <col min="7415" max="7415" width="6.140625" style="61" customWidth="1"/>
    <col min="7416" max="7416" width="10.42578125" style="61" customWidth="1"/>
    <col min="7417" max="7417" width="9.5703125" style="61" customWidth="1"/>
    <col min="7418" max="7418" width="17.85546875" style="61" customWidth="1"/>
    <col min="7419" max="7662" width="9.140625" style="61"/>
    <col min="7663" max="7663" width="4.42578125" style="61" customWidth="1"/>
    <col min="7664" max="7664" width="16.42578125" style="61" customWidth="1"/>
    <col min="7665" max="7665" width="17" style="61" customWidth="1"/>
    <col min="7666" max="7666" width="12.140625" style="61" customWidth="1"/>
    <col min="7667" max="7667" width="30.140625" style="61" customWidth="1"/>
    <col min="7668" max="7668" width="7.42578125" style="61" customWidth="1"/>
    <col min="7669" max="7669" width="11.42578125" style="61" customWidth="1"/>
    <col min="7670" max="7670" width="9.140625" style="61" customWidth="1"/>
    <col min="7671" max="7671" width="6.140625" style="61" customWidth="1"/>
    <col min="7672" max="7672" width="10.42578125" style="61" customWidth="1"/>
    <col min="7673" max="7673" width="9.5703125" style="61" customWidth="1"/>
    <col min="7674" max="7674" width="17.85546875" style="61" customWidth="1"/>
    <col min="7675" max="7918" width="9.140625" style="61"/>
    <col min="7919" max="7919" width="4.42578125" style="61" customWidth="1"/>
    <col min="7920" max="7920" width="16.42578125" style="61" customWidth="1"/>
    <col min="7921" max="7921" width="17" style="61" customWidth="1"/>
    <col min="7922" max="7922" width="12.140625" style="61" customWidth="1"/>
    <col min="7923" max="7923" width="30.140625" style="61" customWidth="1"/>
    <col min="7924" max="7924" width="7.42578125" style="61" customWidth="1"/>
    <col min="7925" max="7925" width="11.42578125" style="61" customWidth="1"/>
    <col min="7926" max="7926" width="9.140625" style="61" customWidth="1"/>
    <col min="7927" max="7927" width="6.140625" style="61" customWidth="1"/>
    <col min="7928" max="7928" width="10.42578125" style="61" customWidth="1"/>
    <col min="7929" max="7929" width="9.5703125" style="61" customWidth="1"/>
    <col min="7930" max="7930" width="17.85546875" style="61" customWidth="1"/>
    <col min="7931" max="8174" width="9.140625" style="61"/>
    <col min="8175" max="8175" width="4.42578125" style="61" customWidth="1"/>
    <col min="8176" max="8176" width="16.42578125" style="61" customWidth="1"/>
    <col min="8177" max="8177" width="17" style="61" customWidth="1"/>
    <col min="8178" max="8178" width="12.140625" style="61" customWidth="1"/>
    <col min="8179" max="8179" width="30.140625" style="61" customWidth="1"/>
    <col min="8180" max="8180" width="7.42578125" style="61" customWidth="1"/>
    <col min="8181" max="8181" width="11.42578125" style="61" customWidth="1"/>
    <col min="8182" max="8182" width="9.140625" style="61" customWidth="1"/>
    <col min="8183" max="8183" width="6.140625" style="61" customWidth="1"/>
    <col min="8184" max="8184" width="10.42578125" style="61" customWidth="1"/>
    <col min="8185" max="8185" width="9.5703125" style="61" customWidth="1"/>
    <col min="8186" max="8186" width="17.85546875" style="61" customWidth="1"/>
    <col min="8187" max="8430" width="9.140625" style="61"/>
    <col min="8431" max="8431" width="4.42578125" style="61" customWidth="1"/>
    <col min="8432" max="8432" width="16.42578125" style="61" customWidth="1"/>
    <col min="8433" max="8433" width="17" style="61" customWidth="1"/>
    <col min="8434" max="8434" width="12.140625" style="61" customWidth="1"/>
    <col min="8435" max="8435" width="30.140625" style="61" customWidth="1"/>
    <col min="8436" max="8436" width="7.42578125" style="61" customWidth="1"/>
    <col min="8437" max="8437" width="11.42578125" style="61" customWidth="1"/>
    <col min="8438" max="8438" width="9.140625" style="61" customWidth="1"/>
    <col min="8439" max="8439" width="6.140625" style="61" customWidth="1"/>
    <col min="8440" max="8440" width="10.42578125" style="61" customWidth="1"/>
    <col min="8441" max="8441" width="9.5703125" style="61" customWidth="1"/>
    <col min="8442" max="8442" width="17.85546875" style="61" customWidth="1"/>
    <col min="8443" max="8686" width="9.140625" style="61"/>
    <col min="8687" max="8687" width="4.42578125" style="61" customWidth="1"/>
    <col min="8688" max="8688" width="16.42578125" style="61" customWidth="1"/>
    <col min="8689" max="8689" width="17" style="61" customWidth="1"/>
    <col min="8690" max="8690" width="12.140625" style="61" customWidth="1"/>
    <col min="8691" max="8691" width="30.140625" style="61" customWidth="1"/>
    <col min="8692" max="8692" width="7.42578125" style="61" customWidth="1"/>
    <col min="8693" max="8693" width="11.42578125" style="61" customWidth="1"/>
    <col min="8694" max="8694" width="9.140625" style="61" customWidth="1"/>
    <col min="8695" max="8695" width="6.140625" style="61" customWidth="1"/>
    <col min="8696" max="8696" width="10.42578125" style="61" customWidth="1"/>
    <col min="8697" max="8697" width="9.5703125" style="61" customWidth="1"/>
    <col min="8698" max="8698" width="17.85546875" style="61" customWidth="1"/>
    <col min="8699" max="8942" width="9.140625" style="61"/>
    <col min="8943" max="8943" width="4.42578125" style="61" customWidth="1"/>
    <col min="8944" max="8944" width="16.42578125" style="61" customWidth="1"/>
    <col min="8945" max="8945" width="17" style="61" customWidth="1"/>
    <col min="8946" max="8946" width="12.140625" style="61" customWidth="1"/>
    <col min="8947" max="8947" width="30.140625" style="61" customWidth="1"/>
    <col min="8948" max="8948" width="7.42578125" style="61" customWidth="1"/>
    <col min="8949" max="8949" width="11.42578125" style="61" customWidth="1"/>
    <col min="8950" max="8950" width="9.140625" style="61" customWidth="1"/>
    <col min="8951" max="8951" width="6.140625" style="61" customWidth="1"/>
    <col min="8952" max="8952" width="10.42578125" style="61" customWidth="1"/>
    <col min="8953" max="8953" width="9.5703125" style="61" customWidth="1"/>
    <col min="8954" max="8954" width="17.85546875" style="61" customWidth="1"/>
    <col min="8955" max="9198" width="9.140625" style="61"/>
    <col min="9199" max="9199" width="4.42578125" style="61" customWidth="1"/>
    <col min="9200" max="9200" width="16.42578125" style="61" customWidth="1"/>
    <col min="9201" max="9201" width="17" style="61" customWidth="1"/>
    <col min="9202" max="9202" width="12.140625" style="61" customWidth="1"/>
    <col min="9203" max="9203" width="30.140625" style="61" customWidth="1"/>
    <col min="9204" max="9204" width="7.42578125" style="61" customWidth="1"/>
    <col min="9205" max="9205" width="11.42578125" style="61" customWidth="1"/>
    <col min="9206" max="9206" width="9.140625" style="61" customWidth="1"/>
    <col min="9207" max="9207" width="6.140625" style="61" customWidth="1"/>
    <col min="9208" max="9208" width="10.42578125" style="61" customWidth="1"/>
    <col min="9209" max="9209" width="9.5703125" style="61" customWidth="1"/>
    <col min="9210" max="9210" width="17.85546875" style="61" customWidth="1"/>
    <col min="9211" max="9454" width="9.140625" style="61"/>
    <col min="9455" max="9455" width="4.42578125" style="61" customWidth="1"/>
    <col min="9456" max="9456" width="16.42578125" style="61" customWidth="1"/>
    <col min="9457" max="9457" width="17" style="61" customWidth="1"/>
    <col min="9458" max="9458" width="12.140625" style="61" customWidth="1"/>
    <col min="9459" max="9459" width="30.140625" style="61" customWidth="1"/>
    <col min="9460" max="9460" width="7.42578125" style="61" customWidth="1"/>
    <col min="9461" max="9461" width="11.42578125" style="61" customWidth="1"/>
    <col min="9462" max="9462" width="9.140625" style="61" customWidth="1"/>
    <col min="9463" max="9463" width="6.140625" style="61" customWidth="1"/>
    <col min="9464" max="9464" width="10.42578125" style="61" customWidth="1"/>
    <col min="9465" max="9465" width="9.5703125" style="61" customWidth="1"/>
    <col min="9466" max="9466" width="17.85546875" style="61" customWidth="1"/>
    <col min="9467" max="9710" width="9.140625" style="61"/>
    <col min="9711" max="9711" width="4.42578125" style="61" customWidth="1"/>
    <col min="9712" max="9712" width="16.42578125" style="61" customWidth="1"/>
    <col min="9713" max="9713" width="17" style="61" customWidth="1"/>
    <col min="9714" max="9714" width="12.140625" style="61" customWidth="1"/>
    <col min="9715" max="9715" width="30.140625" style="61" customWidth="1"/>
    <col min="9716" max="9716" width="7.42578125" style="61" customWidth="1"/>
    <col min="9717" max="9717" width="11.42578125" style="61" customWidth="1"/>
    <col min="9718" max="9718" width="9.140625" style="61" customWidth="1"/>
    <col min="9719" max="9719" width="6.140625" style="61" customWidth="1"/>
    <col min="9720" max="9720" width="10.42578125" style="61" customWidth="1"/>
    <col min="9721" max="9721" width="9.5703125" style="61" customWidth="1"/>
    <col min="9722" max="9722" width="17.85546875" style="61" customWidth="1"/>
    <col min="9723" max="9966" width="9.140625" style="61"/>
    <col min="9967" max="9967" width="4.42578125" style="61" customWidth="1"/>
    <col min="9968" max="9968" width="16.42578125" style="61" customWidth="1"/>
    <col min="9969" max="9969" width="17" style="61" customWidth="1"/>
    <col min="9970" max="9970" width="12.140625" style="61" customWidth="1"/>
    <col min="9971" max="9971" width="30.140625" style="61" customWidth="1"/>
    <col min="9972" max="9972" width="7.42578125" style="61" customWidth="1"/>
    <col min="9973" max="9973" width="11.42578125" style="61" customWidth="1"/>
    <col min="9974" max="9974" width="9.140625" style="61" customWidth="1"/>
    <col min="9975" max="9975" width="6.140625" style="61" customWidth="1"/>
    <col min="9976" max="9976" width="10.42578125" style="61" customWidth="1"/>
    <col min="9977" max="9977" width="9.5703125" style="61" customWidth="1"/>
    <col min="9978" max="9978" width="17.85546875" style="61" customWidth="1"/>
    <col min="9979" max="10222" width="9.140625" style="61"/>
    <col min="10223" max="10223" width="4.42578125" style="61" customWidth="1"/>
    <col min="10224" max="10224" width="16.42578125" style="61" customWidth="1"/>
    <col min="10225" max="10225" width="17" style="61" customWidth="1"/>
    <col min="10226" max="10226" width="12.140625" style="61" customWidth="1"/>
    <col min="10227" max="10227" width="30.140625" style="61" customWidth="1"/>
    <col min="10228" max="10228" width="7.42578125" style="61" customWidth="1"/>
    <col min="10229" max="10229" width="11.42578125" style="61" customWidth="1"/>
    <col min="10230" max="10230" width="9.140625" style="61" customWidth="1"/>
    <col min="10231" max="10231" width="6.140625" style="61" customWidth="1"/>
    <col min="10232" max="10232" width="10.42578125" style="61" customWidth="1"/>
    <col min="10233" max="10233" width="9.5703125" style="61" customWidth="1"/>
    <col min="10234" max="10234" width="17.85546875" style="61" customWidth="1"/>
    <col min="10235" max="10478" width="9.140625" style="61"/>
    <col min="10479" max="10479" width="4.42578125" style="61" customWidth="1"/>
    <col min="10480" max="10480" width="16.42578125" style="61" customWidth="1"/>
    <col min="10481" max="10481" width="17" style="61" customWidth="1"/>
    <col min="10482" max="10482" width="12.140625" style="61" customWidth="1"/>
    <col min="10483" max="10483" width="30.140625" style="61" customWidth="1"/>
    <col min="10484" max="10484" width="7.42578125" style="61" customWidth="1"/>
    <col min="10485" max="10485" width="11.42578125" style="61" customWidth="1"/>
    <col min="10486" max="10486" width="9.140625" style="61" customWidth="1"/>
    <col min="10487" max="10487" width="6.140625" style="61" customWidth="1"/>
    <col min="10488" max="10488" width="10.42578125" style="61" customWidth="1"/>
    <col min="10489" max="10489" width="9.5703125" style="61" customWidth="1"/>
    <col min="10490" max="10490" width="17.85546875" style="61" customWidth="1"/>
    <col min="10491" max="10734" width="9.140625" style="61"/>
    <col min="10735" max="10735" width="4.42578125" style="61" customWidth="1"/>
    <col min="10736" max="10736" width="16.42578125" style="61" customWidth="1"/>
    <col min="10737" max="10737" width="17" style="61" customWidth="1"/>
    <col min="10738" max="10738" width="12.140625" style="61" customWidth="1"/>
    <col min="10739" max="10739" width="30.140625" style="61" customWidth="1"/>
    <col min="10740" max="10740" width="7.42578125" style="61" customWidth="1"/>
    <col min="10741" max="10741" width="11.42578125" style="61" customWidth="1"/>
    <col min="10742" max="10742" width="9.140625" style="61" customWidth="1"/>
    <col min="10743" max="10743" width="6.140625" style="61" customWidth="1"/>
    <col min="10744" max="10744" width="10.42578125" style="61" customWidth="1"/>
    <col min="10745" max="10745" width="9.5703125" style="61" customWidth="1"/>
    <col min="10746" max="10746" width="17.85546875" style="61" customWidth="1"/>
    <col min="10747" max="10990" width="9.140625" style="61"/>
    <col min="10991" max="10991" width="4.42578125" style="61" customWidth="1"/>
    <col min="10992" max="10992" width="16.42578125" style="61" customWidth="1"/>
    <col min="10993" max="10993" width="17" style="61" customWidth="1"/>
    <col min="10994" max="10994" width="12.140625" style="61" customWidth="1"/>
    <col min="10995" max="10995" width="30.140625" style="61" customWidth="1"/>
    <col min="10996" max="10996" width="7.42578125" style="61" customWidth="1"/>
    <col min="10997" max="10997" width="11.42578125" style="61" customWidth="1"/>
    <col min="10998" max="10998" width="9.140625" style="61" customWidth="1"/>
    <col min="10999" max="10999" width="6.140625" style="61" customWidth="1"/>
    <col min="11000" max="11000" width="10.42578125" style="61" customWidth="1"/>
    <col min="11001" max="11001" width="9.5703125" style="61" customWidth="1"/>
    <col min="11002" max="11002" width="17.85546875" style="61" customWidth="1"/>
    <col min="11003" max="11246" width="9.140625" style="61"/>
    <col min="11247" max="11247" width="4.42578125" style="61" customWidth="1"/>
    <col min="11248" max="11248" width="16.42578125" style="61" customWidth="1"/>
    <col min="11249" max="11249" width="17" style="61" customWidth="1"/>
    <col min="11250" max="11250" width="12.140625" style="61" customWidth="1"/>
    <col min="11251" max="11251" width="30.140625" style="61" customWidth="1"/>
    <col min="11252" max="11252" width="7.42578125" style="61" customWidth="1"/>
    <col min="11253" max="11253" width="11.42578125" style="61" customWidth="1"/>
    <col min="11254" max="11254" width="9.140625" style="61" customWidth="1"/>
    <col min="11255" max="11255" width="6.140625" style="61" customWidth="1"/>
    <col min="11256" max="11256" width="10.42578125" style="61" customWidth="1"/>
    <col min="11257" max="11257" width="9.5703125" style="61" customWidth="1"/>
    <col min="11258" max="11258" width="17.85546875" style="61" customWidth="1"/>
    <col min="11259" max="11502" width="9.140625" style="61"/>
    <col min="11503" max="11503" width="4.42578125" style="61" customWidth="1"/>
    <col min="11504" max="11504" width="16.42578125" style="61" customWidth="1"/>
    <col min="11505" max="11505" width="17" style="61" customWidth="1"/>
    <col min="11506" max="11506" width="12.140625" style="61" customWidth="1"/>
    <col min="11507" max="11507" width="30.140625" style="61" customWidth="1"/>
    <col min="11508" max="11508" width="7.42578125" style="61" customWidth="1"/>
    <col min="11509" max="11509" width="11.42578125" style="61" customWidth="1"/>
    <col min="11510" max="11510" width="9.140625" style="61" customWidth="1"/>
    <col min="11511" max="11511" width="6.140625" style="61" customWidth="1"/>
    <col min="11512" max="11512" width="10.42578125" style="61" customWidth="1"/>
    <col min="11513" max="11513" width="9.5703125" style="61" customWidth="1"/>
    <col min="11514" max="11514" width="17.85546875" style="61" customWidth="1"/>
    <col min="11515" max="11758" width="9.140625" style="61"/>
    <col min="11759" max="11759" width="4.42578125" style="61" customWidth="1"/>
    <col min="11760" max="11760" width="16.42578125" style="61" customWidth="1"/>
    <col min="11761" max="11761" width="17" style="61" customWidth="1"/>
    <col min="11762" max="11762" width="12.140625" style="61" customWidth="1"/>
    <col min="11763" max="11763" width="30.140625" style="61" customWidth="1"/>
    <col min="11764" max="11764" width="7.42578125" style="61" customWidth="1"/>
    <col min="11765" max="11765" width="11.42578125" style="61" customWidth="1"/>
    <col min="11766" max="11766" width="9.140625" style="61" customWidth="1"/>
    <col min="11767" max="11767" width="6.140625" style="61" customWidth="1"/>
    <col min="11768" max="11768" width="10.42578125" style="61" customWidth="1"/>
    <col min="11769" max="11769" width="9.5703125" style="61" customWidth="1"/>
    <col min="11770" max="11770" width="17.85546875" style="61" customWidth="1"/>
    <col min="11771" max="12014" width="9.140625" style="61"/>
    <col min="12015" max="12015" width="4.42578125" style="61" customWidth="1"/>
    <col min="12016" max="12016" width="16.42578125" style="61" customWidth="1"/>
    <col min="12017" max="12017" width="17" style="61" customWidth="1"/>
    <col min="12018" max="12018" width="12.140625" style="61" customWidth="1"/>
    <col min="12019" max="12019" width="30.140625" style="61" customWidth="1"/>
    <col min="12020" max="12020" width="7.42578125" style="61" customWidth="1"/>
    <col min="12021" max="12021" width="11.42578125" style="61" customWidth="1"/>
    <col min="12022" max="12022" width="9.140625" style="61" customWidth="1"/>
    <col min="12023" max="12023" width="6.140625" style="61" customWidth="1"/>
    <col min="12024" max="12024" width="10.42578125" style="61" customWidth="1"/>
    <col min="12025" max="12025" width="9.5703125" style="61" customWidth="1"/>
    <col min="12026" max="12026" width="17.85546875" style="61" customWidth="1"/>
    <col min="12027" max="12270" width="9.140625" style="61"/>
    <col min="12271" max="12271" width="4.42578125" style="61" customWidth="1"/>
    <col min="12272" max="12272" width="16.42578125" style="61" customWidth="1"/>
    <col min="12273" max="12273" width="17" style="61" customWidth="1"/>
    <col min="12274" max="12274" width="12.140625" style="61" customWidth="1"/>
    <col min="12275" max="12275" width="30.140625" style="61" customWidth="1"/>
    <col min="12276" max="12276" width="7.42578125" style="61" customWidth="1"/>
    <col min="12277" max="12277" width="11.42578125" style="61" customWidth="1"/>
    <col min="12278" max="12278" width="9.140625" style="61" customWidth="1"/>
    <col min="12279" max="12279" width="6.140625" style="61" customWidth="1"/>
    <col min="12280" max="12280" width="10.42578125" style="61" customWidth="1"/>
    <col min="12281" max="12281" width="9.5703125" style="61" customWidth="1"/>
    <col min="12282" max="12282" width="17.85546875" style="61" customWidth="1"/>
    <col min="12283" max="12526" width="9.140625" style="61"/>
    <col min="12527" max="12527" width="4.42578125" style="61" customWidth="1"/>
    <col min="12528" max="12528" width="16.42578125" style="61" customWidth="1"/>
    <col min="12529" max="12529" width="17" style="61" customWidth="1"/>
    <col min="12530" max="12530" width="12.140625" style="61" customWidth="1"/>
    <col min="12531" max="12531" width="30.140625" style="61" customWidth="1"/>
    <col min="12532" max="12532" width="7.42578125" style="61" customWidth="1"/>
    <col min="12533" max="12533" width="11.42578125" style="61" customWidth="1"/>
    <col min="12534" max="12534" width="9.140625" style="61" customWidth="1"/>
    <col min="12535" max="12535" width="6.140625" style="61" customWidth="1"/>
    <col min="12536" max="12536" width="10.42578125" style="61" customWidth="1"/>
    <col min="12537" max="12537" width="9.5703125" style="61" customWidth="1"/>
    <col min="12538" max="12538" width="17.85546875" style="61" customWidth="1"/>
    <col min="12539" max="12782" width="9.140625" style="61"/>
    <col min="12783" max="12783" width="4.42578125" style="61" customWidth="1"/>
    <col min="12784" max="12784" width="16.42578125" style="61" customWidth="1"/>
    <col min="12785" max="12785" width="17" style="61" customWidth="1"/>
    <col min="12786" max="12786" width="12.140625" style="61" customWidth="1"/>
    <col min="12787" max="12787" width="30.140625" style="61" customWidth="1"/>
    <col min="12788" max="12788" width="7.42578125" style="61" customWidth="1"/>
    <col min="12789" max="12789" width="11.42578125" style="61" customWidth="1"/>
    <col min="12790" max="12790" width="9.140625" style="61" customWidth="1"/>
    <col min="12791" max="12791" width="6.140625" style="61" customWidth="1"/>
    <col min="12792" max="12792" width="10.42578125" style="61" customWidth="1"/>
    <col min="12793" max="12793" width="9.5703125" style="61" customWidth="1"/>
    <col min="12794" max="12794" width="17.85546875" style="61" customWidth="1"/>
    <col min="12795" max="13038" width="9.140625" style="61"/>
    <col min="13039" max="13039" width="4.42578125" style="61" customWidth="1"/>
    <col min="13040" max="13040" width="16.42578125" style="61" customWidth="1"/>
    <col min="13041" max="13041" width="17" style="61" customWidth="1"/>
    <col min="13042" max="13042" width="12.140625" style="61" customWidth="1"/>
    <col min="13043" max="13043" width="30.140625" style="61" customWidth="1"/>
    <col min="13044" max="13044" width="7.42578125" style="61" customWidth="1"/>
    <col min="13045" max="13045" width="11.42578125" style="61" customWidth="1"/>
    <col min="13046" max="13046" width="9.140625" style="61" customWidth="1"/>
    <col min="13047" max="13047" width="6.140625" style="61" customWidth="1"/>
    <col min="13048" max="13048" width="10.42578125" style="61" customWidth="1"/>
    <col min="13049" max="13049" width="9.5703125" style="61" customWidth="1"/>
    <col min="13050" max="13050" width="17.85546875" style="61" customWidth="1"/>
    <col min="13051" max="13294" width="9.140625" style="61"/>
    <col min="13295" max="13295" width="4.42578125" style="61" customWidth="1"/>
    <col min="13296" max="13296" width="16.42578125" style="61" customWidth="1"/>
    <col min="13297" max="13297" width="17" style="61" customWidth="1"/>
    <col min="13298" max="13298" width="12.140625" style="61" customWidth="1"/>
    <col min="13299" max="13299" width="30.140625" style="61" customWidth="1"/>
    <col min="13300" max="13300" width="7.42578125" style="61" customWidth="1"/>
    <col min="13301" max="13301" width="11.42578125" style="61" customWidth="1"/>
    <col min="13302" max="13302" width="9.140625" style="61" customWidth="1"/>
    <col min="13303" max="13303" width="6.140625" style="61" customWidth="1"/>
    <col min="13304" max="13304" width="10.42578125" style="61" customWidth="1"/>
    <col min="13305" max="13305" width="9.5703125" style="61" customWidth="1"/>
    <col min="13306" max="13306" width="17.85546875" style="61" customWidth="1"/>
    <col min="13307" max="13550" width="9.140625" style="61"/>
    <col min="13551" max="13551" width="4.42578125" style="61" customWidth="1"/>
    <col min="13552" max="13552" width="16.42578125" style="61" customWidth="1"/>
    <col min="13553" max="13553" width="17" style="61" customWidth="1"/>
    <col min="13554" max="13554" width="12.140625" style="61" customWidth="1"/>
    <col min="13555" max="13555" width="30.140625" style="61" customWidth="1"/>
    <col min="13556" max="13556" width="7.42578125" style="61" customWidth="1"/>
    <col min="13557" max="13557" width="11.42578125" style="61" customWidth="1"/>
    <col min="13558" max="13558" width="9.140625" style="61" customWidth="1"/>
    <col min="13559" max="13559" width="6.140625" style="61" customWidth="1"/>
    <col min="13560" max="13560" width="10.42578125" style="61" customWidth="1"/>
    <col min="13561" max="13561" width="9.5703125" style="61" customWidth="1"/>
    <col min="13562" max="13562" width="17.85546875" style="61" customWidth="1"/>
    <col min="13563" max="13806" width="9.140625" style="61"/>
    <col min="13807" max="13807" width="4.42578125" style="61" customWidth="1"/>
    <col min="13808" max="13808" width="16.42578125" style="61" customWidth="1"/>
    <col min="13809" max="13809" width="17" style="61" customWidth="1"/>
    <col min="13810" max="13810" width="12.140625" style="61" customWidth="1"/>
    <col min="13811" max="13811" width="30.140625" style="61" customWidth="1"/>
    <col min="13812" max="13812" width="7.42578125" style="61" customWidth="1"/>
    <col min="13813" max="13813" width="11.42578125" style="61" customWidth="1"/>
    <col min="13814" max="13814" width="9.140625" style="61" customWidth="1"/>
    <col min="13815" max="13815" width="6.140625" style="61" customWidth="1"/>
    <col min="13816" max="13816" width="10.42578125" style="61" customWidth="1"/>
    <col min="13817" max="13817" width="9.5703125" style="61" customWidth="1"/>
    <col min="13818" max="13818" width="17.85546875" style="61" customWidth="1"/>
    <col min="13819" max="14062" width="9.140625" style="61"/>
    <col min="14063" max="14063" width="4.42578125" style="61" customWidth="1"/>
    <col min="14064" max="14064" width="16.42578125" style="61" customWidth="1"/>
    <col min="14065" max="14065" width="17" style="61" customWidth="1"/>
    <col min="14066" max="14066" width="12.140625" style="61" customWidth="1"/>
    <col min="14067" max="14067" width="30.140625" style="61" customWidth="1"/>
    <col min="14068" max="14068" width="7.42578125" style="61" customWidth="1"/>
    <col min="14069" max="14069" width="11.42578125" style="61" customWidth="1"/>
    <col min="14070" max="14070" width="9.140625" style="61" customWidth="1"/>
    <col min="14071" max="14071" width="6.140625" style="61" customWidth="1"/>
    <col min="14072" max="14072" width="10.42578125" style="61" customWidth="1"/>
    <col min="14073" max="14073" width="9.5703125" style="61" customWidth="1"/>
    <col min="14074" max="14074" width="17.85546875" style="61" customWidth="1"/>
    <col min="14075" max="14318" width="9.140625" style="61"/>
    <col min="14319" max="14319" width="4.42578125" style="61" customWidth="1"/>
    <col min="14320" max="14320" width="16.42578125" style="61" customWidth="1"/>
    <col min="14321" max="14321" width="17" style="61" customWidth="1"/>
    <col min="14322" max="14322" width="12.140625" style="61" customWidth="1"/>
    <col min="14323" max="14323" width="30.140625" style="61" customWidth="1"/>
    <col min="14324" max="14324" width="7.42578125" style="61" customWidth="1"/>
    <col min="14325" max="14325" width="11.42578125" style="61" customWidth="1"/>
    <col min="14326" max="14326" width="9.140625" style="61" customWidth="1"/>
    <col min="14327" max="14327" width="6.140625" style="61" customWidth="1"/>
    <col min="14328" max="14328" width="10.42578125" style="61" customWidth="1"/>
    <col min="14329" max="14329" width="9.5703125" style="61" customWidth="1"/>
    <col min="14330" max="14330" width="17.85546875" style="61" customWidth="1"/>
    <col min="14331" max="14574" width="9.140625" style="61"/>
    <col min="14575" max="14575" width="4.42578125" style="61" customWidth="1"/>
    <col min="14576" max="14576" width="16.42578125" style="61" customWidth="1"/>
    <col min="14577" max="14577" width="17" style="61" customWidth="1"/>
    <col min="14578" max="14578" width="12.140625" style="61" customWidth="1"/>
    <col min="14579" max="14579" width="30.140625" style="61" customWidth="1"/>
    <col min="14580" max="14580" width="7.42578125" style="61" customWidth="1"/>
    <col min="14581" max="14581" width="11.42578125" style="61" customWidth="1"/>
    <col min="14582" max="14582" width="9.140625" style="61" customWidth="1"/>
    <col min="14583" max="14583" width="6.140625" style="61" customWidth="1"/>
    <col min="14584" max="14584" width="10.42578125" style="61" customWidth="1"/>
    <col min="14585" max="14585" width="9.5703125" style="61" customWidth="1"/>
    <col min="14586" max="14586" width="17.85546875" style="61" customWidth="1"/>
    <col min="14587" max="14830" width="9.140625" style="61"/>
    <col min="14831" max="14831" width="4.42578125" style="61" customWidth="1"/>
    <col min="14832" max="14832" width="16.42578125" style="61" customWidth="1"/>
    <col min="14833" max="14833" width="17" style="61" customWidth="1"/>
    <col min="14834" max="14834" width="12.140625" style="61" customWidth="1"/>
    <col min="14835" max="14835" width="30.140625" style="61" customWidth="1"/>
    <col min="14836" max="14836" width="7.42578125" style="61" customWidth="1"/>
    <col min="14837" max="14837" width="11.42578125" style="61" customWidth="1"/>
    <col min="14838" max="14838" width="9.140625" style="61" customWidth="1"/>
    <col min="14839" max="14839" width="6.140625" style="61" customWidth="1"/>
    <col min="14840" max="14840" width="10.42578125" style="61" customWidth="1"/>
    <col min="14841" max="14841" width="9.5703125" style="61" customWidth="1"/>
    <col min="14842" max="14842" width="17.85546875" style="61" customWidth="1"/>
    <col min="14843" max="15086" width="9.140625" style="61"/>
    <col min="15087" max="15087" width="4.42578125" style="61" customWidth="1"/>
    <col min="15088" max="15088" width="16.42578125" style="61" customWidth="1"/>
    <col min="15089" max="15089" width="17" style="61" customWidth="1"/>
    <col min="15090" max="15090" width="12.140625" style="61" customWidth="1"/>
    <col min="15091" max="15091" width="30.140625" style="61" customWidth="1"/>
    <col min="15092" max="15092" width="7.42578125" style="61" customWidth="1"/>
    <col min="15093" max="15093" width="11.42578125" style="61" customWidth="1"/>
    <col min="15094" max="15094" width="9.140625" style="61" customWidth="1"/>
    <col min="15095" max="15095" width="6.140625" style="61" customWidth="1"/>
    <col min="15096" max="15096" width="10.42578125" style="61" customWidth="1"/>
    <col min="15097" max="15097" width="9.5703125" style="61" customWidth="1"/>
    <col min="15098" max="15098" width="17.85546875" style="61" customWidth="1"/>
    <col min="15099" max="15342" width="9.140625" style="61"/>
    <col min="15343" max="15343" width="4.42578125" style="61" customWidth="1"/>
    <col min="15344" max="15344" width="16.42578125" style="61" customWidth="1"/>
    <col min="15345" max="15345" width="17" style="61" customWidth="1"/>
    <col min="15346" max="15346" width="12.140625" style="61" customWidth="1"/>
    <col min="15347" max="15347" width="30.140625" style="61" customWidth="1"/>
    <col min="15348" max="15348" width="7.42578125" style="61" customWidth="1"/>
    <col min="15349" max="15349" width="11.42578125" style="61" customWidth="1"/>
    <col min="15350" max="15350" width="9.140625" style="61" customWidth="1"/>
    <col min="15351" max="15351" width="6.140625" style="61" customWidth="1"/>
    <col min="15352" max="15352" width="10.42578125" style="61" customWidth="1"/>
    <col min="15353" max="15353" width="9.5703125" style="61" customWidth="1"/>
    <col min="15354" max="15354" width="17.85546875" style="61" customWidth="1"/>
    <col min="15355" max="15598" width="9.140625" style="61"/>
    <col min="15599" max="15599" width="4.42578125" style="61" customWidth="1"/>
    <col min="15600" max="15600" width="16.42578125" style="61" customWidth="1"/>
    <col min="15601" max="15601" width="17" style="61" customWidth="1"/>
    <col min="15602" max="15602" width="12.140625" style="61" customWidth="1"/>
    <col min="15603" max="15603" width="30.140625" style="61" customWidth="1"/>
    <col min="15604" max="15604" width="7.42578125" style="61" customWidth="1"/>
    <col min="15605" max="15605" width="11.42578125" style="61" customWidth="1"/>
    <col min="15606" max="15606" width="9.140625" style="61" customWidth="1"/>
    <col min="15607" max="15607" width="6.140625" style="61" customWidth="1"/>
    <col min="15608" max="15608" width="10.42578125" style="61" customWidth="1"/>
    <col min="15609" max="15609" width="9.5703125" style="61" customWidth="1"/>
    <col min="15610" max="15610" width="17.85546875" style="61" customWidth="1"/>
    <col min="15611" max="15854" width="9.140625" style="61"/>
    <col min="15855" max="15855" width="4.42578125" style="61" customWidth="1"/>
    <col min="15856" max="15856" width="16.42578125" style="61" customWidth="1"/>
    <col min="15857" max="15857" width="17" style="61" customWidth="1"/>
    <col min="15858" max="15858" width="12.140625" style="61" customWidth="1"/>
    <col min="15859" max="15859" width="30.140625" style="61" customWidth="1"/>
    <col min="15860" max="15860" width="7.42578125" style="61" customWidth="1"/>
    <col min="15861" max="15861" width="11.42578125" style="61" customWidth="1"/>
    <col min="15862" max="15862" width="9.140625" style="61" customWidth="1"/>
    <col min="15863" max="15863" width="6.140625" style="61" customWidth="1"/>
    <col min="15864" max="15864" width="10.42578125" style="61" customWidth="1"/>
    <col min="15865" max="15865" width="9.5703125" style="61" customWidth="1"/>
    <col min="15866" max="15866" width="17.85546875" style="61" customWidth="1"/>
    <col min="15867" max="16110" width="9.140625" style="61"/>
    <col min="16111" max="16111" width="4.42578125" style="61" customWidth="1"/>
    <col min="16112" max="16112" width="16.42578125" style="61" customWidth="1"/>
    <col min="16113" max="16113" width="17" style="61" customWidth="1"/>
    <col min="16114" max="16114" width="12.140625" style="61" customWidth="1"/>
    <col min="16115" max="16115" width="30.140625" style="61" customWidth="1"/>
    <col min="16116" max="16116" width="7.42578125" style="61" customWidth="1"/>
    <col min="16117" max="16117" width="11.42578125" style="61" customWidth="1"/>
    <col min="16118" max="16118" width="9.140625" style="61" customWidth="1"/>
    <col min="16119" max="16119" width="6.140625" style="61" customWidth="1"/>
    <col min="16120" max="16120" width="10.42578125" style="61" customWidth="1"/>
    <col min="16121" max="16121" width="9.5703125" style="61" customWidth="1"/>
    <col min="16122" max="16122" width="17.85546875" style="61" customWidth="1"/>
    <col min="16123" max="16384" width="9.140625" style="61"/>
  </cols>
  <sheetData>
    <row r="1" spans="1:16" s="29" customFormat="1" ht="22.9" customHeight="1" x14ac:dyDescent="0.25">
      <c r="A1" s="243" t="s">
        <v>35</v>
      </c>
      <c r="B1" s="243"/>
      <c r="C1" s="243"/>
      <c r="D1" s="69"/>
      <c r="E1" s="69"/>
      <c r="F1" s="69"/>
      <c r="G1" s="116"/>
      <c r="H1" s="44"/>
      <c r="K1" s="44"/>
      <c r="L1" s="244"/>
      <c r="M1" s="244"/>
      <c r="O1" s="67"/>
    </row>
    <row r="2" spans="1:16" s="29" customFormat="1" ht="17.25" customHeight="1" x14ac:dyDescent="0.25">
      <c r="A2" s="117"/>
      <c r="B2" s="117"/>
      <c r="C2" s="117"/>
      <c r="D2" s="70"/>
      <c r="E2" s="70"/>
      <c r="F2" s="70"/>
      <c r="G2" s="117"/>
      <c r="H2" s="44"/>
      <c r="K2" s="44"/>
      <c r="L2" s="120"/>
      <c r="M2" s="120"/>
      <c r="O2" s="68"/>
    </row>
    <row r="3" spans="1:16" s="21" customFormat="1" ht="32.25" customHeight="1" x14ac:dyDescent="0.2">
      <c r="A3" s="242" t="s">
        <v>808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6" s="140" customFormat="1" ht="25.5" customHeight="1" x14ac:dyDescent="0.25">
      <c r="A4" s="241" t="s">
        <v>815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199"/>
      <c r="O4" s="199"/>
      <c r="P4" s="199"/>
    </row>
    <row r="5" spans="1:16" s="23" customFormat="1" ht="22.5" customHeight="1" x14ac:dyDescent="0.2">
      <c r="A5" s="245" t="s">
        <v>0</v>
      </c>
      <c r="B5" s="245" t="s">
        <v>557</v>
      </c>
      <c r="C5" s="250" t="s">
        <v>558</v>
      </c>
      <c r="D5" s="245" t="s">
        <v>7</v>
      </c>
      <c r="E5" s="245" t="s">
        <v>23</v>
      </c>
      <c r="F5" s="250" t="s">
        <v>41</v>
      </c>
      <c r="G5" s="250" t="s">
        <v>307</v>
      </c>
      <c r="H5" s="245" t="s">
        <v>559</v>
      </c>
      <c r="I5" s="245" t="s">
        <v>2</v>
      </c>
      <c r="J5" s="245" t="s">
        <v>3</v>
      </c>
      <c r="K5" s="247" t="s">
        <v>709</v>
      </c>
      <c r="L5" s="248"/>
      <c r="M5" s="249"/>
    </row>
    <row r="6" spans="1:16" s="24" customFormat="1" ht="33" customHeight="1" x14ac:dyDescent="0.25">
      <c r="A6" s="245"/>
      <c r="B6" s="245"/>
      <c r="C6" s="251"/>
      <c r="D6" s="245"/>
      <c r="E6" s="245"/>
      <c r="F6" s="251"/>
      <c r="G6" s="251"/>
      <c r="H6" s="245"/>
      <c r="I6" s="245" t="s">
        <v>560</v>
      </c>
      <c r="J6" s="245"/>
      <c r="K6" s="121" t="s">
        <v>6</v>
      </c>
      <c r="L6" s="121" t="s">
        <v>9</v>
      </c>
      <c r="M6" s="121" t="s">
        <v>8</v>
      </c>
    </row>
    <row r="7" spans="1:16" s="23" customFormat="1" ht="41.25" customHeight="1" x14ac:dyDescent="0.2">
      <c r="A7" s="92">
        <v>1</v>
      </c>
      <c r="B7" s="93" t="s">
        <v>561</v>
      </c>
      <c r="C7" s="177" t="s">
        <v>722</v>
      </c>
      <c r="D7" s="95" t="s">
        <v>562</v>
      </c>
      <c r="E7" s="96" t="s">
        <v>563</v>
      </c>
      <c r="F7" s="97" t="s">
        <v>564</v>
      </c>
      <c r="G7" s="95" t="s">
        <v>721</v>
      </c>
      <c r="H7" s="98">
        <v>2032000</v>
      </c>
      <c r="I7" s="97">
        <v>5</v>
      </c>
      <c r="J7" s="98">
        <f t="shared" ref="J7:J16" si="0">H7*I7*70%</f>
        <v>7112000</v>
      </c>
      <c r="K7" s="93" t="s">
        <v>565</v>
      </c>
      <c r="L7" s="99" t="s">
        <v>31</v>
      </c>
      <c r="M7" s="106" t="s">
        <v>566</v>
      </c>
    </row>
    <row r="8" spans="1:16" s="63" customFormat="1" ht="41.25" customHeight="1" x14ac:dyDescent="0.2">
      <c r="A8" s="92">
        <v>2</v>
      </c>
      <c r="B8" s="93" t="s">
        <v>567</v>
      </c>
      <c r="C8" s="178" t="s">
        <v>568</v>
      </c>
      <c r="D8" s="95" t="s">
        <v>4</v>
      </c>
      <c r="E8" s="96" t="s">
        <v>569</v>
      </c>
      <c r="F8" s="97" t="s">
        <v>570</v>
      </c>
      <c r="G8" s="99" t="s">
        <v>720</v>
      </c>
      <c r="H8" s="98">
        <v>2032000</v>
      </c>
      <c r="I8" s="99">
        <v>5</v>
      </c>
      <c r="J8" s="98">
        <f t="shared" si="0"/>
        <v>7112000</v>
      </c>
      <c r="K8" s="93" t="s">
        <v>30</v>
      </c>
      <c r="L8" s="99" t="s">
        <v>31</v>
      </c>
      <c r="M8" s="106" t="s">
        <v>571</v>
      </c>
    </row>
    <row r="9" spans="1:16" s="23" customFormat="1" ht="41.25" customHeight="1" x14ac:dyDescent="0.2">
      <c r="A9" s="92">
        <v>3</v>
      </c>
      <c r="B9" s="93" t="s">
        <v>572</v>
      </c>
      <c r="C9" s="94" t="s">
        <v>573</v>
      </c>
      <c r="D9" s="95" t="s">
        <v>574</v>
      </c>
      <c r="E9" s="96" t="s">
        <v>575</v>
      </c>
      <c r="F9" s="97" t="s">
        <v>570</v>
      </c>
      <c r="G9" s="97" t="s">
        <v>576</v>
      </c>
      <c r="H9" s="98">
        <v>1597500</v>
      </c>
      <c r="I9" s="97">
        <v>5</v>
      </c>
      <c r="J9" s="98">
        <f t="shared" si="0"/>
        <v>5591250</v>
      </c>
      <c r="K9" s="93" t="s">
        <v>572</v>
      </c>
      <c r="L9" s="99" t="s">
        <v>577</v>
      </c>
      <c r="M9" s="106" t="s">
        <v>566</v>
      </c>
    </row>
    <row r="10" spans="1:16" s="23" customFormat="1" ht="41.25" customHeight="1" x14ac:dyDescent="0.2">
      <c r="A10" s="92">
        <v>4</v>
      </c>
      <c r="B10" s="93" t="s">
        <v>578</v>
      </c>
      <c r="C10" s="94" t="s">
        <v>579</v>
      </c>
      <c r="D10" s="95" t="s">
        <v>580</v>
      </c>
      <c r="E10" s="105" t="s">
        <v>581</v>
      </c>
      <c r="F10" s="97" t="s">
        <v>570</v>
      </c>
      <c r="G10" s="95" t="s">
        <v>712</v>
      </c>
      <c r="H10" s="98">
        <v>1597500</v>
      </c>
      <c r="I10" s="97">
        <v>5</v>
      </c>
      <c r="J10" s="98">
        <f t="shared" si="0"/>
        <v>5591250</v>
      </c>
      <c r="K10" s="93" t="s">
        <v>578</v>
      </c>
      <c r="L10" s="99" t="s">
        <v>577</v>
      </c>
      <c r="M10" s="106" t="s">
        <v>566</v>
      </c>
    </row>
    <row r="11" spans="1:16" s="23" customFormat="1" ht="41.25" customHeight="1" x14ac:dyDescent="0.2">
      <c r="A11" s="92">
        <v>5</v>
      </c>
      <c r="B11" s="93" t="s">
        <v>582</v>
      </c>
      <c r="C11" s="94" t="s">
        <v>583</v>
      </c>
      <c r="D11" s="95" t="s">
        <v>584</v>
      </c>
      <c r="E11" s="96" t="s">
        <v>585</v>
      </c>
      <c r="F11" s="97" t="s">
        <v>564</v>
      </c>
      <c r="G11" s="95" t="s">
        <v>710</v>
      </c>
      <c r="H11" s="98">
        <v>1890000</v>
      </c>
      <c r="I11" s="97">
        <v>5</v>
      </c>
      <c r="J11" s="98">
        <f t="shared" si="0"/>
        <v>6615000</v>
      </c>
      <c r="K11" s="93" t="s">
        <v>582</v>
      </c>
      <c r="L11" s="99" t="s">
        <v>586</v>
      </c>
      <c r="M11" s="106" t="s">
        <v>566</v>
      </c>
    </row>
    <row r="12" spans="1:16" s="23" customFormat="1" ht="41.25" customHeight="1" x14ac:dyDescent="0.2">
      <c r="A12" s="92">
        <v>6</v>
      </c>
      <c r="B12" s="93" t="s">
        <v>587</v>
      </c>
      <c r="C12" s="94" t="s">
        <v>588</v>
      </c>
      <c r="D12" s="95" t="s">
        <v>589</v>
      </c>
      <c r="E12" s="96" t="s">
        <v>590</v>
      </c>
      <c r="F12" s="97" t="s">
        <v>298</v>
      </c>
      <c r="G12" s="95" t="s">
        <v>711</v>
      </c>
      <c r="H12" s="98">
        <v>1890000</v>
      </c>
      <c r="I12" s="97">
        <v>15</v>
      </c>
      <c r="J12" s="98">
        <f t="shared" si="0"/>
        <v>19845000</v>
      </c>
      <c r="K12" s="93" t="s">
        <v>591</v>
      </c>
      <c r="L12" s="99" t="s">
        <v>586</v>
      </c>
      <c r="M12" s="106" t="s">
        <v>566</v>
      </c>
    </row>
    <row r="13" spans="1:16" s="23" customFormat="1" ht="41.25" customHeight="1" x14ac:dyDescent="0.2">
      <c r="A13" s="92">
        <v>7</v>
      </c>
      <c r="B13" s="99" t="s">
        <v>592</v>
      </c>
      <c r="C13" s="96" t="s">
        <v>593</v>
      </c>
      <c r="D13" s="95" t="s">
        <v>29</v>
      </c>
      <c r="E13" s="96" t="s">
        <v>594</v>
      </c>
      <c r="F13" s="97" t="s">
        <v>595</v>
      </c>
      <c r="G13" s="99" t="s">
        <v>713</v>
      </c>
      <c r="H13" s="98">
        <v>1590000</v>
      </c>
      <c r="I13" s="99">
        <v>5</v>
      </c>
      <c r="J13" s="98">
        <f t="shared" si="0"/>
        <v>5565000</v>
      </c>
      <c r="K13" s="99" t="s">
        <v>596</v>
      </c>
      <c r="L13" s="99" t="s">
        <v>597</v>
      </c>
      <c r="M13" s="106" t="s">
        <v>598</v>
      </c>
    </row>
    <row r="14" spans="1:16" s="23" customFormat="1" ht="41.25" customHeight="1" x14ac:dyDescent="0.2">
      <c r="A14" s="92">
        <v>8</v>
      </c>
      <c r="B14" s="99" t="s">
        <v>599</v>
      </c>
      <c r="C14" s="96" t="s">
        <v>600</v>
      </c>
      <c r="D14" s="95" t="s">
        <v>601</v>
      </c>
      <c r="E14" s="96" t="s">
        <v>602</v>
      </c>
      <c r="F14" s="97" t="s">
        <v>298</v>
      </c>
      <c r="G14" s="99" t="s">
        <v>712</v>
      </c>
      <c r="H14" s="98">
        <v>1950000</v>
      </c>
      <c r="I14" s="99">
        <v>5</v>
      </c>
      <c r="J14" s="98">
        <f t="shared" si="0"/>
        <v>6825000</v>
      </c>
      <c r="K14" s="99" t="s">
        <v>25</v>
      </c>
      <c r="L14" s="99" t="s">
        <v>603</v>
      </c>
      <c r="M14" s="106" t="s">
        <v>604</v>
      </c>
    </row>
    <row r="15" spans="1:16" s="23" customFormat="1" ht="41.25" customHeight="1" x14ac:dyDescent="0.2">
      <c r="A15" s="92">
        <v>9</v>
      </c>
      <c r="B15" s="93" t="s">
        <v>605</v>
      </c>
      <c r="C15" s="94" t="s">
        <v>606</v>
      </c>
      <c r="D15" s="95" t="s">
        <v>29</v>
      </c>
      <c r="E15" s="96" t="s">
        <v>607</v>
      </c>
      <c r="F15" s="97" t="s">
        <v>564</v>
      </c>
      <c r="G15" s="95" t="s">
        <v>712</v>
      </c>
      <c r="H15" s="98">
        <v>1700000</v>
      </c>
      <c r="I15" s="97">
        <v>5</v>
      </c>
      <c r="J15" s="98">
        <f t="shared" si="0"/>
        <v>5950000</v>
      </c>
      <c r="K15" s="99" t="s">
        <v>608</v>
      </c>
      <c r="L15" s="99" t="s">
        <v>609</v>
      </c>
      <c r="M15" s="106" t="s">
        <v>610</v>
      </c>
    </row>
    <row r="16" spans="1:16" s="23" customFormat="1" ht="41.25" customHeight="1" x14ac:dyDescent="0.2">
      <c r="A16" s="92">
        <v>10</v>
      </c>
      <c r="B16" s="93" t="s">
        <v>605</v>
      </c>
      <c r="C16" s="94" t="s">
        <v>606</v>
      </c>
      <c r="D16" s="95" t="s">
        <v>29</v>
      </c>
      <c r="E16" s="96" t="s">
        <v>607</v>
      </c>
      <c r="F16" s="97" t="s">
        <v>564</v>
      </c>
      <c r="G16" s="95" t="s">
        <v>724</v>
      </c>
      <c r="H16" s="98">
        <v>2000000</v>
      </c>
      <c r="I16" s="97">
        <v>5</v>
      </c>
      <c r="J16" s="98">
        <f t="shared" si="0"/>
        <v>7000000</v>
      </c>
      <c r="K16" s="186" t="s">
        <v>608</v>
      </c>
      <c r="L16" s="99" t="s">
        <v>609</v>
      </c>
      <c r="M16" s="106" t="s">
        <v>610</v>
      </c>
    </row>
    <row r="17" spans="1:13" s="23" customFormat="1" ht="36.75" customHeight="1" x14ac:dyDescent="0.2">
      <c r="A17" s="92">
        <v>11</v>
      </c>
      <c r="B17" s="93" t="s">
        <v>714</v>
      </c>
      <c r="C17" s="177" t="s">
        <v>715</v>
      </c>
      <c r="D17" s="95" t="s">
        <v>574</v>
      </c>
      <c r="E17" s="178" t="s">
        <v>716</v>
      </c>
      <c r="F17" s="97" t="s">
        <v>595</v>
      </c>
      <c r="G17" s="95" t="s">
        <v>717</v>
      </c>
      <c r="H17" s="98">
        <v>1800000</v>
      </c>
      <c r="I17" s="97">
        <v>10</v>
      </c>
      <c r="J17" s="98">
        <f>H17*I17*70%</f>
        <v>12600000</v>
      </c>
      <c r="K17" s="93" t="s">
        <v>714</v>
      </c>
      <c r="L17" s="99" t="s">
        <v>718</v>
      </c>
      <c r="M17" s="106" t="s">
        <v>719</v>
      </c>
    </row>
    <row r="18" spans="1:13" ht="22.5" customHeight="1" x14ac:dyDescent="0.25">
      <c r="A18" s="100"/>
      <c r="B18" s="91" t="s">
        <v>11</v>
      </c>
      <c r="C18" s="101"/>
      <c r="D18" s="102"/>
      <c r="E18" s="101"/>
      <c r="F18" s="103"/>
      <c r="G18" s="91"/>
      <c r="H18" s="91"/>
      <c r="I18" s="91"/>
      <c r="J18" s="104">
        <f>SUM(J7:J17)</f>
        <v>89806500</v>
      </c>
      <c r="K18" s="91"/>
      <c r="L18" s="91"/>
      <c r="M18" s="107"/>
    </row>
    <row r="19" spans="1:13" x14ac:dyDescent="0.25">
      <c r="D19" s="61"/>
      <c r="F19" s="61"/>
      <c r="G19" s="61"/>
      <c r="H19" s="61"/>
      <c r="I19" s="61"/>
    </row>
    <row r="20" spans="1:13" s="115" customFormat="1" ht="15.75" customHeight="1" x14ac:dyDescent="0.25">
      <c r="A20" s="246"/>
      <c r="B20" s="246"/>
      <c r="C20" s="246"/>
      <c r="D20" s="87"/>
      <c r="E20" s="114"/>
      <c r="F20" s="88"/>
      <c r="I20" s="89"/>
      <c r="J20" s="89"/>
      <c r="K20" s="246"/>
      <c r="L20" s="246"/>
      <c r="M20" s="246"/>
    </row>
    <row r="21" spans="1:13" x14ac:dyDescent="0.25">
      <c r="D21" s="61"/>
      <c r="F21" s="61"/>
      <c r="G21" s="61"/>
      <c r="H21" s="61"/>
      <c r="I21" s="61"/>
    </row>
    <row r="22" spans="1:13" x14ac:dyDescent="0.25">
      <c r="D22" s="61"/>
      <c r="F22" s="61"/>
      <c r="G22" s="61"/>
      <c r="H22" s="61"/>
      <c r="I22" s="61"/>
    </row>
    <row r="23" spans="1:13" x14ac:dyDescent="0.25">
      <c r="D23" s="61"/>
      <c r="F23" s="61"/>
      <c r="G23" s="61"/>
      <c r="H23" s="61"/>
      <c r="I23" s="61"/>
    </row>
    <row r="24" spans="1:13" x14ac:dyDescent="0.25">
      <c r="A24" s="61"/>
      <c r="D24" s="61"/>
      <c r="F24" s="61"/>
      <c r="G24" s="61"/>
      <c r="H24" s="61"/>
      <c r="I24" s="61"/>
      <c r="J24" s="61"/>
      <c r="K24" s="61"/>
      <c r="L24" s="61"/>
      <c r="M24" s="61"/>
    </row>
    <row r="25" spans="1:13" x14ac:dyDescent="0.25">
      <c r="A25" s="61"/>
      <c r="D25" s="61"/>
      <c r="F25" s="61"/>
      <c r="G25" s="61"/>
      <c r="H25" s="61"/>
      <c r="I25" s="61"/>
      <c r="J25" s="61"/>
      <c r="K25" s="61"/>
      <c r="L25" s="61"/>
      <c r="M25" s="61"/>
    </row>
    <row r="26" spans="1:13" x14ac:dyDescent="0.25">
      <c r="A26" s="61"/>
      <c r="D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25">
      <c r="A27" s="61"/>
      <c r="D27" s="61"/>
      <c r="F27" s="61"/>
      <c r="G27" s="61"/>
      <c r="H27" s="61"/>
      <c r="I27" s="61"/>
      <c r="J27" s="61"/>
      <c r="K27" s="61"/>
      <c r="L27" s="61"/>
      <c r="M27" s="61"/>
    </row>
    <row r="28" spans="1:13" x14ac:dyDescent="0.25">
      <c r="A28" s="61"/>
      <c r="D28" s="61"/>
      <c r="F28" s="61"/>
      <c r="G28" s="61"/>
      <c r="H28" s="61"/>
      <c r="I28" s="61"/>
      <c r="J28" s="61"/>
      <c r="K28" s="61"/>
      <c r="L28" s="61"/>
      <c r="M28" s="61"/>
    </row>
    <row r="29" spans="1:13" x14ac:dyDescent="0.25">
      <c r="A29" s="61"/>
      <c r="D29" s="61"/>
      <c r="F29" s="61"/>
      <c r="G29" s="61"/>
      <c r="H29" s="61"/>
      <c r="I29" s="61"/>
      <c r="J29" s="61"/>
      <c r="K29" s="61"/>
      <c r="L29" s="61"/>
      <c r="M29" s="61"/>
    </row>
    <row r="30" spans="1:13" x14ac:dyDescent="0.25">
      <c r="A30" s="61"/>
      <c r="D30" s="61"/>
      <c r="F30" s="61"/>
      <c r="G30" s="61"/>
      <c r="H30" s="61"/>
      <c r="I30" s="61"/>
      <c r="J30" s="61"/>
      <c r="K30" s="61"/>
      <c r="L30" s="61"/>
      <c r="M30" s="61"/>
    </row>
    <row r="31" spans="1:13" x14ac:dyDescent="0.25">
      <c r="A31" s="61"/>
      <c r="D31" s="61"/>
      <c r="F31" s="61"/>
      <c r="G31" s="61"/>
      <c r="H31" s="61"/>
      <c r="I31" s="61"/>
      <c r="J31" s="61"/>
      <c r="K31" s="61"/>
      <c r="L31" s="61"/>
      <c r="M31" s="61"/>
    </row>
    <row r="32" spans="1:13" x14ac:dyDescent="0.25">
      <c r="A32" s="61"/>
      <c r="D32" s="61"/>
      <c r="F32" s="61"/>
      <c r="G32" s="61"/>
      <c r="H32" s="61"/>
      <c r="I32" s="61"/>
      <c r="J32" s="61"/>
      <c r="K32" s="61"/>
      <c r="L32" s="61"/>
      <c r="M32" s="61"/>
    </row>
    <row r="33" spans="1:13" x14ac:dyDescent="0.25">
      <c r="A33" s="61"/>
      <c r="D33" s="61"/>
      <c r="F33" s="61"/>
      <c r="G33" s="61"/>
      <c r="H33" s="61"/>
      <c r="I33" s="61"/>
      <c r="J33" s="61"/>
      <c r="K33" s="61"/>
      <c r="L33" s="61"/>
      <c r="M33" s="61"/>
    </row>
    <row r="34" spans="1:13" x14ac:dyDescent="0.25">
      <c r="A34" s="61"/>
      <c r="D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/>
      <c r="D35" s="61"/>
      <c r="F35" s="61"/>
      <c r="G35" s="61"/>
      <c r="H35" s="61"/>
      <c r="I35" s="61"/>
      <c r="J35" s="61"/>
      <c r="K35" s="61"/>
      <c r="L35" s="61"/>
      <c r="M35" s="61"/>
    </row>
    <row r="36" spans="1:13" x14ac:dyDescent="0.25">
      <c r="A36" s="61"/>
      <c r="D36" s="61"/>
      <c r="F36" s="61"/>
      <c r="G36" s="61"/>
      <c r="H36" s="61"/>
      <c r="I36" s="61"/>
      <c r="J36" s="61"/>
      <c r="K36" s="61"/>
      <c r="L36" s="61"/>
      <c r="M36" s="61"/>
    </row>
    <row r="37" spans="1:13" x14ac:dyDescent="0.25">
      <c r="A37" s="61"/>
      <c r="D37" s="61"/>
      <c r="F37" s="61"/>
      <c r="G37" s="61"/>
      <c r="H37" s="61"/>
      <c r="I37" s="61"/>
      <c r="J37" s="61"/>
      <c r="K37" s="61"/>
      <c r="L37" s="61"/>
      <c r="M37" s="61"/>
    </row>
    <row r="38" spans="1:13" x14ac:dyDescent="0.25">
      <c r="A38" s="61"/>
      <c r="D38" s="61"/>
      <c r="F38" s="61"/>
      <c r="G38" s="61"/>
      <c r="H38" s="61"/>
      <c r="I38" s="61"/>
      <c r="J38" s="61"/>
      <c r="K38" s="61"/>
      <c r="L38" s="61"/>
      <c r="M38" s="61"/>
    </row>
    <row r="39" spans="1:13" x14ac:dyDescent="0.25">
      <c r="A39" s="61"/>
      <c r="D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25">
      <c r="A40" s="61"/>
      <c r="D40" s="61"/>
      <c r="F40" s="61"/>
      <c r="G40" s="61"/>
      <c r="H40" s="61"/>
      <c r="I40" s="61"/>
      <c r="J40" s="61"/>
      <c r="K40" s="61"/>
      <c r="L40" s="61"/>
      <c r="M40" s="61"/>
    </row>
    <row r="41" spans="1:13" x14ac:dyDescent="0.25">
      <c r="A41" s="61"/>
      <c r="D41" s="61"/>
      <c r="F41" s="61"/>
      <c r="G41" s="61"/>
      <c r="H41" s="61"/>
      <c r="I41" s="61"/>
      <c r="J41" s="61"/>
      <c r="K41" s="61"/>
      <c r="L41" s="61"/>
      <c r="M41" s="61"/>
    </row>
    <row r="42" spans="1:13" x14ac:dyDescent="0.25">
      <c r="A42" s="61"/>
      <c r="D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25">
      <c r="A43" s="61"/>
      <c r="D43" s="61"/>
      <c r="F43" s="61"/>
      <c r="G43" s="61"/>
      <c r="H43" s="61"/>
      <c r="I43" s="61"/>
      <c r="J43" s="61"/>
      <c r="K43" s="61"/>
      <c r="L43" s="61"/>
      <c r="M43" s="61"/>
    </row>
    <row r="44" spans="1:13" x14ac:dyDescent="0.25">
      <c r="A44" s="61"/>
      <c r="D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61"/>
      <c r="D45" s="61"/>
      <c r="F45" s="61"/>
      <c r="G45" s="61"/>
      <c r="H45" s="61"/>
      <c r="I45" s="61"/>
      <c r="J45" s="61"/>
      <c r="K45" s="61"/>
      <c r="L45" s="61"/>
      <c r="M45" s="61"/>
    </row>
    <row r="46" spans="1:13" x14ac:dyDescent="0.25">
      <c r="A46" s="61"/>
      <c r="D46" s="61"/>
      <c r="F46" s="61"/>
      <c r="G46" s="61"/>
      <c r="H46" s="61"/>
      <c r="I46" s="61"/>
      <c r="J46" s="61"/>
      <c r="K46" s="61"/>
      <c r="L46" s="61"/>
      <c r="M46" s="61"/>
    </row>
    <row r="47" spans="1:13" x14ac:dyDescent="0.25">
      <c r="A47" s="61"/>
      <c r="D47" s="61"/>
      <c r="F47" s="61"/>
      <c r="G47" s="61"/>
      <c r="H47" s="61"/>
      <c r="I47" s="61"/>
      <c r="J47" s="61"/>
      <c r="K47" s="61"/>
      <c r="L47" s="61"/>
      <c r="M47" s="61"/>
    </row>
    <row r="48" spans="1:13" x14ac:dyDescent="0.25">
      <c r="A48" s="61"/>
      <c r="D48" s="61"/>
      <c r="F48" s="61"/>
      <c r="G48" s="61"/>
      <c r="H48" s="61"/>
      <c r="I48" s="61"/>
      <c r="J48" s="61"/>
      <c r="K48" s="61"/>
      <c r="L48" s="61"/>
      <c r="M48" s="61"/>
    </row>
    <row r="49" spans="1:13" x14ac:dyDescent="0.25">
      <c r="A49" s="61"/>
      <c r="D49" s="61"/>
      <c r="F49" s="61"/>
      <c r="G49" s="61"/>
      <c r="H49" s="61"/>
      <c r="I49" s="61"/>
      <c r="J49" s="61"/>
      <c r="K49" s="61"/>
      <c r="L49" s="61"/>
      <c r="M49" s="61"/>
    </row>
    <row r="50" spans="1:13" x14ac:dyDescent="0.25">
      <c r="A50" s="61"/>
      <c r="D50" s="61"/>
      <c r="F50" s="61"/>
      <c r="G50" s="61"/>
      <c r="H50" s="61"/>
      <c r="I50" s="61"/>
      <c r="J50" s="61"/>
      <c r="K50" s="61"/>
      <c r="L50" s="61"/>
      <c r="M50" s="61"/>
    </row>
    <row r="51" spans="1:13" x14ac:dyDescent="0.25">
      <c r="A51" s="61"/>
      <c r="D51" s="61"/>
      <c r="F51" s="61"/>
      <c r="G51" s="61"/>
      <c r="H51" s="61"/>
      <c r="I51" s="61"/>
      <c r="J51" s="61"/>
      <c r="K51" s="61"/>
      <c r="L51" s="61"/>
      <c r="M51" s="61"/>
    </row>
    <row r="52" spans="1:13" x14ac:dyDescent="0.25">
      <c r="A52" s="61"/>
      <c r="D52" s="61"/>
      <c r="F52" s="61"/>
      <c r="G52" s="61"/>
      <c r="H52" s="61"/>
      <c r="I52" s="61"/>
      <c r="J52" s="61"/>
      <c r="K52" s="61"/>
      <c r="L52" s="61"/>
      <c r="M52" s="61"/>
    </row>
    <row r="53" spans="1:13" x14ac:dyDescent="0.25">
      <c r="A53" s="61"/>
      <c r="D53" s="61"/>
      <c r="F53" s="61"/>
      <c r="G53" s="61"/>
      <c r="H53" s="61"/>
      <c r="I53" s="61"/>
      <c r="J53" s="61"/>
      <c r="K53" s="61"/>
      <c r="L53" s="61"/>
      <c r="M53" s="61"/>
    </row>
    <row r="54" spans="1:13" x14ac:dyDescent="0.25">
      <c r="A54" s="61"/>
      <c r="D54" s="61"/>
      <c r="F54" s="61"/>
      <c r="G54" s="61"/>
      <c r="H54" s="61"/>
      <c r="I54" s="61"/>
      <c r="J54" s="61"/>
      <c r="K54" s="61"/>
      <c r="L54" s="61"/>
      <c r="M54" s="61"/>
    </row>
    <row r="55" spans="1:13" x14ac:dyDescent="0.25">
      <c r="A55" s="61"/>
      <c r="D55" s="61"/>
      <c r="F55" s="61"/>
      <c r="G55" s="61"/>
      <c r="H55" s="61"/>
      <c r="I55" s="61"/>
      <c r="J55" s="61"/>
      <c r="K55" s="61"/>
      <c r="L55" s="61"/>
      <c r="M55" s="61"/>
    </row>
    <row r="56" spans="1:13" x14ac:dyDescent="0.25">
      <c r="A56" s="61"/>
      <c r="D56" s="61"/>
      <c r="F56" s="61"/>
      <c r="G56" s="61"/>
      <c r="H56" s="61"/>
      <c r="I56" s="61"/>
      <c r="J56" s="61"/>
      <c r="K56" s="61"/>
      <c r="L56" s="61"/>
      <c r="M56" s="61"/>
    </row>
    <row r="57" spans="1:13" x14ac:dyDescent="0.25">
      <c r="A57" s="61"/>
      <c r="D57" s="61"/>
      <c r="F57" s="61"/>
      <c r="G57" s="61"/>
      <c r="H57" s="61"/>
      <c r="I57" s="61"/>
      <c r="J57" s="61"/>
      <c r="K57" s="61"/>
      <c r="L57" s="61"/>
      <c r="M57" s="61"/>
    </row>
    <row r="58" spans="1:13" x14ac:dyDescent="0.25">
      <c r="A58" s="61"/>
      <c r="D58" s="61"/>
      <c r="F58" s="61"/>
      <c r="G58" s="61"/>
      <c r="H58" s="61"/>
      <c r="I58" s="61"/>
      <c r="J58" s="61"/>
      <c r="K58" s="61"/>
      <c r="L58" s="61"/>
      <c r="M58" s="61"/>
    </row>
    <row r="59" spans="1:13" x14ac:dyDescent="0.25">
      <c r="A59" s="61"/>
      <c r="D59" s="61"/>
      <c r="F59" s="61"/>
      <c r="G59" s="61"/>
      <c r="H59" s="61"/>
      <c r="I59" s="61"/>
      <c r="J59" s="61"/>
      <c r="K59" s="61"/>
      <c r="L59" s="61"/>
      <c r="M59" s="61"/>
    </row>
    <row r="60" spans="1:13" x14ac:dyDescent="0.25">
      <c r="A60" s="61"/>
      <c r="D60" s="61"/>
      <c r="F60" s="61"/>
      <c r="G60" s="61"/>
      <c r="H60" s="61"/>
      <c r="I60" s="61"/>
      <c r="J60" s="61"/>
      <c r="K60" s="61"/>
      <c r="L60" s="61"/>
      <c r="M60" s="61"/>
    </row>
    <row r="61" spans="1:13" x14ac:dyDescent="0.25">
      <c r="A61" s="61"/>
      <c r="D61" s="61"/>
      <c r="F61" s="61"/>
      <c r="G61" s="61"/>
      <c r="H61" s="61"/>
      <c r="I61" s="61"/>
      <c r="J61" s="61"/>
      <c r="K61" s="61"/>
      <c r="L61" s="61"/>
      <c r="M61" s="61"/>
    </row>
    <row r="62" spans="1:13" x14ac:dyDescent="0.25">
      <c r="A62" s="61"/>
      <c r="D62" s="61"/>
      <c r="F62" s="61"/>
      <c r="G62" s="61"/>
      <c r="H62" s="61"/>
      <c r="I62" s="61"/>
      <c r="J62" s="61"/>
      <c r="K62" s="61"/>
      <c r="L62" s="61"/>
      <c r="M62" s="61"/>
    </row>
    <row r="63" spans="1:13" x14ac:dyDescent="0.25">
      <c r="A63" s="61"/>
      <c r="D63" s="61"/>
      <c r="F63" s="61"/>
      <c r="G63" s="61"/>
      <c r="H63" s="61"/>
      <c r="I63" s="61"/>
      <c r="J63" s="61"/>
      <c r="K63" s="61"/>
      <c r="L63" s="61"/>
      <c r="M63" s="61"/>
    </row>
    <row r="64" spans="1:13" x14ac:dyDescent="0.25">
      <c r="A64" s="61"/>
      <c r="D64" s="61"/>
      <c r="F64" s="61"/>
      <c r="G64" s="61"/>
      <c r="H64" s="61"/>
      <c r="I64" s="61"/>
      <c r="J64" s="61"/>
      <c r="K64" s="61"/>
      <c r="L64" s="61"/>
      <c r="M64" s="61"/>
    </row>
    <row r="65" spans="1:13" x14ac:dyDescent="0.25">
      <c r="A65" s="61"/>
      <c r="D65" s="61"/>
      <c r="F65" s="61"/>
      <c r="G65" s="61"/>
      <c r="H65" s="61"/>
      <c r="I65" s="61"/>
      <c r="J65" s="61"/>
      <c r="K65" s="61"/>
      <c r="L65" s="61"/>
      <c r="M65" s="61"/>
    </row>
    <row r="66" spans="1:13" x14ac:dyDescent="0.25">
      <c r="A66" s="61"/>
      <c r="D66" s="61"/>
      <c r="F66" s="61"/>
      <c r="G66" s="61"/>
      <c r="H66" s="61"/>
      <c r="I66" s="61"/>
      <c r="J66" s="61"/>
      <c r="K66" s="61"/>
      <c r="L66" s="61"/>
      <c r="M66" s="61"/>
    </row>
    <row r="67" spans="1:13" x14ac:dyDescent="0.25">
      <c r="A67" s="61"/>
      <c r="D67" s="61"/>
      <c r="F67" s="61"/>
      <c r="G67" s="61"/>
      <c r="H67" s="61"/>
      <c r="I67" s="61"/>
      <c r="J67" s="61"/>
      <c r="K67" s="61"/>
      <c r="L67" s="61"/>
      <c r="M67" s="61"/>
    </row>
    <row r="68" spans="1:13" x14ac:dyDescent="0.25">
      <c r="A68" s="61"/>
      <c r="D68" s="61"/>
      <c r="F68" s="61"/>
      <c r="G68" s="61"/>
      <c r="H68" s="61"/>
      <c r="I68" s="61"/>
      <c r="J68" s="61"/>
      <c r="K68" s="61"/>
      <c r="L68" s="61"/>
      <c r="M68" s="61"/>
    </row>
    <row r="69" spans="1:13" x14ac:dyDescent="0.25">
      <c r="A69" s="61"/>
      <c r="D69" s="61"/>
      <c r="F69" s="61"/>
      <c r="G69" s="61"/>
      <c r="H69" s="61"/>
      <c r="I69" s="61"/>
      <c r="J69" s="61"/>
      <c r="K69" s="61"/>
      <c r="L69" s="61"/>
      <c r="M69" s="61"/>
    </row>
    <row r="70" spans="1:13" x14ac:dyDescent="0.25">
      <c r="A70" s="61"/>
      <c r="D70" s="61"/>
      <c r="F70" s="61"/>
      <c r="G70" s="61"/>
      <c r="H70" s="61"/>
      <c r="I70" s="61"/>
      <c r="J70" s="61"/>
      <c r="K70" s="61"/>
      <c r="L70" s="61"/>
      <c r="M70" s="61"/>
    </row>
    <row r="71" spans="1:13" x14ac:dyDescent="0.25">
      <c r="A71" s="61"/>
      <c r="D71" s="61"/>
      <c r="F71" s="61"/>
      <c r="G71" s="61"/>
      <c r="H71" s="61"/>
      <c r="I71" s="61"/>
      <c r="J71" s="61"/>
      <c r="K71" s="61"/>
      <c r="L71" s="61"/>
      <c r="M71" s="61"/>
    </row>
    <row r="72" spans="1:13" x14ac:dyDescent="0.25">
      <c r="A72" s="61"/>
      <c r="D72" s="61"/>
      <c r="F72" s="61"/>
      <c r="G72" s="61"/>
      <c r="H72" s="61"/>
      <c r="I72" s="61"/>
      <c r="J72" s="61"/>
      <c r="K72" s="61"/>
      <c r="L72" s="61"/>
      <c r="M72" s="61"/>
    </row>
    <row r="73" spans="1:13" x14ac:dyDescent="0.25">
      <c r="A73" s="61"/>
      <c r="D73" s="61"/>
      <c r="F73" s="61"/>
      <c r="G73" s="61"/>
      <c r="H73" s="61"/>
      <c r="I73" s="61"/>
      <c r="J73" s="61"/>
      <c r="K73" s="61"/>
      <c r="L73" s="61"/>
      <c r="M73" s="61"/>
    </row>
    <row r="74" spans="1:13" x14ac:dyDescent="0.25">
      <c r="A74" s="61"/>
      <c r="D74" s="61"/>
      <c r="F74" s="61"/>
      <c r="G74" s="61"/>
      <c r="H74" s="61"/>
      <c r="I74" s="61"/>
      <c r="J74" s="61"/>
      <c r="K74" s="61"/>
      <c r="L74" s="61"/>
      <c r="M74" s="61"/>
    </row>
    <row r="75" spans="1:13" x14ac:dyDescent="0.25">
      <c r="A75" s="61"/>
      <c r="D75" s="61"/>
      <c r="F75" s="61"/>
      <c r="G75" s="61"/>
      <c r="H75" s="61"/>
      <c r="I75" s="61"/>
      <c r="J75" s="61"/>
      <c r="K75" s="61"/>
      <c r="L75" s="61"/>
      <c r="M75" s="61"/>
    </row>
    <row r="76" spans="1:13" x14ac:dyDescent="0.25">
      <c r="A76" s="61"/>
      <c r="D76" s="61"/>
      <c r="F76" s="61"/>
      <c r="G76" s="61"/>
      <c r="H76" s="61"/>
      <c r="I76" s="61"/>
      <c r="J76" s="61"/>
      <c r="K76" s="61"/>
      <c r="L76" s="61"/>
      <c r="M76" s="61"/>
    </row>
    <row r="77" spans="1:13" x14ac:dyDescent="0.25">
      <c r="A77" s="61"/>
      <c r="D77" s="61"/>
      <c r="F77" s="61"/>
      <c r="G77" s="61"/>
      <c r="H77" s="61"/>
      <c r="I77" s="61"/>
      <c r="J77" s="61"/>
      <c r="K77" s="61"/>
      <c r="L77" s="61"/>
      <c r="M77" s="61"/>
    </row>
    <row r="78" spans="1:13" x14ac:dyDescent="0.25">
      <c r="A78" s="61"/>
      <c r="D78" s="61"/>
      <c r="F78" s="61"/>
      <c r="G78" s="61"/>
      <c r="H78" s="61"/>
      <c r="I78" s="61"/>
      <c r="J78" s="61"/>
      <c r="K78" s="61"/>
      <c r="L78" s="61"/>
      <c r="M78" s="61"/>
    </row>
    <row r="79" spans="1:13" x14ac:dyDescent="0.25">
      <c r="A79" s="61"/>
      <c r="D79" s="61"/>
      <c r="F79" s="61"/>
      <c r="G79" s="61"/>
      <c r="H79" s="61"/>
      <c r="I79" s="61"/>
      <c r="J79" s="61"/>
      <c r="K79" s="61"/>
      <c r="L79" s="61"/>
      <c r="M79" s="61"/>
    </row>
    <row r="80" spans="1:13" x14ac:dyDescent="0.25">
      <c r="A80" s="61"/>
      <c r="D80" s="61"/>
      <c r="F80" s="61"/>
      <c r="G80" s="61"/>
      <c r="H80" s="61"/>
      <c r="I80" s="61"/>
      <c r="J80" s="61"/>
      <c r="K80" s="61"/>
      <c r="L80" s="61"/>
      <c r="M80" s="61"/>
    </row>
    <row r="81" spans="1:13" x14ac:dyDescent="0.25">
      <c r="A81" s="61"/>
      <c r="D81" s="61"/>
      <c r="F81" s="61"/>
      <c r="G81" s="61"/>
      <c r="H81" s="61"/>
      <c r="I81" s="61"/>
      <c r="J81" s="61"/>
      <c r="K81" s="61"/>
      <c r="L81" s="61"/>
      <c r="M81" s="61"/>
    </row>
    <row r="82" spans="1:13" x14ac:dyDescent="0.25">
      <c r="A82" s="61"/>
      <c r="D82" s="61"/>
      <c r="F82" s="61"/>
      <c r="G82" s="61"/>
      <c r="H82" s="61"/>
      <c r="I82" s="61"/>
      <c r="J82" s="61"/>
      <c r="K82" s="61"/>
      <c r="L82" s="61"/>
      <c r="M82" s="61"/>
    </row>
    <row r="83" spans="1:13" x14ac:dyDescent="0.25">
      <c r="A83" s="61"/>
      <c r="D83" s="61"/>
      <c r="F83" s="61"/>
      <c r="G83" s="61"/>
      <c r="H83" s="61"/>
      <c r="I83" s="61"/>
      <c r="J83" s="61"/>
      <c r="K83" s="61"/>
      <c r="L83" s="61"/>
      <c r="M83" s="61"/>
    </row>
    <row r="84" spans="1:13" x14ac:dyDescent="0.25">
      <c r="A84" s="61"/>
      <c r="D84" s="61"/>
      <c r="F84" s="61"/>
      <c r="G84" s="61"/>
      <c r="H84" s="61"/>
      <c r="I84" s="61"/>
      <c r="J84" s="61"/>
      <c r="K84" s="61"/>
      <c r="L84" s="61"/>
      <c r="M84" s="61"/>
    </row>
    <row r="85" spans="1:13" x14ac:dyDescent="0.25">
      <c r="A85" s="61"/>
      <c r="D85" s="61"/>
      <c r="F85" s="61"/>
      <c r="G85" s="61"/>
      <c r="H85" s="61"/>
      <c r="I85" s="61"/>
      <c r="J85" s="61"/>
      <c r="K85" s="61"/>
      <c r="L85" s="61"/>
      <c r="M85" s="61"/>
    </row>
    <row r="86" spans="1:13" x14ac:dyDescent="0.25">
      <c r="A86" s="61"/>
      <c r="D86" s="61"/>
      <c r="F86" s="61"/>
      <c r="G86" s="61"/>
      <c r="H86" s="61"/>
      <c r="I86" s="61"/>
      <c r="J86" s="61"/>
      <c r="K86" s="61"/>
      <c r="L86" s="61"/>
      <c r="M86" s="61"/>
    </row>
    <row r="87" spans="1:13" x14ac:dyDescent="0.25">
      <c r="A87" s="61"/>
      <c r="D87" s="61"/>
      <c r="F87" s="61"/>
      <c r="G87" s="61"/>
      <c r="H87" s="61"/>
      <c r="I87" s="61"/>
      <c r="J87" s="61"/>
      <c r="K87" s="61"/>
      <c r="L87" s="61"/>
      <c r="M87" s="61"/>
    </row>
    <row r="88" spans="1:13" x14ac:dyDescent="0.25">
      <c r="A88" s="61"/>
      <c r="D88" s="61"/>
      <c r="F88" s="61"/>
      <c r="G88" s="61"/>
      <c r="H88" s="61"/>
      <c r="I88" s="61"/>
      <c r="J88" s="61"/>
      <c r="K88" s="61"/>
      <c r="L88" s="61"/>
      <c r="M88" s="61"/>
    </row>
    <row r="89" spans="1:13" x14ac:dyDescent="0.25">
      <c r="A89" s="61"/>
      <c r="D89" s="61"/>
      <c r="F89" s="61"/>
      <c r="G89" s="61"/>
      <c r="H89" s="61"/>
      <c r="I89" s="61"/>
      <c r="J89" s="61"/>
      <c r="K89" s="61"/>
      <c r="L89" s="61"/>
      <c r="M89" s="61"/>
    </row>
    <row r="90" spans="1:13" x14ac:dyDescent="0.25">
      <c r="A90" s="61"/>
      <c r="D90" s="61"/>
      <c r="F90" s="61"/>
      <c r="G90" s="61"/>
      <c r="H90" s="61"/>
      <c r="I90" s="61"/>
      <c r="J90" s="61"/>
      <c r="K90" s="61"/>
      <c r="L90" s="61"/>
      <c r="M90" s="61"/>
    </row>
    <row r="91" spans="1:13" x14ac:dyDescent="0.25">
      <c r="A91" s="61"/>
      <c r="D91" s="61"/>
      <c r="F91" s="61"/>
      <c r="G91" s="61"/>
      <c r="H91" s="61"/>
      <c r="I91" s="61"/>
      <c r="J91" s="61"/>
      <c r="K91" s="61"/>
      <c r="L91" s="61"/>
      <c r="M91" s="61"/>
    </row>
    <row r="92" spans="1:13" x14ac:dyDescent="0.25">
      <c r="A92" s="61"/>
      <c r="D92" s="61"/>
      <c r="F92" s="61"/>
      <c r="G92" s="61"/>
      <c r="H92" s="61"/>
      <c r="I92" s="61"/>
      <c r="J92" s="61"/>
      <c r="K92" s="61"/>
      <c r="L92" s="61"/>
      <c r="M92" s="61"/>
    </row>
    <row r="93" spans="1:13" x14ac:dyDescent="0.25">
      <c r="A93" s="61"/>
      <c r="D93" s="61"/>
      <c r="F93" s="61"/>
      <c r="G93" s="61"/>
      <c r="H93" s="61"/>
      <c r="I93" s="61"/>
      <c r="J93" s="61"/>
      <c r="K93" s="61"/>
      <c r="L93" s="61"/>
      <c r="M93" s="61"/>
    </row>
    <row r="94" spans="1:13" x14ac:dyDescent="0.25">
      <c r="A94" s="61"/>
      <c r="D94" s="61"/>
      <c r="F94" s="61"/>
      <c r="G94" s="61"/>
      <c r="H94" s="61"/>
      <c r="I94" s="61"/>
      <c r="J94" s="61"/>
      <c r="K94" s="61"/>
      <c r="L94" s="61"/>
      <c r="M94" s="61"/>
    </row>
    <row r="95" spans="1:13" x14ac:dyDescent="0.25">
      <c r="A95" s="61"/>
      <c r="D95" s="61"/>
      <c r="F95" s="61"/>
      <c r="G95" s="61"/>
      <c r="H95" s="61"/>
      <c r="I95" s="61"/>
      <c r="J95" s="61"/>
      <c r="K95" s="61"/>
      <c r="L95" s="61"/>
      <c r="M95" s="61"/>
    </row>
    <row r="96" spans="1:13" x14ac:dyDescent="0.25">
      <c r="A96" s="61"/>
      <c r="D96" s="61"/>
      <c r="F96" s="61"/>
      <c r="G96" s="61"/>
      <c r="H96" s="61"/>
      <c r="I96" s="61"/>
      <c r="J96" s="61"/>
      <c r="K96" s="61"/>
      <c r="L96" s="61"/>
      <c r="M96" s="61"/>
    </row>
    <row r="98" spans="1:13" x14ac:dyDescent="0.25">
      <c r="A98" s="61"/>
      <c r="D98" s="61"/>
      <c r="F98" s="61"/>
      <c r="G98" s="61"/>
      <c r="H98" s="61"/>
      <c r="I98" s="61"/>
      <c r="J98" s="61"/>
      <c r="K98" s="61"/>
      <c r="L98" s="61"/>
      <c r="M98" s="61"/>
    </row>
    <row r="99" spans="1:13" x14ac:dyDescent="0.25">
      <c r="A99" s="61"/>
      <c r="D99" s="61"/>
      <c r="F99" s="61"/>
      <c r="G99" s="61"/>
      <c r="H99" s="61"/>
      <c r="I99" s="61"/>
      <c r="J99" s="61"/>
      <c r="K99" s="61"/>
      <c r="L99" s="61"/>
      <c r="M99" s="61"/>
    </row>
    <row r="100" spans="1:13" x14ac:dyDescent="0.25">
      <c r="A100" s="61"/>
      <c r="D100" s="61"/>
      <c r="F100" s="61"/>
      <c r="G100" s="61"/>
      <c r="H100" s="61"/>
      <c r="I100" s="61"/>
      <c r="J100" s="61"/>
      <c r="K100" s="61"/>
      <c r="L100" s="61"/>
      <c r="M100" s="61"/>
    </row>
  </sheetData>
  <protectedRanges>
    <protectedRange sqref="K20:L20" name="Range1_1_1"/>
  </protectedRanges>
  <mergeCells count="17">
    <mergeCell ref="A20:C20"/>
    <mergeCell ref="K20:M20"/>
    <mergeCell ref="K5:M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:M4"/>
    <mergeCell ref="A3:M3"/>
    <mergeCell ref="A1:C1"/>
    <mergeCell ref="L1:M1"/>
    <mergeCell ref="J5:J6"/>
  </mergeCells>
  <pageMargins left="0.25" right="0.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G5" sqref="G5:G6"/>
    </sheetView>
  </sheetViews>
  <sheetFormatPr defaultRowHeight="15" x14ac:dyDescent="0.25"/>
  <cols>
    <col min="1" max="1" width="4" style="62" customWidth="1"/>
    <col min="2" max="2" width="15" style="61" customWidth="1"/>
    <col min="3" max="3" width="12.140625" style="61" customWidth="1"/>
    <col min="4" max="4" width="9.5703125" style="62" customWidth="1"/>
    <col min="5" max="5" width="12.7109375" style="61" customWidth="1"/>
    <col min="6" max="6" width="10" style="62" customWidth="1"/>
    <col min="7" max="7" width="10.85546875" style="62" customWidth="1"/>
    <col min="8" max="8" width="8.7109375" style="62" customWidth="1"/>
    <col min="9" max="9" width="4.85546875" style="62" customWidth="1"/>
    <col min="10" max="10" width="9.28515625" style="62" customWidth="1"/>
    <col min="11" max="11" width="14.7109375" style="64" customWidth="1"/>
    <col min="12" max="12" width="13.5703125" style="64" customWidth="1"/>
    <col min="13" max="13" width="16.28515625" style="62" customWidth="1"/>
    <col min="14" max="238" width="9.140625" style="61"/>
    <col min="239" max="239" width="4.42578125" style="61" customWidth="1"/>
    <col min="240" max="240" width="16.42578125" style="61" customWidth="1"/>
    <col min="241" max="241" width="17" style="61" customWidth="1"/>
    <col min="242" max="242" width="12.140625" style="61" customWidth="1"/>
    <col min="243" max="243" width="30.140625" style="61" customWidth="1"/>
    <col min="244" max="244" width="7.42578125" style="61" customWidth="1"/>
    <col min="245" max="245" width="11.42578125" style="61" customWidth="1"/>
    <col min="246" max="246" width="9.140625" style="61" customWidth="1"/>
    <col min="247" max="247" width="6.140625" style="61" customWidth="1"/>
    <col min="248" max="248" width="10.42578125" style="61" customWidth="1"/>
    <col min="249" max="249" width="9.5703125" style="61" customWidth="1"/>
    <col min="250" max="250" width="17.85546875" style="61" customWidth="1"/>
    <col min="251" max="494" width="9.140625" style="61"/>
    <col min="495" max="495" width="4.42578125" style="61" customWidth="1"/>
    <col min="496" max="496" width="16.42578125" style="61" customWidth="1"/>
    <col min="497" max="497" width="17" style="61" customWidth="1"/>
    <col min="498" max="498" width="12.140625" style="61" customWidth="1"/>
    <col min="499" max="499" width="30.140625" style="61" customWidth="1"/>
    <col min="500" max="500" width="7.42578125" style="61" customWidth="1"/>
    <col min="501" max="501" width="11.42578125" style="61" customWidth="1"/>
    <col min="502" max="502" width="9.140625" style="61" customWidth="1"/>
    <col min="503" max="503" width="6.140625" style="61" customWidth="1"/>
    <col min="504" max="504" width="10.42578125" style="61" customWidth="1"/>
    <col min="505" max="505" width="9.5703125" style="61" customWidth="1"/>
    <col min="506" max="506" width="17.85546875" style="61" customWidth="1"/>
    <col min="507" max="750" width="9.140625" style="61"/>
    <col min="751" max="751" width="4.42578125" style="61" customWidth="1"/>
    <col min="752" max="752" width="16.42578125" style="61" customWidth="1"/>
    <col min="753" max="753" width="17" style="61" customWidth="1"/>
    <col min="754" max="754" width="12.140625" style="61" customWidth="1"/>
    <col min="755" max="755" width="30.140625" style="61" customWidth="1"/>
    <col min="756" max="756" width="7.42578125" style="61" customWidth="1"/>
    <col min="757" max="757" width="11.42578125" style="61" customWidth="1"/>
    <col min="758" max="758" width="9.140625" style="61" customWidth="1"/>
    <col min="759" max="759" width="6.140625" style="61" customWidth="1"/>
    <col min="760" max="760" width="10.42578125" style="61" customWidth="1"/>
    <col min="761" max="761" width="9.5703125" style="61" customWidth="1"/>
    <col min="762" max="762" width="17.85546875" style="61" customWidth="1"/>
    <col min="763" max="1006" width="9.140625" style="61"/>
    <col min="1007" max="1007" width="4.42578125" style="61" customWidth="1"/>
    <col min="1008" max="1008" width="16.42578125" style="61" customWidth="1"/>
    <col min="1009" max="1009" width="17" style="61" customWidth="1"/>
    <col min="1010" max="1010" width="12.140625" style="61" customWidth="1"/>
    <col min="1011" max="1011" width="30.140625" style="61" customWidth="1"/>
    <col min="1012" max="1012" width="7.42578125" style="61" customWidth="1"/>
    <col min="1013" max="1013" width="11.42578125" style="61" customWidth="1"/>
    <col min="1014" max="1014" width="9.140625" style="61" customWidth="1"/>
    <col min="1015" max="1015" width="6.140625" style="61" customWidth="1"/>
    <col min="1016" max="1016" width="10.42578125" style="61" customWidth="1"/>
    <col min="1017" max="1017" width="9.5703125" style="61" customWidth="1"/>
    <col min="1018" max="1018" width="17.85546875" style="61" customWidth="1"/>
    <col min="1019" max="1262" width="9.140625" style="61"/>
    <col min="1263" max="1263" width="4.42578125" style="61" customWidth="1"/>
    <col min="1264" max="1264" width="16.42578125" style="61" customWidth="1"/>
    <col min="1265" max="1265" width="17" style="61" customWidth="1"/>
    <col min="1266" max="1266" width="12.140625" style="61" customWidth="1"/>
    <col min="1267" max="1267" width="30.140625" style="61" customWidth="1"/>
    <col min="1268" max="1268" width="7.42578125" style="61" customWidth="1"/>
    <col min="1269" max="1269" width="11.42578125" style="61" customWidth="1"/>
    <col min="1270" max="1270" width="9.140625" style="61" customWidth="1"/>
    <col min="1271" max="1271" width="6.140625" style="61" customWidth="1"/>
    <col min="1272" max="1272" width="10.42578125" style="61" customWidth="1"/>
    <col min="1273" max="1273" width="9.5703125" style="61" customWidth="1"/>
    <col min="1274" max="1274" width="17.85546875" style="61" customWidth="1"/>
    <col min="1275" max="1518" width="9.140625" style="61"/>
    <col min="1519" max="1519" width="4.42578125" style="61" customWidth="1"/>
    <col min="1520" max="1520" width="16.42578125" style="61" customWidth="1"/>
    <col min="1521" max="1521" width="17" style="61" customWidth="1"/>
    <col min="1522" max="1522" width="12.140625" style="61" customWidth="1"/>
    <col min="1523" max="1523" width="30.140625" style="61" customWidth="1"/>
    <col min="1524" max="1524" width="7.42578125" style="61" customWidth="1"/>
    <col min="1525" max="1525" width="11.42578125" style="61" customWidth="1"/>
    <col min="1526" max="1526" width="9.140625" style="61" customWidth="1"/>
    <col min="1527" max="1527" width="6.140625" style="61" customWidth="1"/>
    <col min="1528" max="1528" width="10.42578125" style="61" customWidth="1"/>
    <col min="1529" max="1529" width="9.5703125" style="61" customWidth="1"/>
    <col min="1530" max="1530" width="17.85546875" style="61" customWidth="1"/>
    <col min="1531" max="1774" width="9.140625" style="61"/>
    <col min="1775" max="1775" width="4.42578125" style="61" customWidth="1"/>
    <col min="1776" max="1776" width="16.42578125" style="61" customWidth="1"/>
    <col min="1777" max="1777" width="17" style="61" customWidth="1"/>
    <col min="1778" max="1778" width="12.140625" style="61" customWidth="1"/>
    <col min="1779" max="1779" width="30.140625" style="61" customWidth="1"/>
    <col min="1780" max="1780" width="7.42578125" style="61" customWidth="1"/>
    <col min="1781" max="1781" width="11.42578125" style="61" customWidth="1"/>
    <col min="1782" max="1782" width="9.140625" style="61" customWidth="1"/>
    <col min="1783" max="1783" width="6.140625" style="61" customWidth="1"/>
    <col min="1784" max="1784" width="10.42578125" style="61" customWidth="1"/>
    <col min="1785" max="1785" width="9.5703125" style="61" customWidth="1"/>
    <col min="1786" max="1786" width="17.85546875" style="61" customWidth="1"/>
    <col min="1787" max="2030" width="9.140625" style="61"/>
    <col min="2031" max="2031" width="4.42578125" style="61" customWidth="1"/>
    <col min="2032" max="2032" width="16.42578125" style="61" customWidth="1"/>
    <col min="2033" max="2033" width="17" style="61" customWidth="1"/>
    <col min="2034" max="2034" width="12.140625" style="61" customWidth="1"/>
    <col min="2035" max="2035" width="30.140625" style="61" customWidth="1"/>
    <col min="2036" max="2036" width="7.42578125" style="61" customWidth="1"/>
    <col min="2037" max="2037" width="11.42578125" style="61" customWidth="1"/>
    <col min="2038" max="2038" width="9.140625" style="61" customWidth="1"/>
    <col min="2039" max="2039" width="6.140625" style="61" customWidth="1"/>
    <col min="2040" max="2040" width="10.42578125" style="61" customWidth="1"/>
    <col min="2041" max="2041" width="9.5703125" style="61" customWidth="1"/>
    <col min="2042" max="2042" width="17.85546875" style="61" customWidth="1"/>
    <col min="2043" max="2286" width="9.140625" style="61"/>
    <col min="2287" max="2287" width="4.42578125" style="61" customWidth="1"/>
    <col min="2288" max="2288" width="16.42578125" style="61" customWidth="1"/>
    <col min="2289" max="2289" width="17" style="61" customWidth="1"/>
    <col min="2290" max="2290" width="12.140625" style="61" customWidth="1"/>
    <col min="2291" max="2291" width="30.140625" style="61" customWidth="1"/>
    <col min="2292" max="2292" width="7.42578125" style="61" customWidth="1"/>
    <col min="2293" max="2293" width="11.42578125" style="61" customWidth="1"/>
    <col min="2294" max="2294" width="9.140625" style="61" customWidth="1"/>
    <col min="2295" max="2295" width="6.140625" style="61" customWidth="1"/>
    <col min="2296" max="2296" width="10.42578125" style="61" customWidth="1"/>
    <col min="2297" max="2297" width="9.5703125" style="61" customWidth="1"/>
    <col min="2298" max="2298" width="17.85546875" style="61" customWidth="1"/>
    <col min="2299" max="2542" width="9.140625" style="61"/>
    <col min="2543" max="2543" width="4.42578125" style="61" customWidth="1"/>
    <col min="2544" max="2544" width="16.42578125" style="61" customWidth="1"/>
    <col min="2545" max="2545" width="17" style="61" customWidth="1"/>
    <col min="2546" max="2546" width="12.140625" style="61" customWidth="1"/>
    <col min="2547" max="2547" width="30.140625" style="61" customWidth="1"/>
    <col min="2548" max="2548" width="7.42578125" style="61" customWidth="1"/>
    <col min="2549" max="2549" width="11.42578125" style="61" customWidth="1"/>
    <col min="2550" max="2550" width="9.140625" style="61" customWidth="1"/>
    <col min="2551" max="2551" width="6.140625" style="61" customWidth="1"/>
    <col min="2552" max="2552" width="10.42578125" style="61" customWidth="1"/>
    <col min="2553" max="2553" width="9.5703125" style="61" customWidth="1"/>
    <col min="2554" max="2554" width="17.85546875" style="61" customWidth="1"/>
    <col min="2555" max="2798" width="9.140625" style="61"/>
    <col min="2799" max="2799" width="4.42578125" style="61" customWidth="1"/>
    <col min="2800" max="2800" width="16.42578125" style="61" customWidth="1"/>
    <col min="2801" max="2801" width="17" style="61" customWidth="1"/>
    <col min="2802" max="2802" width="12.140625" style="61" customWidth="1"/>
    <col min="2803" max="2803" width="30.140625" style="61" customWidth="1"/>
    <col min="2804" max="2804" width="7.42578125" style="61" customWidth="1"/>
    <col min="2805" max="2805" width="11.42578125" style="61" customWidth="1"/>
    <col min="2806" max="2806" width="9.140625" style="61" customWidth="1"/>
    <col min="2807" max="2807" width="6.140625" style="61" customWidth="1"/>
    <col min="2808" max="2808" width="10.42578125" style="61" customWidth="1"/>
    <col min="2809" max="2809" width="9.5703125" style="61" customWidth="1"/>
    <col min="2810" max="2810" width="17.85546875" style="61" customWidth="1"/>
    <col min="2811" max="3054" width="9.140625" style="61"/>
    <col min="3055" max="3055" width="4.42578125" style="61" customWidth="1"/>
    <col min="3056" max="3056" width="16.42578125" style="61" customWidth="1"/>
    <col min="3057" max="3057" width="17" style="61" customWidth="1"/>
    <col min="3058" max="3058" width="12.140625" style="61" customWidth="1"/>
    <col min="3059" max="3059" width="30.140625" style="61" customWidth="1"/>
    <col min="3060" max="3060" width="7.42578125" style="61" customWidth="1"/>
    <col min="3061" max="3061" width="11.42578125" style="61" customWidth="1"/>
    <col min="3062" max="3062" width="9.140625" style="61" customWidth="1"/>
    <col min="3063" max="3063" width="6.140625" style="61" customWidth="1"/>
    <col min="3064" max="3064" width="10.42578125" style="61" customWidth="1"/>
    <col min="3065" max="3065" width="9.5703125" style="61" customWidth="1"/>
    <col min="3066" max="3066" width="17.85546875" style="61" customWidth="1"/>
    <col min="3067" max="3310" width="9.140625" style="61"/>
    <col min="3311" max="3311" width="4.42578125" style="61" customWidth="1"/>
    <col min="3312" max="3312" width="16.42578125" style="61" customWidth="1"/>
    <col min="3313" max="3313" width="17" style="61" customWidth="1"/>
    <col min="3314" max="3314" width="12.140625" style="61" customWidth="1"/>
    <col min="3315" max="3315" width="30.140625" style="61" customWidth="1"/>
    <col min="3316" max="3316" width="7.42578125" style="61" customWidth="1"/>
    <col min="3317" max="3317" width="11.42578125" style="61" customWidth="1"/>
    <col min="3318" max="3318" width="9.140625" style="61" customWidth="1"/>
    <col min="3319" max="3319" width="6.140625" style="61" customWidth="1"/>
    <col min="3320" max="3320" width="10.42578125" style="61" customWidth="1"/>
    <col min="3321" max="3321" width="9.5703125" style="61" customWidth="1"/>
    <col min="3322" max="3322" width="17.85546875" style="61" customWidth="1"/>
    <col min="3323" max="3566" width="9.140625" style="61"/>
    <col min="3567" max="3567" width="4.42578125" style="61" customWidth="1"/>
    <col min="3568" max="3568" width="16.42578125" style="61" customWidth="1"/>
    <col min="3569" max="3569" width="17" style="61" customWidth="1"/>
    <col min="3570" max="3570" width="12.140625" style="61" customWidth="1"/>
    <col min="3571" max="3571" width="30.140625" style="61" customWidth="1"/>
    <col min="3572" max="3572" width="7.42578125" style="61" customWidth="1"/>
    <col min="3573" max="3573" width="11.42578125" style="61" customWidth="1"/>
    <col min="3574" max="3574" width="9.140625" style="61" customWidth="1"/>
    <col min="3575" max="3575" width="6.140625" style="61" customWidth="1"/>
    <col min="3576" max="3576" width="10.42578125" style="61" customWidth="1"/>
    <col min="3577" max="3577" width="9.5703125" style="61" customWidth="1"/>
    <col min="3578" max="3578" width="17.85546875" style="61" customWidth="1"/>
    <col min="3579" max="3822" width="9.140625" style="61"/>
    <col min="3823" max="3823" width="4.42578125" style="61" customWidth="1"/>
    <col min="3824" max="3824" width="16.42578125" style="61" customWidth="1"/>
    <col min="3825" max="3825" width="17" style="61" customWidth="1"/>
    <col min="3826" max="3826" width="12.140625" style="61" customWidth="1"/>
    <col min="3827" max="3827" width="30.140625" style="61" customWidth="1"/>
    <col min="3828" max="3828" width="7.42578125" style="61" customWidth="1"/>
    <col min="3829" max="3829" width="11.42578125" style="61" customWidth="1"/>
    <col min="3830" max="3830" width="9.140625" style="61" customWidth="1"/>
    <col min="3831" max="3831" width="6.140625" style="61" customWidth="1"/>
    <col min="3832" max="3832" width="10.42578125" style="61" customWidth="1"/>
    <col min="3833" max="3833" width="9.5703125" style="61" customWidth="1"/>
    <col min="3834" max="3834" width="17.85546875" style="61" customWidth="1"/>
    <col min="3835" max="4078" width="9.140625" style="61"/>
    <col min="4079" max="4079" width="4.42578125" style="61" customWidth="1"/>
    <col min="4080" max="4080" width="16.42578125" style="61" customWidth="1"/>
    <col min="4081" max="4081" width="17" style="61" customWidth="1"/>
    <col min="4082" max="4082" width="12.140625" style="61" customWidth="1"/>
    <col min="4083" max="4083" width="30.140625" style="61" customWidth="1"/>
    <col min="4084" max="4084" width="7.42578125" style="61" customWidth="1"/>
    <col min="4085" max="4085" width="11.42578125" style="61" customWidth="1"/>
    <col min="4086" max="4086" width="9.140625" style="61" customWidth="1"/>
    <col min="4087" max="4087" width="6.140625" style="61" customWidth="1"/>
    <col min="4088" max="4088" width="10.42578125" style="61" customWidth="1"/>
    <col min="4089" max="4089" width="9.5703125" style="61" customWidth="1"/>
    <col min="4090" max="4090" width="17.85546875" style="61" customWidth="1"/>
    <col min="4091" max="4334" width="9.140625" style="61"/>
    <col min="4335" max="4335" width="4.42578125" style="61" customWidth="1"/>
    <col min="4336" max="4336" width="16.42578125" style="61" customWidth="1"/>
    <col min="4337" max="4337" width="17" style="61" customWidth="1"/>
    <col min="4338" max="4338" width="12.140625" style="61" customWidth="1"/>
    <col min="4339" max="4339" width="30.140625" style="61" customWidth="1"/>
    <col min="4340" max="4340" width="7.42578125" style="61" customWidth="1"/>
    <col min="4341" max="4341" width="11.42578125" style="61" customWidth="1"/>
    <col min="4342" max="4342" width="9.140625" style="61" customWidth="1"/>
    <col min="4343" max="4343" width="6.140625" style="61" customWidth="1"/>
    <col min="4344" max="4344" width="10.42578125" style="61" customWidth="1"/>
    <col min="4345" max="4345" width="9.5703125" style="61" customWidth="1"/>
    <col min="4346" max="4346" width="17.85546875" style="61" customWidth="1"/>
    <col min="4347" max="4590" width="9.140625" style="61"/>
    <col min="4591" max="4591" width="4.42578125" style="61" customWidth="1"/>
    <col min="4592" max="4592" width="16.42578125" style="61" customWidth="1"/>
    <col min="4593" max="4593" width="17" style="61" customWidth="1"/>
    <col min="4594" max="4594" width="12.140625" style="61" customWidth="1"/>
    <col min="4595" max="4595" width="30.140625" style="61" customWidth="1"/>
    <col min="4596" max="4596" width="7.42578125" style="61" customWidth="1"/>
    <col min="4597" max="4597" width="11.42578125" style="61" customWidth="1"/>
    <col min="4598" max="4598" width="9.140625" style="61" customWidth="1"/>
    <col min="4599" max="4599" width="6.140625" style="61" customWidth="1"/>
    <col min="4600" max="4600" width="10.42578125" style="61" customWidth="1"/>
    <col min="4601" max="4601" width="9.5703125" style="61" customWidth="1"/>
    <col min="4602" max="4602" width="17.85546875" style="61" customWidth="1"/>
    <col min="4603" max="4846" width="9.140625" style="61"/>
    <col min="4847" max="4847" width="4.42578125" style="61" customWidth="1"/>
    <col min="4848" max="4848" width="16.42578125" style="61" customWidth="1"/>
    <col min="4849" max="4849" width="17" style="61" customWidth="1"/>
    <col min="4850" max="4850" width="12.140625" style="61" customWidth="1"/>
    <col min="4851" max="4851" width="30.140625" style="61" customWidth="1"/>
    <col min="4852" max="4852" width="7.42578125" style="61" customWidth="1"/>
    <col min="4853" max="4853" width="11.42578125" style="61" customWidth="1"/>
    <col min="4854" max="4854" width="9.140625" style="61" customWidth="1"/>
    <col min="4855" max="4855" width="6.140625" style="61" customWidth="1"/>
    <col min="4856" max="4856" width="10.42578125" style="61" customWidth="1"/>
    <col min="4857" max="4857" width="9.5703125" style="61" customWidth="1"/>
    <col min="4858" max="4858" width="17.85546875" style="61" customWidth="1"/>
    <col min="4859" max="5102" width="9.140625" style="61"/>
    <col min="5103" max="5103" width="4.42578125" style="61" customWidth="1"/>
    <col min="5104" max="5104" width="16.42578125" style="61" customWidth="1"/>
    <col min="5105" max="5105" width="17" style="61" customWidth="1"/>
    <col min="5106" max="5106" width="12.140625" style="61" customWidth="1"/>
    <col min="5107" max="5107" width="30.140625" style="61" customWidth="1"/>
    <col min="5108" max="5108" width="7.42578125" style="61" customWidth="1"/>
    <col min="5109" max="5109" width="11.42578125" style="61" customWidth="1"/>
    <col min="5110" max="5110" width="9.140625" style="61" customWidth="1"/>
    <col min="5111" max="5111" width="6.140625" style="61" customWidth="1"/>
    <col min="5112" max="5112" width="10.42578125" style="61" customWidth="1"/>
    <col min="5113" max="5113" width="9.5703125" style="61" customWidth="1"/>
    <col min="5114" max="5114" width="17.85546875" style="61" customWidth="1"/>
    <col min="5115" max="5358" width="9.140625" style="61"/>
    <col min="5359" max="5359" width="4.42578125" style="61" customWidth="1"/>
    <col min="5360" max="5360" width="16.42578125" style="61" customWidth="1"/>
    <col min="5361" max="5361" width="17" style="61" customWidth="1"/>
    <col min="5362" max="5362" width="12.140625" style="61" customWidth="1"/>
    <col min="5363" max="5363" width="30.140625" style="61" customWidth="1"/>
    <col min="5364" max="5364" width="7.42578125" style="61" customWidth="1"/>
    <col min="5365" max="5365" width="11.42578125" style="61" customWidth="1"/>
    <col min="5366" max="5366" width="9.140625" style="61" customWidth="1"/>
    <col min="5367" max="5367" width="6.140625" style="61" customWidth="1"/>
    <col min="5368" max="5368" width="10.42578125" style="61" customWidth="1"/>
    <col min="5369" max="5369" width="9.5703125" style="61" customWidth="1"/>
    <col min="5370" max="5370" width="17.85546875" style="61" customWidth="1"/>
    <col min="5371" max="5614" width="9.140625" style="61"/>
    <col min="5615" max="5615" width="4.42578125" style="61" customWidth="1"/>
    <col min="5616" max="5616" width="16.42578125" style="61" customWidth="1"/>
    <col min="5617" max="5617" width="17" style="61" customWidth="1"/>
    <col min="5618" max="5618" width="12.140625" style="61" customWidth="1"/>
    <col min="5619" max="5619" width="30.140625" style="61" customWidth="1"/>
    <col min="5620" max="5620" width="7.42578125" style="61" customWidth="1"/>
    <col min="5621" max="5621" width="11.42578125" style="61" customWidth="1"/>
    <col min="5622" max="5622" width="9.140625" style="61" customWidth="1"/>
    <col min="5623" max="5623" width="6.140625" style="61" customWidth="1"/>
    <col min="5624" max="5624" width="10.42578125" style="61" customWidth="1"/>
    <col min="5625" max="5625" width="9.5703125" style="61" customWidth="1"/>
    <col min="5626" max="5626" width="17.85546875" style="61" customWidth="1"/>
    <col min="5627" max="5870" width="9.140625" style="61"/>
    <col min="5871" max="5871" width="4.42578125" style="61" customWidth="1"/>
    <col min="5872" max="5872" width="16.42578125" style="61" customWidth="1"/>
    <col min="5873" max="5873" width="17" style="61" customWidth="1"/>
    <col min="5874" max="5874" width="12.140625" style="61" customWidth="1"/>
    <col min="5875" max="5875" width="30.140625" style="61" customWidth="1"/>
    <col min="5876" max="5876" width="7.42578125" style="61" customWidth="1"/>
    <col min="5877" max="5877" width="11.42578125" style="61" customWidth="1"/>
    <col min="5878" max="5878" width="9.140625" style="61" customWidth="1"/>
    <col min="5879" max="5879" width="6.140625" style="61" customWidth="1"/>
    <col min="5880" max="5880" width="10.42578125" style="61" customWidth="1"/>
    <col min="5881" max="5881" width="9.5703125" style="61" customWidth="1"/>
    <col min="5882" max="5882" width="17.85546875" style="61" customWidth="1"/>
    <col min="5883" max="6126" width="9.140625" style="61"/>
    <col min="6127" max="6127" width="4.42578125" style="61" customWidth="1"/>
    <col min="6128" max="6128" width="16.42578125" style="61" customWidth="1"/>
    <col min="6129" max="6129" width="17" style="61" customWidth="1"/>
    <col min="6130" max="6130" width="12.140625" style="61" customWidth="1"/>
    <col min="6131" max="6131" width="30.140625" style="61" customWidth="1"/>
    <col min="6132" max="6132" width="7.42578125" style="61" customWidth="1"/>
    <col min="6133" max="6133" width="11.42578125" style="61" customWidth="1"/>
    <col min="6134" max="6134" width="9.140625" style="61" customWidth="1"/>
    <col min="6135" max="6135" width="6.140625" style="61" customWidth="1"/>
    <col min="6136" max="6136" width="10.42578125" style="61" customWidth="1"/>
    <col min="6137" max="6137" width="9.5703125" style="61" customWidth="1"/>
    <col min="6138" max="6138" width="17.85546875" style="61" customWidth="1"/>
    <col min="6139" max="6382" width="9.140625" style="61"/>
    <col min="6383" max="6383" width="4.42578125" style="61" customWidth="1"/>
    <col min="6384" max="6384" width="16.42578125" style="61" customWidth="1"/>
    <col min="6385" max="6385" width="17" style="61" customWidth="1"/>
    <col min="6386" max="6386" width="12.140625" style="61" customWidth="1"/>
    <col min="6387" max="6387" width="30.140625" style="61" customWidth="1"/>
    <col min="6388" max="6388" width="7.42578125" style="61" customWidth="1"/>
    <col min="6389" max="6389" width="11.42578125" style="61" customWidth="1"/>
    <col min="6390" max="6390" width="9.140625" style="61" customWidth="1"/>
    <col min="6391" max="6391" width="6.140625" style="61" customWidth="1"/>
    <col min="6392" max="6392" width="10.42578125" style="61" customWidth="1"/>
    <col min="6393" max="6393" width="9.5703125" style="61" customWidth="1"/>
    <col min="6394" max="6394" width="17.85546875" style="61" customWidth="1"/>
    <col min="6395" max="6638" width="9.140625" style="61"/>
    <col min="6639" max="6639" width="4.42578125" style="61" customWidth="1"/>
    <col min="6640" max="6640" width="16.42578125" style="61" customWidth="1"/>
    <col min="6641" max="6641" width="17" style="61" customWidth="1"/>
    <col min="6642" max="6642" width="12.140625" style="61" customWidth="1"/>
    <col min="6643" max="6643" width="30.140625" style="61" customWidth="1"/>
    <col min="6644" max="6644" width="7.42578125" style="61" customWidth="1"/>
    <col min="6645" max="6645" width="11.42578125" style="61" customWidth="1"/>
    <col min="6646" max="6646" width="9.140625" style="61" customWidth="1"/>
    <col min="6647" max="6647" width="6.140625" style="61" customWidth="1"/>
    <col min="6648" max="6648" width="10.42578125" style="61" customWidth="1"/>
    <col min="6649" max="6649" width="9.5703125" style="61" customWidth="1"/>
    <col min="6650" max="6650" width="17.85546875" style="61" customWidth="1"/>
    <col min="6651" max="6894" width="9.140625" style="61"/>
    <col min="6895" max="6895" width="4.42578125" style="61" customWidth="1"/>
    <col min="6896" max="6896" width="16.42578125" style="61" customWidth="1"/>
    <col min="6897" max="6897" width="17" style="61" customWidth="1"/>
    <col min="6898" max="6898" width="12.140625" style="61" customWidth="1"/>
    <col min="6899" max="6899" width="30.140625" style="61" customWidth="1"/>
    <col min="6900" max="6900" width="7.42578125" style="61" customWidth="1"/>
    <col min="6901" max="6901" width="11.42578125" style="61" customWidth="1"/>
    <col min="6902" max="6902" width="9.140625" style="61" customWidth="1"/>
    <col min="6903" max="6903" width="6.140625" style="61" customWidth="1"/>
    <col min="6904" max="6904" width="10.42578125" style="61" customWidth="1"/>
    <col min="6905" max="6905" width="9.5703125" style="61" customWidth="1"/>
    <col min="6906" max="6906" width="17.85546875" style="61" customWidth="1"/>
    <col min="6907" max="7150" width="9.140625" style="61"/>
    <col min="7151" max="7151" width="4.42578125" style="61" customWidth="1"/>
    <col min="7152" max="7152" width="16.42578125" style="61" customWidth="1"/>
    <col min="7153" max="7153" width="17" style="61" customWidth="1"/>
    <col min="7154" max="7154" width="12.140625" style="61" customWidth="1"/>
    <col min="7155" max="7155" width="30.140625" style="61" customWidth="1"/>
    <col min="7156" max="7156" width="7.42578125" style="61" customWidth="1"/>
    <col min="7157" max="7157" width="11.42578125" style="61" customWidth="1"/>
    <col min="7158" max="7158" width="9.140625" style="61" customWidth="1"/>
    <col min="7159" max="7159" width="6.140625" style="61" customWidth="1"/>
    <col min="7160" max="7160" width="10.42578125" style="61" customWidth="1"/>
    <col min="7161" max="7161" width="9.5703125" style="61" customWidth="1"/>
    <col min="7162" max="7162" width="17.85546875" style="61" customWidth="1"/>
    <col min="7163" max="7406" width="9.140625" style="61"/>
    <col min="7407" max="7407" width="4.42578125" style="61" customWidth="1"/>
    <col min="7408" max="7408" width="16.42578125" style="61" customWidth="1"/>
    <col min="7409" max="7409" width="17" style="61" customWidth="1"/>
    <col min="7410" max="7410" width="12.140625" style="61" customWidth="1"/>
    <col min="7411" max="7411" width="30.140625" style="61" customWidth="1"/>
    <col min="7412" max="7412" width="7.42578125" style="61" customWidth="1"/>
    <col min="7413" max="7413" width="11.42578125" style="61" customWidth="1"/>
    <col min="7414" max="7414" width="9.140625" style="61" customWidth="1"/>
    <col min="7415" max="7415" width="6.140625" style="61" customWidth="1"/>
    <col min="7416" max="7416" width="10.42578125" style="61" customWidth="1"/>
    <col min="7417" max="7417" width="9.5703125" style="61" customWidth="1"/>
    <col min="7418" max="7418" width="17.85546875" style="61" customWidth="1"/>
    <col min="7419" max="7662" width="9.140625" style="61"/>
    <col min="7663" max="7663" width="4.42578125" style="61" customWidth="1"/>
    <col min="7664" max="7664" width="16.42578125" style="61" customWidth="1"/>
    <col min="7665" max="7665" width="17" style="61" customWidth="1"/>
    <col min="7666" max="7666" width="12.140625" style="61" customWidth="1"/>
    <col min="7667" max="7667" width="30.140625" style="61" customWidth="1"/>
    <col min="7668" max="7668" width="7.42578125" style="61" customWidth="1"/>
    <col min="7669" max="7669" width="11.42578125" style="61" customWidth="1"/>
    <col min="7670" max="7670" width="9.140625" style="61" customWidth="1"/>
    <col min="7671" max="7671" width="6.140625" style="61" customWidth="1"/>
    <col min="7672" max="7672" width="10.42578125" style="61" customWidth="1"/>
    <col min="7673" max="7673" width="9.5703125" style="61" customWidth="1"/>
    <col min="7674" max="7674" width="17.85546875" style="61" customWidth="1"/>
    <col min="7675" max="7918" width="9.140625" style="61"/>
    <col min="7919" max="7919" width="4.42578125" style="61" customWidth="1"/>
    <col min="7920" max="7920" width="16.42578125" style="61" customWidth="1"/>
    <col min="7921" max="7921" width="17" style="61" customWidth="1"/>
    <col min="7922" max="7922" width="12.140625" style="61" customWidth="1"/>
    <col min="7923" max="7923" width="30.140625" style="61" customWidth="1"/>
    <col min="7924" max="7924" width="7.42578125" style="61" customWidth="1"/>
    <col min="7925" max="7925" width="11.42578125" style="61" customWidth="1"/>
    <col min="7926" max="7926" width="9.140625" style="61" customWidth="1"/>
    <col min="7927" max="7927" width="6.140625" style="61" customWidth="1"/>
    <col min="7928" max="7928" width="10.42578125" style="61" customWidth="1"/>
    <col min="7929" max="7929" width="9.5703125" style="61" customWidth="1"/>
    <col min="7930" max="7930" width="17.85546875" style="61" customWidth="1"/>
    <col min="7931" max="8174" width="9.140625" style="61"/>
    <col min="8175" max="8175" width="4.42578125" style="61" customWidth="1"/>
    <col min="8176" max="8176" width="16.42578125" style="61" customWidth="1"/>
    <col min="8177" max="8177" width="17" style="61" customWidth="1"/>
    <col min="8178" max="8178" width="12.140625" style="61" customWidth="1"/>
    <col min="8179" max="8179" width="30.140625" style="61" customWidth="1"/>
    <col min="8180" max="8180" width="7.42578125" style="61" customWidth="1"/>
    <col min="8181" max="8181" width="11.42578125" style="61" customWidth="1"/>
    <col min="8182" max="8182" width="9.140625" style="61" customWidth="1"/>
    <col min="8183" max="8183" width="6.140625" style="61" customWidth="1"/>
    <col min="8184" max="8184" width="10.42578125" style="61" customWidth="1"/>
    <col min="8185" max="8185" width="9.5703125" style="61" customWidth="1"/>
    <col min="8186" max="8186" width="17.85546875" style="61" customWidth="1"/>
    <col min="8187" max="8430" width="9.140625" style="61"/>
    <col min="8431" max="8431" width="4.42578125" style="61" customWidth="1"/>
    <col min="8432" max="8432" width="16.42578125" style="61" customWidth="1"/>
    <col min="8433" max="8433" width="17" style="61" customWidth="1"/>
    <col min="8434" max="8434" width="12.140625" style="61" customWidth="1"/>
    <col min="8435" max="8435" width="30.140625" style="61" customWidth="1"/>
    <col min="8436" max="8436" width="7.42578125" style="61" customWidth="1"/>
    <col min="8437" max="8437" width="11.42578125" style="61" customWidth="1"/>
    <col min="8438" max="8438" width="9.140625" style="61" customWidth="1"/>
    <col min="8439" max="8439" width="6.140625" style="61" customWidth="1"/>
    <col min="8440" max="8440" width="10.42578125" style="61" customWidth="1"/>
    <col min="8441" max="8441" width="9.5703125" style="61" customWidth="1"/>
    <col min="8442" max="8442" width="17.85546875" style="61" customWidth="1"/>
    <col min="8443" max="8686" width="9.140625" style="61"/>
    <col min="8687" max="8687" width="4.42578125" style="61" customWidth="1"/>
    <col min="8688" max="8688" width="16.42578125" style="61" customWidth="1"/>
    <col min="8689" max="8689" width="17" style="61" customWidth="1"/>
    <col min="8690" max="8690" width="12.140625" style="61" customWidth="1"/>
    <col min="8691" max="8691" width="30.140625" style="61" customWidth="1"/>
    <col min="8692" max="8692" width="7.42578125" style="61" customWidth="1"/>
    <col min="8693" max="8693" width="11.42578125" style="61" customWidth="1"/>
    <col min="8694" max="8694" width="9.140625" style="61" customWidth="1"/>
    <col min="8695" max="8695" width="6.140625" style="61" customWidth="1"/>
    <col min="8696" max="8696" width="10.42578125" style="61" customWidth="1"/>
    <col min="8697" max="8697" width="9.5703125" style="61" customWidth="1"/>
    <col min="8698" max="8698" width="17.85546875" style="61" customWidth="1"/>
    <col min="8699" max="8942" width="9.140625" style="61"/>
    <col min="8943" max="8943" width="4.42578125" style="61" customWidth="1"/>
    <col min="8944" max="8944" width="16.42578125" style="61" customWidth="1"/>
    <col min="8945" max="8945" width="17" style="61" customWidth="1"/>
    <col min="8946" max="8946" width="12.140625" style="61" customWidth="1"/>
    <col min="8947" max="8947" width="30.140625" style="61" customWidth="1"/>
    <col min="8948" max="8948" width="7.42578125" style="61" customWidth="1"/>
    <col min="8949" max="8949" width="11.42578125" style="61" customWidth="1"/>
    <col min="8950" max="8950" width="9.140625" style="61" customWidth="1"/>
    <col min="8951" max="8951" width="6.140625" style="61" customWidth="1"/>
    <col min="8952" max="8952" width="10.42578125" style="61" customWidth="1"/>
    <col min="8953" max="8953" width="9.5703125" style="61" customWidth="1"/>
    <col min="8954" max="8954" width="17.85546875" style="61" customWidth="1"/>
    <col min="8955" max="9198" width="9.140625" style="61"/>
    <col min="9199" max="9199" width="4.42578125" style="61" customWidth="1"/>
    <col min="9200" max="9200" width="16.42578125" style="61" customWidth="1"/>
    <col min="9201" max="9201" width="17" style="61" customWidth="1"/>
    <col min="9202" max="9202" width="12.140625" style="61" customWidth="1"/>
    <col min="9203" max="9203" width="30.140625" style="61" customWidth="1"/>
    <col min="9204" max="9204" width="7.42578125" style="61" customWidth="1"/>
    <col min="9205" max="9205" width="11.42578125" style="61" customWidth="1"/>
    <col min="9206" max="9206" width="9.140625" style="61" customWidth="1"/>
    <col min="9207" max="9207" width="6.140625" style="61" customWidth="1"/>
    <col min="9208" max="9208" width="10.42578125" style="61" customWidth="1"/>
    <col min="9209" max="9209" width="9.5703125" style="61" customWidth="1"/>
    <col min="9210" max="9210" width="17.85546875" style="61" customWidth="1"/>
    <col min="9211" max="9454" width="9.140625" style="61"/>
    <col min="9455" max="9455" width="4.42578125" style="61" customWidth="1"/>
    <col min="9456" max="9456" width="16.42578125" style="61" customWidth="1"/>
    <col min="9457" max="9457" width="17" style="61" customWidth="1"/>
    <col min="9458" max="9458" width="12.140625" style="61" customWidth="1"/>
    <col min="9459" max="9459" width="30.140625" style="61" customWidth="1"/>
    <col min="9460" max="9460" width="7.42578125" style="61" customWidth="1"/>
    <col min="9461" max="9461" width="11.42578125" style="61" customWidth="1"/>
    <col min="9462" max="9462" width="9.140625" style="61" customWidth="1"/>
    <col min="9463" max="9463" width="6.140625" style="61" customWidth="1"/>
    <col min="9464" max="9464" width="10.42578125" style="61" customWidth="1"/>
    <col min="9465" max="9465" width="9.5703125" style="61" customWidth="1"/>
    <col min="9466" max="9466" width="17.85546875" style="61" customWidth="1"/>
    <col min="9467" max="9710" width="9.140625" style="61"/>
    <col min="9711" max="9711" width="4.42578125" style="61" customWidth="1"/>
    <col min="9712" max="9712" width="16.42578125" style="61" customWidth="1"/>
    <col min="9713" max="9713" width="17" style="61" customWidth="1"/>
    <col min="9714" max="9714" width="12.140625" style="61" customWidth="1"/>
    <col min="9715" max="9715" width="30.140625" style="61" customWidth="1"/>
    <col min="9716" max="9716" width="7.42578125" style="61" customWidth="1"/>
    <col min="9717" max="9717" width="11.42578125" style="61" customWidth="1"/>
    <col min="9718" max="9718" width="9.140625" style="61" customWidth="1"/>
    <col min="9719" max="9719" width="6.140625" style="61" customWidth="1"/>
    <col min="9720" max="9720" width="10.42578125" style="61" customWidth="1"/>
    <col min="9721" max="9721" width="9.5703125" style="61" customWidth="1"/>
    <col min="9722" max="9722" width="17.85546875" style="61" customWidth="1"/>
    <col min="9723" max="9966" width="9.140625" style="61"/>
    <col min="9967" max="9967" width="4.42578125" style="61" customWidth="1"/>
    <col min="9968" max="9968" width="16.42578125" style="61" customWidth="1"/>
    <col min="9969" max="9969" width="17" style="61" customWidth="1"/>
    <col min="9970" max="9970" width="12.140625" style="61" customWidth="1"/>
    <col min="9971" max="9971" width="30.140625" style="61" customWidth="1"/>
    <col min="9972" max="9972" width="7.42578125" style="61" customWidth="1"/>
    <col min="9973" max="9973" width="11.42578125" style="61" customWidth="1"/>
    <col min="9974" max="9974" width="9.140625" style="61" customWidth="1"/>
    <col min="9975" max="9975" width="6.140625" style="61" customWidth="1"/>
    <col min="9976" max="9976" width="10.42578125" style="61" customWidth="1"/>
    <col min="9977" max="9977" width="9.5703125" style="61" customWidth="1"/>
    <col min="9978" max="9978" width="17.85546875" style="61" customWidth="1"/>
    <col min="9979" max="10222" width="9.140625" style="61"/>
    <col min="10223" max="10223" width="4.42578125" style="61" customWidth="1"/>
    <col min="10224" max="10224" width="16.42578125" style="61" customWidth="1"/>
    <col min="10225" max="10225" width="17" style="61" customWidth="1"/>
    <col min="10226" max="10226" width="12.140625" style="61" customWidth="1"/>
    <col min="10227" max="10227" width="30.140625" style="61" customWidth="1"/>
    <col min="10228" max="10228" width="7.42578125" style="61" customWidth="1"/>
    <col min="10229" max="10229" width="11.42578125" style="61" customWidth="1"/>
    <col min="10230" max="10230" width="9.140625" style="61" customWidth="1"/>
    <col min="10231" max="10231" width="6.140625" style="61" customWidth="1"/>
    <col min="10232" max="10232" width="10.42578125" style="61" customWidth="1"/>
    <col min="10233" max="10233" width="9.5703125" style="61" customWidth="1"/>
    <col min="10234" max="10234" width="17.85546875" style="61" customWidth="1"/>
    <col min="10235" max="10478" width="9.140625" style="61"/>
    <col min="10479" max="10479" width="4.42578125" style="61" customWidth="1"/>
    <col min="10480" max="10480" width="16.42578125" style="61" customWidth="1"/>
    <col min="10481" max="10481" width="17" style="61" customWidth="1"/>
    <col min="10482" max="10482" width="12.140625" style="61" customWidth="1"/>
    <col min="10483" max="10483" width="30.140625" style="61" customWidth="1"/>
    <col min="10484" max="10484" width="7.42578125" style="61" customWidth="1"/>
    <col min="10485" max="10485" width="11.42578125" style="61" customWidth="1"/>
    <col min="10486" max="10486" width="9.140625" style="61" customWidth="1"/>
    <col min="10487" max="10487" width="6.140625" style="61" customWidth="1"/>
    <col min="10488" max="10488" width="10.42578125" style="61" customWidth="1"/>
    <col min="10489" max="10489" width="9.5703125" style="61" customWidth="1"/>
    <col min="10490" max="10490" width="17.85546875" style="61" customWidth="1"/>
    <col min="10491" max="10734" width="9.140625" style="61"/>
    <col min="10735" max="10735" width="4.42578125" style="61" customWidth="1"/>
    <col min="10736" max="10736" width="16.42578125" style="61" customWidth="1"/>
    <col min="10737" max="10737" width="17" style="61" customWidth="1"/>
    <col min="10738" max="10738" width="12.140625" style="61" customWidth="1"/>
    <col min="10739" max="10739" width="30.140625" style="61" customWidth="1"/>
    <col min="10740" max="10740" width="7.42578125" style="61" customWidth="1"/>
    <col min="10741" max="10741" width="11.42578125" style="61" customWidth="1"/>
    <col min="10742" max="10742" width="9.140625" style="61" customWidth="1"/>
    <col min="10743" max="10743" width="6.140625" style="61" customWidth="1"/>
    <col min="10744" max="10744" width="10.42578125" style="61" customWidth="1"/>
    <col min="10745" max="10745" width="9.5703125" style="61" customWidth="1"/>
    <col min="10746" max="10746" width="17.85546875" style="61" customWidth="1"/>
    <col min="10747" max="10990" width="9.140625" style="61"/>
    <col min="10991" max="10991" width="4.42578125" style="61" customWidth="1"/>
    <col min="10992" max="10992" width="16.42578125" style="61" customWidth="1"/>
    <col min="10993" max="10993" width="17" style="61" customWidth="1"/>
    <col min="10994" max="10994" width="12.140625" style="61" customWidth="1"/>
    <col min="10995" max="10995" width="30.140625" style="61" customWidth="1"/>
    <col min="10996" max="10996" width="7.42578125" style="61" customWidth="1"/>
    <col min="10997" max="10997" width="11.42578125" style="61" customWidth="1"/>
    <col min="10998" max="10998" width="9.140625" style="61" customWidth="1"/>
    <col min="10999" max="10999" width="6.140625" style="61" customWidth="1"/>
    <col min="11000" max="11000" width="10.42578125" style="61" customWidth="1"/>
    <col min="11001" max="11001" width="9.5703125" style="61" customWidth="1"/>
    <col min="11002" max="11002" width="17.85546875" style="61" customWidth="1"/>
    <col min="11003" max="11246" width="9.140625" style="61"/>
    <col min="11247" max="11247" width="4.42578125" style="61" customWidth="1"/>
    <col min="11248" max="11248" width="16.42578125" style="61" customWidth="1"/>
    <col min="11249" max="11249" width="17" style="61" customWidth="1"/>
    <col min="11250" max="11250" width="12.140625" style="61" customWidth="1"/>
    <col min="11251" max="11251" width="30.140625" style="61" customWidth="1"/>
    <col min="11252" max="11252" width="7.42578125" style="61" customWidth="1"/>
    <col min="11253" max="11253" width="11.42578125" style="61" customWidth="1"/>
    <col min="11254" max="11254" width="9.140625" style="61" customWidth="1"/>
    <col min="11255" max="11255" width="6.140625" style="61" customWidth="1"/>
    <col min="11256" max="11256" width="10.42578125" style="61" customWidth="1"/>
    <col min="11257" max="11257" width="9.5703125" style="61" customWidth="1"/>
    <col min="11258" max="11258" width="17.85546875" style="61" customWidth="1"/>
    <col min="11259" max="11502" width="9.140625" style="61"/>
    <col min="11503" max="11503" width="4.42578125" style="61" customWidth="1"/>
    <col min="11504" max="11504" width="16.42578125" style="61" customWidth="1"/>
    <col min="11505" max="11505" width="17" style="61" customWidth="1"/>
    <col min="11506" max="11506" width="12.140625" style="61" customWidth="1"/>
    <col min="11507" max="11507" width="30.140625" style="61" customWidth="1"/>
    <col min="11508" max="11508" width="7.42578125" style="61" customWidth="1"/>
    <col min="11509" max="11509" width="11.42578125" style="61" customWidth="1"/>
    <col min="11510" max="11510" width="9.140625" style="61" customWidth="1"/>
    <col min="11511" max="11511" width="6.140625" style="61" customWidth="1"/>
    <col min="11512" max="11512" width="10.42578125" style="61" customWidth="1"/>
    <col min="11513" max="11513" width="9.5703125" style="61" customWidth="1"/>
    <col min="11514" max="11514" width="17.85546875" style="61" customWidth="1"/>
    <col min="11515" max="11758" width="9.140625" style="61"/>
    <col min="11759" max="11759" width="4.42578125" style="61" customWidth="1"/>
    <col min="11760" max="11760" width="16.42578125" style="61" customWidth="1"/>
    <col min="11761" max="11761" width="17" style="61" customWidth="1"/>
    <col min="11762" max="11762" width="12.140625" style="61" customWidth="1"/>
    <col min="11763" max="11763" width="30.140625" style="61" customWidth="1"/>
    <col min="11764" max="11764" width="7.42578125" style="61" customWidth="1"/>
    <col min="11765" max="11765" width="11.42578125" style="61" customWidth="1"/>
    <col min="11766" max="11766" width="9.140625" style="61" customWidth="1"/>
    <col min="11767" max="11767" width="6.140625" style="61" customWidth="1"/>
    <col min="11768" max="11768" width="10.42578125" style="61" customWidth="1"/>
    <col min="11769" max="11769" width="9.5703125" style="61" customWidth="1"/>
    <col min="11770" max="11770" width="17.85546875" style="61" customWidth="1"/>
    <col min="11771" max="12014" width="9.140625" style="61"/>
    <col min="12015" max="12015" width="4.42578125" style="61" customWidth="1"/>
    <col min="12016" max="12016" width="16.42578125" style="61" customWidth="1"/>
    <col min="12017" max="12017" width="17" style="61" customWidth="1"/>
    <col min="12018" max="12018" width="12.140625" style="61" customWidth="1"/>
    <col min="12019" max="12019" width="30.140625" style="61" customWidth="1"/>
    <col min="12020" max="12020" width="7.42578125" style="61" customWidth="1"/>
    <col min="12021" max="12021" width="11.42578125" style="61" customWidth="1"/>
    <col min="12022" max="12022" width="9.140625" style="61" customWidth="1"/>
    <col min="12023" max="12023" width="6.140625" style="61" customWidth="1"/>
    <col min="12024" max="12024" width="10.42578125" style="61" customWidth="1"/>
    <col min="12025" max="12025" width="9.5703125" style="61" customWidth="1"/>
    <col min="12026" max="12026" width="17.85546875" style="61" customWidth="1"/>
    <col min="12027" max="12270" width="9.140625" style="61"/>
    <col min="12271" max="12271" width="4.42578125" style="61" customWidth="1"/>
    <col min="12272" max="12272" width="16.42578125" style="61" customWidth="1"/>
    <col min="12273" max="12273" width="17" style="61" customWidth="1"/>
    <col min="12274" max="12274" width="12.140625" style="61" customWidth="1"/>
    <col min="12275" max="12275" width="30.140625" style="61" customWidth="1"/>
    <col min="12276" max="12276" width="7.42578125" style="61" customWidth="1"/>
    <col min="12277" max="12277" width="11.42578125" style="61" customWidth="1"/>
    <col min="12278" max="12278" width="9.140625" style="61" customWidth="1"/>
    <col min="12279" max="12279" width="6.140625" style="61" customWidth="1"/>
    <col min="12280" max="12280" width="10.42578125" style="61" customWidth="1"/>
    <col min="12281" max="12281" width="9.5703125" style="61" customWidth="1"/>
    <col min="12282" max="12282" width="17.85546875" style="61" customWidth="1"/>
    <col min="12283" max="12526" width="9.140625" style="61"/>
    <col min="12527" max="12527" width="4.42578125" style="61" customWidth="1"/>
    <col min="12528" max="12528" width="16.42578125" style="61" customWidth="1"/>
    <col min="12529" max="12529" width="17" style="61" customWidth="1"/>
    <col min="12530" max="12530" width="12.140625" style="61" customWidth="1"/>
    <col min="12531" max="12531" width="30.140625" style="61" customWidth="1"/>
    <col min="12532" max="12532" width="7.42578125" style="61" customWidth="1"/>
    <col min="12533" max="12533" width="11.42578125" style="61" customWidth="1"/>
    <col min="12534" max="12534" width="9.140625" style="61" customWidth="1"/>
    <col min="12535" max="12535" width="6.140625" style="61" customWidth="1"/>
    <col min="12536" max="12536" width="10.42578125" style="61" customWidth="1"/>
    <col min="12537" max="12537" width="9.5703125" style="61" customWidth="1"/>
    <col min="12538" max="12538" width="17.85546875" style="61" customWidth="1"/>
    <col min="12539" max="12782" width="9.140625" style="61"/>
    <col min="12783" max="12783" width="4.42578125" style="61" customWidth="1"/>
    <col min="12784" max="12784" width="16.42578125" style="61" customWidth="1"/>
    <col min="12785" max="12785" width="17" style="61" customWidth="1"/>
    <col min="12786" max="12786" width="12.140625" style="61" customWidth="1"/>
    <col min="12787" max="12787" width="30.140625" style="61" customWidth="1"/>
    <col min="12788" max="12788" width="7.42578125" style="61" customWidth="1"/>
    <col min="12789" max="12789" width="11.42578125" style="61" customWidth="1"/>
    <col min="12790" max="12790" width="9.140625" style="61" customWidth="1"/>
    <col min="12791" max="12791" width="6.140625" style="61" customWidth="1"/>
    <col min="12792" max="12792" width="10.42578125" style="61" customWidth="1"/>
    <col min="12793" max="12793" width="9.5703125" style="61" customWidth="1"/>
    <col min="12794" max="12794" width="17.85546875" style="61" customWidth="1"/>
    <col min="12795" max="13038" width="9.140625" style="61"/>
    <col min="13039" max="13039" width="4.42578125" style="61" customWidth="1"/>
    <col min="13040" max="13040" width="16.42578125" style="61" customWidth="1"/>
    <col min="13041" max="13041" width="17" style="61" customWidth="1"/>
    <col min="13042" max="13042" width="12.140625" style="61" customWidth="1"/>
    <col min="13043" max="13043" width="30.140625" style="61" customWidth="1"/>
    <col min="13044" max="13044" width="7.42578125" style="61" customWidth="1"/>
    <col min="13045" max="13045" width="11.42578125" style="61" customWidth="1"/>
    <col min="13046" max="13046" width="9.140625" style="61" customWidth="1"/>
    <col min="13047" max="13047" width="6.140625" style="61" customWidth="1"/>
    <col min="13048" max="13048" width="10.42578125" style="61" customWidth="1"/>
    <col min="13049" max="13049" width="9.5703125" style="61" customWidth="1"/>
    <col min="13050" max="13050" width="17.85546875" style="61" customWidth="1"/>
    <col min="13051" max="13294" width="9.140625" style="61"/>
    <col min="13295" max="13295" width="4.42578125" style="61" customWidth="1"/>
    <col min="13296" max="13296" width="16.42578125" style="61" customWidth="1"/>
    <col min="13297" max="13297" width="17" style="61" customWidth="1"/>
    <col min="13298" max="13298" width="12.140625" style="61" customWidth="1"/>
    <col min="13299" max="13299" width="30.140625" style="61" customWidth="1"/>
    <col min="13300" max="13300" width="7.42578125" style="61" customWidth="1"/>
    <col min="13301" max="13301" width="11.42578125" style="61" customWidth="1"/>
    <col min="13302" max="13302" width="9.140625" style="61" customWidth="1"/>
    <col min="13303" max="13303" width="6.140625" style="61" customWidth="1"/>
    <col min="13304" max="13304" width="10.42578125" style="61" customWidth="1"/>
    <col min="13305" max="13305" width="9.5703125" style="61" customWidth="1"/>
    <col min="13306" max="13306" width="17.85546875" style="61" customWidth="1"/>
    <col min="13307" max="13550" width="9.140625" style="61"/>
    <col min="13551" max="13551" width="4.42578125" style="61" customWidth="1"/>
    <col min="13552" max="13552" width="16.42578125" style="61" customWidth="1"/>
    <col min="13553" max="13553" width="17" style="61" customWidth="1"/>
    <col min="13554" max="13554" width="12.140625" style="61" customWidth="1"/>
    <col min="13555" max="13555" width="30.140625" style="61" customWidth="1"/>
    <col min="13556" max="13556" width="7.42578125" style="61" customWidth="1"/>
    <col min="13557" max="13557" width="11.42578125" style="61" customWidth="1"/>
    <col min="13558" max="13558" width="9.140625" style="61" customWidth="1"/>
    <col min="13559" max="13559" width="6.140625" style="61" customWidth="1"/>
    <col min="13560" max="13560" width="10.42578125" style="61" customWidth="1"/>
    <col min="13561" max="13561" width="9.5703125" style="61" customWidth="1"/>
    <col min="13562" max="13562" width="17.85546875" style="61" customWidth="1"/>
    <col min="13563" max="13806" width="9.140625" style="61"/>
    <col min="13807" max="13807" width="4.42578125" style="61" customWidth="1"/>
    <col min="13808" max="13808" width="16.42578125" style="61" customWidth="1"/>
    <col min="13809" max="13809" width="17" style="61" customWidth="1"/>
    <col min="13810" max="13810" width="12.140625" style="61" customWidth="1"/>
    <col min="13811" max="13811" width="30.140625" style="61" customWidth="1"/>
    <col min="13812" max="13812" width="7.42578125" style="61" customWidth="1"/>
    <col min="13813" max="13813" width="11.42578125" style="61" customWidth="1"/>
    <col min="13814" max="13814" width="9.140625" style="61" customWidth="1"/>
    <col min="13815" max="13815" width="6.140625" style="61" customWidth="1"/>
    <col min="13816" max="13816" width="10.42578125" style="61" customWidth="1"/>
    <col min="13817" max="13817" width="9.5703125" style="61" customWidth="1"/>
    <col min="13818" max="13818" width="17.85546875" style="61" customWidth="1"/>
    <col min="13819" max="14062" width="9.140625" style="61"/>
    <col min="14063" max="14063" width="4.42578125" style="61" customWidth="1"/>
    <col min="14064" max="14064" width="16.42578125" style="61" customWidth="1"/>
    <col min="14065" max="14065" width="17" style="61" customWidth="1"/>
    <col min="14066" max="14066" width="12.140625" style="61" customWidth="1"/>
    <col min="14067" max="14067" width="30.140625" style="61" customWidth="1"/>
    <col min="14068" max="14068" width="7.42578125" style="61" customWidth="1"/>
    <col min="14069" max="14069" width="11.42578125" style="61" customWidth="1"/>
    <col min="14070" max="14070" width="9.140625" style="61" customWidth="1"/>
    <col min="14071" max="14071" width="6.140625" style="61" customWidth="1"/>
    <col min="14072" max="14072" width="10.42578125" style="61" customWidth="1"/>
    <col min="14073" max="14073" width="9.5703125" style="61" customWidth="1"/>
    <col min="14074" max="14074" width="17.85546875" style="61" customWidth="1"/>
    <col min="14075" max="14318" width="9.140625" style="61"/>
    <col min="14319" max="14319" width="4.42578125" style="61" customWidth="1"/>
    <col min="14320" max="14320" width="16.42578125" style="61" customWidth="1"/>
    <col min="14321" max="14321" width="17" style="61" customWidth="1"/>
    <col min="14322" max="14322" width="12.140625" style="61" customWidth="1"/>
    <col min="14323" max="14323" width="30.140625" style="61" customWidth="1"/>
    <col min="14324" max="14324" width="7.42578125" style="61" customWidth="1"/>
    <col min="14325" max="14325" width="11.42578125" style="61" customWidth="1"/>
    <col min="14326" max="14326" width="9.140625" style="61" customWidth="1"/>
    <col min="14327" max="14327" width="6.140625" style="61" customWidth="1"/>
    <col min="14328" max="14328" width="10.42578125" style="61" customWidth="1"/>
    <col min="14329" max="14329" width="9.5703125" style="61" customWidth="1"/>
    <col min="14330" max="14330" width="17.85546875" style="61" customWidth="1"/>
    <col min="14331" max="14574" width="9.140625" style="61"/>
    <col min="14575" max="14575" width="4.42578125" style="61" customWidth="1"/>
    <col min="14576" max="14576" width="16.42578125" style="61" customWidth="1"/>
    <col min="14577" max="14577" width="17" style="61" customWidth="1"/>
    <col min="14578" max="14578" width="12.140625" style="61" customWidth="1"/>
    <col min="14579" max="14579" width="30.140625" style="61" customWidth="1"/>
    <col min="14580" max="14580" width="7.42578125" style="61" customWidth="1"/>
    <col min="14581" max="14581" width="11.42578125" style="61" customWidth="1"/>
    <col min="14582" max="14582" width="9.140625" style="61" customWidth="1"/>
    <col min="14583" max="14583" width="6.140625" style="61" customWidth="1"/>
    <col min="14584" max="14584" width="10.42578125" style="61" customWidth="1"/>
    <col min="14585" max="14585" width="9.5703125" style="61" customWidth="1"/>
    <col min="14586" max="14586" width="17.85546875" style="61" customWidth="1"/>
    <col min="14587" max="14830" width="9.140625" style="61"/>
    <col min="14831" max="14831" width="4.42578125" style="61" customWidth="1"/>
    <col min="14832" max="14832" width="16.42578125" style="61" customWidth="1"/>
    <col min="14833" max="14833" width="17" style="61" customWidth="1"/>
    <col min="14834" max="14834" width="12.140625" style="61" customWidth="1"/>
    <col min="14835" max="14835" width="30.140625" style="61" customWidth="1"/>
    <col min="14836" max="14836" width="7.42578125" style="61" customWidth="1"/>
    <col min="14837" max="14837" width="11.42578125" style="61" customWidth="1"/>
    <col min="14838" max="14838" width="9.140625" style="61" customWidth="1"/>
    <col min="14839" max="14839" width="6.140625" style="61" customWidth="1"/>
    <col min="14840" max="14840" width="10.42578125" style="61" customWidth="1"/>
    <col min="14841" max="14841" width="9.5703125" style="61" customWidth="1"/>
    <col min="14842" max="14842" width="17.85546875" style="61" customWidth="1"/>
    <col min="14843" max="15086" width="9.140625" style="61"/>
    <col min="15087" max="15087" width="4.42578125" style="61" customWidth="1"/>
    <col min="15088" max="15088" width="16.42578125" style="61" customWidth="1"/>
    <col min="15089" max="15089" width="17" style="61" customWidth="1"/>
    <col min="15090" max="15090" width="12.140625" style="61" customWidth="1"/>
    <col min="15091" max="15091" width="30.140625" style="61" customWidth="1"/>
    <col min="15092" max="15092" width="7.42578125" style="61" customWidth="1"/>
    <col min="15093" max="15093" width="11.42578125" style="61" customWidth="1"/>
    <col min="15094" max="15094" width="9.140625" style="61" customWidth="1"/>
    <col min="15095" max="15095" width="6.140625" style="61" customWidth="1"/>
    <col min="15096" max="15096" width="10.42578125" style="61" customWidth="1"/>
    <col min="15097" max="15097" width="9.5703125" style="61" customWidth="1"/>
    <col min="15098" max="15098" width="17.85546875" style="61" customWidth="1"/>
    <col min="15099" max="15342" width="9.140625" style="61"/>
    <col min="15343" max="15343" width="4.42578125" style="61" customWidth="1"/>
    <col min="15344" max="15344" width="16.42578125" style="61" customWidth="1"/>
    <col min="15345" max="15345" width="17" style="61" customWidth="1"/>
    <col min="15346" max="15346" width="12.140625" style="61" customWidth="1"/>
    <col min="15347" max="15347" width="30.140625" style="61" customWidth="1"/>
    <col min="15348" max="15348" width="7.42578125" style="61" customWidth="1"/>
    <col min="15349" max="15349" width="11.42578125" style="61" customWidth="1"/>
    <col min="15350" max="15350" width="9.140625" style="61" customWidth="1"/>
    <col min="15351" max="15351" width="6.140625" style="61" customWidth="1"/>
    <col min="15352" max="15352" width="10.42578125" style="61" customWidth="1"/>
    <col min="15353" max="15353" width="9.5703125" style="61" customWidth="1"/>
    <col min="15354" max="15354" width="17.85546875" style="61" customWidth="1"/>
    <col min="15355" max="15598" width="9.140625" style="61"/>
    <col min="15599" max="15599" width="4.42578125" style="61" customWidth="1"/>
    <col min="15600" max="15600" width="16.42578125" style="61" customWidth="1"/>
    <col min="15601" max="15601" width="17" style="61" customWidth="1"/>
    <col min="15602" max="15602" width="12.140625" style="61" customWidth="1"/>
    <col min="15603" max="15603" width="30.140625" style="61" customWidth="1"/>
    <col min="15604" max="15604" width="7.42578125" style="61" customWidth="1"/>
    <col min="15605" max="15605" width="11.42578125" style="61" customWidth="1"/>
    <col min="15606" max="15606" width="9.140625" style="61" customWidth="1"/>
    <col min="15607" max="15607" width="6.140625" style="61" customWidth="1"/>
    <col min="15608" max="15608" width="10.42578125" style="61" customWidth="1"/>
    <col min="15609" max="15609" width="9.5703125" style="61" customWidth="1"/>
    <col min="15610" max="15610" width="17.85546875" style="61" customWidth="1"/>
    <col min="15611" max="15854" width="9.140625" style="61"/>
    <col min="15855" max="15855" width="4.42578125" style="61" customWidth="1"/>
    <col min="15856" max="15856" width="16.42578125" style="61" customWidth="1"/>
    <col min="15857" max="15857" width="17" style="61" customWidth="1"/>
    <col min="15858" max="15858" width="12.140625" style="61" customWidth="1"/>
    <col min="15859" max="15859" width="30.140625" style="61" customWidth="1"/>
    <col min="15860" max="15860" width="7.42578125" style="61" customWidth="1"/>
    <col min="15861" max="15861" width="11.42578125" style="61" customWidth="1"/>
    <col min="15862" max="15862" width="9.140625" style="61" customWidth="1"/>
    <col min="15863" max="15863" width="6.140625" style="61" customWidth="1"/>
    <col min="15864" max="15864" width="10.42578125" style="61" customWidth="1"/>
    <col min="15865" max="15865" width="9.5703125" style="61" customWidth="1"/>
    <col min="15866" max="15866" width="17.85546875" style="61" customWidth="1"/>
    <col min="15867" max="16110" width="9.140625" style="61"/>
    <col min="16111" max="16111" width="4.42578125" style="61" customWidth="1"/>
    <col min="16112" max="16112" width="16.42578125" style="61" customWidth="1"/>
    <col min="16113" max="16113" width="17" style="61" customWidth="1"/>
    <col min="16114" max="16114" width="12.140625" style="61" customWidth="1"/>
    <col min="16115" max="16115" width="30.140625" style="61" customWidth="1"/>
    <col min="16116" max="16116" width="7.42578125" style="61" customWidth="1"/>
    <col min="16117" max="16117" width="11.42578125" style="61" customWidth="1"/>
    <col min="16118" max="16118" width="9.140625" style="61" customWidth="1"/>
    <col min="16119" max="16119" width="6.140625" style="61" customWidth="1"/>
    <col min="16120" max="16120" width="10.42578125" style="61" customWidth="1"/>
    <col min="16121" max="16121" width="9.5703125" style="61" customWidth="1"/>
    <col min="16122" max="16122" width="17.85546875" style="61" customWidth="1"/>
    <col min="16123" max="16384" width="9.140625" style="61"/>
  </cols>
  <sheetData>
    <row r="1" spans="1:16" s="29" customFormat="1" ht="22.9" customHeight="1" x14ac:dyDescent="0.25">
      <c r="A1" s="243" t="s">
        <v>35</v>
      </c>
      <c r="B1" s="243"/>
      <c r="C1" s="243"/>
      <c r="D1" s="69"/>
      <c r="E1" s="69"/>
      <c r="F1" s="69"/>
      <c r="G1" s="192"/>
      <c r="H1" s="44"/>
      <c r="K1" s="44"/>
      <c r="L1" s="244"/>
      <c r="M1" s="244"/>
      <c r="O1" s="67"/>
    </row>
    <row r="2" spans="1:16" s="29" customFormat="1" ht="17.25" customHeight="1" x14ac:dyDescent="0.25">
      <c r="A2" s="193"/>
      <c r="B2" s="193"/>
      <c r="C2" s="193"/>
      <c r="D2" s="70"/>
      <c r="E2" s="70"/>
      <c r="F2" s="70"/>
      <c r="G2" s="193"/>
      <c r="H2" s="44"/>
      <c r="K2" s="44"/>
      <c r="L2" s="194"/>
      <c r="M2" s="194"/>
      <c r="O2" s="68"/>
    </row>
    <row r="3" spans="1:16" s="21" customFormat="1" ht="32.25" customHeight="1" x14ac:dyDescent="0.2">
      <c r="A3" s="242" t="s">
        <v>807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6" s="140" customFormat="1" ht="25.5" customHeight="1" x14ac:dyDescent="0.25">
      <c r="A4" s="241" t="s">
        <v>816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199"/>
      <c r="O4" s="199"/>
      <c r="P4" s="199"/>
    </row>
    <row r="5" spans="1:16" s="23" customFormat="1" ht="22.5" customHeight="1" x14ac:dyDescent="0.2">
      <c r="A5" s="245" t="s">
        <v>0</v>
      </c>
      <c r="B5" s="245" t="s">
        <v>557</v>
      </c>
      <c r="C5" s="250" t="s">
        <v>558</v>
      </c>
      <c r="D5" s="245" t="s">
        <v>7</v>
      </c>
      <c r="E5" s="245" t="s">
        <v>23</v>
      </c>
      <c r="F5" s="250" t="s">
        <v>41</v>
      </c>
      <c r="G5" s="250" t="s">
        <v>307</v>
      </c>
      <c r="H5" s="245" t="s">
        <v>559</v>
      </c>
      <c r="I5" s="245" t="s">
        <v>2</v>
      </c>
      <c r="J5" s="245" t="s">
        <v>3</v>
      </c>
      <c r="K5" s="247" t="s">
        <v>709</v>
      </c>
      <c r="L5" s="248"/>
      <c r="M5" s="249"/>
    </row>
    <row r="6" spans="1:16" s="24" customFormat="1" ht="33" customHeight="1" x14ac:dyDescent="0.25">
      <c r="A6" s="245"/>
      <c r="B6" s="245"/>
      <c r="C6" s="251"/>
      <c r="D6" s="245"/>
      <c r="E6" s="245"/>
      <c r="F6" s="251"/>
      <c r="G6" s="251"/>
      <c r="H6" s="245"/>
      <c r="I6" s="245" t="s">
        <v>560</v>
      </c>
      <c r="J6" s="245"/>
      <c r="K6" s="195" t="s">
        <v>6</v>
      </c>
      <c r="L6" s="195" t="s">
        <v>9</v>
      </c>
      <c r="M6" s="195" t="s">
        <v>8</v>
      </c>
    </row>
    <row r="7" spans="1:16" s="23" customFormat="1" ht="36.75" customHeight="1" x14ac:dyDescent="0.2">
      <c r="A7" s="92">
        <v>1</v>
      </c>
      <c r="B7" s="93" t="s">
        <v>611</v>
      </c>
      <c r="C7" s="94" t="s">
        <v>612</v>
      </c>
      <c r="D7" s="95" t="s">
        <v>613</v>
      </c>
      <c r="E7" s="96" t="s">
        <v>614</v>
      </c>
      <c r="F7" s="97" t="s">
        <v>298</v>
      </c>
      <c r="G7" s="95" t="s">
        <v>712</v>
      </c>
      <c r="H7" s="98">
        <v>1850000</v>
      </c>
      <c r="I7" s="97">
        <v>5</v>
      </c>
      <c r="J7" s="98">
        <f>H7*I7*50%</f>
        <v>4625000</v>
      </c>
      <c r="K7" s="93" t="s">
        <v>615</v>
      </c>
      <c r="L7" s="99" t="s">
        <v>616</v>
      </c>
      <c r="M7" s="106" t="s">
        <v>617</v>
      </c>
    </row>
    <row r="8" spans="1:16" ht="22.5" customHeight="1" x14ac:dyDescent="0.25">
      <c r="A8" s="100"/>
      <c r="B8" s="91" t="s">
        <v>11</v>
      </c>
      <c r="C8" s="101"/>
      <c r="D8" s="102"/>
      <c r="E8" s="101"/>
      <c r="F8" s="103"/>
      <c r="G8" s="91"/>
      <c r="H8" s="91"/>
      <c r="I8" s="91"/>
      <c r="J8" s="104">
        <f>SUM(J7:J7)</f>
        <v>4625000</v>
      </c>
      <c r="K8" s="91"/>
      <c r="L8" s="91"/>
      <c r="M8" s="107"/>
    </row>
    <row r="9" spans="1:16" x14ac:dyDescent="0.25">
      <c r="D9" s="61"/>
      <c r="F9" s="61"/>
      <c r="G9" s="61"/>
      <c r="H9" s="61"/>
      <c r="I9" s="61"/>
    </row>
    <row r="10" spans="1:16" s="115" customFormat="1" ht="15.75" customHeight="1" x14ac:dyDescent="0.25">
      <c r="A10" s="246"/>
      <c r="B10" s="246"/>
      <c r="C10" s="246"/>
      <c r="D10" s="87"/>
      <c r="E10" s="114"/>
      <c r="F10" s="88"/>
      <c r="I10" s="89"/>
      <c r="J10" s="89"/>
      <c r="K10" s="246"/>
      <c r="L10" s="246"/>
      <c r="M10" s="246"/>
    </row>
    <row r="11" spans="1:16" x14ac:dyDescent="0.25">
      <c r="D11" s="61"/>
      <c r="F11" s="61"/>
      <c r="G11" s="61"/>
      <c r="H11" s="61"/>
      <c r="I11" s="61"/>
    </row>
    <row r="12" spans="1:16" x14ac:dyDescent="0.25">
      <c r="D12" s="61"/>
      <c r="F12" s="61"/>
      <c r="G12" s="61"/>
      <c r="H12" s="61"/>
      <c r="I12" s="61"/>
    </row>
    <row r="13" spans="1:16" x14ac:dyDescent="0.25">
      <c r="D13" s="61"/>
      <c r="F13" s="61"/>
      <c r="G13" s="61"/>
      <c r="H13" s="61"/>
      <c r="I13" s="61"/>
    </row>
    <row r="14" spans="1:16" x14ac:dyDescent="0.25">
      <c r="A14" s="61"/>
      <c r="D14" s="61"/>
      <c r="F14" s="61"/>
      <c r="G14" s="61"/>
      <c r="H14" s="61"/>
      <c r="I14" s="61"/>
      <c r="J14" s="61"/>
      <c r="K14" s="61"/>
      <c r="L14" s="61"/>
      <c r="M14" s="61"/>
    </row>
    <row r="15" spans="1:16" x14ac:dyDescent="0.25">
      <c r="A15" s="61"/>
      <c r="D15" s="61"/>
      <c r="F15" s="61"/>
      <c r="G15" s="61"/>
      <c r="H15" s="61"/>
      <c r="I15" s="61"/>
      <c r="J15" s="61"/>
      <c r="K15" s="61"/>
      <c r="L15" s="61"/>
      <c r="M15" s="61"/>
    </row>
    <row r="16" spans="1:16" x14ac:dyDescent="0.25">
      <c r="A16" s="61"/>
      <c r="D16" s="61"/>
      <c r="F16" s="61"/>
      <c r="G16" s="61"/>
      <c r="H16" s="61"/>
      <c r="I16" s="61"/>
      <c r="J16" s="61"/>
      <c r="K16" s="61"/>
      <c r="L16" s="61"/>
      <c r="M16" s="61"/>
    </row>
    <row r="17" spans="1:13" x14ac:dyDescent="0.25">
      <c r="A17" s="61"/>
      <c r="D17" s="61"/>
      <c r="F17" s="61"/>
      <c r="G17" s="61"/>
      <c r="H17" s="61"/>
      <c r="I17" s="61"/>
      <c r="J17" s="61"/>
      <c r="K17" s="61"/>
      <c r="L17" s="61"/>
      <c r="M17" s="61"/>
    </row>
    <row r="18" spans="1:13" x14ac:dyDescent="0.25">
      <c r="A18" s="61"/>
      <c r="D18" s="61"/>
      <c r="F18" s="61"/>
      <c r="G18" s="61"/>
      <c r="H18" s="61"/>
      <c r="I18" s="61"/>
      <c r="J18" s="61"/>
      <c r="K18" s="61"/>
      <c r="L18" s="61"/>
      <c r="M18" s="61"/>
    </row>
    <row r="19" spans="1:13" x14ac:dyDescent="0.25">
      <c r="A19" s="61"/>
      <c r="D19" s="61"/>
      <c r="F19" s="61"/>
      <c r="G19" s="61"/>
      <c r="H19" s="61"/>
      <c r="I19" s="61"/>
      <c r="J19" s="61"/>
      <c r="K19" s="61"/>
      <c r="L19" s="61"/>
      <c r="M19" s="61"/>
    </row>
    <row r="20" spans="1:13" x14ac:dyDescent="0.25">
      <c r="A20" s="61"/>
      <c r="D20" s="61"/>
      <c r="F20" s="61"/>
      <c r="G20" s="61"/>
      <c r="H20" s="61"/>
      <c r="I20" s="61"/>
      <c r="J20" s="61"/>
      <c r="K20" s="61"/>
      <c r="L20" s="61"/>
      <c r="M20" s="61"/>
    </row>
    <row r="21" spans="1:13" x14ac:dyDescent="0.25">
      <c r="A21" s="61"/>
      <c r="D21" s="61"/>
      <c r="F21" s="61"/>
      <c r="G21" s="61"/>
      <c r="H21" s="61"/>
      <c r="I21" s="61"/>
      <c r="J21" s="61"/>
      <c r="K21" s="61"/>
      <c r="L21" s="61"/>
      <c r="M21" s="61"/>
    </row>
    <row r="22" spans="1:13" x14ac:dyDescent="0.25">
      <c r="A22" s="61"/>
      <c r="D22" s="61"/>
      <c r="F22" s="61"/>
      <c r="G22" s="61"/>
      <c r="H22" s="61"/>
      <c r="I22" s="61"/>
      <c r="J22" s="61"/>
      <c r="K22" s="61"/>
      <c r="L22" s="61"/>
      <c r="M22" s="61"/>
    </row>
    <row r="23" spans="1:13" x14ac:dyDescent="0.25">
      <c r="A23" s="61"/>
      <c r="D23" s="61"/>
      <c r="F23" s="61"/>
      <c r="G23" s="61"/>
      <c r="H23" s="61"/>
      <c r="I23" s="61"/>
      <c r="J23" s="61"/>
      <c r="K23" s="61"/>
      <c r="L23" s="61"/>
      <c r="M23" s="61"/>
    </row>
    <row r="24" spans="1:13" x14ac:dyDescent="0.25">
      <c r="A24" s="61"/>
      <c r="D24" s="61"/>
      <c r="F24" s="61"/>
      <c r="G24" s="61"/>
      <c r="H24" s="61"/>
      <c r="I24" s="61"/>
      <c r="J24" s="61"/>
      <c r="K24" s="61"/>
      <c r="L24" s="61"/>
      <c r="M24" s="61"/>
    </row>
    <row r="25" spans="1:13" x14ac:dyDescent="0.25">
      <c r="A25" s="61"/>
      <c r="D25" s="61"/>
      <c r="F25" s="61"/>
      <c r="G25" s="61"/>
      <c r="H25" s="61"/>
      <c r="I25" s="61"/>
      <c r="J25" s="61"/>
      <c r="K25" s="61"/>
      <c r="L25" s="61"/>
      <c r="M25" s="61"/>
    </row>
    <row r="26" spans="1:13" x14ac:dyDescent="0.25">
      <c r="A26" s="61"/>
      <c r="D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25">
      <c r="A27" s="61"/>
      <c r="D27" s="61"/>
      <c r="F27" s="61"/>
      <c r="G27" s="61"/>
      <c r="H27" s="61"/>
      <c r="I27" s="61"/>
      <c r="J27" s="61"/>
      <c r="K27" s="61"/>
      <c r="L27" s="61"/>
      <c r="M27" s="61"/>
    </row>
    <row r="28" spans="1:13" x14ac:dyDescent="0.25">
      <c r="A28" s="61"/>
      <c r="D28" s="61"/>
      <c r="F28" s="61"/>
      <c r="G28" s="61"/>
      <c r="H28" s="61"/>
      <c r="I28" s="61"/>
      <c r="J28" s="61"/>
      <c r="K28" s="61"/>
      <c r="L28" s="61"/>
      <c r="M28" s="61"/>
    </row>
    <row r="29" spans="1:13" x14ac:dyDescent="0.25">
      <c r="A29" s="61"/>
      <c r="D29" s="61"/>
      <c r="F29" s="61"/>
      <c r="G29" s="61"/>
      <c r="H29" s="61"/>
      <c r="I29" s="61"/>
      <c r="J29" s="61"/>
      <c r="K29" s="61"/>
      <c r="L29" s="61"/>
      <c r="M29" s="61"/>
    </row>
    <row r="30" spans="1:13" x14ac:dyDescent="0.25">
      <c r="A30" s="61"/>
      <c r="D30" s="61"/>
      <c r="F30" s="61"/>
      <c r="G30" s="61"/>
      <c r="H30" s="61"/>
      <c r="I30" s="61"/>
      <c r="J30" s="61"/>
      <c r="K30" s="61"/>
      <c r="L30" s="61"/>
      <c r="M30" s="61"/>
    </row>
    <row r="31" spans="1:13" x14ac:dyDescent="0.25">
      <c r="A31" s="61"/>
      <c r="D31" s="61"/>
      <c r="F31" s="61"/>
      <c r="G31" s="61"/>
      <c r="H31" s="61"/>
      <c r="I31" s="61"/>
      <c r="J31" s="61"/>
      <c r="K31" s="61"/>
      <c r="L31" s="61"/>
      <c r="M31" s="61"/>
    </row>
    <row r="32" spans="1:13" x14ac:dyDescent="0.25">
      <c r="A32" s="61"/>
      <c r="D32" s="61"/>
      <c r="F32" s="61"/>
      <c r="G32" s="61"/>
      <c r="H32" s="61"/>
      <c r="I32" s="61"/>
      <c r="J32" s="61"/>
      <c r="K32" s="61"/>
      <c r="L32" s="61"/>
      <c r="M32" s="61"/>
    </row>
    <row r="33" spans="1:13" x14ac:dyDescent="0.25">
      <c r="A33" s="61"/>
      <c r="D33" s="61"/>
      <c r="F33" s="61"/>
      <c r="G33" s="61"/>
      <c r="H33" s="61"/>
      <c r="I33" s="61"/>
      <c r="J33" s="61"/>
      <c r="K33" s="61"/>
      <c r="L33" s="61"/>
      <c r="M33" s="61"/>
    </row>
    <row r="34" spans="1:13" x14ac:dyDescent="0.25">
      <c r="A34" s="61"/>
      <c r="D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/>
      <c r="D35" s="61"/>
      <c r="F35" s="61"/>
      <c r="G35" s="61"/>
      <c r="H35" s="61"/>
      <c r="I35" s="61"/>
      <c r="J35" s="61"/>
      <c r="K35" s="61"/>
      <c r="L35" s="61"/>
      <c r="M35" s="61"/>
    </row>
    <row r="36" spans="1:13" x14ac:dyDescent="0.25">
      <c r="A36" s="61"/>
      <c r="D36" s="61"/>
      <c r="F36" s="61"/>
      <c r="G36" s="61"/>
      <c r="H36" s="61"/>
      <c r="I36" s="61"/>
      <c r="J36" s="61"/>
      <c r="K36" s="61"/>
      <c r="L36" s="61"/>
      <c r="M36" s="61"/>
    </row>
    <row r="37" spans="1:13" x14ac:dyDescent="0.25">
      <c r="A37" s="61"/>
      <c r="D37" s="61"/>
      <c r="F37" s="61"/>
      <c r="G37" s="61"/>
      <c r="H37" s="61"/>
      <c r="I37" s="61"/>
      <c r="J37" s="61"/>
      <c r="K37" s="61"/>
      <c r="L37" s="61"/>
      <c r="M37" s="61"/>
    </row>
    <row r="38" spans="1:13" x14ac:dyDescent="0.25">
      <c r="A38" s="61"/>
      <c r="D38" s="61"/>
      <c r="F38" s="61"/>
      <c r="G38" s="61"/>
      <c r="H38" s="61"/>
      <c r="I38" s="61"/>
      <c r="J38" s="61"/>
      <c r="K38" s="61"/>
      <c r="L38" s="61"/>
      <c r="M38" s="61"/>
    </row>
    <row r="39" spans="1:13" x14ac:dyDescent="0.25">
      <c r="A39" s="61"/>
      <c r="D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25">
      <c r="A40" s="61"/>
      <c r="D40" s="61"/>
      <c r="F40" s="61"/>
      <c r="G40" s="61"/>
      <c r="H40" s="61"/>
      <c r="I40" s="61"/>
      <c r="J40" s="61"/>
      <c r="K40" s="61"/>
      <c r="L40" s="61"/>
      <c r="M40" s="61"/>
    </row>
    <row r="41" spans="1:13" x14ac:dyDescent="0.25">
      <c r="A41" s="61"/>
      <c r="D41" s="61"/>
      <c r="F41" s="61"/>
      <c r="G41" s="61"/>
      <c r="H41" s="61"/>
      <c r="I41" s="61"/>
      <c r="J41" s="61"/>
      <c r="K41" s="61"/>
      <c r="L41" s="61"/>
      <c r="M41" s="61"/>
    </row>
    <row r="42" spans="1:13" x14ac:dyDescent="0.25">
      <c r="A42" s="61"/>
      <c r="D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25">
      <c r="A43" s="61"/>
      <c r="D43" s="61"/>
      <c r="F43" s="61"/>
      <c r="G43" s="61"/>
      <c r="H43" s="61"/>
      <c r="I43" s="61"/>
      <c r="J43" s="61"/>
      <c r="K43" s="61"/>
      <c r="L43" s="61"/>
      <c r="M43" s="61"/>
    </row>
    <row r="44" spans="1:13" x14ac:dyDescent="0.25">
      <c r="A44" s="61"/>
      <c r="D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61"/>
      <c r="D45" s="61"/>
      <c r="F45" s="61"/>
      <c r="G45" s="61"/>
      <c r="H45" s="61"/>
      <c r="I45" s="61"/>
      <c r="J45" s="61"/>
      <c r="K45" s="61"/>
      <c r="L45" s="61"/>
      <c r="M45" s="61"/>
    </row>
    <row r="46" spans="1:13" x14ac:dyDescent="0.25">
      <c r="A46" s="61"/>
      <c r="D46" s="61"/>
      <c r="F46" s="61"/>
      <c r="G46" s="61"/>
      <c r="H46" s="61"/>
      <c r="I46" s="61"/>
      <c r="J46" s="61"/>
      <c r="K46" s="61"/>
      <c r="L46" s="61"/>
      <c r="M46" s="61"/>
    </row>
    <row r="47" spans="1:13" x14ac:dyDescent="0.25">
      <c r="A47" s="61"/>
      <c r="D47" s="61"/>
      <c r="F47" s="61"/>
      <c r="G47" s="61"/>
      <c r="H47" s="61"/>
      <c r="I47" s="61"/>
      <c r="J47" s="61"/>
      <c r="K47" s="61"/>
      <c r="L47" s="61"/>
      <c r="M47" s="61"/>
    </row>
    <row r="48" spans="1:13" x14ac:dyDescent="0.25">
      <c r="A48" s="61"/>
      <c r="D48" s="61"/>
      <c r="F48" s="61"/>
      <c r="G48" s="61"/>
      <c r="H48" s="61"/>
      <c r="I48" s="61"/>
      <c r="J48" s="61"/>
      <c r="K48" s="61"/>
      <c r="L48" s="61"/>
      <c r="M48" s="61"/>
    </row>
    <row r="49" spans="1:13" x14ac:dyDescent="0.25">
      <c r="A49" s="61"/>
      <c r="D49" s="61"/>
      <c r="F49" s="61"/>
      <c r="G49" s="61"/>
      <c r="H49" s="61"/>
      <c r="I49" s="61"/>
      <c r="J49" s="61"/>
      <c r="K49" s="61"/>
      <c r="L49" s="61"/>
      <c r="M49" s="61"/>
    </row>
    <row r="50" spans="1:13" x14ac:dyDescent="0.25">
      <c r="A50" s="61"/>
      <c r="D50" s="61"/>
      <c r="F50" s="61"/>
      <c r="G50" s="61"/>
      <c r="H50" s="61"/>
      <c r="I50" s="61"/>
      <c r="J50" s="61"/>
      <c r="K50" s="61"/>
      <c r="L50" s="61"/>
      <c r="M50" s="61"/>
    </row>
    <row r="51" spans="1:13" x14ac:dyDescent="0.25">
      <c r="A51" s="61"/>
      <c r="D51" s="61"/>
      <c r="F51" s="61"/>
      <c r="G51" s="61"/>
      <c r="H51" s="61"/>
      <c r="I51" s="61"/>
      <c r="J51" s="61"/>
      <c r="K51" s="61"/>
      <c r="L51" s="61"/>
      <c r="M51" s="61"/>
    </row>
    <row r="52" spans="1:13" x14ac:dyDescent="0.25">
      <c r="A52" s="61"/>
      <c r="D52" s="61"/>
      <c r="F52" s="61"/>
      <c r="G52" s="61"/>
      <c r="H52" s="61"/>
      <c r="I52" s="61"/>
      <c r="J52" s="61"/>
      <c r="K52" s="61"/>
      <c r="L52" s="61"/>
      <c r="M52" s="61"/>
    </row>
    <row r="53" spans="1:13" x14ac:dyDescent="0.25">
      <c r="A53" s="61"/>
      <c r="D53" s="61"/>
      <c r="F53" s="61"/>
      <c r="G53" s="61"/>
      <c r="H53" s="61"/>
      <c r="I53" s="61"/>
      <c r="J53" s="61"/>
      <c r="K53" s="61"/>
      <c r="L53" s="61"/>
      <c r="M53" s="61"/>
    </row>
    <row r="54" spans="1:13" x14ac:dyDescent="0.25">
      <c r="A54" s="61"/>
      <c r="D54" s="61"/>
      <c r="F54" s="61"/>
      <c r="G54" s="61"/>
      <c r="H54" s="61"/>
      <c r="I54" s="61"/>
      <c r="J54" s="61"/>
      <c r="K54" s="61"/>
      <c r="L54" s="61"/>
      <c r="M54" s="61"/>
    </row>
    <row r="55" spans="1:13" x14ac:dyDescent="0.25">
      <c r="A55" s="61"/>
      <c r="D55" s="61"/>
      <c r="F55" s="61"/>
      <c r="G55" s="61"/>
      <c r="H55" s="61"/>
      <c r="I55" s="61"/>
      <c r="J55" s="61"/>
      <c r="K55" s="61"/>
      <c r="L55" s="61"/>
      <c r="M55" s="61"/>
    </row>
    <row r="56" spans="1:13" x14ac:dyDescent="0.25">
      <c r="A56" s="61"/>
      <c r="D56" s="61"/>
      <c r="F56" s="61"/>
      <c r="G56" s="61"/>
      <c r="H56" s="61"/>
      <c r="I56" s="61"/>
      <c r="J56" s="61"/>
      <c r="K56" s="61"/>
      <c r="L56" s="61"/>
      <c r="M56" s="61"/>
    </row>
    <row r="57" spans="1:13" x14ac:dyDescent="0.25">
      <c r="A57" s="61"/>
      <c r="D57" s="61"/>
      <c r="F57" s="61"/>
      <c r="G57" s="61"/>
      <c r="H57" s="61"/>
      <c r="I57" s="61"/>
      <c r="J57" s="61"/>
      <c r="K57" s="61"/>
      <c r="L57" s="61"/>
      <c r="M57" s="61"/>
    </row>
    <row r="58" spans="1:13" x14ac:dyDescent="0.25">
      <c r="A58" s="61"/>
      <c r="D58" s="61"/>
      <c r="F58" s="61"/>
      <c r="G58" s="61"/>
      <c r="H58" s="61"/>
      <c r="I58" s="61"/>
      <c r="J58" s="61"/>
      <c r="K58" s="61"/>
      <c r="L58" s="61"/>
      <c r="M58" s="61"/>
    </row>
    <row r="59" spans="1:13" x14ac:dyDescent="0.25">
      <c r="A59" s="61"/>
      <c r="D59" s="61"/>
      <c r="F59" s="61"/>
      <c r="G59" s="61"/>
      <c r="H59" s="61"/>
      <c r="I59" s="61"/>
      <c r="J59" s="61"/>
      <c r="K59" s="61"/>
      <c r="L59" s="61"/>
      <c r="M59" s="61"/>
    </row>
    <row r="60" spans="1:13" x14ac:dyDescent="0.25">
      <c r="A60" s="61"/>
      <c r="D60" s="61"/>
      <c r="F60" s="61"/>
      <c r="G60" s="61"/>
      <c r="H60" s="61"/>
      <c r="I60" s="61"/>
      <c r="J60" s="61"/>
      <c r="K60" s="61"/>
      <c r="L60" s="61"/>
      <c r="M60" s="61"/>
    </row>
    <row r="61" spans="1:13" x14ac:dyDescent="0.25">
      <c r="A61" s="61"/>
      <c r="D61" s="61"/>
      <c r="F61" s="61"/>
      <c r="G61" s="61"/>
      <c r="H61" s="61"/>
      <c r="I61" s="61"/>
      <c r="J61" s="61"/>
      <c r="K61" s="61"/>
      <c r="L61" s="61"/>
      <c r="M61" s="61"/>
    </row>
    <row r="62" spans="1:13" x14ac:dyDescent="0.25">
      <c r="A62" s="61"/>
      <c r="D62" s="61"/>
      <c r="F62" s="61"/>
      <c r="G62" s="61"/>
      <c r="H62" s="61"/>
      <c r="I62" s="61"/>
      <c r="J62" s="61"/>
      <c r="K62" s="61"/>
      <c r="L62" s="61"/>
      <c r="M62" s="61"/>
    </row>
    <row r="63" spans="1:13" x14ac:dyDescent="0.25">
      <c r="A63" s="61"/>
      <c r="D63" s="61"/>
      <c r="F63" s="61"/>
      <c r="G63" s="61"/>
      <c r="H63" s="61"/>
      <c r="I63" s="61"/>
      <c r="J63" s="61"/>
      <c r="K63" s="61"/>
      <c r="L63" s="61"/>
      <c r="M63" s="61"/>
    </row>
    <row r="64" spans="1:13" x14ac:dyDescent="0.25">
      <c r="A64" s="61"/>
      <c r="D64" s="61"/>
      <c r="F64" s="61"/>
      <c r="G64" s="61"/>
      <c r="H64" s="61"/>
      <c r="I64" s="61"/>
      <c r="J64" s="61"/>
      <c r="K64" s="61"/>
      <c r="L64" s="61"/>
      <c r="M64" s="61"/>
    </row>
    <row r="65" spans="1:13" x14ac:dyDescent="0.25">
      <c r="A65" s="61"/>
      <c r="D65" s="61"/>
      <c r="F65" s="61"/>
      <c r="G65" s="61"/>
      <c r="H65" s="61"/>
      <c r="I65" s="61"/>
      <c r="J65" s="61"/>
      <c r="K65" s="61"/>
      <c r="L65" s="61"/>
      <c r="M65" s="61"/>
    </row>
    <row r="66" spans="1:13" x14ac:dyDescent="0.25">
      <c r="A66" s="61"/>
      <c r="D66" s="61"/>
      <c r="F66" s="61"/>
      <c r="G66" s="61"/>
      <c r="H66" s="61"/>
      <c r="I66" s="61"/>
      <c r="J66" s="61"/>
      <c r="K66" s="61"/>
      <c r="L66" s="61"/>
      <c r="M66" s="61"/>
    </row>
    <row r="67" spans="1:13" x14ac:dyDescent="0.25">
      <c r="A67" s="61"/>
      <c r="D67" s="61"/>
      <c r="F67" s="61"/>
      <c r="G67" s="61"/>
      <c r="H67" s="61"/>
      <c r="I67" s="61"/>
      <c r="J67" s="61"/>
      <c r="K67" s="61"/>
      <c r="L67" s="61"/>
      <c r="M67" s="61"/>
    </row>
    <row r="68" spans="1:13" x14ac:dyDescent="0.25">
      <c r="A68" s="61"/>
      <c r="D68" s="61"/>
      <c r="F68" s="61"/>
      <c r="G68" s="61"/>
      <c r="H68" s="61"/>
      <c r="I68" s="61"/>
      <c r="J68" s="61"/>
      <c r="K68" s="61"/>
      <c r="L68" s="61"/>
      <c r="M68" s="61"/>
    </row>
    <row r="69" spans="1:13" x14ac:dyDescent="0.25">
      <c r="A69" s="61"/>
      <c r="D69" s="61"/>
      <c r="F69" s="61"/>
      <c r="G69" s="61"/>
      <c r="H69" s="61"/>
      <c r="I69" s="61"/>
      <c r="J69" s="61"/>
      <c r="K69" s="61"/>
      <c r="L69" s="61"/>
      <c r="M69" s="61"/>
    </row>
    <row r="70" spans="1:13" x14ac:dyDescent="0.25">
      <c r="A70" s="61"/>
      <c r="D70" s="61"/>
      <c r="F70" s="61"/>
      <c r="G70" s="61"/>
      <c r="H70" s="61"/>
      <c r="I70" s="61"/>
      <c r="J70" s="61"/>
      <c r="K70" s="61"/>
      <c r="L70" s="61"/>
      <c r="M70" s="61"/>
    </row>
    <row r="71" spans="1:13" x14ac:dyDescent="0.25">
      <c r="A71" s="61"/>
      <c r="D71" s="61"/>
      <c r="F71" s="61"/>
      <c r="G71" s="61"/>
      <c r="H71" s="61"/>
      <c r="I71" s="61"/>
      <c r="J71" s="61"/>
      <c r="K71" s="61"/>
      <c r="L71" s="61"/>
      <c r="M71" s="61"/>
    </row>
    <row r="72" spans="1:13" x14ac:dyDescent="0.25">
      <c r="A72" s="61"/>
      <c r="D72" s="61"/>
      <c r="F72" s="61"/>
      <c r="G72" s="61"/>
      <c r="H72" s="61"/>
      <c r="I72" s="61"/>
      <c r="J72" s="61"/>
      <c r="K72" s="61"/>
      <c r="L72" s="61"/>
      <c r="M72" s="61"/>
    </row>
    <row r="73" spans="1:13" x14ac:dyDescent="0.25">
      <c r="A73" s="61"/>
      <c r="D73" s="61"/>
      <c r="F73" s="61"/>
      <c r="G73" s="61"/>
      <c r="H73" s="61"/>
      <c r="I73" s="61"/>
      <c r="J73" s="61"/>
      <c r="K73" s="61"/>
      <c r="L73" s="61"/>
      <c r="M73" s="61"/>
    </row>
    <row r="74" spans="1:13" x14ac:dyDescent="0.25">
      <c r="A74" s="61"/>
      <c r="D74" s="61"/>
      <c r="F74" s="61"/>
      <c r="G74" s="61"/>
      <c r="H74" s="61"/>
      <c r="I74" s="61"/>
      <c r="J74" s="61"/>
      <c r="K74" s="61"/>
      <c r="L74" s="61"/>
      <c r="M74" s="61"/>
    </row>
    <row r="75" spans="1:13" x14ac:dyDescent="0.25">
      <c r="A75" s="61"/>
      <c r="D75" s="61"/>
      <c r="F75" s="61"/>
      <c r="G75" s="61"/>
      <c r="H75" s="61"/>
      <c r="I75" s="61"/>
      <c r="J75" s="61"/>
      <c r="K75" s="61"/>
      <c r="L75" s="61"/>
      <c r="M75" s="61"/>
    </row>
    <row r="76" spans="1:13" x14ac:dyDescent="0.25">
      <c r="A76" s="61"/>
      <c r="D76" s="61"/>
      <c r="F76" s="61"/>
      <c r="G76" s="61"/>
      <c r="H76" s="61"/>
      <c r="I76" s="61"/>
      <c r="J76" s="61"/>
      <c r="K76" s="61"/>
      <c r="L76" s="61"/>
      <c r="M76" s="61"/>
    </row>
    <row r="77" spans="1:13" x14ac:dyDescent="0.25">
      <c r="A77" s="61"/>
      <c r="D77" s="61"/>
      <c r="F77" s="61"/>
      <c r="G77" s="61"/>
      <c r="H77" s="61"/>
      <c r="I77" s="61"/>
      <c r="J77" s="61"/>
      <c r="K77" s="61"/>
      <c r="L77" s="61"/>
      <c r="M77" s="61"/>
    </row>
    <row r="78" spans="1:13" x14ac:dyDescent="0.25">
      <c r="A78" s="61"/>
      <c r="D78" s="61"/>
      <c r="F78" s="61"/>
      <c r="G78" s="61"/>
      <c r="H78" s="61"/>
      <c r="I78" s="61"/>
      <c r="J78" s="61"/>
      <c r="K78" s="61"/>
      <c r="L78" s="61"/>
      <c r="M78" s="61"/>
    </row>
    <row r="79" spans="1:13" x14ac:dyDescent="0.25">
      <c r="A79" s="61"/>
      <c r="D79" s="61"/>
      <c r="F79" s="61"/>
      <c r="G79" s="61"/>
      <c r="H79" s="61"/>
      <c r="I79" s="61"/>
      <c r="J79" s="61"/>
      <c r="K79" s="61"/>
      <c r="L79" s="61"/>
      <c r="M79" s="61"/>
    </row>
    <row r="80" spans="1:13" x14ac:dyDescent="0.25">
      <c r="A80" s="61"/>
      <c r="D80" s="61"/>
      <c r="F80" s="61"/>
      <c r="G80" s="61"/>
      <c r="H80" s="61"/>
      <c r="I80" s="61"/>
      <c r="J80" s="61"/>
      <c r="K80" s="61"/>
      <c r="L80" s="61"/>
      <c r="M80" s="61"/>
    </row>
    <row r="81" spans="1:13" x14ac:dyDescent="0.25">
      <c r="A81" s="61"/>
      <c r="D81" s="61"/>
      <c r="F81" s="61"/>
      <c r="G81" s="61"/>
      <c r="H81" s="61"/>
      <c r="I81" s="61"/>
      <c r="J81" s="61"/>
      <c r="K81" s="61"/>
      <c r="L81" s="61"/>
      <c r="M81" s="61"/>
    </row>
    <row r="82" spans="1:13" x14ac:dyDescent="0.25">
      <c r="A82" s="61"/>
      <c r="D82" s="61"/>
      <c r="F82" s="61"/>
      <c r="G82" s="61"/>
      <c r="H82" s="61"/>
      <c r="I82" s="61"/>
      <c r="J82" s="61"/>
      <c r="K82" s="61"/>
      <c r="L82" s="61"/>
      <c r="M82" s="61"/>
    </row>
    <row r="83" spans="1:13" x14ac:dyDescent="0.25">
      <c r="A83" s="61"/>
      <c r="D83" s="61"/>
      <c r="F83" s="61"/>
      <c r="G83" s="61"/>
      <c r="H83" s="61"/>
      <c r="I83" s="61"/>
      <c r="J83" s="61"/>
      <c r="K83" s="61"/>
      <c r="L83" s="61"/>
      <c r="M83" s="61"/>
    </row>
    <row r="84" spans="1:13" x14ac:dyDescent="0.25">
      <c r="A84" s="61"/>
      <c r="D84" s="61"/>
      <c r="F84" s="61"/>
      <c r="G84" s="61"/>
      <c r="H84" s="61"/>
      <c r="I84" s="61"/>
      <c r="J84" s="61"/>
      <c r="K84" s="61"/>
      <c r="L84" s="61"/>
      <c r="M84" s="61"/>
    </row>
    <row r="85" spans="1:13" x14ac:dyDescent="0.25">
      <c r="A85" s="61"/>
      <c r="D85" s="61"/>
      <c r="F85" s="61"/>
      <c r="G85" s="61"/>
      <c r="H85" s="61"/>
      <c r="I85" s="61"/>
      <c r="J85" s="61"/>
      <c r="K85" s="61"/>
      <c r="L85" s="61"/>
      <c r="M85" s="61"/>
    </row>
    <row r="86" spans="1:13" x14ac:dyDescent="0.25">
      <c r="A86" s="61"/>
      <c r="D86" s="61"/>
      <c r="F86" s="61"/>
      <c r="G86" s="61"/>
      <c r="H86" s="61"/>
      <c r="I86" s="61"/>
      <c r="J86" s="61"/>
      <c r="K86" s="61"/>
      <c r="L86" s="61"/>
      <c r="M86" s="61"/>
    </row>
    <row r="88" spans="1:13" x14ac:dyDescent="0.25">
      <c r="A88" s="61"/>
      <c r="D88" s="61"/>
      <c r="F88" s="61"/>
      <c r="G88" s="61"/>
      <c r="H88" s="61"/>
      <c r="I88" s="61"/>
      <c r="J88" s="61"/>
      <c r="K88" s="61"/>
      <c r="L88" s="61"/>
      <c r="M88" s="61"/>
    </row>
    <row r="89" spans="1:13" x14ac:dyDescent="0.25">
      <c r="A89" s="61"/>
      <c r="D89" s="61"/>
      <c r="F89" s="61"/>
      <c r="G89" s="61"/>
      <c r="H89" s="61"/>
      <c r="I89" s="61"/>
      <c r="J89" s="61"/>
      <c r="K89" s="61"/>
      <c r="L89" s="61"/>
      <c r="M89" s="61"/>
    </row>
    <row r="90" spans="1:13" x14ac:dyDescent="0.25">
      <c r="A90" s="61"/>
      <c r="D90" s="61"/>
      <c r="F90" s="61"/>
      <c r="G90" s="61"/>
      <c r="H90" s="61"/>
      <c r="I90" s="61"/>
      <c r="J90" s="61"/>
      <c r="K90" s="61"/>
      <c r="L90" s="61"/>
      <c r="M90" s="61"/>
    </row>
  </sheetData>
  <protectedRanges>
    <protectedRange sqref="K10:L10" name="Range1_1_1"/>
  </protectedRanges>
  <mergeCells count="17">
    <mergeCell ref="A1:C1"/>
    <mergeCell ref="L1:M1"/>
    <mergeCell ref="A3:M3"/>
    <mergeCell ref="A10:C10"/>
    <mergeCell ref="K10:M10"/>
    <mergeCell ref="A4:M4"/>
    <mergeCell ref="F5:F6"/>
    <mergeCell ref="G5:G6"/>
    <mergeCell ref="H5:H6"/>
    <mergeCell ref="I5:I6"/>
    <mergeCell ref="J5:J6"/>
    <mergeCell ref="K5:M5"/>
    <mergeCell ref="A5:A6"/>
    <mergeCell ref="B5:B6"/>
    <mergeCell ref="C5:C6"/>
    <mergeCell ref="D5:D6"/>
    <mergeCell ref="E5:E6"/>
  </mergeCells>
  <pageMargins left="0.25" right="0.25" top="0.75" bottom="0.7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L25" sqref="L25"/>
    </sheetView>
  </sheetViews>
  <sheetFormatPr defaultRowHeight="15" x14ac:dyDescent="0.25"/>
  <cols>
    <col min="1" max="1" width="4" style="51" customWidth="1"/>
    <col min="2" max="2" width="13" style="27" customWidth="1"/>
    <col min="3" max="3" width="11.42578125" style="27" customWidth="1"/>
    <col min="4" max="4" width="11" style="51" customWidth="1"/>
    <col min="5" max="5" width="12" style="27" customWidth="1"/>
    <col min="6" max="7" width="10.85546875" style="51" customWidth="1"/>
    <col min="8" max="8" width="10" style="51" customWidth="1"/>
    <col min="9" max="9" width="13.5703125" style="185" customWidth="1"/>
    <col min="10" max="10" width="12.85546875" style="185" customWidth="1"/>
    <col min="11" max="11" width="10.85546875" style="185" customWidth="1"/>
    <col min="12" max="12" width="9" style="51" customWidth="1"/>
    <col min="13" max="13" width="13.140625" style="51" customWidth="1"/>
    <col min="14" max="14" width="15" style="51" customWidth="1"/>
    <col min="15" max="242" width="9.140625" style="27"/>
    <col min="243" max="243" width="4.42578125" style="27" customWidth="1"/>
    <col min="244" max="244" width="16.42578125" style="27" customWidth="1"/>
    <col min="245" max="245" width="17" style="27" customWidth="1"/>
    <col min="246" max="246" width="12.140625" style="27" customWidth="1"/>
    <col min="247" max="247" width="30.140625" style="27" customWidth="1"/>
    <col min="248" max="248" width="7.42578125" style="27" customWidth="1"/>
    <col min="249" max="249" width="11.42578125" style="27" customWidth="1"/>
    <col min="250" max="250" width="9.140625" style="27" customWidth="1"/>
    <col min="251" max="251" width="6.140625" style="27" customWidth="1"/>
    <col min="252" max="252" width="10.42578125" style="27" customWidth="1"/>
    <col min="253" max="253" width="9.5703125" style="27" customWidth="1"/>
    <col min="254" max="254" width="17.85546875" style="27" customWidth="1"/>
    <col min="255" max="498" width="9.140625" style="27"/>
    <col min="499" max="499" width="4.42578125" style="27" customWidth="1"/>
    <col min="500" max="500" width="16.42578125" style="27" customWidth="1"/>
    <col min="501" max="501" width="17" style="27" customWidth="1"/>
    <col min="502" max="502" width="12.140625" style="27" customWidth="1"/>
    <col min="503" max="503" width="30.140625" style="27" customWidth="1"/>
    <col min="504" max="504" width="7.42578125" style="27" customWidth="1"/>
    <col min="505" max="505" width="11.42578125" style="27" customWidth="1"/>
    <col min="506" max="506" width="9.140625" style="27" customWidth="1"/>
    <col min="507" max="507" width="6.140625" style="27" customWidth="1"/>
    <col min="508" max="508" width="10.42578125" style="27" customWidth="1"/>
    <col min="509" max="509" width="9.5703125" style="27" customWidth="1"/>
    <col min="510" max="510" width="17.85546875" style="27" customWidth="1"/>
    <col min="511" max="754" width="9.140625" style="27"/>
    <col min="755" max="755" width="4.42578125" style="27" customWidth="1"/>
    <col min="756" max="756" width="16.42578125" style="27" customWidth="1"/>
    <col min="757" max="757" width="17" style="27" customWidth="1"/>
    <col min="758" max="758" width="12.140625" style="27" customWidth="1"/>
    <col min="759" max="759" width="30.140625" style="27" customWidth="1"/>
    <col min="760" max="760" width="7.42578125" style="27" customWidth="1"/>
    <col min="761" max="761" width="11.42578125" style="27" customWidth="1"/>
    <col min="762" max="762" width="9.140625" style="27" customWidth="1"/>
    <col min="763" max="763" width="6.140625" style="27" customWidth="1"/>
    <col min="764" max="764" width="10.42578125" style="27" customWidth="1"/>
    <col min="765" max="765" width="9.5703125" style="27" customWidth="1"/>
    <col min="766" max="766" width="17.85546875" style="27" customWidth="1"/>
    <col min="767" max="1010" width="9.140625" style="27"/>
    <col min="1011" max="1011" width="4.42578125" style="27" customWidth="1"/>
    <col min="1012" max="1012" width="16.42578125" style="27" customWidth="1"/>
    <col min="1013" max="1013" width="17" style="27" customWidth="1"/>
    <col min="1014" max="1014" width="12.140625" style="27" customWidth="1"/>
    <col min="1015" max="1015" width="30.140625" style="27" customWidth="1"/>
    <col min="1016" max="1016" width="7.42578125" style="27" customWidth="1"/>
    <col min="1017" max="1017" width="11.42578125" style="27" customWidth="1"/>
    <col min="1018" max="1018" width="9.140625" style="27" customWidth="1"/>
    <col min="1019" max="1019" width="6.140625" style="27" customWidth="1"/>
    <col min="1020" max="1020" width="10.42578125" style="27" customWidth="1"/>
    <col min="1021" max="1021" width="9.5703125" style="27" customWidth="1"/>
    <col min="1022" max="1022" width="17.85546875" style="27" customWidth="1"/>
    <col min="1023" max="1266" width="9.140625" style="27"/>
    <col min="1267" max="1267" width="4.42578125" style="27" customWidth="1"/>
    <col min="1268" max="1268" width="16.42578125" style="27" customWidth="1"/>
    <col min="1269" max="1269" width="17" style="27" customWidth="1"/>
    <col min="1270" max="1270" width="12.140625" style="27" customWidth="1"/>
    <col min="1271" max="1271" width="30.140625" style="27" customWidth="1"/>
    <col min="1272" max="1272" width="7.42578125" style="27" customWidth="1"/>
    <col min="1273" max="1273" width="11.42578125" style="27" customWidth="1"/>
    <col min="1274" max="1274" width="9.140625" style="27" customWidth="1"/>
    <col min="1275" max="1275" width="6.140625" style="27" customWidth="1"/>
    <col min="1276" max="1276" width="10.42578125" style="27" customWidth="1"/>
    <col min="1277" max="1277" width="9.5703125" style="27" customWidth="1"/>
    <col min="1278" max="1278" width="17.85546875" style="27" customWidth="1"/>
    <col min="1279" max="1522" width="9.140625" style="27"/>
    <col min="1523" max="1523" width="4.42578125" style="27" customWidth="1"/>
    <col min="1524" max="1524" width="16.42578125" style="27" customWidth="1"/>
    <col min="1525" max="1525" width="17" style="27" customWidth="1"/>
    <col min="1526" max="1526" width="12.140625" style="27" customWidth="1"/>
    <col min="1527" max="1527" width="30.140625" style="27" customWidth="1"/>
    <col min="1528" max="1528" width="7.42578125" style="27" customWidth="1"/>
    <col min="1529" max="1529" width="11.42578125" style="27" customWidth="1"/>
    <col min="1530" max="1530" width="9.140625" style="27" customWidth="1"/>
    <col min="1531" max="1531" width="6.140625" style="27" customWidth="1"/>
    <col min="1532" max="1532" width="10.42578125" style="27" customWidth="1"/>
    <col min="1533" max="1533" width="9.5703125" style="27" customWidth="1"/>
    <col min="1534" max="1534" width="17.85546875" style="27" customWidth="1"/>
    <col min="1535" max="1778" width="9.140625" style="27"/>
    <col min="1779" max="1779" width="4.42578125" style="27" customWidth="1"/>
    <col min="1780" max="1780" width="16.42578125" style="27" customWidth="1"/>
    <col min="1781" max="1781" width="17" style="27" customWidth="1"/>
    <col min="1782" max="1782" width="12.140625" style="27" customWidth="1"/>
    <col min="1783" max="1783" width="30.140625" style="27" customWidth="1"/>
    <col min="1784" max="1784" width="7.42578125" style="27" customWidth="1"/>
    <col min="1785" max="1785" width="11.42578125" style="27" customWidth="1"/>
    <col min="1786" max="1786" width="9.140625" style="27" customWidth="1"/>
    <col min="1787" max="1787" width="6.140625" style="27" customWidth="1"/>
    <col min="1788" max="1788" width="10.42578125" style="27" customWidth="1"/>
    <col min="1789" max="1789" width="9.5703125" style="27" customWidth="1"/>
    <col min="1790" max="1790" width="17.85546875" style="27" customWidth="1"/>
    <col min="1791" max="2034" width="9.140625" style="27"/>
    <col min="2035" max="2035" width="4.42578125" style="27" customWidth="1"/>
    <col min="2036" max="2036" width="16.42578125" style="27" customWidth="1"/>
    <col min="2037" max="2037" width="17" style="27" customWidth="1"/>
    <col min="2038" max="2038" width="12.140625" style="27" customWidth="1"/>
    <col min="2039" max="2039" width="30.140625" style="27" customWidth="1"/>
    <col min="2040" max="2040" width="7.42578125" style="27" customWidth="1"/>
    <col min="2041" max="2041" width="11.42578125" style="27" customWidth="1"/>
    <col min="2042" max="2042" width="9.140625" style="27" customWidth="1"/>
    <col min="2043" max="2043" width="6.140625" style="27" customWidth="1"/>
    <col min="2044" max="2044" width="10.42578125" style="27" customWidth="1"/>
    <col min="2045" max="2045" width="9.5703125" style="27" customWidth="1"/>
    <col min="2046" max="2046" width="17.85546875" style="27" customWidth="1"/>
    <col min="2047" max="2290" width="9.140625" style="27"/>
    <col min="2291" max="2291" width="4.42578125" style="27" customWidth="1"/>
    <col min="2292" max="2292" width="16.42578125" style="27" customWidth="1"/>
    <col min="2293" max="2293" width="17" style="27" customWidth="1"/>
    <col min="2294" max="2294" width="12.140625" style="27" customWidth="1"/>
    <col min="2295" max="2295" width="30.140625" style="27" customWidth="1"/>
    <col min="2296" max="2296" width="7.42578125" style="27" customWidth="1"/>
    <col min="2297" max="2297" width="11.42578125" style="27" customWidth="1"/>
    <col min="2298" max="2298" width="9.140625" style="27" customWidth="1"/>
    <col min="2299" max="2299" width="6.140625" style="27" customWidth="1"/>
    <col min="2300" max="2300" width="10.42578125" style="27" customWidth="1"/>
    <col min="2301" max="2301" width="9.5703125" style="27" customWidth="1"/>
    <col min="2302" max="2302" width="17.85546875" style="27" customWidth="1"/>
    <col min="2303" max="2546" width="9.140625" style="27"/>
    <col min="2547" max="2547" width="4.42578125" style="27" customWidth="1"/>
    <col min="2548" max="2548" width="16.42578125" style="27" customWidth="1"/>
    <col min="2549" max="2549" width="17" style="27" customWidth="1"/>
    <col min="2550" max="2550" width="12.140625" style="27" customWidth="1"/>
    <col min="2551" max="2551" width="30.140625" style="27" customWidth="1"/>
    <col min="2552" max="2552" width="7.42578125" style="27" customWidth="1"/>
    <col min="2553" max="2553" width="11.42578125" style="27" customWidth="1"/>
    <col min="2554" max="2554" width="9.140625" style="27" customWidth="1"/>
    <col min="2555" max="2555" width="6.140625" style="27" customWidth="1"/>
    <col min="2556" max="2556" width="10.42578125" style="27" customWidth="1"/>
    <col min="2557" max="2557" width="9.5703125" style="27" customWidth="1"/>
    <col min="2558" max="2558" width="17.85546875" style="27" customWidth="1"/>
    <col min="2559" max="2802" width="9.140625" style="27"/>
    <col min="2803" max="2803" width="4.42578125" style="27" customWidth="1"/>
    <col min="2804" max="2804" width="16.42578125" style="27" customWidth="1"/>
    <col min="2805" max="2805" width="17" style="27" customWidth="1"/>
    <col min="2806" max="2806" width="12.140625" style="27" customWidth="1"/>
    <col min="2807" max="2807" width="30.140625" style="27" customWidth="1"/>
    <col min="2808" max="2808" width="7.42578125" style="27" customWidth="1"/>
    <col min="2809" max="2809" width="11.42578125" style="27" customWidth="1"/>
    <col min="2810" max="2810" width="9.140625" style="27" customWidth="1"/>
    <col min="2811" max="2811" width="6.140625" style="27" customWidth="1"/>
    <col min="2812" max="2812" width="10.42578125" style="27" customWidth="1"/>
    <col min="2813" max="2813" width="9.5703125" style="27" customWidth="1"/>
    <col min="2814" max="2814" width="17.85546875" style="27" customWidth="1"/>
    <col min="2815" max="3058" width="9.140625" style="27"/>
    <col min="3059" max="3059" width="4.42578125" style="27" customWidth="1"/>
    <col min="3060" max="3060" width="16.42578125" style="27" customWidth="1"/>
    <col min="3061" max="3061" width="17" style="27" customWidth="1"/>
    <col min="3062" max="3062" width="12.140625" style="27" customWidth="1"/>
    <col min="3063" max="3063" width="30.140625" style="27" customWidth="1"/>
    <col min="3064" max="3064" width="7.42578125" style="27" customWidth="1"/>
    <col min="3065" max="3065" width="11.42578125" style="27" customWidth="1"/>
    <col min="3066" max="3066" width="9.140625" style="27" customWidth="1"/>
    <col min="3067" max="3067" width="6.140625" style="27" customWidth="1"/>
    <col min="3068" max="3068" width="10.42578125" style="27" customWidth="1"/>
    <col min="3069" max="3069" width="9.5703125" style="27" customWidth="1"/>
    <col min="3070" max="3070" width="17.85546875" style="27" customWidth="1"/>
    <col min="3071" max="3314" width="9.140625" style="27"/>
    <col min="3315" max="3315" width="4.42578125" style="27" customWidth="1"/>
    <col min="3316" max="3316" width="16.42578125" style="27" customWidth="1"/>
    <col min="3317" max="3317" width="17" style="27" customWidth="1"/>
    <col min="3318" max="3318" width="12.140625" style="27" customWidth="1"/>
    <col min="3319" max="3319" width="30.140625" style="27" customWidth="1"/>
    <col min="3320" max="3320" width="7.42578125" style="27" customWidth="1"/>
    <col min="3321" max="3321" width="11.42578125" style="27" customWidth="1"/>
    <col min="3322" max="3322" width="9.140625" style="27" customWidth="1"/>
    <col min="3323" max="3323" width="6.140625" style="27" customWidth="1"/>
    <col min="3324" max="3324" width="10.42578125" style="27" customWidth="1"/>
    <col min="3325" max="3325" width="9.5703125" style="27" customWidth="1"/>
    <col min="3326" max="3326" width="17.85546875" style="27" customWidth="1"/>
    <col min="3327" max="3570" width="9.140625" style="27"/>
    <col min="3571" max="3571" width="4.42578125" style="27" customWidth="1"/>
    <col min="3572" max="3572" width="16.42578125" style="27" customWidth="1"/>
    <col min="3573" max="3573" width="17" style="27" customWidth="1"/>
    <col min="3574" max="3574" width="12.140625" style="27" customWidth="1"/>
    <col min="3575" max="3575" width="30.140625" style="27" customWidth="1"/>
    <col min="3576" max="3576" width="7.42578125" style="27" customWidth="1"/>
    <col min="3577" max="3577" width="11.42578125" style="27" customWidth="1"/>
    <col min="3578" max="3578" width="9.140625" style="27" customWidth="1"/>
    <col min="3579" max="3579" width="6.140625" style="27" customWidth="1"/>
    <col min="3580" max="3580" width="10.42578125" style="27" customWidth="1"/>
    <col min="3581" max="3581" width="9.5703125" style="27" customWidth="1"/>
    <col min="3582" max="3582" width="17.85546875" style="27" customWidth="1"/>
    <col min="3583" max="3826" width="9.140625" style="27"/>
    <col min="3827" max="3827" width="4.42578125" style="27" customWidth="1"/>
    <col min="3828" max="3828" width="16.42578125" style="27" customWidth="1"/>
    <col min="3829" max="3829" width="17" style="27" customWidth="1"/>
    <col min="3830" max="3830" width="12.140625" style="27" customWidth="1"/>
    <col min="3831" max="3831" width="30.140625" style="27" customWidth="1"/>
    <col min="3832" max="3832" width="7.42578125" style="27" customWidth="1"/>
    <col min="3833" max="3833" width="11.42578125" style="27" customWidth="1"/>
    <col min="3834" max="3834" width="9.140625" style="27" customWidth="1"/>
    <col min="3835" max="3835" width="6.140625" style="27" customWidth="1"/>
    <col min="3836" max="3836" width="10.42578125" style="27" customWidth="1"/>
    <col min="3837" max="3837" width="9.5703125" style="27" customWidth="1"/>
    <col min="3838" max="3838" width="17.85546875" style="27" customWidth="1"/>
    <col min="3839" max="4082" width="9.140625" style="27"/>
    <col min="4083" max="4083" width="4.42578125" style="27" customWidth="1"/>
    <col min="4084" max="4084" width="16.42578125" style="27" customWidth="1"/>
    <col min="4085" max="4085" width="17" style="27" customWidth="1"/>
    <col min="4086" max="4086" width="12.140625" style="27" customWidth="1"/>
    <col min="4087" max="4087" width="30.140625" style="27" customWidth="1"/>
    <col min="4088" max="4088" width="7.42578125" style="27" customWidth="1"/>
    <col min="4089" max="4089" width="11.42578125" style="27" customWidth="1"/>
    <col min="4090" max="4090" width="9.140625" style="27" customWidth="1"/>
    <col min="4091" max="4091" width="6.140625" style="27" customWidth="1"/>
    <col min="4092" max="4092" width="10.42578125" style="27" customWidth="1"/>
    <col min="4093" max="4093" width="9.5703125" style="27" customWidth="1"/>
    <col min="4094" max="4094" width="17.85546875" style="27" customWidth="1"/>
    <col min="4095" max="4338" width="9.140625" style="27"/>
    <col min="4339" max="4339" width="4.42578125" style="27" customWidth="1"/>
    <col min="4340" max="4340" width="16.42578125" style="27" customWidth="1"/>
    <col min="4341" max="4341" width="17" style="27" customWidth="1"/>
    <col min="4342" max="4342" width="12.140625" style="27" customWidth="1"/>
    <col min="4343" max="4343" width="30.140625" style="27" customWidth="1"/>
    <col min="4344" max="4344" width="7.42578125" style="27" customWidth="1"/>
    <col min="4345" max="4345" width="11.42578125" style="27" customWidth="1"/>
    <col min="4346" max="4346" width="9.140625" style="27" customWidth="1"/>
    <col min="4347" max="4347" width="6.140625" style="27" customWidth="1"/>
    <col min="4348" max="4348" width="10.42578125" style="27" customWidth="1"/>
    <col min="4349" max="4349" width="9.5703125" style="27" customWidth="1"/>
    <col min="4350" max="4350" width="17.85546875" style="27" customWidth="1"/>
    <col min="4351" max="4594" width="9.140625" style="27"/>
    <col min="4595" max="4595" width="4.42578125" style="27" customWidth="1"/>
    <col min="4596" max="4596" width="16.42578125" style="27" customWidth="1"/>
    <col min="4597" max="4597" width="17" style="27" customWidth="1"/>
    <col min="4598" max="4598" width="12.140625" style="27" customWidth="1"/>
    <col min="4599" max="4599" width="30.140625" style="27" customWidth="1"/>
    <col min="4600" max="4600" width="7.42578125" style="27" customWidth="1"/>
    <col min="4601" max="4601" width="11.42578125" style="27" customWidth="1"/>
    <col min="4602" max="4602" width="9.140625" style="27" customWidth="1"/>
    <col min="4603" max="4603" width="6.140625" style="27" customWidth="1"/>
    <col min="4604" max="4604" width="10.42578125" style="27" customWidth="1"/>
    <col min="4605" max="4605" width="9.5703125" style="27" customWidth="1"/>
    <col min="4606" max="4606" width="17.85546875" style="27" customWidth="1"/>
    <col min="4607" max="4850" width="9.140625" style="27"/>
    <col min="4851" max="4851" width="4.42578125" style="27" customWidth="1"/>
    <col min="4852" max="4852" width="16.42578125" style="27" customWidth="1"/>
    <col min="4853" max="4853" width="17" style="27" customWidth="1"/>
    <col min="4854" max="4854" width="12.140625" style="27" customWidth="1"/>
    <col min="4855" max="4855" width="30.140625" style="27" customWidth="1"/>
    <col min="4856" max="4856" width="7.42578125" style="27" customWidth="1"/>
    <col min="4857" max="4857" width="11.42578125" style="27" customWidth="1"/>
    <col min="4858" max="4858" width="9.140625" style="27" customWidth="1"/>
    <col min="4859" max="4859" width="6.140625" style="27" customWidth="1"/>
    <col min="4860" max="4860" width="10.42578125" style="27" customWidth="1"/>
    <col min="4861" max="4861" width="9.5703125" style="27" customWidth="1"/>
    <col min="4862" max="4862" width="17.85546875" style="27" customWidth="1"/>
    <col min="4863" max="5106" width="9.140625" style="27"/>
    <col min="5107" max="5107" width="4.42578125" style="27" customWidth="1"/>
    <col min="5108" max="5108" width="16.42578125" style="27" customWidth="1"/>
    <col min="5109" max="5109" width="17" style="27" customWidth="1"/>
    <col min="5110" max="5110" width="12.140625" style="27" customWidth="1"/>
    <col min="5111" max="5111" width="30.140625" style="27" customWidth="1"/>
    <col min="5112" max="5112" width="7.42578125" style="27" customWidth="1"/>
    <col min="5113" max="5113" width="11.42578125" style="27" customWidth="1"/>
    <col min="5114" max="5114" width="9.140625" style="27" customWidth="1"/>
    <col min="5115" max="5115" width="6.140625" style="27" customWidth="1"/>
    <col min="5116" max="5116" width="10.42578125" style="27" customWidth="1"/>
    <col min="5117" max="5117" width="9.5703125" style="27" customWidth="1"/>
    <col min="5118" max="5118" width="17.85546875" style="27" customWidth="1"/>
    <col min="5119" max="5362" width="9.140625" style="27"/>
    <col min="5363" max="5363" width="4.42578125" style="27" customWidth="1"/>
    <col min="5364" max="5364" width="16.42578125" style="27" customWidth="1"/>
    <col min="5365" max="5365" width="17" style="27" customWidth="1"/>
    <col min="5366" max="5366" width="12.140625" style="27" customWidth="1"/>
    <col min="5367" max="5367" width="30.140625" style="27" customWidth="1"/>
    <col min="5368" max="5368" width="7.42578125" style="27" customWidth="1"/>
    <col min="5369" max="5369" width="11.42578125" style="27" customWidth="1"/>
    <col min="5370" max="5370" width="9.140625" style="27" customWidth="1"/>
    <col min="5371" max="5371" width="6.140625" style="27" customWidth="1"/>
    <col min="5372" max="5372" width="10.42578125" style="27" customWidth="1"/>
    <col min="5373" max="5373" width="9.5703125" style="27" customWidth="1"/>
    <col min="5374" max="5374" width="17.85546875" style="27" customWidth="1"/>
    <col min="5375" max="5618" width="9.140625" style="27"/>
    <col min="5619" max="5619" width="4.42578125" style="27" customWidth="1"/>
    <col min="5620" max="5620" width="16.42578125" style="27" customWidth="1"/>
    <col min="5621" max="5621" width="17" style="27" customWidth="1"/>
    <col min="5622" max="5622" width="12.140625" style="27" customWidth="1"/>
    <col min="5623" max="5623" width="30.140625" style="27" customWidth="1"/>
    <col min="5624" max="5624" width="7.42578125" style="27" customWidth="1"/>
    <col min="5625" max="5625" width="11.42578125" style="27" customWidth="1"/>
    <col min="5626" max="5626" width="9.140625" style="27" customWidth="1"/>
    <col min="5627" max="5627" width="6.140625" style="27" customWidth="1"/>
    <col min="5628" max="5628" width="10.42578125" style="27" customWidth="1"/>
    <col min="5629" max="5629" width="9.5703125" style="27" customWidth="1"/>
    <col min="5630" max="5630" width="17.85546875" style="27" customWidth="1"/>
    <col min="5631" max="5874" width="9.140625" style="27"/>
    <col min="5875" max="5875" width="4.42578125" style="27" customWidth="1"/>
    <col min="5876" max="5876" width="16.42578125" style="27" customWidth="1"/>
    <col min="5877" max="5877" width="17" style="27" customWidth="1"/>
    <col min="5878" max="5878" width="12.140625" style="27" customWidth="1"/>
    <col min="5879" max="5879" width="30.140625" style="27" customWidth="1"/>
    <col min="5880" max="5880" width="7.42578125" style="27" customWidth="1"/>
    <col min="5881" max="5881" width="11.42578125" style="27" customWidth="1"/>
    <col min="5882" max="5882" width="9.140625" style="27" customWidth="1"/>
    <col min="5883" max="5883" width="6.140625" style="27" customWidth="1"/>
    <col min="5884" max="5884" width="10.42578125" style="27" customWidth="1"/>
    <col min="5885" max="5885" width="9.5703125" style="27" customWidth="1"/>
    <col min="5886" max="5886" width="17.85546875" style="27" customWidth="1"/>
    <col min="5887" max="6130" width="9.140625" style="27"/>
    <col min="6131" max="6131" width="4.42578125" style="27" customWidth="1"/>
    <col min="6132" max="6132" width="16.42578125" style="27" customWidth="1"/>
    <col min="6133" max="6133" width="17" style="27" customWidth="1"/>
    <col min="6134" max="6134" width="12.140625" style="27" customWidth="1"/>
    <col min="6135" max="6135" width="30.140625" style="27" customWidth="1"/>
    <col min="6136" max="6136" width="7.42578125" style="27" customWidth="1"/>
    <col min="6137" max="6137" width="11.42578125" style="27" customWidth="1"/>
    <col min="6138" max="6138" width="9.140625" style="27" customWidth="1"/>
    <col min="6139" max="6139" width="6.140625" style="27" customWidth="1"/>
    <col min="6140" max="6140" width="10.42578125" style="27" customWidth="1"/>
    <col min="6141" max="6141" width="9.5703125" style="27" customWidth="1"/>
    <col min="6142" max="6142" width="17.85546875" style="27" customWidth="1"/>
    <col min="6143" max="6386" width="9.140625" style="27"/>
    <col min="6387" max="6387" width="4.42578125" style="27" customWidth="1"/>
    <col min="6388" max="6388" width="16.42578125" style="27" customWidth="1"/>
    <col min="6389" max="6389" width="17" style="27" customWidth="1"/>
    <col min="6390" max="6390" width="12.140625" style="27" customWidth="1"/>
    <col min="6391" max="6391" width="30.140625" style="27" customWidth="1"/>
    <col min="6392" max="6392" width="7.42578125" style="27" customWidth="1"/>
    <col min="6393" max="6393" width="11.42578125" style="27" customWidth="1"/>
    <col min="6394" max="6394" width="9.140625" style="27" customWidth="1"/>
    <col min="6395" max="6395" width="6.140625" style="27" customWidth="1"/>
    <col min="6396" max="6396" width="10.42578125" style="27" customWidth="1"/>
    <col min="6397" max="6397" width="9.5703125" style="27" customWidth="1"/>
    <col min="6398" max="6398" width="17.85546875" style="27" customWidth="1"/>
    <col min="6399" max="6642" width="9.140625" style="27"/>
    <col min="6643" max="6643" width="4.42578125" style="27" customWidth="1"/>
    <col min="6644" max="6644" width="16.42578125" style="27" customWidth="1"/>
    <col min="6645" max="6645" width="17" style="27" customWidth="1"/>
    <col min="6646" max="6646" width="12.140625" style="27" customWidth="1"/>
    <col min="6647" max="6647" width="30.140625" style="27" customWidth="1"/>
    <col min="6648" max="6648" width="7.42578125" style="27" customWidth="1"/>
    <col min="6649" max="6649" width="11.42578125" style="27" customWidth="1"/>
    <col min="6650" max="6650" width="9.140625" style="27" customWidth="1"/>
    <col min="6651" max="6651" width="6.140625" style="27" customWidth="1"/>
    <col min="6652" max="6652" width="10.42578125" style="27" customWidth="1"/>
    <col min="6653" max="6653" width="9.5703125" style="27" customWidth="1"/>
    <col min="6654" max="6654" width="17.85546875" style="27" customWidth="1"/>
    <col min="6655" max="6898" width="9.140625" style="27"/>
    <col min="6899" max="6899" width="4.42578125" style="27" customWidth="1"/>
    <col min="6900" max="6900" width="16.42578125" style="27" customWidth="1"/>
    <col min="6901" max="6901" width="17" style="27" customWidth="1"/>
    <col min="6902" max="6902" width="12.140625" style="27" customWidth="1"/>
    <col min="6903" max="6903" width="30.140625" style="27" customWidth="1"/>
    <col min="6904" max="6904" width="7.42578125" style="27" customWidth="1"/>
    <col min="6905" max="6905" width="11.42578125" style="27" customWidth="1"/>
    <col min="6906" max="6906" width="9.140625" style="27" customWidth="1"/>
    <col min="6907" max="6907" width="6.140625" style="27" customWidth="1"/>
    <col min="6908" max="6908" width="10.42578125" style="27" customWidth="1"/>
    <col min="6909" max="6909" width="9.5703125" style="27" customWidth="1"/>
    <col min="6910" max="6910" width="17.85546875" style="27" customWidth="1"/>
    <col min="6911" max="7154" width="9.140625" style="27"/>
    <col min="7155" max="7155" width="4.42578125" style="27" customWidth="1"/>
    <col min="7156" max="7156" width="16.42578125" style="27" customWidth="1"/>
    <col min="7157" max="7157" width="17" style="27" customWidth="1"/>
    <col min="7158" max="7158" width="12.140625" style="27" customWidth="1"/>
    <col min="7159" max="7159" width="30.140625" style="27" customWidth="1"/>
    <col min="7160" max="7160" width="7.42578125" style="27" customWidth="1"/>
    <col min="7161" max="7161" width="11.42578125" style="27" customWidth="1"/>
    <col min="7162" max="7162" width="9.140625" style="27" customWidth="1"/>
    <col min="7163" max="7163" width="6.140625" style="27" customWidth="1"/>
    <col min="7164" max="7164" width="10.42578125" style="27" customWidth="1"/>
    <col min="7165" max="7165" width="9.5703125" style="27" customWidth="1"/>
    <col min="7166" max="7166" width="17.85546875" style="27" customWidth="1"/>
    <col min="7167" max="7410" width="9.140625" style="27"/>
    <col min="7411" max="7411" width="4.42578125" style="27" customWidth="1"/>
    <col min="7412" max="7412" width="16.42578125" style="27" customWidth="1"/>
    <col min="7413" max="7413" width="17" style="27" customWidth="1"/>
    <col min="7414" max="7414" width="12.140625" style="27" customWidth="1"/>
    <col min="7415" max="7415" width="30.140625" style="27" customWidth="1"/>
    <col min="7416" max="7416" width="7.42578125" style="27" customWidth="1"/>
    <col min="7417" max="7417" width="11.42578125" style="27" customWidth="1"/>
    <col min="7418" max="7418" width="9.140625" style="27" customWidth="1"/>
    <col min="7419" max="7419" width="6.140625" style="27" customWidth="1"/>
    <col min="7420" max="7420" width="10.42578125" style="27" customWidth="1"/>
    <col min="7421" max="7421" width="9.5703125" style="27" customWidth="1"/>
    <col min="7422" max="7422" width="17.85546875" style="27" customWidth="1"/>
    <col min="7423" max="7666" width="9.140625" style="27"/>
    <col min="7667" max="7667" width="4.42578125" style="27" customWidth="1"/>
    <col min="7668" max="7668" width="16.42578125" style="27" customWidth="1"/>
    <col min="7669" max="7669" width="17" style="27" customWidth="1"/>
    <col min="7670" max="7670" width="12.140625" style="27" customWidth="1"/>
    <col min="7671" max="7671" width="30.140625" style="27" customWidth="1"/>
    <col min="7672" max="7672" width="7.42578125" style="27" customWidth="1"/>
    <col min="7673" max="7673" width="11.42578125" style="27" customWidth="1"/>
    <col min="7674" max="7674" width="9.140625" style="27" customWidth="1"/>
    <col min="7675" max="7675" width="6.140625" style="27" customWidth="1"/>
    <col min="7676" max="7676" width="10.42578125" style="27" customWidth="1"/>
    <col min="7677" max="7677" width="9.5703125" style="27" customWidth="1"/>
    <col min="7678" max="7678" width="17.85546875" style="27" customWidth="1"/>
    <col min="7679" max="7922" width="9.140625" style="27"/>
    <col min="7923" max="7923" width="4.42578125" style="27" customWidth="1"/>
    <col min="7924" max="7924" width="16.42578125" style="27" customWidth="1"/>
    <col min="7925" max="7925" width="17" style="27" customWidth="1"/>
    <col min="7926" max="7926" width="12.140625" style="27" customWidth="1"/>
    <col min="7927" max="7927" width="30.140625" style="27" customWidth="1"/>
    <col min="7928" max="7928" width="7.42578125" style="27" customWidth="1"/>
    <col min="7929" max="7929" width="11.42578125" style="27" customWidth="1"/>
    <col min="7930" max="7930" width="9.140625" style="27" customWidth="1"/>
    <col min="7931" max="7931" width="6.140625" style="27" customWidth="1"/>
    <col min="7932" max="7932" width="10.42578125" style="27" customWidth="1"/>
    <col min="7933" max="7933" width="9.5703125" style="27" customWidth="1"/>
    <col min="7934" max="7934" width="17.85546875" style="27" customWidth="1"/>
    <col min="7935" max="8178" width="9.140625" style="27"/>
    <col min="8179" max="8179" width="4.42578125" style="27" customWidth="1"/>
    <col min="8180" max="8180" width="16.42578125" style="27" customWidth="1"/>
    <col min="8181" max="8181" width="17" style="27" customWidth="1"/>
    <col min="8182" max="8182" width="12.140625" style="27" customWidth="1"/>
    <col min="8183" max="8183" width="30.140625" style="27" customWidth="1"/>
    <col min="8184" max="8184" width="7.42578125" style="27" customWidth="1"/>
    <col min="8185" max="8185" width="11.42578125" style="27" customWidth="1"/>
    <col min="8186" max="8186" width="9.140625" style="27" customWidth="1"/>
    <col min="8187" max="8187" width="6.140625" style="27" customWidth="1"/>
    <col min="8188" max="8188" width="10.42578125" style="27" customWidth="1"/>
    <col min="8189" max="8189" width="9.5703125" style="27" customWidth="1"/>
    <col min="8190" max="8190" width="17.85546875" style="27" customWidth="1"/>
    <col min="8191" max="8434" width="9.140625" style="27"/>
    <col min="8435" max="8435" width="4.42578125" style="27" customWidth="1"/>
    <col min="8436" max="8436" width="16.42578125" style="27" customWidth="1"/>
    <col min="8437" max="8437" width="17" style="27" customWidth="1"/>
    <col min="8438" max="8438" width="12.140625" style="27" customWidth="1"/>
    <col min="8439" max="8439" width="30.140625" style="27" customWidth="1"/>
    <col min="8440" max="8440" width="7.42578125" style="27" customWidth="1"/>
    <col min="8441" max="8441" width="11.42578125" style="27" customWidth="1"/>
    <col min="8442" max="8442" width="9.140625" style="27" customWidth="1"/>
    <col min="8443" max="8443" width="6.140625" style="27" customWidth="1"/>
    <col min="8444" max="8444" width="10.42578125" style="27" customWidth="1"/>
    <col min="8445" max="8445" width="9.5703125" style="27" customWidth="1"/>
    <col min="8446" max="8446" width="17.85546875" style="27" customWidth="1"/>
    <col min="8447" max="8690" width="9.140625" style="27"/>
    <col min="8691" max="8691" width="4.42578125" style="27" customWidth="1"/>
    <col min="8692" max="8692" width="16.42578125" style="27" customWidth="1"/>
    <col min="8693" max="8693" width="17" style="27" customWidth="1"/>
    <col min="8694" max="8694" width="12.140625" style="27" customWidth="1"/>
    <col min="8695" max="8695" width="30.140625" style="27" customWidth="1"/>
    <col min="8696" max="8696" width="7.42578125" style="27" customWidth="1"/>
    <col min="8697" max="8697" width="11.42578125" style="27" customWidth="1"/>
    <col min="8698" max="8698" width="9.140625" style="27" customWidth="1"/>
    <col min="8699" max="8699" width="6.140625" style="27" customWidth="1"/>
    <col min="8700" max="8700" width="10.42578125" style="27" customWidth="1"/>
    <col min="8701" max="8701" width="9.5703125" style="27" customWidth="1"/>
    <col min="8702" max="8702" width="17.85546875" style="27" customWidth="1"/>
    <col min="8703" max="8946" width="9.140625" style="27"/>
    <col min="8947" max="8947" width="4.42578125" style="27" customWidth="1"/>
    <col min="8948" max="8948" width="16.42578125" style="27" customWidth="1"/>
    <col min="8949" max="8949" width="17" style="27" customWidth="1"/>
    <col min="8950" max="8950" width="12.140625" style="27" customWidth="1"/>
    <col min="8951" max="8951" width="30.140625" style="27" customWidth="1"/>
    <col min="8952" max="8952" width="7.42578125" style="27" customWidth="1"/>
    <col min="8953" max="8953" width="11.42578125" style="27" customWidth="1"/>
    <col min="8954" max="8954" width="9.140625" style="27" customWidth="1"/>
    <col min="8955" max="8955" width="6.140625" style="27" customWidth="1"/>
    <col min="8956" max="8956" width="10.42578125" style="27" customWidth="1"/>
    <col min="8957" max="8957" width="9.5703125" style="27" customWidth="1"/>
    <col min="8958" max="8958" width="17.85546875" style="27" customWidth="1"/>
    <col min="8959" max="9202" width="9.140625" style="27"/>
    <col min="9203" max="9203" width="4.42578125" style="27" customWidth="1"/>
    <col min="9204" max="9204" width="16.42578125" style="27" customWidth="1"/>
    <col min="9205" max="9205" width="17" style="27" customWidth="1"/>
    <col min="9206" max="9206" width="12.140625" style="27" customWidth="1"/>
    <col min="9207" max="9207" width="30.140625" style="27" customWidth="1"/>
    <col min="9208" max="9208" width="7.42578125" style="27" customWidth="1"/>
    <col min="9209" max="9209" width="11.42578125" style="27" customWidth="1"/>
    <col min="9210" max="9210" width="9.140625" style="27" customWidth="1"/>
    <col min="9211" max="9211" width="6.140625" style="27" customWidth="1"/>
    <col min="9212" max="9212" width="10.42578125" style="27" customWidth="1"/>
    <col min="9213" max="9213" width="9.5703125" style="27" customWidth="1"/>
    <col min="9214" max="9214" width="17.85546875" style="27" customWidth="1"/>
    <col min="9215" max="9458" width="9.140625" style="27"/>
    <col min="9459" max="9459" width="4.42578125" style="27" customWidth="1"/>
    <col min="9460" max="9460" width="16.42578125" style="27" customWidth="1"/>
    <col min="9461" max="9461" width="17" style="27" customWidth="1"/>
    <col min="9462" max="9462" width="12.140625" style="27" customWidth="1"/>
    <col min="9463" max="9463" width="30.140625" style="27" customWidth="1"/>
    <col min="9464" max="9464" width="7.42578125" style="27" customWidth="1"/>
    <col min="9465" max="9465" width="11.42578125" style="27" customWidth="1"/>
    <col min="9466" max="9466" width="9.140625" style="27" customWidth="1"/>
    <col min="9467" max="9467" width="6.140625" style="27" customWidth="1"/>
    <col min="9468" max="9468" width="10.42578125" style="27" customWidth="1"/>
    <col min="9469" max="9469" width="9.5703125" style="27" customWidth="1"/>
    <col min="9470" max="9470" width="17.85546875" style="27" customWidth="1"/>
    <col min="9471" max="9714" width="9.140625" style="27"/>
    <col min="9715" max="9715" width="4.42578125" style="27" customWidth="1"/>
    <col min="9716" max="9716" width="16.42578125" style="27" customWidth="1"/>
    <col min="9717" max="9717" width="17" style="27" customWidth="1"/>
    <col min="9718" max="9718" width="12.140625" style="27" customWidth="1"/>
    <col min="9719" max="9719" width="30.140625" style="27" customWidth="1"/>
    <col min="9720" max="9720" width="7.42578125" style="27" customWidth="1"/>
    <col min="9721" max="9721" width="11.42578125" style="27" customWidth="1"/>
    <col min="9722" max="9722" width="9.140625" style="27" customWidth="1"/>
    <col min="9723" max="9723" width="6.140625" style="27" customWidth="1"/>
    <col min="9724" max="9724" width="10.42578125" style="27" customWidth="1"/>
    <col min="9725" max="9725" width="9.5703125" style="27" customWidth="1"/>
    <col min="9726" max="9726" width="17.85546875" style="27" customWidth="1"/>
    <col min="9727" max="9970" width="9.140625" style="27"/>
    <col min="9971" max="9971" width="4.42578125" style="27" customWidth="1"/>
    <col min="9972" max="9972" width="16.42578125" style="27" customWidth="1"/>
    <col min="9973" max="9973" width="17" style="27" customWidth="1"/>
    <col min="9974" max="9974" width="12.140625" style="27" customWidth="1"/>
    <col min="9975" max="9975" width="30.140625" style="27" customWidth="1"/>
    <col min="9976" max="9976" width="7.42578125" style="27" customWidth="1"/>
    <col min="9977" max="9977" width="11.42578125" style="27" customWidth="1"/>
    <col min="9978" max="9978" width="9.140625" style="27" customWidth="1"/>
    <col min="9979" max="9979" width="6.140625" style="27" customWidth="1"/>
    <col min="9980" max="9980" width="10.42578125" style="27" customWidth="1"/>
    <col min="9981" max="9981" width="9.5703125" style="27" customWidth="1"/>
    <col min="9982" max="9982" width="17.85546875" style="27" customWidth="1"/>
    <col min="9983" max="10226" width="9.140625" style="27"/>
    <col min="10227" max="10227" width="4.42578125" style="27" customWidth="1"/>
    <col min="10228" max="10228" width="16.42578125" style="27" customWidth="1"/>
    <col min="10229" max="10229" width="17" style="27" customWidth="1"/>
    <col min="10230" max="10230" width="12.140625" style="27" customWidth="1"/>
    <col min="10231" max="10231" width="30.140625" style="27" customWidth="1"/>
    <col min="10232" max="10232" width="7.42578125" style="27" customWidth="1"/>
    <col min="10233" max="10233" width="11.42578125" style="27" customWidth="1"/>
    <col min="10234" max="10234" width="9.140625" style="27" customWidth="1"/>
    <col min="10235" max="10235" width="6.140625" style="27" customWidth="1"/>
    <col min="10236" max="10236" width="10.42578125" style="27" customWidth="1"/>
    <col min="10237" max="10237" width="9.5703125" style="27" customWidth="1"/>
    <col min="10238" max="10238" width="17.85546875" style="27" customWidth="1"/>
    <col min="10239" max="10482" width="9.140625" style="27"/>
    <col min="10483" max="10483" width="4.42578125" style="27" customWidth="1"/>
    <col min="10484" max="10484" width="16.42578125" style="27" customWidth="1"/>
    <col min="10485" max="10485" width="17" style="27" customWidth="1"/>
    <col min="10486" max="10486" width="12.140625" style="27" customWidth="1"/>
    <col min="10487" max="10487" width="30.140625" style="27" customWidth="1"/>
    <col min="10488" max="10488" width="7.42578125" style="27" customWidth="1"/>
    <col min="10489" max="10489" width="11.42578125" style="27" customWidth="1"/>
    <col min="10490" max="10490" width="9.140625" style="27" customWidth="1"/>
    <col min="10491" max="10491" width="6.140625" style="27" customWidth="1"/>
    <col min="10492" max="10492" width="10.42578125" style="27" customWidth="1"/>
    <col min="10493" max="10493" width="9.5703125" style="27" customWidth="1"/>
    <col min="10494" max="10494" width="17.85546875" style="27" customWidth="1"/>
    <col min="10495" max="10738" width="9.140625" style="27"/>
    <col min="10739" max="10739" width="4.42578125" style="27" customWidth="1"/>
    <col min="10740" max="10740" width="16.42578125" style="27" customWidth="1"/>
    <col min="10741" max="10741" width="17" style="27" customWidth="1"/>
    <col min="10742" max="10742" width="12.140625" style="27" customWidth="1"/>
    <col min="10743" max="10743" width="30.140625" style="27" customWidth="1"/>
    <col min="10744" max="10744" width="7.42578125" style="27" customWidth="1"/>
    <col min="10745" max="10745" width="11.42578125" style="27" customWidth="1"/>
    <col min="10746" max="10746" width="9.140625" style="27" customWidth="1"/>
    <col min="10747" max="10747" width="6.140625" style="27" customWidth="1"/>
    <col min="10748" max="10748" width="10.42578125" style="27" customWidth="1"/>
    <col min="10749" max="10749" width="9.5703125" style="27" customWidth="1"/>
    <col min="10750" max="10750" width="17.85546875" style="27" customWidth="1"/>
    <col min="10751" max="10994" width="9.140625" style="27"/>
    <col min="10995" max="10995" width="4.42578125" style="27" customWidth="1"/>
    <col min="10996" max="10996" width="16.42578125" style="27" customWidth="1"/>
    <col min="10997" max="10997" width="17" style="27" customWidth="1"/>
    <col min="10998" max="10998" width="12.140625" style="27" customWidth="1"/>
    <col min="10999" max="10999" width="30.140625" style="27" customWidth="1"/>
    <col min="11000" max="11000" width="7.42578125" style="27" customWidth="1"/>
    <col min="11001" max="11001" width="11.42578125" style="27" customWidth="1"/>
    <col min="11002" max="11002" width="9.140625" style="27" customWidth="1"/>
    <col min="11003" max="11003" width="6.140625" style="27" customWidth="1"/>
    <col min="11004" max="11004" width="10.42578125" style="27" customWidth="1"/>
    <col min="11005" max="11005" width="9.5703125" style="27" customWidth="1"/>
    <col min="11006" max="11006" width="17.85546875" style="27" customWidth="1"/>
    <col min="11007" max="11250" width="9.140625" style="27"/>
    <col min="11251" max="11251" width="4.42578125" style="27" customWidth="1"/>
    <col min="11252" max="11252" width="16.42578125" style="27" customWidth="1"/>
    <col min="11253" max="11253" width="17" style="27" customWidth="1"/>
    <col min="11254" max="11254" width="12.140625" style="27" customWidth="1"/>
    <col min="11255" max="11255" width="30.140625" style="27" customWidth="1"/>
    <col min="11256" max="11256" width="7.42578125" style="27" customWidth="1"/>
    <col min="11257" max="11257" width="11.42578125" style="27" customWidth="1"/>
    <col min="11258" max="11258" width="9.140625" style="27" customWidth="1"/>
    <col min="11259" max="11259" width="6.140625" style="27" customWidth="1"/>
    <col min="11260" max="11260" width="10.42578125" style="27" customWidth="1"/>
    <col min="11261" max="11261" width="9.5703125" style="27" customWidth="1"/>
    <col min="11262" max="11262" width="17.85546875" style="27" customWidth="1"/>
    <col min="11263" max="11506" width="9.140625" style="27"/>
    <col min="11507" max="11507" width="4.42578125" style="27" customWidth="1"/>
    <col min="11508" max="11508" width="16.42578125" style="27" customWidth="1"/>
    <col min="11509" max="11509" width="17" style="27" customWidth="1"/>
    <col min="11510" max="11510" width="12.140625" style="27" customWidth="1"/>
    <col min="11511" max="11511" width="30.140625" style="27" customWidth="1"/>
    <col min="11512" max="11512" width="7.42578125" style="27" customWidth="1"/>
    <col min="11513" max="11513" width="11.42578125" style="27" customWidth="1"/>
    <col min="11514" max="11514" width="9.140625" style="27" customWidth="1"/>
    <col min="11515" max="11515" width="6.140625" style="27" customWidth="1"/>
    <col min="11516" max="11516" width="10.42578125" style="27" customWidth="1"/>
    <col min="11517" max="11517" width="9.5703125" style="27" customWidth="1"/>
    <col min="11518" max="11518" width="17.85546875" style="27" customWidth="1"/>
    <col min="11519" max="11762" width="9.140625" style="27"/>
    <col min="11763" max="11763" width="4.42578125" style="27" customWidth="1"/>
    <col min="11764" max="11764" width="16.42578125" style="27" customWidth="1"/>
    <col min="11765" max="11765" width="17" style="27" customWidth="1"/>
    <col min="11766" max="11766" width="12.140625" style="27" customWidth="1"/>
    <col min="11767" max="11767" width="30.140625" style="27" customWidth="1"/>
    <col min="11768" max="11768" width="7.42578125" style="27" customWidth="1"/>
    <col min="11769" max="11769" width="11.42578125" style="27" customWidth="1"/>
    <col min="11770" max="11770" width="9.140625" style="27" customWidth="1"/>
    <col min="11771" max="11771" width="6.140625" style="27" customWidth="1"/>
    <col min="11772" max="11772" width="10.42578125" style="27" customWidth="1"/>
    <col min="11773" max="11773" width="9.5703125" style="27" customWidth="1"/>
    <col min="11774" max="11774" width="17.85546875" style="27" customWidth="1"/>
    <col min="11775" max="12018" width="9.140625" style="27"/>
    <col min="12019" max="12019" width="4.42578125" style="27" customWidth="1"/>
    <col min="12020" max="12020" width="16.42578125" style="27" customWidth="1"/>
    <col min="12021" max="12021" width="17" style="27" customWidth="1"/>
    <col min="12022" max="12022" width="12.140625" style="27" customWidth="1"/>
    <col min="12023" max="12023" width="30.140625" style="27" customWidth="1"/>
    <col min="12024" max="12024" width="7.42578125" style="27" customWidth="1"/>
    <col min="12025" max="12025" width="11.42578125" style="27" customWidth="1"/>
    <col min="12026" max="12026" width="9.140625" style="27" customWidth="1"/>
    <col min="12027" max="12027" width="6.140625" style="27" customWidth="1"/>
    <col min="12028" max="12028" width="10.42578125" style="27" customWidth="1"/>
    <col min="12029" max="12029" width="9.5703125" style="27" customWidth="1"/>
    <col min="12030" max="12030" width="17.85546875" style="27" customWidth="1"/>
    <col min="12031" max="12274" width="9.140625" style="27"/>
    <col min="12275" max="12275" width="4.42578125" style="27" customWidth="1"/>
    <col min="12276" max="12276" width="16.42578125" style="27" customWidth="1"/>
    <col min="12277" max="12277" width="17" style="27" customWidth="1"/>
    <col min="12278" max="12278" width="12.140625" style="27" customWidth="1"/>
    <col min="12279" max="12279" width="30.140625" style="27" customWidth="1"/>
    <col min="12280" max="12280" width="7.42578125" style="27" customWidth="1"/>
    <col min="12281" max="12281" width="11.42578125" style="27" customWidth="1"/>
    <col min="12282" max="12282" width="9.140625" style="27" customWidth="1"/>
    <col min="12283" max="12283" width="6.140625" style="27" customWidth="1"/>
    <col min="12284" max="12284" width="10.42578125" style="27" customWidth="1"/>
    <col min="12285" max="12285" width="9.5703125" style="27" customWidth="1"/>
    <col min="12286" max="12286" width="17.85546875" style="27" customWidth="1"/>
    <col min="12287" max="12530" width="9.140625" style="27"/>
    <col min="12531" max="12531" width="4.42578125" style="27" customWidth="1"/>
    <col min="12532" max="12532" width="16.42578125" style="27" customWidth="1"/>
    <col min="12533" max="12533" width="17" style="27" customWidth="1"/>
    <col min="12534" max="12534" width="12.140625" style="27" customWidth="1"/>
    <col min="12535" max="12535" width="30.140625" style="27" customWidth="1"/>
    <col min="12536" max="12536" width="7.42578125" style="27" customWidth="1"/>
    <col min="12537" max="12537" width="11.42578125" style="27" customWidth="1"/>
    <col min="12538" max="12538" width="9.140625" style="27" customWidth="1"/>
    <col min="12539" max="12539" width="6.140625" style="27" customWidth="1"/>
    <col min="12540" max="12540" width="10.42578125" style="27" customWidth="1"/>
    <col min="12541" max="12541" width="9.5703125" style="27" customWidth="1"/>
    <col min="12542" max="12542" width="17.85546875" style="27" customWidth="1"/>
    <col min="12543" max="12786" width="9.140625" style="27"/>
    <col min="12787" max="12787" width="4.42578125" style="27" customWidth="1"/>
    <col min="12788" max="12788" width="16.42578125" style="27" customWidth="1"/>
    <col min="12789" max="12789" width="17" style="27" customWidth="1"/>
    <col min="12790" max="12790" width="12.140625" style="27" customWidth="1"/>
    <col min="12791" max="12791" width="30.140625" style="27" customWidth="1"/>
    <col min="12792" max="12792" width="7.42578125" style="27" customWidth="1"/>
    <col min="12793" max="12793" width="11.42578125" style="27" customWidth="1"/>
    <col min="12794" max="12794" width="9.140625" style="27" customWidth="1"/>
    <col min="12795" max="12795" width="6.140625" style="27" customWidth="1"/>
    <col min="12796" max="12796" width="10.42578125" style="27" customWidth="1"/>
    <col min="12797" max="12797" width="9.5703125" style="27" customWidth="1"/>
    <col min="12798" max="12798" width="17.85546875" style="27" customWidth="1"/>
    <col min="12799" max="13042" width="9.140625" style="27"/>
    <col min="13043" max="13043" width="4.42578125" style="27" customWidth="1"/>
    <col min="13044" max="13044" width="16.42578125" style="27" customWidth="1"/>
    <col min="13045" max="13045" width="17" style="27" customWidth="1"/>
    <col min="13046" max="13046" width="12.140625" style="27" customWidth="1"/>
    <col min="13047" max="13047" width="30.140625" style="27" customWidth="1"/>
    <col min="13048" max="13048" width="7.42578125" style="27" customWidth="1"/>
    <col min="13049" max="13049" width="11.42578125" style="27" customWidth="1"/>
    <col min="13050" max="13050" width="9.140625" style="27" customWidth="1"/>
    <col min="13051" max="13051" width="6.140625" style="27" customWidth="1"/>
    <col min="13052" max="13052" width="10.42578125" style="27" customWidth="1"/>
    <col min="13053" max="13053" width="9.5703125" style="27" customWidth="1"/>
    <col min="13054" max="13054" width="17.85546875" style="27" customWidth="1"/>
    <col min="13055" max="13298" width="9.140625" style="27"/>
    <col min="13299" max="13299" width="4.42578125" style="27" customWidth="1"/>
    <col min="13300" max="13300" width="16.42578125" style="27" customWidth="1"/>
    <col min="13301" max="13301" width="17" style="27" customWidth="1"/>
    <col min="13302" max="13302" width="12.140625" style="27" customWidth="1"/>
    <col min="13303" max="13303" width="30.140625" style="27" customWidth="1"/>
    <col min="13304" max="13304" width="7.42578125" style="27" customWidth="1"/>
    <col min="13305" max="13305" width="11.42578125" style="27" customWidth="1"/>
    <col min="13306" max="13306" width="9.140625" style="27" customWidth="1"/>
    <col min="13307" max="13307" width="6.140625" style="27" customWidth="1"/>
    <col min="13308" max="13308" width="10.42578125" style="27" customWidth="1"/>
    <col min="13309" max="13309" width="9.5703125" style="27" customWidth="1"/>
    <col min="13310" max="13310" width="17.85546875" style="27" customWidth="1"/>
    <col min="13311" max="13554" width="9.140625" style="27"/>
    <col min="13555" max="13555" width="4.42578125" style="27" customWidth="1"/>
    <col min="13556" max="13556" width="16.42578125" style="27" customWidth="1"/>
    <col min="13557" max="13557" width="17" style="27" customWidth="1"/>
    <col min="13558" max="13558" width="12.140625" style="27" customWidth="1"/>
    <col min="13559" max="13559" width="30.140625" style="27" customWidth="1"/>
    <col min="13560" max="13560" width="7.42578125" style="27" customWidth="1"/>
    <col min="13561" max="13561" width="11.42578125" style="27" customWidth="1"/>
    <col min="13562" max="13562" width="9.140625" style="27" customWidth="1"/>
    <col min="13563" max="13563" width="6.140625" style="27" customWidth="1"/>
    <col min="13564" max="13564" width="10.42578125" style="27" customWidth="1"/>
    <col min="13565" max="13565" width="9.5703125" style="27" customWidth="1"/>
    <col min="13566" max="13566" width="17.85546875" style="27" customWidth="1"/>
    <col min="13567" max="13810" width="9.140625" style="27"/>
    <col min="13811" max="13811" width="4.42578125" style="27" customWidth="1"/>
    <col min="13812" max="13812" width="16.42578125" style="27" customWidth="1"/>
    <col min="13813" max="13813" width="17" style="27" customWidth="1"/>
    <col min="13814" max="13814" width="12.140625" style="27" customWidth="1"/>
    <col min="13815" max="13815" width="30.140625" style="27" customWidth="1"/>
    <col min="13816" max="13816" width="7.42578125" style="27" customWidth="1"/>
    <col min="13817" max="13817" width="11.42578125" style="27" customWidth="1"/>
    <col min="13818" max="13818" width="9.140625" style="27" customWidth="1"/>
    <col min="13819" max="13819" width="6.140625" style="27" customWidth="1"/>
    <col min="13820" max="13820" width="10.42578125" style="27" customWidth="1"/>
    <col min="13821" max="13821" width="9.5703125" style="27" customWidth="1"/>
    <col min="13822" max="13822" width="17.85546875" style="27" customWidth="1"/>
    <col min="13823" max="14066" width="9.140625" style="27"/>
    <col min="14067" max="14067" width="4.42578125" style="27" customWidth="1"/>
    <col min="14068" max="14068" width="16.42578125" style="27" customWidth="1"/>
    <col min="14069" max="14069" width="17" style="27" customWidth="1"/>
    <col min="14070" max="14070" width="12.140625" style="27" customWidth="1"/>
    <col min="14071" max="14071" width="30.140625" style="27" customWidth="1"/>
    <col min="14072" max="14072" width="7.42578125" style="27" customWidth="1"/>
    <col min="14073" max="14073" width="11.42578125" style="27" customWidth="1"/>
    <col min="14074" max="14074" width="9.140625" style="27" customWidth="1"/>
    <col min="14075" max="14075" width="6.140625" style="27" customWidth="1"/>
    <col min="14076" max="14076" width="10.42578125" style="27" customWidth="1"/>
    <col min="14077" max="14077" width="9.5703125" style="27" customWidth="1"/>
    <col min="14078" max="14078" width="17.85546875" style="27" customWidth="1"/>
    <col min="14079" max="14322" width="9.140625" style="27"/>
    <col min="14323" max="14323" width="4.42578125" style="27" customWidth="1"/>
    <col min="14324" max="14324" width="16.42578125" style="27" customWidth="1"/>
    <col min="14325" max="14325" width="17" style="27" customWidth="1"/>
    <col min="14326" max="14326" width="12.140625" style="27" customWidth="1"/>
    <col min="14327" max="14327" width="30.140625" style="27" customWidth="1"/>
    <col min="14328" max="14328" width="7.42578125" style="27" customWidth="1"/>
    <col min="14329" max="14329" width="11.42578125" style="27" customWidth="1"/>
    <col min="14330" max="14330" width="9.140625" style="27" customWidth="1"/>
    <col min="14331" max="14331" width="6.140625" style="27" customWidth="1"/>
    <col min="14332" max="14332" width="10.42578125" style="27" customWidth="1"/>
    <col min="14333" max="14333" width="9.5703125" style="27" customWidth="1"/>
    <col min="14334" max="14334" width="17.85546875" style="27" customWidth="1"/>
    <col min="14335" max="14578" width="9.140625" style="27"/>
    <col min="14579" max="14579" width="4.42578125" style="27" customWidth="1"/>
    <col min="14580" max="14580" width="16.42578125" style="27" customWidth="1"/>
    <col min="14581" max="14581" width="17" style="27" customWidth="1"/>
    <col min="14582" max="14582" width="12.140625" style="27" customWidth="1"/>
    <col min="14583" max="14583" width="30.140625" style="27" customWidth="1"/>
    <col min="14584" max="14584" width="7.42578125" style="27" customWidth="1"/>
    <col min="14585" max="14585" width="11.42578125" style="27" customWidth="1"/>
    <col min="14586" max="14586" width="9.140625" style="27" customWidth="1"/>
    <col min="14587" max="14587" width="6.140625" style="27" customWidth="1"/>
    <col min="14588" max="14588" width="10.42578125" style="27" customWidth="1"/>
    <col min="14589" max="14589" width="9.5703125" style="27" customWidth="1"/>
    <col min="14590" max="14590" width="17.85546875" style="27" customWidth="1"/>
    <col min="14591" max="14834" width="9.140625" style="27"/>
    <col min="14835" max="14835" width="4.42578125" style="27" customWidth="1"/>
    <col min="14836" max="14836" width="16.42578125" style="27" customWidth="1"/>
    <col min="14837" max="14837" width="17" style="27" customWidth="1"/>
    <col min="14838" max="14838" width="12.140625" style="27" customWidth="1"/>
    <col min="14839" max="14839" width="30.140625" style="27" customWidth="1"/>
    <col min="14840" max="14840" width="7.42578125" style="27" customWidth="1"/>
    <col min="14841" max="14841" width="11.42578125" style="27" customWidth="1"/>
    <col min="14842" max="14842" width="9.140625" style="27" customWidth="1"/>
    <col min="14843" max="14843" width="6.140625" style="27" customWidth="1"/>
    <col min="14844" max="14844" width="10.42578125" style="27" customWidth="1"/>
    <col min="14845" max="14845" width="9.5703125" style="27" customWidth="1"/>
    <col min="14846" max="14846" width="17.85546875" style="27" customWidth="1"/>
    <col min="14847" max="15090" width="9.140625" style="27"/>
    <col min="15091" max="15091" width="4.42578125" style="27" customWidth="1"/>
    <col min="15092" max="15092" width="16.42578125" style="27" customWidth="1"/>
    <col min="15093" max="15093" width="17" style="27" customWidth="1"/>
    <col min="15094" max="15094" width="12.140625" style="27" customWidth="1"/>
    <col min="15095" max="15095" width="30.140625" style="27" customWidth="1"/>
    <col min="15096" max="15096" width="7.42578125" style="27" customWidth="1"/>
    <col min="15097" max="15097" width="11.42578125" style="27" customWidth="1"/>
    <col min="15098" max="15098" width="9.140625" style="27" customWidth="1"/>
    <col min="15099" max="15099" width="6.140625" style="27" customWidth="1"/>
    <col min="15100" max="15100" width="10.42578125" style="27" customWidth="1"/>
    <col min="15101" max="15101" width="9.5703125" style="27" customWidth="1"/>
    <col min="15102" max="15102" width="17.85546875" style="27" customWidth="1"/>
    <col min="15103" max="15346" width="9.140625" style="27"/>
    <col min="15347" max="15347" width="4.42578125" style="27" customWidth="1"/>
    <col min="15348" max="15348" width="16.42578125" style="27" customWidth="1"/>
    <col min="15349" max="15349" width="17" style="27" customWidth="1"/>
    <col min="15350" max="15350" width="12.140625" style="27" customWidth="1"/>
    <col min="15351" max="15351" width="30.140625" style="27" customWidth="1"/>
    <col min="15352" max="15352" width="7.42578125" style="27" customWidth="1"/>
    <col min="15353" max="15353" width="11.42578125" style="27" customWidth="1"/>
    <col min="15354" max="15354" width="9.140625" style="27" customWidth="1"/>
    <col min="15355" max="15355" width="6.140625" style="27" customWidth="1"/>
    <col min="15356" max="15356" width="10.42578125" style="27" customWidth="1"/>
    <col min="15357" max="15357" width="9.5703125" style="27" customWidth="1"/>
    <col min="15358" max="15358" width="17.85546875" style="27" customWidth="1"/>
    <col min="15359" max="15602" width="9.140625" style="27"/>
    <col min="15603" max="15603" width="4.42578125" style="27" customWidth="1"/>
    <col min="15604" max="15604" width="16.42578125" style="27" customWidth="1"/>
    <col min="15605" max="15605" width="17" style="27" customWidth="1"/>
    <col min="15606" max="15606" width="12.140625" style="27" customWidth="1"/>
    <col min="15607" max="15607" width="30.140625" style="27" customWidth="1"/>
    <col min="15608" max="15608" width="7.42578125" style="27" customWidth="1"/>
    <col min="15609" max="15609" width="11.42578125" style="27" customWidth="1"/>
    <col min="15610" max="15610" width="9.140625" style="27" customWidth="1"/>
    <col min="15611" max="15611" width="6.140625" style="27" customWidth="1"/>
    <col min="15612" max="15612" width="10.42578125" style="27" customWidth="1"/>
    <col min="15613" max="15613" width="9.5703125" style="27" customWidth="1"/>
    <col min="15614" max="15614" width="17.85546875" style="27" customWidth="1"/>
    <col min="15615" max="15858" width="9.140625" style="27"/>
    <col min="15859" max="15859" width="4.42578125" style="27" customWidth="1"/>
    <col min="15860" max="15860" width="16.42578125" style="27" customWidth="1"/>
    <col min="15861" max="15861" width="17" style="27" customWidth="1"/>
    <col min="15862" max="15862" width="12.140625" style="27" customWidth="1"/>
    <col min="15863" max="15863" width="30.140625" style="27" customWidth="1"/>
    <col min="15864" max="15864" width="7.42578125" style="27" customWidth="1"/>
    <col min="15865" max="15865" width="11.42578125" style="27" customWidth="1"/>
    <col min="15866" max="15866" width="9.140625" style="27" customWidth="1"/>
    <col min="15867" max="15867" width="6.140625" style="27" customWidth="1"/>
    <col min="15868" max="15868" width="10.42578125" style="27" customWidth="1"/>
    <col min="15869" max="15869" width="9.5703125" style="27" customWidth="1"/>
    <col min="15870" max="15870" width="17.85546875" style="27" customWidth="1"/>
    <col min="15871" max="16114" width="9.140625" style="27"/>
    <col min="16115" max="16115" width="4.42578125" style="27" customWidth="1"/>
    <col min="16116" max="16116" width="16.42578125" style="27" customWidth="1"/>
    <col min="16117" max="16117" width="17" style="27" customWidth="1"/>
    <col min="16118" max="16118" width="12.140625" style="27" customWidth="1"/>
    <col min="16119" max="16119" width="30.140625" style="27" customWidth="1"/>
    <col min="16120" max="16120" width="7.42578125" style="27" customWidth="1"/>
    <col min="16121" max="16121" width="11.42578125" style="27" customWidth="1"/>
    <col min="16122" max="16122" width="9.140625" style="27" customWidth="1"/>
    <col min="16123" max="16123" width="6.140625" style="27" customWidth="1"/>
    <col min="16124" max="16124" width="10.42578125" style="27" customWidth="1"/>
    <col min="16125" max="16125" width="9.5703125" style="27" customWidth="1"/>
    <col min="16126" max="16126" width="17.85546875" style="27" customWidth="1"/>
    <col min="16127" max="16382" width="9.140625" style="27"/>
    <col min="16383" max="16384" width="9.140625" style="27" customWidth="1"/>
  </cols>
  <sheetData>
    <row r="1" spans="1:17" s="29" customFormat="1" ht="22.9" customHeight="1" x14ac:dyDescent="0.25">
      <c r="A1" s="243" t="s">
        <v>35</v>
      </c>
      <c r="B1" s="243"/>
      <c r="C1" s="243"/>
      <c r="D1" s="243"/>
      <c r="E1" s="69"/>
      <c r="F1" s="69"/>
      <c r="G1" s="116"/>
      <c r="H1" s="44"/>
      <c r="L1" s="256"/>
      <c r="M1" s="256"/>
      <c r="N1" s="67"/>
      <c r="Q1" s="67"/>
    </row>
    <row r="2" spans="1:17" s="21" customFormat="1" ht="18.75" customHeight="1" x14ac:dyDescent="0.2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65"/>
      <c r="L2" s="257"/>
      <c r="M2" s="257"/>
      <c r="N2" s="68"/>
      <c r="O2" s="68"/>
      <c r="Q2" s="68"/>
    </row>
    <row r="3" spans="1:17" s="21" customFormat="1" ht="30.75" customHeight="1" x14ac:dyDescent="0.2">
      <c r="A3" s="242" t="s">
        <v>806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66"/>
      <c r="O3" s="66"/>
    </row>
    <row r="4" spans="1:17" s="140" customFormat="1" ht="25.5" customHeight="1" x14ac:dyDescent="0.25">
      <c r="A4" s="241" t="s">
        <v>817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199"/>
      <c r="O4" s="199"/>
      <c r="P4" s="199"/>
    </row>
    <row r="5" spans="1:17" s="23" customFormat="1" ht="28.5" customHeight="1" x14ac:dyDescent="0.2">
      <c r="A5" s="252" t="s">
        <v>0</v>
      </c>
      <c r="B5" s="252" t="s">
        <v>22</v>
      </c>
      <c r="C5" s="252" t="s">
        <v>558</v>
      </c>
      <c r="D5" s="252" t="s">
        <v>7</v>
      </c>
      <c r="E5" s="258" t="s">
        <v>23</v>
      </c>
      <c r="F5" s="252" t="s">
        <v>41</v>
      </c>
      <c r="G5" s="252" t="s">
        <v>10</v>
      </c>
      <c r="H5" s="252" t="s">
        <v>3</v>
      </c>
      <c r="I5" s="252" t="s">
        <v>308</v>
      </c>
      <c r="J5" s="252"/>
      <c r="K5" s="252"/>
      <c r="L5" s="252"/>
      <c r="M5" s="254" t="s">
        <v>306</v>
      </c>
      <c r="N5" s="179"/>
    </row>
    <row r="6" spans="1:17" s="24" customFormat="1" ht="28.5" customHeight="1" x14ac:dyDescent="0.25">
      <c r="A6" s="252"/>
      <c r="B6" s="252"/>
      <c r="C6" s="252"/>
      <c r="D6" s="252"/>
      <c r="E6" s="258"/>
      <c r="F6" s="252"/>
      <c r="G6" s="252"/>
      <c r="H6" s="252"/>
      <c r="I6" s="122" t="s">
        <v>5</v>
      </c>
      <c r="J6" s="122" t="s">
        <v>6</v>
      </c>
      <c r="K6" s="122" t="s">
        <v>9</v>
      </c>
      <c r="L6" s="122" t="s">
        <v>8</v>
      </c>
      <c r="M6" s="255"/>
      <c r="N6" s="179"/>
    </row>
    <row r="7" spans="1:17" s="23" customFormat="1" ht="60.75" customHeight="1" x14ac:dyDescent="0.2">
      <c r="A7" s="46">
        <v>1</v>
      </c>
      <c r="B7" s="52" t="s">
        <v>618</v>
      </c>
      <c r="C7" s="173" t="s">
        <v>619</v>
      </c>
      <c r="D7" s="53" t="s">
        <v>620</v>
      </c>
      <c r="E7" s="174" t="s">
        <v>633</v>
      </c>
      <c r="F7" s="54" t="s">
        <v>634</v>
      </c>
      <c r="G7" s="28" t="s">
        <v>723</v>
      </c>
      <c r="H7" s="50">
        <v>9000000</v>
      </c>
      <c r="I7" s="52" t="s">
        <v>618</v>
      </c>
      <c r="J7" s="47" t="s">
        <v>621</v>
      </c>
      <c r="K7" s="108" t="s">
        <v>622</v>
      </c>
      <c r="L7" s="48" t="s">
        <v>623</v>
      </c>
      <c r="M7" s="180" t="s">
        <v>311</v>
      </c>
      <c r="N7" s="181">
        <v>911982333</v>
      </c>
    </row>
    <row r="8" spans="1:17" s="23" customFormat="1" ht="60.75" customHeight="1" x14ac:dyDescent="0.2">
      <c r="A8" s="55">
        <v>2</v>
      </c>
      <c r="B8" s="56" t="s">
        <v>207</v>
      </c>
      <c r="C8" s="175" t="s">
        <v>624</v>
      </c>
      <c r="D8" s="57" t="s">
        <v>625</v>
      </c>
      <c r="E8" s="176" t="s">
        <v>626</v>
      </c>
      <c r="F8" s="49" t="s">
        <v>564</v>
      </c>
      <c r="G8" s="58" t="s">
        <v>710</v>
      </c>
      <c r="H8" s="50">
        <f>1144000*5</f>
        <v>5720000</v>
      </c>
      <c r="I8" s="56" t="s">
        <v>207</v>
      </c>
      <c r="J8" s="47" t="s">
        <v>34</v>
      </c>
      <c r="K8" s="109" t="s">
        <v>627</v>
      </c>
      <c r="L8" s="48" t="s">
        <v>623</v>
      </c>
      <c r="M8" s="180" t="s">
        <v>311</v>
      </c>
      <c r="N8" s="182"/>
    </row>
    <row r="9" spans="1:17" ht="28.5" customHeight="1" x14ac:dyDescent="0.25">
      <c r="A9" s="183"/>
      <c r="B9" s="59" t="s">
        <v>11</v>
      </c>
      <c r="C9" s="59"/>
      <c r="D9" s="60"/>
      <c r="E9" s="59"/>
      <c r="F9" s="60"/>
      <c r="G9" s="60"/>
      <c r="H9" s="85">
        <f>SUM(H7:H8)</f>
        <v>14720000</v>
      </c>
      <c r="I9" s="184"/>
      <c r="J9" s="184"/>
      <c r="K9" s="184"/>
      <c r="L9" s="60"/>
      <c r="M9" s="183"/>
    </row>
    <row r="10" spans="1:17" x14ac:dyDescent="0.25">
      <c r="D10" s="27"/>
      <c r="F10" s="27"/>
      <c r="G10" s="27"/>
    </row>
    <row r="11" spans="1:17" x14ac:dyDescent="0.25">
      <c r="D11" s="27"/>
      <c r="F11" s="27"/>
      <c r="G11" s="27"/>
    </row>
    <row r="12" spans="1:17" x14ac:dyDescent="0.25">
      <c r="D12" s="27"/>
      <c r="F12" s="27"/>
      <c r="G12" s="27"/>
    </row>
    <row r="13" spans="1:17" x14ac:dyDescent="0.25">
      <c r="A13" s="27"/>
      <c r="D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7" x14ac:dyDescent="0.25">
      <c r="A14" s="27"/>
      <c r="D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7" x14ac:dyDescent="0.25">
      <c r="A15" s="27"/>
      <c r="D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7" x14ac:dyDescent="0.25">
      <c r="A16" s="27"/>
      <c r="D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x14ac:dyDescent="0.25">
      <c r="A17" s="27"/>
      <c r="D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x14ac:dyDescent="0.25">
      <c r="A18" s="27"/>
      <c r="D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x14ac:dyDescent="0.25">
      <c r="A19" s="27"/>
      <c r="D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5">
      <c r="A20" s="27"/>
      <c r="D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25">
      <c r="A21" s="27"/>
      <c r="D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x14ac:dyDescent="0.25">
      <c r="A22" s="27"/>
      <c r="D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5">
      <c r="A23" s="27"/>
      <c r="D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x14ac:dyDescent="0.25">
      <c r="A24" s="27"/>
      <c r="D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x14ac:dyDescent="0.25">
      <c r="A25" s="27"/>
      <c r="D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25">
      <c r="A26" s="27"/>
      <c r="D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5">
      <c r="A27" s="27"/>
      <c r="D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7"/>
      <c r="D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25">
      <c r="A29" s="27"/>
      <c r="D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25">
      <c r="A30" s="27"/>
      <c r="D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x14ac:dyDescent="0.25">
      <c r="A31" s="27"/>
      <c r="D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x14ac:dyDescent="0.25">
      <c r="A32" s="27"/>
      <c r="D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x14ac:dyDescent="0.25">
      <c r="A33" s="27"/>
      <c r="D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4" x14ac:dyDescent="0.25">
      <c r="A34" s="27"/>
      <c r="D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x14ac:dyDescent="0.25">
      <c r="A35" s="27"/>
      <c r="D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7"/>
      <c r="D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x14ac:dyDescent="0.25">
      <c r="A37" s="27"/>
      <c r="D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x14ac:dyDescent="0.25">
      <c r="A38" s="27"/>
      <c r="D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 x14ac:dyDescent="0.25">
      <c r="A39" s="27"/>
      <c r="D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x14ac:dyDescent="0.25">
      <c r="A40" s="27"/>
      <c r="D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 x14ac:dyDescent="0.25">
      <c r="A41" s="27"/>
      <c r="D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x14ac:dyDescent="0.25">
      <c r="A42" s="27"/>
      <c r="D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 x14ac:dyDescent="0.25">
      <c r="A43" s="27"/>
      <c r="D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x14ac:dyDescent="0.25">
      <c r="A44" s="27"/>
      <c r="D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x14ac:dyDescent="0.25">
      <c r="A45" s="27"/>
      <c r="D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 x14ac:dyDescent="0.25">
      <c r="A46" s="27"/>
      <c r="D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x14ac:dyDescent="0.25">
      <c r="A47" s="27"/>
      <c r="D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7"/>
      <c r="D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4" x14ac:dyDescent="0.25">
      <c r="A49" s="27"/>
      <c r="D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 x14ac:dyDescent="0.25">
      <c r="A50" s="27"/>
      <c r="D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4" x14ac:dyDescent="0.25">
      <c r="A51" s="27"/>
      <c r="D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4" x14ac:dyDescent="0.25">
      <c r="A52" s="27"/>
      <c r="D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 x14ac:dyDescent="0.25">
      <c r="A53" s="27"/>
      <c r="D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4" x14ac:dyDescent="0.25">
      <c r="A54" s="27"/>
      <c r="D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 x14ac:dyDescent="0.25">
      <c r="A55" s="27"/>
      <c r="D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7"/>
      <c r="D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 x14ac:dyDescent="0.25">
      <c r="A57" s="27"/>
      <c r="D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4" x14ac:dyDescent="0.25">
      <c r="A58" s="27"/>
      <c r="D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 x14ac:dyDescent="0.25">
      <c r="A59" s="27"/>
      <c r="D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4" x14ac:dyDescent="0.25">
      <c r="A60" s="27"/>
      <c r="D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4" x14ac:dyDescent="0.25">
      <c r="A61" s="27"/>
      <c r="D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4" x14ac:dyDescent="0.25">
      <c r="A62" s="27"/>
      <c r="D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4" x14ac:dyDescent="0.25">
      <c r="A63" s="27"/>
      <c r="D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4" x14ac:dyDescent="0.25">
      <c r="A64" s="27"/>
      <c r="D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4" x14ac:dyDescent="0.25">
      <c r="A65" s="27"/>
      <c r="D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4" x14ac:dyDescent="0.25">
      <c r="A66" s="27"/>
      <c r="D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 x14ac:dyDescent="0.25">
      <c r="A67" s="27"/>
      <c r="D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7"/>
      <c r="D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4" x14ac:dyDescent="0.25">
      <c r="A69" s="27"/>
      <c r="D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4" x14ac:dyDescent="0.25">
      <c r="A70" s="27"/>
      <c r="D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4" x14ac:dyDescent="0.25">
      <c r="A71" s="27"/>
      <c r="D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4" x14ac:dyDescent="0.25">
      <c r="A72" s="27"/>
      <c r="D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x14ac:dyDescent="0.25">
      <c r="A73" s="27"/>
      <c r="D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4" x14ac:dyDescent="0.25">
      <c r="A74" s="27"/>
      <c r="D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4" x14ac:dyDescent="0.25">
      <c r="A75" s="27"/>
      <c r="D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7"/>
      <c r="D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4" x14ac:dyDescent="0.25">
      <c r="A77" s="27"/>
      <c r="D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x14ac:dyDescent="0.25">
      <c r="A78" s="27"/>
      <c r="D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4" x14ac:dyDescent="0.25">
      <c r="A79" s="27"/>
      <c r="D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 x14ac:dyDescent="0.25">
      <c r="A80" s="27"/>
      <c r="D80" s="27"/>
      <c r="F80" s="27"/>
      <c r="G80" s="27"/>
      <c r="H80" s="27"/>
      <c r="I80" s="27"/>
      <c r="J80" s="27"/>
      <c r="K80" s="27"/>
      <c r="L80" s="27"/>
      <c r="M80" s="27"/>
      <c r="N80" s="27"/>
    </row>
    <row r="81" spans="1:14" x14ac:dyDescent="0.25">
      <c r="A81" s="27"/>
      <c r="D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4" x14ac:dyDescent="0.25">
      <c r="A82" s="27"/>
      <c r="D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4" x14ac:dyDescent="0.25">
      <c r="A83" s="27"/>
      <c r="D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x14ac:dyDescent="0.25">
      <c r="A84" s="27"/>
      <c r="D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4" x14ac:dyDescent="0.25">
      <c r="A85" s="27"/>
      <c r="D85" s="27"/>
      <c r="F85" s="27"/>
      <c r="G85" s="27"/>
      <c r="H85" s="27"/>
      <c r="I85" s="27"/>
      <c r="J85" s="27"/>
      <c r="K85" s="27"/>
      <c r="L85" s="27"/>
      <c r="M85" s="27"/>
      <c r="N85" s="27"/>
    </row>
    <row r="87" spans="1:14" x14ac:dyDescent="0.25">
      <c r="A87" s="27"/>
      <c r="D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7"/>
      <c r="D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1:14" x14ac:dyDescent="0.25">
      <c r="A89" s="27"/>
      <c r="D89" s="27"/>
      <c r="F89" s="27"/>
      <c r="G89" s="27"/>
      <c r="H89" s="27"/>
      <c r="I89" s="27"/>
      <c r="J89" s="27"/>
      <c r="K89" s="27"/>
      <c r="L89" s="27"/>
      <c r="M89" s="27"/>
      <c r="N89" s="27"/>
    </row>
  </sheetData>
  <mergeCells count="16">
    <mergeCell ref="F5:F6"/>
    <mergeCell ref="A2:J2"/>
    <mergeCell ref="A1:D1"/>
    <mergeCell ref="A3:M3"/>
    <mergeCell ref="M5:M6"/>
    <mergeCell ref="L1:M1"/>
    <mergeCell ref="L2:M2"/>
    <mergeCell ref="A4:M4"/>
    <mergeCell ref="A5:A6"/>
    <mergeCell ref="G5:G6"/>
    <mergeCell ref="H5:H6"/>
    <mergeCell ref="I5:L5"/>
    <mergeCell ref="B5:B6"/>
    <mergeCell ref="C5:C6"/>
    <mergeCell ref="D5:D6"/>
    <mergeCell ref="E5:E6"/>
  </mergeCells>
  <pageMargins left="0.25" right="0.25" top="0.2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Kỳ 2 năm hoc 2025-2026</vt:lpstr>
      <vt:lpstr>TC CONG ĐỒNG HN 2025-2026</vt:lpstr>
      <vt:lpstr>CĐ NN VÀ CN HN</vt:lpstr>
      <vt:lpstr>TC HÀ NỘI</vt:lpstr>
      <vt:lpstr>giam 70% doc hại, nguy hiem</vt:lpstr>
      <vt:lpstr>giam 50% cha mẹ chết tai nạnộng</vt:lpstr>
      <vt:lpstr>Cấp miễn trường lẻ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AQN</dc:creator>
  <cp:lastModifiedBy>PC</cp:lastModifiedBy>
  <cp:lastPrinted>2026-07-01T10:08:13Z</cp:lastPrinted>
  <dcterms:created xsi:type="dcterms:W3CDTF">2022-01-17T01:15:47Z</dcterms:created>
  <dcterms:modified xsi:type="dcterms:W3CDTF">2026-07-02T08:14:43Z</dcterms:modified>
</cp:coreProperties>
</file>