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defaultThemeVersion="124226"/>
  <mc:AlternateContent xmlns:mc="http://schemas.openxmlformats.org/markup-compatibility/2006">
    <mc:Choice Requires="x15">
      <x15ac:absPath xmlns:x15ac="http://schemas.microsoft.com/office/spreadsheetml/2010/11/ac" url="D:\Tài liệu công việc\Năm 2026\Thông tin nhu cầu tuyển dụng\"/>
    </mc:Choice>
  </mc:AlternateContent>
  <xr:revisionPtr revIDLastSave="0" documentId="13_ncr:1_{9A8BA752-F0AA-4362-95F9-9071C9EE2259}" xr6:coauthVersionLast="47" xr6:coauthVersionMax="47" xr10:uidLastSave="{00000000-0000-0000-0000-000000000000}"/>
  <bookViews>
    <workbookView xWindow="-120" yWindow="-120" windowWidth="29040" windowHeight="15840" tabRatio="599" xr2:uid="{00000000-000D-0000-FFFF-FFFF00000000}"/>
  </bookViews>
  <sheets>
    <sheet name="Chi tiết TD" sheetId="1" r:id="rId1"/>
  </sheets>
  <definedNames>
    <definedName name="_xlnm._FilterDatabase" localSheetId="0" hidden="1">'Chi tiết TD'!$A$3:$V$83</definedName>
    <definedName name="_xlnm.Print_Area" localSheetId="0">'Chi tiết TD'!$A$1:$V$83</definedName>
    <definedName name="_xlnm.Print_Titles" localSheetId="0">'Chi tiết TD'!$2:$3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1" l="1"/>
  <c r="G83" i="1"/>
  <c r="H83" i="1"/>
  <c r="I83" i="1"/>
  <c r="J83" i="1"/>
  <c r="K83" i="1"/>
  <c r="L83" i="1"/>
  <c r="M83" i="1"/>
  <c r="N83" i="1"/>
  <c r="O83" i="1"/>
  <c r="P83" i="1"/>
  <c r="F41" i="1"/>
  <c r="G41" i="1"/>
  <c r="H41" i="1"/>
  <c r="I41" i="1"/>
  <c r="J41" i="1"/>
  <c r="K41" i="1"/>
  <c r="L41" i="1"/>
  <c r="M41" i="1"/>
  <c r="N41" i="1"/>
  <c r="O41" i="1"/>
  <c r="P41" i="1"/>
  <c r="E41" i="1"/>
  <c r="F61" i="1"/>
  <c r="G61" i="1"/>
  <c r="H61" i="1"/>
  <c r="I61" i="1"/>
  <c r="J61" i="1"/>
  <c r="K61" i="1"/>
  <c r="L61" i="1"/>
  <c r="M61" i="1"/>
  <c r="N61" i="1"/>
  <c r="O61" i="1"/>
  <c r="P61" i="1"/>
  <c r="E61" i="1"/>
  <c r="F71" i="1"/>
  <c r="G71" i="1"/>
  <c r="H71" i="1"/>
  <c r="I71" i="1"/>
  <c r="J71" i="1"/>
  <c r="K71" i="1"/>
  <c r="L71" i="1"/>
  <c r="M71" i="1"/>
  <c r="N71" i="1"/>
  <c r="O71" i="1"/>
  <c r="P71" i="1"/>
  <c r="E71" i="1"/>
  <c r="H45" i="1"/>
  <c r="I45" i="1"/>
  <c r="J45" i="1"/>
  <c r="K45" i="1"/>
  <c r="L45" i="1"/>
  <c r="M45" i="1"/>
  <c r="N45" i="1"/>
  <c r="O45" i="1"/>
  <c r="P45" i="1"/>
  <c r="G45" i="1"/>
  <c r="F13" i="1"/>
  <c r="G13" i="1"/>
  <c r="H13" i="1"/>
  <c r="I13" i="1"/>
  <c r="J13" i="1"/>
  <c r="K13" i="1"/>
  <c r="L13" i="1"/>
  <c r="M13" i="1"/>
  <c r="N13" i="1"/>
  <c r="O13" i="1"/>
  <c r="P13" i="1"/>
  <c r="E13" i="1"/>
  <c r="F11" i="1"/>
  <c r="G11" i="1"/>
  <c r="H11" i="1"/>
  <c r="I11" i="1"/>
  <c r="J11" i="1"/>
  <c r="K11" i="1"/>
  <c r="L11" i="1"/>
  <c r="M11" i="1"/>
  <c r="N11" i="1"/>
  <c r="O11" i="1"/>
  <c r="P11" i="1"/>
  <c r="E11" i="1"/>
  <c r="F4" i="1"/>
  <c r="G4" i="1"/>
  <c r="H4" i="1"/>
  <c r="I4" i="1"/>
  <c r="J4" i="1"/>
  <c r="K4" i="1"/>
  <c r="L4" i="1"/>
  <c r="M4" i="1"/>
  <c r="N4" i="1"/>
  <c r="O4" i="1"/>
  <c r="P4" i="1"/>
  <c r="E4" i="1"/>
  <c r="E83" i="1" s="1"/>
  <c r="G81" i="1"/>
  <c r="H81" i="1"/>
  <c r="I81" i="1"/>
  <c r="J81" i="1"/>
  <c r="K81" i="1"/>
  <c r="L81" i="1"/>
  <c r="M81" i="1"/>
  <c r="N81" i="1"/>
  <c r="O81" i="1"/>
  <c r="P81" i="1"/>
  <c r="E81" i="1"/>
  <c r="F81" i="1"/>
  <c r="G75" i="1"/>
  <c r="H75" i="1"/>
  <c r="I75" i="1"/>
  <c r="J75" i="1"/>
  <c r="K75" i="1"/>
  <c r="L75" i="1"/>
  <c r="M75" i="1"/>
  <c r="N75" i="1"/>
  <c r="O75" i="1"/>
  <c r="P75" i="1"/>
  <c r="E75" i="1"/>
  <c r="E67" i="1"/>
  <c r="G67" i="1"/>
  <c r="H67" i="1"/>
  <c r="I67" i="1"/>
  <c r="J67" i="1"/>
  <c r="K67" i="1"/>
  <c r="L67" i="1"/>
  <c r="M67" i="1"/>
  <c r="N67" i="1"/>
  <c r="O67" i="1"/>
  <c r="P67" i="1"/>
  <c r="F67" i="1"/>
  <c r="E56" i="1"/>
  <c r="G56" i="1"/>
  <c r="H56" i="1"/>
  <c r="I56" i="1"/>
  <c r="J56" i="1"/>
  <c r="K56" i="1"/>
  <c r="L56" i="1"/>
  <c r="M56" i="1"/>
  <c r="N56" i="1"/>
  <c r="O56" i="1"/>
  <c r="P56" i="1"/>
  <c r="F56" i="1"/>
  <c r="E48" i="1"/>
  <c r="G48" i="1"/>
  <c r="H48" i="1"/>
  <c r="I48" i="1"/>
  <c r="J48" i="1"/>
  <c r="K48" i="1"/>
  <c r="L48" i="1"/>
  <c r="M48" i="1"/>
  <c r="N48" i="1"/>
  <c r="O48" i="1"/>
  <c r="P48" i="1"/>
  <c r="F48" i="1"/>
  <c r="E45" i="1"/>
  <c r="F45" i="1"/>
  <c r="P39" i="1"/>
  <c r="F39" i="1"/>
  <c r="G39" i="1"/>
  <c r="H39" i="1"/>
  <c r="I39" i="1"/>
  <c r="J39" i="1"/>
  <c r="K39" i="1"/>
  <c r="L39" i="1"/>
  <c r="M39" i="1"/>
  <c r="N39" i="1"/>
  <c r="O39" i="1"/>
  <c r="E39" i="1"/>
  <c r="E33" i="1"/>
  <c r="G33" i="1"/>
  <c r="H33" i="1"/>
  <c r="I33" i="1"/>
  <c r="J33" i="1"/>
  <c r="K33" i="1"/>
  <c r="L33" i="1"/>
  <c r="M33" i="1"/>
  <c r="N33" i="1"/>
  <c r="O33" i="1"/>
  <c r="P33" i="1"/>
  <c r="F33" i="1"/>
  <c r="E31" i="1"/>
  <c r="G31" i="1"/>
  <c r="H31" i="1"/>
  <c r="I31" i="1"/>
  <c r="J31" i="1"/>
  <c r="K31" i="1"/>
  <c r="L31" i="1"/>
  <c r="M31" i="1"/>
  <c r="N31" i="1"/>
  <c r="O31" i="1"/>
  <c r="P31" i="1"/>
  <c r="F31" i="1"/>
  <c r="E29" i="1"/>
  <c r="E26" i="1"/>
  <c r="G26" i="1"/>
  <c r="H26" i="1"/>
  <c r="I26" i="1"/>
  <c r="J26" i="1"/>
  <c r="K26" i="1"/>
  <c r="L26" i="1"/>
  <c r="M26" i="1"/>
  <c r="N26" i="1"/>
  <c r="O26" i="1"/>
  <c r="P26" i="1"/>
  <c r="F26" i="1"/>
  <c r="E20" i="1"/>
  <c r="E7" i="1"/>
  <c r="F75" i="1"/>
  <c r="G20" i="1"/>
  <c r="H20" i="1"/>
  <c r="I20" i="1"/>
  <c r="J20" i="1"/>
  <c r="K20" i="1"/>
  <c r="L20" i="1"/>
  <c r="M20" i="1"/>
  <c r="N20" i="1"/>
  <c r="O20" i="1"/>
  <c r="P20" i="1"/>
  <c r="F20" i="1"/>
  <c r="F7" i="1" l="1"/>
  <c r="F29" i="1"/>
  <c r="H29" i="1" l="1"/>
  <c r="I29" i="1"/>
  <c r="J29" i="1"/>
  <c r="K29" i="1"/>
  <c r="L29" i="1"/>
  <c r="M29" i="1"/>
  <c r="N29" i="1"/>
  <c r="O29" i="1"/>
  <c r="P29" i="1"/>
  <c r="G29" i="1" l="1"/>
  <c r="H7" i="1" l="1"/>
  <c r="I7" i="1" l="1"/>
  <c r="J7" i="1"/>
  <c r="K7" i="1"/>
  <c r="L7" i="1"/>
  <c r="M7" i="1"/>
  <c r="N7" i="1"/>
  <c r="O7" i="1"/>
  <c r="P7" i="1"/>
  <c r="G7" i="1" l="1"/>
</calcChain>
</file>

<file path=xl/sharedStrings.xml><?xml version="1.0" encoding="utf-8"?>
<sst xmlns="http://schemas.openxmlformats.org/spreadsheetml/2006/main" count="432" uniqueCount="359">
  <si>
    <t>Khu công nghiệp</t>
  </si>
  <si>
    <t xml:space="preserve">Tên doanh nghiệp </t>
  </si>
  <si>
    <t>Ngành nghề sản xuất, 
kinh doanh</t>
  </si>
  <si>
    <t>Tổng số lao động công ty muốn tuyển dụng thêm (tính đến nay)</t>
  </si>
  <si>
    <t>Số lao động công ty muốn tuyển dụng thêm chia theo vị trí việc làm</t>
  </si>
  <si>
    <t xml:space="preserve">Phòng/Ban/Đơn vị phụ trách tuyển dụng, đào tạo của Công ty </t>
  </si>
  <si>
    <t>Nhà quản lý</t>
  </si>
  <si>
    <t xml:space="preserve">Chuyên môn kỹ thuật bậc cao </t>
  </si>
  <si>
    <t>Chuyên môn kỹ thuật bậc trung</t>
  </si>
  <si>
    <t>Việc làm khác</t>
  </si>
  <si>
    <t xml:space="preserve">Đại học và trên đại học </t>
  </si>
  <si>
    <t>Cao đẳng</t>
  </si>
  <si>
    <t>Trung cấp</t>
  </si>
  <si>
    <t>Bằng nghề, chứng chỉ đào tạo</t>
  </si>
  <si>
    <t>Trình độ khác</t>
  </si>
  <si>
    <t>I</t>
  </si>
  <si>
    <t>III</t>
  </si>
  <si>
    <t>Tổng KCN, KKT</t>
  </si>
  <si>
    <t>STT</t>
  </si>
  <si>
    <t>V</t>
  </si>
  <si>
    <t>Số lao động công ty muốn tuyển dụng thêm chia theo trình độ</t>
  </si>
  <si>
    <t>II</t>
  </si>
  <si>
    <t>IV</t>
  </si>
  <si>
    <t>VI</t>
  </si>
  <si>
    <t xml:space="preserve"> Ghi chú (Khó khăn, vướng mắc trong quá trình tuyển dụng nếu có,...)</t>
  </si>
  <si>
    <t>VII</t>
  </si>
  <si>
    <t>VIII</t>
  </si>
  <si>
    <t>IX</t>
  </si>
  <si>
    <t>X</t>
  </si>
  <si>
    <t>15-20</t>
  </si>
  <si>
    <t>KCN Đại An</t>
  </si>
  <si>
    <t>KCN Đại An mở rộng</t>
  </si>
  <si>
    <t>KCN Nam Sách</t>
  </si>
  <si>
    <t>KCN Phú Thái</t>
  </si>
  <si>
    <t>XI</t>
  </si>
  <si>
    <t>XII</t>
  </si>
  <si>
    <t>10-12</t>
  </si>
  <si>
    <t>20-30</t>
  </si>
  <si>
    <t>10-15</t>
  </si>
  <si>
    <t>XIII</t>
  </si>
  <si>
    <t>KCN Nam Cầu Kiền</t>
  </si>
  <si>
    <t>Số lượng lao động tại doanh nghiệp hiện nay</t>
  </si>
  <si>
    <t>KCN An Phát 1</t>
  </si>
  <si>
    <t>Khu công nghiệp An Phát 1</t>
  </si>
  <si>
    <t xml:space="preserve">Mức lương chia theo vị trí
 (đơn vị tính: Triệu đồng) </t>
  </si>
  <si>
    <t>Khu công nghiệp Đại An</t>
  </si>
  <si>
    <t>Khu công nghiệp Đại An mở rộng</t>
  </si>
  <si>
    <t>CÔNG TY TNHH SẢN XUẤT MÁY MAY PEGASUS VIỆT NAM</t>
  </si>
  <si>
    <t>KCN Đồ Sơn</t>
  </si>
  <si>
    <t>Khu công nghiệp Đồ Sơn - Hải Phòng</t>
  </si>
  <si>
    <t>KCN MP Đình Vũ</t>
  </si>
  <si>
    <t>Khu công nghiệp MP Đình Vũ</t>
  </si>
  <si>
    <t>Khu công nghiệp Nam Cầu Kiền</t>
  </si>
  <si>
    <t>KCN Nam Đình Vũ (Khu II) (Deep C 2A)</t>
  </si>
  <si>
    <t>Khu công nghiệp Nam Đình Vũ (Khu II) (Deep C 2A)</t>
  </si>
  <si>
    <t>Khu công nghiệp Nam Sách</t>
  </si>
  <si>
    <t>CÔNG TY TNHH MAY EVER-GLORY (VIỆT NAM)</t>
  </si>
  <si>
    <t>KCN Nhật Bản - Hải Phòng</t>
  </si>
  <si>
    <t>Khu công nghiệp Nhật Bản - Hải Phòng</t>
  </si>
  <si>
    <t>Khu công nghiệp Phú Thái</t>
  </si>
  <si>
    <t>Sản xuất và gia công dây dệt</t>
  </si>
  <si>
    <t>10.5</t>
  </si>
  <si>
    <t>s</t>
  </si>
  <si>
    <t>XIV</t>
  </si>
  <si>
    <t>KCN Phúc Điền</t>
  </si>
  <si>
    <t>Khu công nghiệp Phúc Điền</t>
  </si>
  <si>
    <t>XV</t>
  </si>
  <si>
    <t>XVI</t>
  </si>
  <si>
    <t>KCN Tân Trường</t>
  </si>
  <si>
    <t>Khu công nghiệp Tân Trường</t>
  </si>
  <si>
    <t>CÔNG TY TNHH ĐIỆN TỬ UMC VIỆT NAM</t>
  </si>
  <si>
    <t>XVII</t>
  </si>
  <si>
    <t>KCN Tràng Duệ</t>
  </si>
  <si>
    <t>Khu công nghiệp Tràng Duệ</t>
  </si>
  <si>
    <t>XVIII</t>
  </si>
  <si>
    <t>Khu công nghiệp và dịch vụ Hàng Hải (Deep C 2B)</t>
  </si>
  <si>
    <t>CÔNG TY TNHH HAEWON VINA</t>
  </si>
  <si>
    <t>XIX</t>
  </si>
  <si>
    <t>Khu công nghiệp VSIP Hải Phòng</t>
  </si>
  <si>
    <t>Khu đô thị, công nghiệp và dịch vụ VSIP Hải Phòng</t>
  </si>
  <si>
    <t>Khu phi thuế quan và khu công nghiệp Nam Đình Vũ (Khu I)</t>
  </si>
  <si>
    <t>Số lượng lao động đã tuyển dụng từ 01/01/2026</t>
  </si>
  <si>
    <t>12-20</t>
  </si>
  <si>
    <t>18. Thông tin liên hệ của người phụ trách tuyển dụng, đào tạo (Họ và tên -  Phòng/Ban/Đơn vị - Số điện thoại)</t>
  </si>
  <si>
    <t>Không</t>
  </si>
  <si>
    <t>sản xuất máy may và thiết bị phụ trợ ngành may</t>
  </si>
  <si>
    <t>20-40</t>
  </si>
  <si>
    <t>KCN Cộng Hòa</t>
  </si>
  <si>
    <t>Khu công nghiệp Cộng Hòa</t>
  </si>
  <si>
    <t>Công ty TNHH Risound Electronics Việt Nam</t>
  </si>
  <si>
    <t>Chủ yếu tuyển dụng lái xe cont, lái xe tải nhưng tình hình thực tế vị trí này đang khó tuyển</t>
  </si>
  <si>
    <t>không có</t>
  </si>
  <si>
    <t>CÔNG TY TNHH YMP PLUS</t>
  </si>
  <si>
    <t>25-30</t>
  </si>
  <si>
    <t>Khó tuyển lao động</t>
  </si>
  <si>
    <t xml:space="preserve">Trong tình hình cạnh tranh về lao động giữa các Công ty, việc tuyển dụng lao động phổ thông ngày càng khó khăn. Các Công ty đưa ra các chế độ thu hút tuyển dụng dẫn đến người lao động hay chuyển việc dẫn đến tuyển dụng khó và giảm tỷ lệ nghỉ việc cũng là 1 vấn đề khó khăn mà công ty chúng tôi cũng như các công ty đang đối mặt. </t>
  </si>
  <si>
    <t>Không tuyển được lao động</t>
  </si>
  <si>
    <t>CÔNG TY TNHH TIANYE OUTDOOR VIỆT NAM</t>
  </si>
  <si>
    <t>20-25</t>
  </si>
  <si>
    <t>Công ty TNHH năng lượng thông minh Lithium Việt Nam</t>
  </si>
  <si>
    <t>Công ty TNHH Công Nghệ Ducar</t>
  </si>
  <si>
    <t>CÔNG TY TNHH KINTEX ELASTIC</t>
  </si>
  <si>
    <t>Nguyễn Thị Minh Ngọc - Phòng HCNS - 0378955327</t>
  </si>
  <si>
    <t>KCN Kỹ thuật cao An Phát</t>
  </si>
  <si>
    <t>Khu công nghiệp Kỹ thuật cao An Phát</t>
  </si>
  <si>
    <t>Công ty TNHH chính xác Hồng Trí</t>
  </si>
  <si>
    <t>0965789255</t>
  </si>
  <si>
    <t xml:space="preserve">Công ty TNHH Mascot Việt Nam </t>
  </si>
  <si>
    <t>Sản xuất phụ tùng ô tô</t>
  </si>
  <si>
    <t>CÔNG TY TNHH JASAN VIỆT NAM</t>
  </si>
  <si>
    <t>Sản xuất trang phục dệt kim, đan móc</t>
  </si>
  <si>
    <t>Trần Thị Thanh - Phòng Hành chính Nhân sự - 0868097088</t>
  </si>
  <si>
    <t>Công ty TNHH Juraron Industries Hải Phòng</t>
  </si>
  <si>
    <t>Sản xuất, gia công, lắp ráp, kiểm tra các linh kiện nhựa và thép, khuôn, dụng cụ và đồ gá nhựa cho các sản phẩm điện tử, dòng sản phẩm gas, xe máy, ô tô và các sản phẩm công nghệ khác</t>
  </si>
  <si>
    <t>8-15</t>
  </si>
  <si>
    <t xml:space="preserve">KCN An Dương </t>
  </si>
  <si>
    <t>Khu công nghiệp An Dương</t>
  </si>
  <si>
    <t>CÔNG TY CỔ PHẦN THÉP NGŨ PHÚC</t>
  </si>
  <si>
    <t>GIA CÔNG CẮT XẺ THÉP TẤM, CUỘN</t>
  </si>
  <si>
    <t>12.5</t>
  </si>
  <si>
    <t>Công ty TNHH chế tạo máy Yuekai</t>
  </si>
  <si>
    <t>Sản xuất,đúc và gia công đĩa phanh ô tô</t>
  </si>
  <si>
    <t>Nguyễn Thị Vân Anh - Trưởng Phòng THCC-0936 968 586</t>
  </si>
  <si>
    <t>0976789310</t>
  </si>
  <si>
    <t>Đoàn Thị Như Quỳnh-'0976789310</t>
  </si>
  <si>
    <t>Công ty TNHH Sản xuất Công nghệ Biel Crystal</t>
  </si>
  <si>
    <t>Sản xuất, gia công mặt kính bảo vệ bằng thuỷ tinh, sapphire dùng cho điện thoại, máy vi tính, máy tính bảng, đồng hồ, thiết bị điện tử đeo, kính cong 3D cho điện thoại và các sản phẩm khác;</t>
  </si>
  <si>
    <t>50-100</t>
  </si>
  <si>
    <t>30-70</t>
  </si>
  <si>
    <t>11-17</t>
  </si>
  <si>
    <t>CÔNG TY TNHH EDUEN VINA</t>
  </si>
  <si>
    <t>Sản xuất, gia công bảng mạch FPCB trong điện thoại, ô tô điện</t>
  </si>
  <si>
    <t>Công ty TNHH Điện tử Sumida Việt Nam</t>
  </si>
  <si>
    <t>Sản xuất linh kiện điện tử</t>
  </si>
  <si>
    <t>Bàn Hồng Triệu-Phòng Tuyển dụng- 0943900750</t>
  </si>
  <si>
    <t>khó khăn: hiện tại đang thiếu rất nhiều lao động phổ thông</t>
  </si>
  <si>
    <t>Mai Thị Quỳnh - Phòng nhân sự - 0988 942 792</t>
  </si>
  <si>
    <t>Công ty làm về phòng sạch, tỉ lệ phù hợp với công việc thấp.</t>
  </si>
  <si>
    <t>Ngô Thị Thu/ Phòng Hành chính nhân sự - 0382889376</t>
  </si>
  <si>
    <t>Công ty chúng tôi rất khó tuyển dụng công nhân lao động phổ thông</t>
  </si>
  <si>
    <t>CHI TIẾT NHU CẦU TUYỂN DỤNG CỦA CÁC DOANH NGHIỆ KHU CÔNG NGHIỆP, KHU KINH TẾ
( Đợt 01 Tháng 4/2026)</t>
  </si>
  <si>
    <t>Sản xuất tai nghe bluetooth</t>
  </si>
  <si>
    <t>Nguyễn Thị Huệ - PP Nhân Sự - 0394055197</t>
  </si>
  <si>
    <t>Tìm kiếm ứng viên khó đặc biệt ứng viên có trình độ chuyên môn, ứng viên có trình độ đại học nhưng không có kinh nghiệm và không biết tiếng trung ở một số vị trí yêu cầu phải có</t>
  </si>
  <si>
    <t>CÔNG TY TNHH GE-SHEN (VIỆT NAM)</t>
  </si>
  <si>
    <t>Sản xuất, gia công, lắp ráp các sản phẩm từ nhựa, plastic</t>
  </si>
  <si>
    <t>Công ty tnhh dây cáp điện ô tô Sumiden Việt Nam</t>
  </si>
  <si>
    <t>Sản xuất dây điện ô tô</t>
  </si>
  <si>
    <t>CÔNG TY TNHH HULANE ELECTRONIC VIỆT NAM</t>
  </si>
  <si>
    <t>chuyên sản xuất linh kiện điện tử Ô tô và xe máy. Các sản phẩm chủ yếu của công ty bao gồm: Housing, Terminal và dây điện. Cung cấp cho các thương hiệu nổi tiếng như: Honda, Yamaha, Suzuki, Yadea, Datbike, Stanley...</t>
  </si>
  <si>
    <t>thỏa thuận</t>
  </si>
  <si>
    <t>Thỏa thuận</t>
  </si>
  <si>
    <t>CÔNG TY TNHH FIT VOLTAIRA VIỆT NAM</t>
  </si>
  <si>
    <t>Sản xuất phụ tùng và bộ phận phụ trợ cho xe có động cơ và động cơ xe</t>
  </si>
  <si>
    <t>15 triệu</t>
  </si>
  <si>
    <t>CHI NHÁNH CÔNG TY TNHH NISSEI ECO VIỆT NAM TẠI HẢI DƯƠNG</t>
  </si>
  <si>
    <t>Sản xuất các sản phẩm cách điện như ống nhựa PVC, ống sóng, các linh kiện nhựa.</t>
  </si>
  <si>
    <t>CÔNG TY TNHH JEMMTEC VIỆT NAM</t>
  </si>
  <si>
    <t>Sản xuất sản phẩm khuôn gốm công nghiệp chịu nhiệt</t>
  </si>
  <si>
    <t>DOÃN THỊ PHƯƠNG MƠ</t>
  </si>
  <si>
    <t>Vũ Thị Ngọc Mai- P nhân sự- 0966993384</t>
  </si>
  <si>
    <t>Số lượng hồ sơ ứng viên rất hạn chế. Giờ OT giới hạn nên khó cạnh tranh với các DN khác</t>
  </si>
  <si>
    <t>Bùi Thị Quỳnh-phòng nhân sự-0931581405</t>
  </si>
  <si>
    <t>lao động có tay nghề còn ít</t>
  </si>
  <si>
    <t>Nguyễn Thị Oanh - Nhân viên Nhân sự - 0976208658/0369228218</t>
  </si>
  <si>
    <t>Tình trạng thiếu nhân lực trầm trọng do cạnh tranh về tiền giới thiệu công nhân mới hay thưởng công nhân mới giữa các doanh nghiệp trong thành phố dẫn đến khó khăn cho các doanh nghiệp khác. Người lao động muốn làm thời vụ, trả lương theo tuần cũng gây khó khăn trong việc tuyển dụng lao động chính thức, làm việc lâu dài.</t>
  </si>
  <si>
    <t>Phạm Thị Hà - 0906524333</t>
  </si>
  <si>
    <t>Doanh nghiệp hiện tại chỉ có nhu cầu tuyển dụng số ít vị trí lao động phổ thông, đã tốt nghiệp trung học phổ thông.</t>
  </si>
  <si>
    <t>Nguyễn Thị Thủy - Phòng Hành chính -0333913395</t>
  </si>
  <si>
    <t>CÔNG TY TNHH PCC LỤC XƯƠNG VIỆT NAM</t>
  </si>
  <si>
    <t>Sản xuất, gia công bột Oxit đồng, Bột cacbonat đồng</t>
  </si>
  <si>
    <t>34.3</t>
  </si>
  <si>
    <t>Hyundai Kefico VN</t>
  </si>
  <si>
    <t>Sản xuất linh kiện ô tô</t>
  </si>
  <si>
    <t>CÔNG TY TNHH DURING VIỆT NAM</t>
  </si>
  <si>
    <t>Sản xuất linh kiện lắp ráp ô tô</t>
  </si>
  <si>
    <t xml:space="preserve">Công ty TNHH Fashion Pinup Vina </t>
  </si>
  <si>
    <t xml:space="preserve">Sản xuất và gia công các sản phẩm từ nhựa </t>
  </si>
  <si>
    <t>Vũ Thị Xuyến -02203.555279</t>
  </si>
  <si>
    <t>Trần Thị Trang-Nhân sự-0373483246</t>
  </si>
  <si>
    <t>Vũ Thị Loan- phòng hành chính nhân sự- sđt: 0223555925</t>
  </si>
  <si>
    <t>Phạm Thùy Linh - 0981199289</t>
  </si>
  <si>
    <t>Vũ Thị Thanh Thủy _ TP HCNS - 0983936559</t>
  </si>
  <si>
    <t>Tình hình tuyển dụng khó khăn do công nhân muốn tìm công việc thường xuyên tăng ca.</t>
  </si>
  <si>
    <t>Thiếu hụt lao động trình độ cao có khả năng giao tiếp tiếng Anh</t>
  </si>
  <si>
    <t xml:space="preserve">khó khăn tuyển lao động phổ thông giới tính nam </t>
  </si>
  <si>
    <t xml:space="preserve">Số lượng hồ sơ lao động còn ít </t>
  </si>
  <si>
    <t xml:space="preserve">Đưa ra thêm các chính sách phúc lợi với NLĐ nhưng vẫn chưa thể tuyển dụng được </t>
  </si>
  <si>
    <t>17 - 20</t>
  </si>
  <si>
    <t>Công ty TNHH VPP Wanli Việt Nam</t>
  </si>
  <si>
    <t>Sản xuất vở học sinh, sổ ghi chép xuất khẩu</t>
  </si>
  <si>
    <t>công ty tnhh lucent trans việt nam</t>
  </si>
  <si>
    <t>sản xuất sản phẩm điện tử dân dụng</t>
  </si>
  <si>
    <t>Phạm Thị Hà - Phòng hành chính nhân sự - 0982145300</t>
  </si>
  <si>
    <t>Hiện tại nguồn nhân lực khan hiếm, tuyển dụng rất khó khăn.</t>
  </si>
  <si>
    <t>Nguyễn thị lan hường- hành chính nhân sự-0375045310</t>
  </si>
  <si>
    <t>Công ty TNHH UE Việt Nam</t>
  </si>
  <si>
    <t>Sản xuất, lắp ráp và gia công điều khiển thông minh từ xa (cho điều hoà nhiệt độ, ti vi), điều khiển của thiết bị điện tử và thiết bị điện, điều khiển từ xa kết nối dây và điều khiển công nghệ cao</t>
  </si>
  <si>
    <t>40 đến 55</t>
  </si>
  <si>
    <t>13.5 đến 23</t>
  </si>
  <si>
    <t>8 đến 12</t>
  </si>
  <si>
    <t>Nguyễn Thị Yến, Phòng quản lý Nhân sự, 0984986909</t>
  </si>
  <si>
    <t>Công ty TNHH MTV kho vận Vietsun HP</t>
  </si>
  <si>
    <t>kho bãi - vân tải</t>
  </si>
  <si>
    <t>Nguyễn Thị Ngọc - 0772325451</t>
  </si>
  <si>
    <t>Công ty TNHH Citicom Hải Phòng</t>
  </si>
  <si>
    <t>sx cấu kiện kim loại</t>
  </si>
  <si>
    <t>Công ty cổ phần logistics Hưng Vượng</t>
  </si>
  <si>
    <t>Chế biến các sản phẩm từ phế liệu
Sản xuất các sản phẩm từ nhôm, đồng, kẽm, kim laoij không sắt
Cho thuê nhà xưởng, văn phòng</t>
  </si>
  <si>
    <t>CÔNG TY TNHH CƠ KHÍ VIỆT-NHẬT</t>
  </si>
  <si>
    <t>ĐÚC GANG THÉP</t>
  </si>
  <si>
    <t>80-100</t>
  </si>
  <si>
    <t>30-45</t>
  </si>
  <si>
    <t>18-25</t>
  </si>
  <si>
    <t>11~</t>
  </si>
  <si>
    <t>CÔNG TY CỔ PHẦN HANOIS</t>
  </si>
  <si>
    <t xml:space="preserve">Kinh doanh thép tấm, thép cuộn, thép hình, thép ống hộp các loại
</t>
  </si>
  <si>
    <t>CÔNG TY CỔ PHẦN VINAS</t>
  </si>
  <si>
    <t>NGÀNH THÉP (TẤM, CUỘN, HÌNH...)</t>
  </si>
  <si>
    <t>Phạm Thị Phượng - CV Hành chính - 0387386222</t>
  </si>
  <si>
    <t>Trần Dũng Mạnh - HCNS-0934642826</t>
  </si>
  <si>
    <t>Nguyễn Thị Vui - Phòng HC-NS - 0904440019</t>
  </si>
  <si>
    <t>Hoàng Hồng Nhung . Phòng Hành Chính : 077.535.6688</t>
  </si>
  <si>
    <t xml:space="preserve">HOÀNG THỊ THẢO - 0931527719 - PHÒNG HÀNH CHÍNH </t>
  </si>
  <si>
    <t>lượng lao động tiếp cận được thấp, chưa phổ biến đc các thông tin tuyển dụng phổ rộng.</t>
  </si>
  <si>
    <t>Công nhân ngành đúc khó tuyển dụng vì yêu cầu lương cao</t>
  </si>
  <si>
    <t>Không tuyển được lao động trẻ</t>
  </si>
  <si>
    <t>Hỏi nhiều nội dung không liên quan công việc</t>
  </si>
  <si>
    <t>Sinh viên mới ra trường, chưa có kinh nghiệm, chưa có nghề nhưng yêu cầu lương trên 15000000</t>
  </si>
  <si>
    <t>20-35</t>
  </si>
  <si>
    <t>18-20</t>
  </si>
  <si>
    <t>13-15</t>
  </si>
  <si>
    <t>Sản xuất phụ tùng lắp ráp xe ô tô</t>
  </si>
  <si>
    <t>Nguyễn Thị Hương Lan-Phòng nhân sự-0355869410</t>
  </si>
  <si>
    <t>Các doanh nghiệp ở tất cả KCN địa bàn thành phố Hải Phòng đồng loạt tuyển dụng sau Tết, đẩy mức lương và phúc lợi lên cao. Vị trí xa trung tâm, các điểm đón xe chủ yếu ở Cát Hải và nội thành Hải Phòng, khó tuyển lao động ở khu vực huyện (cũ) ở xa</t>
  </si>
  <si>
    <t>GIA CÔNG HÀNG MAY MẶC</t>
  </si>
  <si>
    <t>CÔNG TY TNHH SẢN XUẤT VÀ XUẤT KHẨU NAM TIẾN</t>
  </si>
  <si>
    <t>SẢN XUẤT GỖ VÁN ÉP CÔNG NGHIỆP</t>
  </si>
  <si>
    <t>Công ty TNHH Vina Okamoto</t>
  </si>
  <si>
    <t>Sản xuất ủng cao su, đai thắt lưng hông bằng cao su, gối nước bằng cao su</t>
  </si>
  <si>
    <t>7.5</t>
  </si>
  <si>
    <t>Phạm thị Hiền- 0942584669</t>
  </si>
  <si>
    <t xml:space="preserve"> Đỗ Thị Nhài -HCNS-0339507439</t>
  </si>
  <si>
    <t>Thùy Dương - nhân sự - 0974744858</t>
  </si>
  <si>
    <t xml:space="preserve">Không tuyển được người lao động </t>
  </si>
  <si>
    <t>Chủ yếu công nhân ở ngoại tỉnh mới phù hợp với công việc sản xuất của công ty.</t>
  </si>
  <si>
    <t>Công ty TNHH Guo Xiang Hải Phòng</t>
  </si>
  <si>
    <t>in ấn tem nhãn gia công hộp catton</t>
  </si>
  <si>
    <t xml:space="preserve">Công ty Yazaki Hải Phòng Việt Nam </t>
  </si>
  <si>
    <t>Sản xuất bộ dây dẫn điện cho xe ô tô</t>
  </si>
  <si>
    <t>Nguyễn Thị Mai- Nhân sự- 0364035266</t>
  </si>
  <si>
    <t>Bộ phận tuyển dụng : 0823 156 958</t>
  </si>
  <si>
    <t>thiếu lao động</t>
  </si>
  <si>
    <t>Hiện tại đa phần các doanh nghiệp tại Hải Phòng đều có nhu cầu tuyển dụng nhân sự, dẫn đến các doanh nghiệp rất kho khăn khi tuyển dụng</t>
  </si>
  <si>
    <t>CÔNG TY TNHH BELIEVE ZONE</t>
  </si>
  <si>
    <t>Sản xuất và kinh doanh màng túi polyethylen</t>
  </si>
  <si>
    <t>Sản xuất và gia công sản phẩm du lịch ngoài trời</t>
  </si>
  <si>
    <t>Lắp ráp pin Lithium - Ion</t>
  </si>
  <si>
    <t>CÔNG TY TNHH BLUE TEC VINA</t>
  </si>
  <si>
    <t>Sản xuất linh kiện nhựa oto</t>
  </si>
  <si>
    <t>8-13</t>
  </si>
  <si>
    <t>Sản xuất và lắp ráp máy cắt cỏ, máy phát điện</t>
  </si>
  <si>
    <t>19.6</t>
  </si>
  <si>
    <t>15.5</t>
  </si>
  <si>
    <t>9.5</t>
  </si>
  <si>
    <t>CÔNG TY TNHH FANTASTIC INTERNATIONAL</t>
  </si>
  <si>
    <t>SẢN XUẤT ĐỒ CHƠI TRẺ EM</t>
  </si>
  <si>
    <t>Lê Thủy Trinh/0905862496</t>
  </si>
  <si>
    <t>đỗ thị quỳnh - phòng nhân sự - 02203867819</t>
  </si>
  <si>
    <t>Nguyễn Thị Thủy - nhân viên HCNS- 0984353889</t>
  </si>
  <si>
    <t>Vũ Thị Thu Hường-HCNS-0367199766</t>
  </si>
  <si>
    <t>Nguyễn Thị Mừng- Phòng HCNS- SĐT : 0979571846</t>
  </si>
  <si>
    <t>PHẠM THỊ THU HƯỜNG - 0989772430</t>
  </si>
  <si>
    <t>Không tìm được người theo mong muốn</t>
  </si>
  <si>
    <t>khó tìm kiếm lao động làm công nhân may</t>
  </si>
  <si>
    <t>Tìm người lao động có kinh nghiệm khó</t>
  </si>
  <si>
    <t>Hiện doanh nghiệp đang gặp khó khăn trong việc tuyển NLĐ làm việc được ca ngày- đêm luân phiên</t>
  </si>
  <si>
    <t>NLĐ không có sự làm việc ổn định</t>
  </si>
  <si>
    <t xml:space="preserve">Cạnh tranh trong việc thu hút lao động giữa các Công ty </t>
  </si>
  <si>
    <t>Công ty cổ phần trung tâm gia công Posco Việt Nam</t>
  </si>
  <si>
    <t>Gia công thép</t>
  </si>
  <si>
    <t>Công ty TNHH Việt Nam Sanyu Seimitsu</t>
  </si>
  <si>
    <t>Sản xuất các loại linh kiện điện và điện tử, các sản phẩm nhựa, khuôn mẫu chính xác</t>
  </si>
  <si>
    <t>8.2</t>
  </si>
  <si>
    <t>CÔNG TY TNHH ĐIỆN TỬ LEO VIỆT NAM</t>
  </si>
  <si>
    <t>Nhà máy sản xuất, chế tạo thiết kế và lắp ráp các loại khuôn mẫu, sản phẩm, chi tiết, bộ phận, linh kiện kim loại ép dập và công nghệ cao, các loại sản phẩm cơ khí, điện và điện tử</t>
  </si>
  <si>
    <t>CÔNG TY TNHH CÔNG NGHỆ VĨNH HÀN PRECISION</t>
  </si>
  <si>
    <t>Sản xuất, gia công, sửa chữa linh kiện nhựa, khuôn mẫu,...</t>
  </si>
  <si>
    <t>Nguyễn Thị Thu Hường - 0334460331</t>
  </si>
  <si>
    <t>Nguyễn Thị Xuyến - ADM - 0818683665</t>
  </si>
  <si>
    <t>Hồ Thị Ngân phòng HCNS 0984214531</t>
  </si>
  <si>
    <t>Nguyễn Thị Huệ - Phòng hành chính nhân sự - SĐT 0352566023</t>
  </si>
  <si>
    <t>Công ty TNHH Sansei Việt Nam</t>
  </si>
  <si>
    <t>Sản xuất và lắp ráp sản phẩm đúc nhựa</t>
  </si>
  <si>
    <t xml:space="preserve">Sản xuất linh kiện điện tử, gia công cơ khí </t>
  </si>
  <si>
    <t xml:space="preserve">May quần áo bảo hộ lao động xuất khẩu </t>
  </si>
  <si>
    <t>Sản xuất, chế tạo và lắp ráp các loại máy móc, thiết bị, bộ phận và linh kiện điện tử</t>
  </si>
  <si>
    <t>30 đến 60</t>
  </si>
  <si>
    <t>16 đến 19</t>
  </si>
  <si>
    <t>6 đến 14</t>
  </si>
  <si>
    <t>5 đến 6</t>
  </si>
  <si>
    <t>Công ty TNHH Valqua Việt Nam</t>
  </si>
  <si>
    <t>Sản xuất và bán các loại sản phẩm lót đệm bằng các loại nguyên vật liệu dùng cho hệ thống đường ống công nghiệp, máy móc thiết bị công nghiệp và các mục đích công nghiệp khác</t>
  </si>
  <si>
    <t>Đào Thị Tuyết/HCNS/0934408335</t>
  </si>
  <si>
    <t>Vũ Thị Tuyển, bộ phận Nhân sự, Sdt 0904860312</t>
  </si>
  <si>
    <t>Đỗ Thị Phương Nhung - Phòng HCNS 0902013618</t>
  </si>
  <si>
    <t>Lê Thị Lương - Phòng HCNS - 0353795092</t>
  </si>
  <si>
    <t>Không có lao động để tuyển, chất lượng lao động kém</t>
  </si>
  <si>
    <t>Doanh nghiệp gặp khó khăn trong tuyển dụng như thiếu lao động công nhân và nhân viên, cạnh tranh lao động cao, chi phí tuyển dụng tăng và khó giữ chân nhân sự lâu dài</t>
  </si>
  <si>
    <t>50 - 60</t>
  </si>
  <si>
    <t>CÔNG TY CỔ PHẦN PAISHING VIỆT NAM</t>
  </si>
  <si>
    <t>Sản xuất giấy nhăn, bìa nhăn, bao bì từ giấy và bìa</t>
  </si>
  <si>
    <t>CÔNG TY TNHH POWER 7 TECHNOLOGY VIỆT NAM</t>
  </si>
  <si>
    <t>Sản xuất camera</t>
  </si>
  <si>
    <t>Công ty TNHH Ilshintech Việt Nam</t>
  </si>
  <si>
    <t>Sản xuất, gia công vật tư phụ cho điện thoại di động và xe có động cơ</t>
  </si>
  <si>
    <t>7.7</t>
  </si>
  <si>
    <t>Nguyễn Thị Lan Hương- Phòng HCNS-03620149633</t>
  </si>
  <si>
    <t>Quang Thị Hường - nhân viên nhân sự - 0382265436</t>
  </si>
  <si>
    <t>Đỗ Thị Hồng Phòng - HCNS - 0359518619</t>
  </si>
  <si>
    <t>NLĐ tiếp cận đến thông tin tuyển dụng của công ty thấp</t>
  </si>
  <si>
    <t>Tuyển lao động khó</t>
  </si>
  <si>
    <t>KCN Khu công nghiệp và dịch vụ Hàng Hải (Deep C 2B)</t>
  </si>
  <si>
    <t>05</t>
  </si>
  <si>
    <t>CÔNG TY TNHH HW ENERGY</t>
  </si>
  <si>
    <t>SẢN XUẤT PIN VÀ ẮC QUY</t>
  </si>
  <si>
    <t xml:space="preserve">CÔNG TY TNHH KỸ THUẬT BAO BÌ ADHES VIỆT NAM </t>
  </si>
  <si>
    <t>Sản xuất băng dính</t>
  </si>
  <si>
    <t>Nguyễn Thanh Hà - Phòng Hành chính Nhân sự - 0766768910</t>
  </si>
  <si>
    <t>Ngô Thị Khánh Chi - Phòng HCNS - 0796493215</t>
  </si>
  <si>
    <t>Ms Hương 0919136262</t>
  </si>
  <si>
    <t>Do đặc thù công nghiệp nặng, nên khó tuyển dụng công nhân chính thức</t>
  </si>
  <si>
    <t>Khó tuyển được lao động có kinh nghiệm</t>
  </si>
  <si>
    <t>Hiện nay DN chưa có ạ . Xin chân thành cảm ơn</t>
  </si>
  <si>
    <t>Lian</t>
  </si>
  <si>
    <t>Sản xuất sản phẩm từ plastic</t>
  </si>
  <si>
    <t>Công ty TNHH Dynapac (Hải Phòng)</t>
  </si>
  <si>
    <t>Sản xuất bao bì carton</t>
  </si>
  <si>
    <t>20 đến 25</t>
  </si>
  <si>
    <t>15 đến 20</t>
  </si>
  <si>
    <t>8 đến 15</t>
  </si>
  <si>
    <t>Công ty TNHH Regina Miracle International Việt Nam</t>
  </si>
  <si>
    <t xml:space="preserve">Sản xuất các loại áo lót, quần lót nữ, giày, quần áo các loại, gia công hàng may mặc; 
Sản xuất khẩu trang vải các loại và quần áo bảo hộ; 
</t>
  </si>
  <si>
    <t>từ 68 đến 164</t>
  </si>
  <si>
    <t>từ 16 đến 41</t>
  </si>
  <si>
    <t>từ 10 đến 24</t>
  </si>
  <si>
    <t>từ 8 đến 56</t>
  </si>
  <si>
    <t>Nguyễn Phương Huyền - Phòng Hành chính nhân sự-0703735797</t>
  </si>
  <si>
    <t>Nguyễn Thị Phương Thảo- Phòng HCNS 0942540139</t>
  </si>
  <si>
    <t>Mai Thị Nhung - phòng HCNS - Công ty TNHH Dynapac Hải Phòng - SĐT: 02252299986</t>
  </si>
  <si>
    <t xml:space="preserve">Nguyễn Thị Ngọc Bích - Phòng Nhân sự - 0936 882 298 </t>
  </si>
  <si>
    <t>Khó tuyển người có trình đọ chuyên môn kĩ thuật cao, công nhân thiếu hụt trầm trọng</t>
  </si>
  <si>
    <t>Không tuyển dụng được công nhân</t>
  </si>
  <si>
    <t>Thiếu hụt lao động, nguồn lao động không đủ để cung ứng cho nhu cầu hiện nay</t>
  </si>
  <si>
    <t>Cạnh tranh nhân sự giữa các công ty ngày càng gay gắt, Chi phí tuyển dụng tăng cao</t>
  </si>
  <si>
    <t>CÔNG TY CỔ PHẦN SIVICO</t>
  </si>
  <si>
    <t>Sản xuất sơn giao thông nhiệt dẻo phản quang và bao bì màng mỏng phức hợp</t>
  </si>
  <si>
    <t>Mrs Thảo - Quản lý nhân sự - 0974844155</t>
  </si>
  <si>
    <t>Doanh nghiệp gặp rất nhiều khó khăn trong việc tuyển lao động phổ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</si>
</sst>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5" x14ac:knownFonts="1">
    <font>
      <sz val="14"/>
      <color theme="1"/>
      <name val="Times New Roman"/>
      <family val="2"/>
      <charset val="163"/>
    </font>
    <font>
      <sz val="11"/>
      <color theme="1"/>
      <name val="Arial"/>
      <family val="2"/>
      <scheme val="minor"/>
    </font>
    <font>
      <sz val="11"/>
      <color theme="1"/>
      <name val="Arial"/>
      <family val="2"/>
      <scheme val="minor"/>
    </font>
    <font>
      <sz val="10"/>
      <color rgb="FF000000"/>
      <name val="Arial"/>
      <family val="2"/>
      <charset val="163"/>
      <scheme val="minor"/>
    </font>
    <font>
      <sz val="10"/>
      <color rgb="FF000000"/>
      <name val="Arial"/>
      <family val="2"/>
      <scheme val="minor"/>
    </font>
    <font>
      <b/>
      <sz val="14"/>
      <color rgb="FF000000"/>
      <name val="Times New Roman"/>
      <family val="1"/>
      <scheme val="major"/>
    </font>
    <font>
      <b/>
      <sz val="12"/>
      <color rgb="FF000000"/>
      <name val="Times New Roman"/>
      <family val="1"/>
      <scheme val="major"/>
    </font>
    <font>
      <b/>
      <sz val="12"/>
      <color theme="1"/>
      <name val="Times New Roman"/>
      <family val="1"/>
      <scheme val="major"/>
    </font>
    <font>
      <sz val="12"/>
      <color rgb="FF000000"/>
      <name val="Times New Roman"/>
      <family val="1"/>
      <scheme val="major"/>
    </font>
    <font>
      <sz val="10"/>
      <color theme="1"/>
      <name val="Times New Roman"/>
      <family val="1"/>
      <scheme val="major"/>
    </font>
    <font>
      <sz val="12"/>
      <color theme="1"/>
      <name val="Times New Roman"/>
      <family val="1"/>
      <scheme val="major"/>
    </font>
    <font>
      <sz val="12"/>
      <name val="Times New Roman"/>
      <family val="1"/>
      <scheme val="major"/>
    </font>
    <font>
      <sz val="10"/>
      <color rgb="FF000000"/>
      <name val="Times New Roman"/>
      <family val="1"/>
      <scheme val="major"/>
    </font>
    <font>
      <sz val="11"/>
      <color rgb="FF000000"/>
      <name val="Times New Roman"/>
      <family val="1"/>
      <scheme val="major"/>
    </font>
    <font>
      <sz val="10"/>
      <color theme="1"/>
      <name val="Arial"/>
      <scheme val="minor"/>
    </font>
  </fonts>
  <fills count="5">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rgb="FFF8F9FA"/>
        <bgColor rgb="FFF8F9FA"/>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2" fillId="0" borderId="0"/>
    <xf numFmtId="0" fontId="1" fillId="0" borderId="0"/>
  </cellStyleXfs>
  <cellXfs count="65">
    <xf numFmtId="0" fontId="0" fillId="0" borderId="0" xfId="0"/>
    <xf numFmtId="0" fontId="7" fillId="0" borderId="2" xfId="1" applyFont="1" applyBorder="1" applyAlignment="1">
      <alignment horizontal="center" vertical="center" wrapText="1"/>
    </xf>
    <xf numFmtId="3" fontId="7" fillId="0" borderId="2" xfId="1" applyNumberFormat="1" applyFont="1" applyBorder="1" applyAlignment="1">
      <alignment horizontal="center" vertical="center" wrapText="1"/>
    </xf>
    <xf numFmtId="0" fontId="6" fillId="2" borderId="2" xfId="1" applyFont="1" applyFill="1" applyBorder="1" applyAlignment="1">
      <alignment horizontal="center" vertical="center" wrapText="1"/>
    </xf>
    <xf numFmtId="0" fontId="7" fillId="2" borderId="5" xfId="1" applyFont="1" applyFill="1" applyBorder="1" applyAlignment="1">
      <alignment horizontal="left" vertical="center"/>
    </xf>
    <xf numFmtId="0" fontId="7" fillId="2" borderId="6" xfId="1" applyFont="1" applyFill="1" applyBorder="1" applyAlignment="1">
      <alignment horizontal="left" vertical="center"/>
    </xf>
    <xf numFmtId="0" fontId="7" fillId="2" borderId="7" xfId="1" applyFont="1" applyFill="1" applyBorder="1" applyAlignment="1">
      <alignment horizontal="left" vertical="center"/>
    </xf>
    <xf numFmtId="3" fontId="7" fillId="2" borderId="2" xfId="1" applyNumberFormat="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2" xfId="1" applyFont="1" applyFill="1" applyBorder="1" applyAlignment="1">
      <alignment horizontal="left" vertical="center" wrapText="1"/>
    </xf>
    <xf numFmtId="0" fontId="8" fillId="0" borderId="2" xfId="1" applyFont="1" applyBorder="1" applyAlignment="1">
      <alignment horizontal="center" vertical="center" wrapText="1"/>
    </xf>
    <xf numFmtId="0" fontId="9" fillId="3" borderId="2" xfId="0" applyFont="1" applyFill="1" applyBorder="1" applyAlignment="1">
      <alignment vertical="center" wrapText="1"/>
    </xf>
    <xf numFmtId="0" fontId="9" fillId="4" borderId="2" xfId="0" applyFont="1" applyFill="1" applyBorder="1" applyAlignment="1">
      <alignment vertical="center" wrapText="1"/>
    </xf>
    <xf numFmtId="0" fontId="6" fillId="0" borderId="0" xfId="1" applyFont="1" applyAlignment="1">
      <alignment horizontal="center" vertical="center" wrapText="1"/>
    </xf>
    <xf numFmtId="0" fontId="11" fillId="0" borderId="2" xfId="3" applyFont="1" applyBorder="1" applyAlignment="1">
      <alignment horizontal="center" vertical="center" wrapText="1"/>
    </xf>
    <xf numFmtId="3" fontId="11" fillId="0" borderId="2" xfId="3" quotePrefix="1" applyNumberFormat="1" applyFont="1" applyBorder="1" applyAlignment="1">
      <alignment horizontal="left" vertical="center" wrapText="1"/>
    </xf>
    <xf numFmtId="0" fontId="7" fillId="2" borderId="2" xfId="1" applyFont="1" applyFill="1" applyBorder="1" applyAlignment="1">
      <alignment horizontal="left" vertical="center"/>
    </xf>
    <xf numFmtId="3" fontId="6" fillId="0" borderId="2" xfId="1" applyNumberFormat="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6" fillId="2" borderId="2" xfId="1" applyFont="1" applyFill="1" applyBorder="1" applyAlignment="1">
      <alignment horizontal="center" vertical="center"/>
    </xf>
    <xf numFmtId="0" fontId="7" fillId="2" borderId="2" xfId="1" applyFont="1" applyFill="1" applyBorder="1" applyAlignment="1">
      <alignment horizontal="center" vertical="center"/>
    </xf>
    <xf numFmtId="3" fontId="7" fillId="2" borderId="2" xfId="1" applyNumberFormat="1" applyFont="1" applyFill="1" applyBorder="1" applyAlignment="1">
      <alignment horizontal="center" vertical="center"/>
    </xf>
    <xf numFmtId="0" fontId="9" fillId="3" borderId="2" xfId="0" applyFont="1" applyFill="1" applyBorder="1" applyAlignment="1">
      <alignment vertical="center"/>
    </xf>
    <xf numFmtId="0" fontId="10" fillId="2" borderId="2" xfId="0" applyFont="1" applyFill="1" applyBorder="1" applyAlignment="1">
      <alignment vertical="center"/>
    </xf>
    <xf numFmtId="3" fontId="11" fillId="2" borderId="2" xfId="3" quotePrefix="1" applyNumberFormat="1" applyFont="1" applyFill="1" applyBorder="1" applyAlignment="1">
      <alignment horizontal="center" vertical="center"/>
    </xf>
    <xf numFmtId="164" fontId="11" fillId="2" borderId="2" xfId="3" quotePrefix="1" applyNumberFormat="1" applyFont="1" applyFill="1" applyBorder="1" applyAlignment="1">
      <alignment horizontal="center" vertical="center"/>
    </xf>
    <xf numFmtId="0" fontId="11" fillId="2" borderId="2" xfId="3" applyFont="1" applyFill="1" applyBorder="1" applyAlignment="1">
      <alignment horizontal="center" vertical="center"/>
    </xf>
    <xf numFmtId="3" fontId="11" fillId="2" borderId="2" xfId="3" quotePrefix="1" applyNumberFormat="1" applyFont="1" applyFill="1" applyBorder="1" applyAlignment="1">
      <alignment horizontal="left" vertical="center"/>
    </xf>
    <xf numFmtId="0" fontId="12" fillId="0" borderId="0" xfId="1" applyFont="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6" fillId="0" borderId="0" xfId="1" applyFont="1"/>
    <xf numFmtId="0" fontId="13" fillId="0" borderId="0" xfId="1" applyFont="1"/>
    <xf numFmtId="0" fontId="12" fillId="0" borderId="0" xfId="1" applyFont="1" applyAlignment="1">
      <alignment horizontal="left" vertical="center" wrapText="1"/>
    </xf>
    <xf numFmtId="3" fontId="12" fillId="0" borderId="0" xfId="1" applyNumberFormat="1" applyFont="1" applyAlignment="1">
      <alignment horizontal="right" vertical="center" wrapText="1"/>
    </xf>
    <xf numFmtId="0" fontId="12" fillId="0" borderId="0" xfId="1" applyFont="1" applyAlignment="1">
      <alignment horizontal="center" vertical="center" wrapText="1"/>
    </xf>
    <xf numFmtId="0" fontId="12" fillId="0" borderId="0" xfId="1" applyFont="1" applyAlignment="1">
      <alignment horizontal="left" vertical="center"/>
    </xf>
    <xf numFmtId="0" fontId="12" fillId="0" borderId="0" xfId="1" applyFont="1"/>
    <xf numFmtId="0" fontId="14" fillId="3" borderId="2" xfId="0" applyFont="1" applyFill="1" applyBorder="1" applyAlignment="1">
      <alignment vertical="center" wrapText="1"/>
    </xf>
    <xf numFmtId="0" fontId="14" fillId="3" borderId="2" xfId="0" quotePrefix="1" applyFont="1" applyFill="1" applyBorder="1" applyAlignment="1">
      <alignment vertical="center" wrapText="1"/>
    </xf>
    <xf numFmtId="0" fontId="14" fillId="4" borderId="2" xfId="0" applyFont="1" applyFill="1" applyBorder="1" applyAlignment="1">
      <alignment vertical="center" wrapText="1"/>
    </xf>
    <xf numFmtId="0" fontId="14" fillId="4" borderId="2" xfId="0" quotePrefix="1" applyFont="1" applyFill="1" applyBorder="1" applyAlignment="1">
      <alignment vertical="center" wrapText="1"/>
    </xf>
    <xf numFmtId="0" fontId="14" fillId="3" borderId="2" xfId="0" quotePrefix="1" applyFont="1" applyFill="1" applyBorder="1" applyAlignment="1">
      <alignment horizontal="right" vertical="center" wrapText="1"/>
    </xf>
    <xf numFmtId="17" fontId="14" fillId="4" borderId="2" xfId="0" quotePrefix="1" applyNumberFormat="1" applyFont="1" applyFill="1" applyBorder="1" applyAlignment="1">
      <alignment vertical="center" wrapText="1"/>
    </xf>
    <xf numFmtId="3" fontId="14" fillId="4" borderId="2" xfId="0" applyNumberFormat="1" applyFont="1" applyFill="1" applyBorder="1" applyAlignment="1">
      <alignment vertical="center" wrapText="1"/>
    </xf>
    <xf numFmtId="17" fontId="14" fillId="3" borderId="2" xfId="0" quotePrefix="1" applyNumberFormat="1" applyFont="1" applyFill="1" applyBorder="1" applyAlignment="1">
      <alignment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7" fillId="0" borderId="2" xfId="1" applyFont="1" applyBorder="1" applyAlignment="1">
      <alignment horizontal="center" vertical="center" wrapText="1"/>
    </xf>
    <xf numFmtId="0" fontId="5" fillId="0" borderId="1" xfId="1" applyFont="1" applyBorder="1" applyAlignment="1">
      <alignment horizontal="center" vertical="center" wrapText="1"/>
    </xf>
    <xf numFmtId="3" fontId="7" fillId="0" borderId="5" xfId="1" applyNumberFormat="1" applyFont="1" applyBorder="1" applyAlignment="1">
      <alignment horizontal="center" vertical="center" wrapText="1"/>
    </xf>
    <xf numFmtId="3" fontId="7" fillId="0" borderId="6" xfId="1" applyNumberFormat="1" applyFont="1" applyBorder="1" applyAlignment="1">
      <alignment horizontal="center" vertical="center" wrapText="1"/>
    </xf>
    <xf numFmtId="3" fontId="7" fillId="0" borderId="7" xfId="1" applyNumberFormat="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3" fontId="7" fillId="0" borderId="3" xfId="1" applyNumberFormat="1" applyFont="1" applyBorder="1" applyAlignment="1">
      <alignment horizontal="center" vertical="center" wrapText="1"/>
    </xf>
    <xf numFmtId="3" fontId="7" fillId="0" borderId="4" xfId="1" applyNumberFormat="1" applyFont="1" applyBorder="1" applyAlignment="1">
      <alignment horizontal="center" vertical="center" wrapText="1"/>
    </xf>
    <xf numFmtId="3" fontId="14" fillId="3" borderId="2" xfId="0" applyNumberFormat="1" applyFont="1" applyFill="1" applyBorder="1" applyAlignment="1">
      <alignment vertical="center" wrapText="1"/>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defaultTableStyle="TableStyleMedium2" defaultPivotStyle="PivotStyleLight16">
    <tableStyle name="Câu trả lời biểu mẫu 1-style" pivot="0" count="3" xr9:uid="{00000000-0011-0000-FFFF-FFFF00000000}">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94"/>
  <sheetViews>
    <sheetView tabSelected="1" zoomScale="85" zoomScaleNormal="85" zoomScaleSheetLayoutView="100" workbookViewId="0">
      <pane xSplit="3" ySplit="3" topLeftCell="D63" activePane="bottomRight" state="frozen"/>
      <selection pane="topRight" activeCell="D1" sqref="D1"/>
      <selection pane="bottomLeft" activeCell="A5" sqref="A5"/>
      <selection pane="bottomRight" activeCell="K84" sqref="H84:K86"/>
    </sheetView>
  </sheetViews>
  <sheetFormatPr defaultRowHeight="15" x14ac:dyDescent="0.25"/>
  <cols>
    <col min="1" max="1" width="5.33203125" style="33" customWidth="1"/>
    <col min="2" max="2" width="9.33203125" style="34" customWidth="1"/>
    <col min="3" max="3" width="19.109375" style="34" customWidth="1"/>
    <col min="4" max="4" width="36.77734375" style="34" customWidth="1"/>
    <col min="5" max="5" width="9.77734375" style="34" customWidth="1"/>
    <col min="6" max="6" width="10.21875" style="35" customWidth="1"/>
    <col min="7" max="7" width="10.5546875" style="35" customWidth="1"/>
    <col min="8" max="8" width="7.21875" style="35" customWidth="1"/>
    <col min="9" max="9" width="8.6640625" style="35" customWidth="1"/>
    <col min="10" max="10" width="9.21875" style="35" customWidth="1"/>
    <col min="11" max="11" width="6.88671875" style="35" customWidth="1"/>
    <col min="12" max="12" width="8" style="35" customWidth="1"/>
    <col min="13" max="13" width="7.5546875" style="35" customWidth="1"/>
    <col min="14" max="14" width="7.88671875" style="35" customWidth="1"/>
    <col min="15" max="15" width="9.44140625" style="35" customWidth="1"/>
    <col min="16" max="16" width="6.77734375" style="35" customWidth="1"/>
    <col min="17" max="17" width="9.33203125" style="36" customWidth="1"/>
    <col min="18" max="19" width="9.88671875" style="36" customWidth="1"/>
    <col min="20" max="20" width="10.109375" style="36" customWidth="1"/>
    <col min="21" max="21" width="13.44140625" style="36" customWidth="1"/>
    <col min="22" max="22" width="2.44140625" style="34" hidden="1" customWidth="1"/>
    <col min="23" max="23" width="61.21875" style="37" customWidth="1"/>
    <col min="24" max="24" width="8.88671875" style="38" customWidth="1"/>
    <col min="25" max="16384" width="8.88671875" style="38"/>
  </cols>
  <sheetData>
    <row r="1" spans="1:23" s="29" customFormat="1" ht="42.75" customHeight="1" x14ac:dyDescent="0.3">
      <c r="A1" s="53" t="s">
        <v>140</v>
      </c>
      <c r="B1" s="53"/>
      <c r="C1" s="53"/>
      <c r="D1" s="53"/>
      <c r="E1" s="53"/>
      <c r="F1" s="53"/>
      <c r="G1" s="53"/>
      <c r="H1" s="53"/>
      <c r="I1" s="53"/>
      <c r="J1" s="53"/>
      <c r="K1" s="53"/>
      <c r="L1" s="53"/>
      <c r="M1" s="53"/>
      <c r="N1" s="53"/>
      <c r="O1" s="53"/>
      <c r="P1" s="53"/>
      <c r="Q1" s="53"/>
      <c r="R1" s="53"/>
      <c r="S1" s="53"/>
      <c r="T1" s="53"/>
      <c r="U1" s="53"/>
      <c r="V1" s="53"/>
      <c r="W1" s="53"/>
    </row>
    <row r="2" spans="1:23" s="13" customFormat="1" ht="54" customHeight="1" x14ac:dyDescent="0.3">
      <c r="A2" s="60" t="s">
        <v>18</v>
      </c>
      <c r="B2" s="47" t="s">
        <v>0</v>
      </c>
      <c r="C2" s="47" t="s">
        <v>1</v>
      </c>
      <c r="D2" s="47" t="s">
        <v>2</v>
      </c>
      <c r="E2" s="47" t="s">
        <v>81</v>
      </c>
      <c r="F2" s="62" t="s">
        <v>41</v>
      </c>
      <c r="G2" s="62" t="s">
        <v>3</v>
      </c>
      <c r="H2" s="54" t="s">
        <v>4</v>
      </c>
      <c r="I2" s="55"/>
      <c r="J2" s="55"/>
      <c r="K2" s="56"/>
      <c r="L2" s="54" t="s">
        <v>20</v>
      </c>
      <c r="M2" s="55"/>
      <c r="N2" s="55"/>
      <c r="O2" s="55"/>
      <c r="P2" s="56"/>
      <c r="Q2" s="57" t="s">
        <v>44</v>
      </c>
      <c r="R2" s="58"/>
      <c r="S2" s="58"/>
      <c r="T2" s="59"/>
      <c r="U2" s="47" t="s">
        <v>83</v>
      </c>
      <c r="V2" s="47" t="s">
        <v>5</v>
      </c>
      <c r="W2" s="52" t="s">
        <v>24</v>
      </c>
    </row>
    <row r="3" spans="1:23" s="13" customFormat="1" ht="73.5" customHeight="1" x14ac:dyDescent="0.3">
      <c r="A3" s="61"/>
      <c r="B3" s="48"/>
      <c r="C3" s="48"/>
      <c r="D3" s="48"/>
      <c r="E3" s="48"/>
      <c r="F3" s="63"/>
      <c r="G3" s="63"/>
      <c r="H3" s="2" t="s">
        <v>6</v>
      </c>
      <c r="I3" s="2" t="s">
        <v>7</v>
      </c>
      <c r="J3" s="2" t="s">
        <v>8</v>
      </c>
      <c r="K3" s="2" t="s">
        <v>9</v>
      </c>
      <c r="L3" s="2" t="s">
        <v>10</v>
      </c>
      <c r="M3" s="2" t="s">
        <v>11</v>
      </c>
      <c r="N3" s="2" t="s">
        <v>12</v>
      </c>
      <c r="O3" s="2" t="s">
        <v>13</v>
      </c>
      <c r="P3" s="2" t="s">
        <v>14</v>
      </c>
      <c r="Q3" s="1" t="s">
        <v>6</v>
      </c>
      <c r="R3" s="1" t="s">
        <v>7</v>
      </c>
      <c r="S3" s="1" t="s">
        <v>8</v>
      </c>
      <c r="T3" s="1" t="s">
        <v>9</v>
      </c>
      <c r="U3" s="48"/>
      <c r="V3" s="48"/>
      <c r="W3" s="52"/>
    </row>
    <row r="4" spans="1:23" s="30" customFormat="1" ht="23.25" customHeight="1" x14ac:dyDescent="0.3">
      <c r="A4" s="20" t="s">
        <v>15</v>
      </c>
      <c r="B4" s="4" t="s">
        <v>115</v>
      </c>
      <c r="C4" s="5"/>
      <c r="D4" s="6"/>
      <c r="E4" s="6">
        <f>SUM(E5:E6)</f>
        <v>300</v>
      </c>
      <c r="F4" s="6">
        <f t="shared" ref="F4:P4" si="0">SUM(F5:F6)</f>
        <v>717</v>
      </c>
      <c r="G4" s="6">
        <f t="shared" si="0"/>
        <v>32</v>
      </c>
      <c r="H4" s="6">
        <f t="shared" si="0"/>
        <v>0</v>
      </c>
      <c r="I4" s="6">
        <f t="shared" si="0"/>
        <v>0</v>
      </c>
      <c r="J4" s="6">
        <f t="shared" si="0"/>
        <v>2</v>
      </c>
      <c r="K4" s="6">
        <f t="shared" si="0"/>
        <v>30</v>
      </c>
      <c r="L4" s="6">
        <f t="shared" si="0"/>
        <v>0</v>
      </c>
      <c r="M4" s="6">
        <f t="shared" si="0"/>
        <v>2</v>
      </c>
      <c r="N4" s="6">
        <f t="shared" si="0"/>
        <v>2</v>
      </c>
      <c r="O4" s="6">
        <f t="shared" si="0"/>
        <v>2</v>
      </c>
      <c r="P4" s="6">
        <f t="shared" si="0"/>
        <v>26</v>
      </c>
      <c r="Q4" s="21"/>
      <c r="R4" s="21"/>
      <c r="S4" s="21"/>
      <c r="T4" s="21"/>
      <c r="U4" s="21"/>
      <c r="V4" s="16"/>
      <c r="W4" s="16"/>
    </row>
    <row r="5" spans="1:23" s="13" customFormat="1" ht="61.5" customHeight="1" x14ac:dyDescent="0.3">
      <c r="A5" s="10">
        <v>1</v>
      </c>
      <c r="B5" s="39" t="s">
        <v>116</v>
      </c>
      <c r="C5" s="39" t="s">
        <v>117</v>
      </c>
      <c r="D5" s="39" t="s">
        <v>118</v>
      </c>
      <c r="E5" s="39">
        <v>0</v>
      </c>
      <c r="F5" s="39">
        <v>43</v>
      </c>
      <c r="G5" s="39">
        <v>2</v>
      </c>
      <c r="H5" s="39">
        <v>0</v>
      </c>
      <c r="I5" s="39">
        <v>0</v>
      </c>
      <c r="J5" s="39">
        <v>0</v>
      </c>
      <c r="K5" s="39">
        <v>2</v>
      </c>
      <c r="L5" s="39">
        <v>0</v>
      </c>
      <c r="M5" s="39">
        <v>0</v>
      </c>
      <c r="N5" s="39">
        <v>0</v>
      </c>
      <c r="O5" s="39">
        <v>0</v>
      </c>
      <c r="P5" s="39">
        <v>2</v>
      </c>
      <c r="Q5" s="39">
        <v>15</v>
      </c>
      <c r="R5" s="43" t="s">
        <v>119</v>
      </c>
      <c r="S5" s="39">
        <v>10</v>
      </c>
      <c r="T5" s="39">
        <v>8</v>
      </c>
      <c r="U5" s="39" t="s">
        <v>122</v>
      </c>
      <c r="V5" s="39" t="s">
        <v>91</v>
      </c>
      <c r="W5" s="39"/>
    </row>
    <row r="6" spans="1:23" s="13" customFormat="1" ht="61.5" customHeight="1" x14ac:dyDescent="0.3">
      <c r="A6" s="10">
        <v>2</v>
      </c>
      <c r="B6" s="41" t="s">
        <v>116</v>
      </c>
      <c r="C6" s="41" t="s">
        <v>120</v>
      </c>
      <c r="D6" s="41" t="s">
        <v>121</v>
      </c>
      <c r="E6" s="41">
        <v>300</v>
      </c>
      <c r="F6" s="41">
        <v>674</v>
      </c>
      <c r="G6" s="41">
        <v>30</v>
      </c>
      <c r="H6" s="41">
        <v>0</v>
      </c>
      <c r="I6" s="41">
        <v>0</v>
      </c>
      <c r="J6" s="41">
        <v>2</v>
      </c>
      <c r="K6" s="41">
        <v>28</v>
      </c>
      <c r="L6" s="41">
        <v>0</v>
      </c>
      <c r="M6" s="41">
        <v>2</v>
      </c>
      <c r="N6" s="41">
        <v>2</v>
      </c>
      <c r="O6" s="41">
        <v>2</v>
      </c>
      <c r="P6" s="41">
        <v>24</v>
      </c>
      <c r="Q6" s="41">
        <v>0</v>
      </c>
      <c r="R6" s="41">
        <v>0</v>
      </c>
      <c r="S6" s="41">
        <v>15</v>
      </c>
      <c r="T6" s="41">
        <v>12</v>
      </c>
      <c r="U6" s="41" t="s">
        <v>124</v>
      </c>
      <c r="V6" s="42" t="s">
        <v>123</v>
      </c>
      <c r="W6" s="42"/>
    </row>
    <row r="7" spans="1:23" s="30" customFormat="1" ht="23.25" customHeight="1" x14ac:dyDescent="0.3">
      <c r="A7" s="20" t="s">
        <v>21</v>
      </c>
      <c r="B7" s="4" t="s">
        <v>42</v>
      </c>
      <c r="C7" s="5"/>
      <c r="D7" s="6"/>
      <c r="E7" s="22">
        <f t="shared" ref="E7:P7" si="1">SUM(E8:E10)</f>
        <v>4180</v>
      </c>
      <c r="F7" s="22">
        <f t="shared" si="1"/>
        <v>5830</v>
      </c>
      <c r="G7" s="22">
        <f t="shared" si="1"/>
        <v>30180</v>
      </c>
      <c r="H7" s="22">
        <f t="shared" si="1"/>
        <v>501</v>
      </c>
      <c r="I7" s="22">
        <f t="shared" si="1"/>
        <v>529</v>
      </c>
      <c r="J7" s="22">
        <f t="shared" si="1"/>
        <v>1000</v>
      </c>
      <c r="K7" s="22">
        <f t="shared" si="1"/>
        <v>28150</v>
      </c>
      <c r="L7" s="22">
        <f t="shared" si="1"/>
        <v>208</v>
      </c>
      <c r="M7" s="22">
        <f t="shared" si="1"/>
        <v>1032</v>
      </c>
      <c r="N7" s="22">
        <f t="shared" si="1"/>
        <v>2000</v>
      </c>
      <c r="O7" s="22">
        <f t="shared" si="1"/>
        <v>1000</v>
      </c>
      <c r="P7" s="22">
        <f t="shared" si="1"/>
        <v>25940</v>
      </c>
      <c r="Q7" s="21"/>
      <c r="R7" s="21"/>
      <c r="S7" s="21"/>
      <c r="T7" s="21"/>
      <c r="U7" s="21"/>
      <c r="V7" s="16"/>
      <c r="W7" s="16"/>
    </row>
    <row r="8" spans="1:23" s="13" customFormat="1" ht="61.5" customHeight="1" x14ac:dyDescent="0.3">
      <c r="A8" s="10">
        <v>3</v>
      </c>
      <c r="B8" s="39" t="s">
        <v>43</v>
      </c>
      <c r="C8" s="39" t="s">
        <v>125</v>
      </c>
      <c r="D8" s="39" t="s">
        <v>126</v>
      </c>
      <c r="E8" s="39">
        <v>4000</v>
      </c>
      <c r="F8" s="39">
        <v>5000</v>
      </c>
      <c r="G8" s="39">
        <v>30000</v>
      </c>
      <c r="H8" s="39">
        <v>500</v>
      </c>
      <c r="I8" s="39">
        <v>500</v>
      </c>
      <c r="J8" s="39">
        <v>1000</v>
      </c>
      <c r="K8" s="39">
        <v>28000</v>
      </c>
      <c r="L8" s="39">
        <v>200</v>
      </c>
      <c r="M8" s="39">
        <v>1000</v>
      </c>
      <c r="N8" s="39">
        <v>2000</v>
      </c>
      <c r="O8" s="39">
        <v>1000</v>
      </c>
      <c r="P8" s="39">
        <v>25800</v>
      </c>
      <c r="Q8" s="39" t="s">
        <v>127</v>
      </c>
      <c r="R8" s="39" t="s">
        <v>128</v>
      </c>
      <c r="S8" s="39" t="s">
        <v>86</v>
      </c>
      <c r="T8" s="39" t="s">
        <v>129</v>
      </c>
      <c r="U8" s="39" t="s">
        <v>134</v>
      </c>
      <c r="V8" s="39" t="s">
        <v>135</v>
      </c>
      <c r="W8" s="39" t="s">
        <v>135</v>
      </c>
    </row>
    <row r="9" spans="1:23" s="13" customFormat="1" ht="61.5" customHeight="1" x14ac:dyDescent="0.3">
      <c r="A9" s="10">
        <v>4</v>
      </c>
      <c r="B9" s="41" t="s">
        <v>43</v>
      </c>
      <c r="C9" s="41" t="s">
        <v>130</v>
      </c>
      <c r="D9" s="41" t="s">
        <v>131</v>
      </c>
      <c r="E9" s="41">
        <v>30</v>
      </c>
      <c r="F9" s="41">
        <v>350</v>
      </c>
      <c r="G9" s="41">
        <v>30</v>
      </c>
      <c r="H9" s="41">
        <v>1</v>
      </c>
      <c r="I9" s="41">
        <v>29</v>
      </c>
      <c r="J9" s="41">
        <v>0</v>
      </c>
      <c r="K9" s="41">
        <v>0</v>
      </c>
      <c r="L9" s="41">
        <v>0</v>
      </c>
      <c r="M9" s="41">
        <v>30</v>
      </c>
      <c r="N9" s="41">
        <v>0</v>
      </c>
      <c r="O9" s="41">
        <v>0</v>
      </c>
      <c r="P9" s="41"/>
      <c r="Q9" s="41">
        <v>80</v>
      </c>
      <c r="R9" s="41">
        <v>50</v>
      </c>
      <c r="S9" s="41">
        <v>0</v>
      </c>
      <c r="T9" s="41">
        <v>0</v>
      </c>
      <c r="U9" s="41" t="s">
        <v>136</v>
      </c>
      <c r="V9" s="41" t="s">
        <v>137</v>
      </c>
      <c r="W9" s="41" t="s">
        <v>137</v>
      </c>
    </row>
    <row r="10" spans="1:23" s="13" customFormat="1" ht="61.5" customHeight="1" x14ac:dyDescent="0.3">
      <c r="A10" s="10">
        <v>5</v>
      </c>
      <c r="B10" s="39" t="s">
        <v>43</v>
      </c>
      <c r="C10" s="39" t="s">
        <v>132</v>
      </c>
      <c r="D10" s="39" t="s">
        <v>133</v>
      </c>
      <c r="E10" s="39">
        <v>150</v>
      </c>
      <c r="F10" s="39">
        <v>480</v>
      </c>
      <c r="G10" s="39">
        <v>150</v>
      </c>
      <c r="H10" s="39">
        <v>0</v>
      </c>
      <c r="I10" s="39">
        <v>0</v>
      </c>
      <c r="J10" s="39">
        <v>0</v>
      </c>
      <c r="K10" s="39">
        <v>150</v>
      </c>
      <c r="L10" s="39">
        <v>8</v>
      </c>
      <c r="M10" s="39">
        <v>2</v>
      </c>
      <c r="N10" s="39">
        <v>0</v>
      </c>
      <c r="O10" s="39">
        <v>0</v>
      </c>
      <c r="P10" s="39">
        <v>140</v>
      </c>
      <c r="Q10" s="39">
        <v>40</v>
      </c>
      <c r="R10" s="39">
        <v>30</v>
      </c>
      <c r="S10" s="39">
        <v>25</v>
      </c>
      <c r="T10" s="39">
        <v>12</v>
      </c>
      <c r="U10" s="39" t="s">
        <v>138</v>
      </c>
      <c r="V10" s="39" t="s">
        <v>139</v>
      </c>
      <c r="W10" s="39" t="s">
        <v>139</v>
      </c>
    </row>
    <row r="11" spans="1:23" s="30" customFormat="1" ht="36.75" customHeight="1" x14ac:dyDescent="0.3">
      <c r="A11" s="20" t="s">
        <v>16</v>
      </c>
      <c r="B11" s="4" t="s">
        <v>87</v>
      </c>
      <c r="C11" s="5"/>
      <c r="D11" s="6"/>
      <c r="E11" s="22">
        <f t="shared" ref="E11:P11" si="2">SUM(E12:E12)</f>
        <v>0</v>
      </c>
      <c r="F11" s="22">
        <f t="shared" si="2"/>
        <v>730</v>
      </c>
      <c r="G11" s="22">
        <f t="shared" si="2"/>
        <v>50</v>
      </c>
      <c r="H11" s="22">
        <f t="shared" si="2"/>
        <v>0</v>
      </c>
      <c r="I11" s="22">
        <f t="shared" si="2"/>
        <v>0</v>
      </c>
      <c r="J11" s="22">
        <f t="shared" si="2"/>
        <v>0</v>
      </c>
      <c r="K11" s="22">
        <f t="shared" si="2"/>
        <v>50</v>
      </c>
      <c r="L11" s="22">
        <f t="shared" si="2"/>
        <v>2</v>
      </c>
      <c r="M11" s="22">
        <f t="shared" si="2"/>
        <v>0</v>
      </c>
      <c r="N11" s="22">
        <f t="shared" si="2"/>
        <v>0</v>
      </c>
      <c r="O11" s="22">
        <f t="shared" si="2"/>
        <v>0</v>
      </c>
      <c r="P11" s="22">
        <f t="shared" si="2"/>
        <v>48</v>
      </c>
      <c r="Q11" s="21"/>
      <c r="R11" s="21"/>
      <c r="S11" s="21"/>
      <c r="T11" s="21"/>
      <c r="U11" s="21"/>
      <c r="V11" s="16"/>
      <c r="W11" s="16"/>
    </row>
    <row r="12" spans="1:23" s="13" customFormat="1" ht="61.5" customHeight="1" x14ac:dyDescent="0.3">
      <c r="A12" s="10">
        <v>6</v>
      </c>
      <c r="B12" s="39" t="s">
        <v>88</v>
      </c>
      <c r="C12" s="39" t="s">
        <v>89</v>
      </c>
      <c r="D12" s="39" t="s">
        <v>141</v>
      </c>
      <c r="E12" s="39"/>
      <c r="F12" s="39">
        <v>730</v>
      </c>
      <c r="G12" s="39">
        <v>50</v>
      </c>
      <c r="H12" s="39">
        <v>0</v>
      </c>
      <c r="I12" s="39">
        <v>0</v>
      </c>
      <c r="J12" s="39">
        <v>0</v>
      </c>
      <c r="K12" s="39">
        <v>50</v>
      </c>
      <c r="L12" s="39">
        <v>2</v>
      </c>
      <c r="M12" s="39">
        <v>0</v>
      </c>
      <c r="N12" s="39">
        <v>0</v>
      </c>
      <c r="O12" s="39">
        <v>0</v>
      </c>
      <c r="P12" s="39">
        <v>48</v>
      </c>
      <c r="Q12" s="39">
        <v>20</v>
      </c>
      <c r="R12" s="39">
        <v>15</v>
      </c>
      <c r="S12" s="39">
        <v>12</v>
      </c>
      <c r="T12" s="39">
        <v>12</v>
      </c>
      <c r="U12" s="39" t="s">
        <v>142</v>
      </c>
      <c r="V12" s="39" t="s">
        <v>143</v>
      </c>
      <c r="W12" s="39" t="s">
        <v>143</v>
      </c>
    </row>
    <row r="13" spans="1:23" s="30" customFormat="1" ht="29.25" customHeight="1" x14ac:dyDescent="0.3">
      <c r="A13" s="20" t="s">
        <v>22</v>
      </c>
      <c r="B13" s="16" t="s">
        <v>30</v>
      </c>
      <c r="C13" s="24"/>
      <c r="D13" s="24"/>
      <c r="E13" s="22">
        <f>SUM(E14:E19)</f>
        <v>276</v>
      </c>
      <c r="F13" s="22">
        <f t="shared" ref="F13:P13" si="3">SUM(F14:F19)</f>
        <v>3158</v>
      </c>
      <c r="G13" s="22">
        <f t="shared" si="3"/>
        <v>266</v>
      </c>
      <c r="H13" s="22">
        <f t="shared" si="3"/>
        <v>0</v>
      </c>
      <c r="I13" s="22">
        <f t="shared" si="3"/>
        <v>2</v>
      </c>
      <c r="J13" s="22">
        <f t="shared" si="3"/>
        <v>6</v>
      </c>
      <c r="K13" s="22">
        <f t="shared" si="3"/>
        <v>258</v>
      </c>
      <c r="L13" s="22">
        <f t="shared" si="3"/>
        <v>0</v>
      </c>
      <c r="M13" s="22">
        <f t="shared" si="3"/>
        <v>5</v>
      </c>
      <c r="N13" s="22">
        <f t="shared" si="3"/>
        <v>3</v>
      </c>
      <c r="O13" s="22">
        <f t="shared" si="3"/>
        <v>8</v>
      </c>
      <c r="P13" s="22">
        <f t="shared" si="3"/>
        <v>250</v>
      </c>
      <c r="Q13" s="25"/>
      <c r="R13" s="26"/>
      <c r="S13" s="26"/>
      <c r="T13" s="26"/>
      <c r="U13" s="27"/>
      <c r="V13" s="27"/>
      <c r="W13" s="28"/>
    </row>
    <row r="14" spans="1:23" s="13" customFormat="1" ht="70.5" customHeight="1" x14ac:dyDescent="0.3">
      <c r="A14" s="10">
        <v>7</v>
      </c>
      <c r="B14" s="39" t="s">
        <v>45</v>
      </c>
      <c r="C14" s="39" t="s">
        <v>144</v>
      </c>
      <c r="D14" s="39" t="s">
        <v>145</v>
      </c>
      <c r="E14" s="39">
        <v>72</v>
      </c>
      <c r="F14" s="39">
        <v>360</v>
      </c>
      <c r="G14" s="39">
        <v>20</v>
      </c>
      <c r="H14" s="39">
        <v>0</v>
      </c>
      <c r="I14" s="39">
        <v>0</v>
      </c>
      <c r="J14" s="39">
        <v>3</v>
      </c>
      <c r="K14" s="39">
        <v>17</v>
      </c>
      <c r="L14" s="39">
        <v>0</v>
      </c>
      <c r="M14" s="39">
        <v>3</v>
      </c>
      <c r="N14" s="39">
        <v>0</v>
      </c>
      <c r="O14" s="39">
        <v>7</v>
      </c>
      <c r="P14" s="39">
        <v>10</v>
      </c>
      <c r="Q14" s="39">
        <v>45</v>
      </c>
      <c r="R14" s="39">
        <v>25</v>
      </c>
      <c r="S14" s="39">
        <v>15</v>
      </c>
      <c r="T14" s="39">
        <v>12</v>
      </c>
      <c r="U14" s="39" t="s">
        <v>159</v>
      </c>
      <c r="V14" s="39" t="s">
        <v>84</v>
      </c>
      <c r="W14" s="39"/>
    </row>
    <row r="15" spans="1:23" s="13" customFormat="1" ht="70.5" customHeight="1" x14ac:dyDescent="0.3">
      <c r="A15" s="10">
        <v>8</v>
      </c>
      <c r="B15" s="41" t="s">
        <v>45</v>
      </c>
      <c r="C15" s="41" t="s">
        <v>146</v>
      </c>
      <c r="D15" s="41" t="s">
        <v>147</v>
      </c>
      <c r="E15" s="41">
        <v>23</v>
      </c>
      <c r="F15" s="41">
        <v>630</v>
      </c>
      <c r="G15" s="41">
        <v>25</v>
      </c>
      <c r="H15" s="41">
        <v>0</v>
      </c>
      <c r="I15" s="41">
        <v>0</v>
      </c>
      <c r="J15" s="41">
        <v>0</v>
      </c>
      <c r="K15" s="41">
        <v>25</v>
      </c>
      <c r="L15" s="41">
        <v>0</v>
      </c>
      <c r="M15" s="41">
        <v>0</v>
      </c>
      <c r="N15" s="41">
        <v>0</v>
      </c>
      <c r="O15" s="41">
        <v>0</v>
      </c>
      <c r="P15" s="41">
        <v>25</v>
      </c>
      <c r="Q15" s="41">
        <v>55</v>
      </c>
      <c r="R15" s="41">
        <v>20</v>
      </c>
      <c r="S15" s="41">
        <v>14</v>
      </c>
      <c r="T15" s="41">
        <v>10</v>
      </c>
      <c r="U15" s="41" t="s">
        <v>160</v>
      </c>
      <c r="V15" s="41" t="s">
        <v>161</v>
      </c>
      <c r="W15" s="41" t="s">
        <v>161</v>
      </c>
    </row>
    <row r="16" spans="1:23" s="13" customFormat="1" ht="70.5" customHeight="1" x14ac:dyDescent="0.3">
      <c r="A16" s="10">
        <v>9</v>
      </c>
      <c r="B16" s="39" t="s">
        <v>45</v>
      </c>
      <c r="C16" s="39" t="s">
        <v>148</v>
      </c>
      <c r="D16" s="39" t="s">
        <v>149</v>
      </c>
      <c r="E16" s="39">
        <v>78</v>
      </c>
      <c r="F16" s="39">
        <v>525</v>
      </c>
      <c r="G16" s="39">
        <v>12</v>
      </c>
      <c r="H16" s="39">
        <v>0</v>
      </c>
      <c r="I16" s="39">
        <v>2</v>
      </c>
      <c r="J16" s="39">
        <v>3</v>
      </c>
      <c r="K16" s="39">
        <v>7</v>
      </c>
      <c r="L16" s="39">
        <v>0</v>
      </c>
      <c r="M16" s="39">
        <v>2</v>
      </c>
      <c r="N16" s="39">
        <v>3</v>
      </c>
      <c r="O16" s="39">
        <v>0</v>
      </c>
      <c r="P16" s="39">
        <v>7</v>
      </c>
      <c r="Q16" s="39" t="s">
        <v>150</v>
      </c>
      <c r="R16" s="39" t="s">
        <v>151</v>
      </c>
      <c r="S16" s="39" t="s">
        <v>151</v>
      </c>
      <c r="T16" s="39" t="s">
        <v>151</v>
      </c>
      <c r="U16" s="39" t="s">
        <v>162</v>
      </c>
      <c r="V16" s="39" t="s">
        <v>163</v>
      </c>
      <c r="W16" s="39" t="s">
        <v>163</v>
      </c>
    </row>
    <row r="17" spans="1:23" s="13" customFormat="1" ht="70.5" customHeight="1" x14ac:dyDescent="0.3">
      <c r="A17" s="10">
        <v>10</v>
      </c>
      <c r="B17" s="41" t="s">
        <v>45</v>
      </c>
      <c r="C17" s="41" t="s">
        <v>152</v>
      </c>
      <c r="D17" s="41" t="s">
        <v>153</v>
      </c>
      <c r="E17" s="41">
        <v>97</v>
      </c>
      <c r="F17" s="41">
        <v>1534</v>
      </c>
      <c r="G17" s="41">
        <v>200</v>
      </c>
      <c r="H17" s="41">
        <v>0</v>
      </c>
      <c r="I17" s="41">
        <v>0</v>
      </c>
      <c r="J17" s="41">
        <v>0</v>
      </c>
      <c r="K17" s="41">
        <v>200</v>
      </c>
      <c r="L17" s="41">
        <v>0</v>
      </c>
      <c r="M17" s="41">
        <v>0</v>
      </c>
      <c r="N17" s="41">
        <v>0</v>
      </c>
      <c r="O17" s="41">
        <v>0</v>
      </c>
      <c r="P17" s="41">
        <v>200</v>
      </c>
      <c r="Q17" s="41">
        <v>50</v>
      </c>
      <c r="R17" s="41">
        <v>0</v>
      </c>
      <c r="S17" s="41">
        <v>0</v>
      </c>
      <c r="T17" s="41" t="s">
        <v>154</v>
      </c>
      <c r="U17" s="41" t="s">
        <v>164</v>
      </c>
      <c r="V17" s="41" t="s">
        <v>165</v>
      </c>
      <c r="W17" s="41" t="s">
        <v>165</v>
      </c>
    </row>
    <row r="18" spans="1:23" s="13" customFormat="1" ht="70.5" customHeight="1" x14ac:dyDescent="0.3">
      <c r="A18" s="10">
        <v>11</v>
      </c>
      <c r="B18" s="39" t="s">
        <v>45</v>
      </c>
      <c r="C18" s="39" t="s">
        <v>155</v>
      </c>
      <c r="D18" s="39" t="s">
        <v>156</v>
      </c>
      <c r="E18" s="40">
        <v>2</v>
      </c>
      <c r="F18" s="39">
        <v>41</v>
      </c>
      <c r="G18" s="39">
        <v>4</v>
      </c>
      <c r="H18" s="39">
        <v>0</v>
      </c>
      <c r="I18" s="39">
        <v>0</v>
      </c>
      <c r="J18" s="39">
        <v>0</v>
      </c>
      <c r="K18" s="39">
        <v>4</v>
      </c>
      <c r="L18" s="39">
        <v>0</v>
      </c>
      <c r="M18" s="39">
        <v>0</v>
      </c>
      <c r="N18" s="39">
        <v>0</v>
      </c>
      <c r="O18" s="39">
        <v>1</v>
      </c>
      <c r="P18" s="39">
        <v>3</v>
      </c>
      <c r="Q18" s="39">
        <v>0</v>
      </c>
      <c r="R18" s="39">
        <v>0</v>
      </c>
      <c r="S18" s="39">
        <v>0</v>
      </c>
      <c r="T18" s="39">
        <v>0</v>
      </c>
      <c r="U18" s="39" t="s">
        <v>166</v>
      </c>
      <c r="V18" s="39" t="s">
        <v>167</v>
      </c>
      <c r="W18" s="39" t="s">
        <v>167</v>
      </c>
    </row>
    <row r="19" spans="1:23" s="13" customFormat="1" ht="70.5" customHeight="1" x14ac:dyDescent="0.3">
      <c r="A19" s="10">
        <v>12</v>
      </c>
      <c r="B19" s="41" t="s">
        <v>45</v>
      </c>
      <c r="C19" s="41" t="s">
        <v>157</v>
      </c>
      <c r="D19" s="41" t="s">
        <v>158</v>
      </c>
      <c r="E19" s="41">
        <v>4</v>
      </c>
      <c r="F19" s="41">
        <v>68</v>
      </c>
      <c r="G19" s="41">
        <v>5</v>
      </c>
      <c r="H19" s="41">
        <v>0</v>
      </c>
      <c r="I19" s="41">
        <v>0</v>
      </c>
      <c r="J19" s="41">
        <v>0</v>
      </c>
      <c r="K19" s="41">
        <v>5</v>
      </c>
      <c r="L19" s="41">
        <v>0</v>
      </c>
      <c r="M19" s="41">
        <v>0</v>
      </c>
      <c r="N19" s="41">
        <v>0</v>
      </c>
      <c r="O19" s="41">
        <v>0</v>
      </c>
      <c r="P19" s="41">
        <v>5</v>
      </c>
      <c r="Q19" s="41">
        <v>0</v>
      </c>
      <c r="R19" s="41">
        <v>60</v>
      </c>
      <c r="S19" s="41">
        <v>25</v>
      </c>
      <c r="T19" s="41">
        <v>18</v>
      </c>
      <c r="U19" s="41" t="s">
        <v>168</v>
      </c>
      <c r="V19" s="41" t="s">
        <v>84</v>
      </c>
      <c r="W19" s="41"/>
    </row>
    <row r="20" spans="1:23" s="30" customFormat="1" ht="15.75" x14ac:dyDescent="0.3">
      <c r="A20" s="20" t="s">
        <v>19</v>
      </c>
      <c r="B20" s="16" t="s">
        <v>31</v>
      </c>
      <c r="C20" s="16"/>
      <c r="D20" s="16"/>
      <c r="E20" s="22">
        <f>SUM(E21:E25)</f>
        <v>100</v>
      </c>
      <c r="F20" s="22">
        <f>SUM(F21:F25)</f>
        <v>3295</v>
      </c>
      <c r="G20" s="22">
        <f t="shared" ref="G20:P20" si="4">SUM(G21:G25)</f>
        <v>136</v>
      </c>
      <c r="H20" s="22">
        <f t="shared" si="4"/>
        <v>2</v>
      </c>
      <c r="I20" s="22">
        <f t="shared" si="4"/>
        <v>4</v>
      </c>
      <c r="J20" s="22">
        <f t="shared" si="4"/>
        <v>6</v>
      </c>
      <c r="K20" s="22">
        <f t="shared" si="4"/>
        <v>124</v>
      </c>
      <c r="L20" s="22">
        <f t="shared" si="4"/>
        <v>10</v>
      </c>
      <c r="M20" s="22">
        <f t="shared" si="4"/>
        <v>3</v>
      </c>
      <c r="N20" s="22">
        <f t="shared" si="4"/>
        <v>0</v>
      </c>
      <c r="O20" s="22">
        <f t="shared" si="4"/>
        <v>2</v>
      </c>
      <c r="P20" s="22">
        <f t="shared" si="4"/>
        <v>121</v>
      </c>
      <c r="Q20" s="21"/>
      <c r="R20" s="21"/>
      <c r="S20" s="21"/>
      <c r="T20" s="21"/>
      <c r="U20" s="21"/>
      <c r="V20" s="16"/>
      <c r="W20" s="16"/>
    </row>
    <row r="21" spans="1:23" s="13" customFormat="1" ht="70.5" customHeight="1" x14ac:dyDescent="0.3">
      <c r="A21" s="10">
        <v>13</v>
      </c>
      <c r="B21" s="39" t="s">
        <v>46</v>
      </c>
      <c r="C21" s="39" t="s">
        <v>169</v>
      </c>
      <c r="D21" s="39" t="s">
        <v>170</v>
      </c>
      <c r="E21" s="40">
        <v>4</v>
      </c>
      <c r="F21" s="39">
        <v>68</v>
      </c>
      <c r="G21" s="39">
        <v>1</v>
      </c>
      <c r="H21" s="39">
        <v>1</v>
      </c>
      <c r="I21" s="39">
        <v>0</v>
      </c>
      <c r="J21" s="39">
        <v>0</v>
      </c>
      <c r="K21" s="39">
        <v>0</v>
      </c>
      <c r="L21" s="39">
        <v>1</v>
      </c>
      <c r="M21" s="39">
        <v>0</v>
      </c>
      <c r="N21" s="39">
        <v>0</v>
      </c>
      <c r="O21" s="39">
        <v>0</v>
      </c>
      <c r="P21" s="39">
        <v>0</v>
      </c>
      <c r="Q21" s="39" t="s">
        <v>171</v>
      </c>
      <c r="R21" s="39">
        <v>0</v>
      </c>
      <c r="S21" s="39">
        <v>0</v>
      </c>
      <c r="T21" s="39">
        <v>0</v>
      </c>
      <c r="U21" s="39" t="s">
        <v>178</v>
      </c>
      <c r="V21" s="11"/>
      <c r="W21" s="39" t="s">
        <v>183</v>
      </c>
    </row>
    <row r="22" spans="1:23" s="13" customFormat="1" ht="70.5" customHeight="1" x14ac:dyDescent="0.3">
      <c r="A22" s="10">
        <v>14</v>
      </c>
      <c r="B22" s="41" t="s">
        <v>46</v>
      </c>
      <c r="C22" s="41" t="s">
        <v>172</v>
      </c>
      <c r="D22" s="41" t="s">
        <v>173</v>
      </c>
      <c r="E22" s="41">
        <v>30</v>
      </c>
      <c r="F22" s="41">
        <v>2259</v>
      </c>
      <c r="G22" s="41">
        <v>15</v>
      </c>
      <c r="H22" s="41">
        <v>0</v>
      </c>
      <c r="I22" s="41">
        <v>3</v>
      </c>
      <c r="J22" s="41">
        <v>0</v>
      </c>
      <c r="K22" s="41">
        <v>12</v>
      </c>
      <c r="L22" s="41">
        <v>5</v>
      </c>
      <c r="M22" s="41">
        <v>3</v>
      </c>
      <c r="N22" s="41">
        <v>0</v>
      </c>
      <c r="O22" s="41">
        <v>0</v>
      </c>
      <c r="P22" s="41">
        <v>7</v>
      </c>
      <c r="Q22" s="41">
        <v>35</v>
      </c>
      <c r="R22" s="41">
        <v>14</v>
      </c>
      <c r="S22" s="41">
        <v>12</v>
      </c>
      <c r="T22" s="41">
        <v>10</v>
      </c>
      <c r="U22" s="41" t="s">
        <v>179</v>
      </c>
      <c r="V22" s="11"/>
      <c r="W22" s="41" t="s">
        <v>184</v>
      </c>
    </row>
    <row r="23" spans="1:23" s="13" customFormat="1" ht="70.5" customHeight="1" x14ac:dyDescent="0.3">
      <c r="A23" s="10">
        <v>15</v>
      </c>
      <c r="B23" s="39" t="s">
        <v>46</v>
      </c>
      <c r="C23" s="39" t="s">
        <v>47</v>
      </c>
      <c r="D23" s="39" t="s">
        <v>85</v>
      </c>
      <c r="E23" s="39">
        <v>6</v>
      </c>
      <c r="F23" s="39">
        <v>154</v>
      </c>
      <c r="G23" s="39">
        <v>10</v>
      </c>
      <c r="H23" s="39">
        <v>0</v>
      </c>
      <c r="I23" s="39">
        <v>0</v>
      </c>
      <c r="J23" s="39">
        <v>0</v>
      </c>
      <c r="K23" s="39">
        <v>10</v>
      </c>
      <c r="L23" s="39">
        <v>0</v>
      </c>
      <c r="M23" s="39">
        <v>0</v>
      </c>
      <c r="N23" s="39">
        <v>0</v>
      </c>
      <c r="O23" s="39">
        <v>0</v>
      </c>
      <c r="P23" s="39">
        <v>10</v>
      </c>
      <c r="Q23" s="39">
        <v>100</v>
      </c>
      <c r="R23" s="39">
        <v>60</v>
      </c>
      <c r="S23" s="39">
        <v>30</v>
      </c>
      <c r="T23" s="39" t="s">
        <v>29</v>
      </c>
      <c r="U23" s="39" t="s">
        <v>180</v>
      </c>
      <c r="V23" s="11"/>
      <c r="W23" s="39" t="s">
        <v>185</v>
      </c>
    </row>
    <row r="24" spans="1:23" s="13" customFormat="1" ht="70.5" customHeight="1" x14ac:dyDescent="0.3">
      <c r="A24" s="10">
        <v>16</v>
      </c>
      <c r="B24" s="41" t="s">
        <v>46</v>
      </c>
      <c r="C24" s="41" t="s">
        <v>174</v>
      </c>
      <c r="D24" s="41" t="s">
        <v>175</v>
      </c>
      <c r="E24" s="41">
        <v>60</v>
      </c>
      <c r="F24" s="41">
        <v>794</v>
      </c>
      <c r="G24" s="41">
        <v>100</v>
      </c>
      <c r="H24" s="41">
        <v>0</v>
      </c>
      <c r="I24" s="41">
        <v>1</v>
      </c>
      <c r="J24" s="41">
        <v>5</v>
      </c>
      <c r="K24" s="41">
        <v>94</v>
      </c>
      <c r="L24" s="41">
        <v>4</v>
      </c>
      <c r="M24" s="41">
        <v>0</v>
      </c>
      <c r="N24" s="41">
        <v>0</v>
      </c>
      <c r="O24" s="41">
        <v>2</v>
      </c>
      <c r="P24" s="41">
        <v>94</v>
      </c>
      <c r="Q24" s="41">
        <v>0</v>
      </c>
      <c r="R24" s="41">
        <v>25</v>
      </c>
      <c r="S24" s="41" t="s">
        <v>188</v>
      </c>
      <c r="T24" s="44" t="s">
        <v>38</v>
      </c>
      <c r="U24" s="41" t="s">
        <v>181</v>
      </c>
      <c r="V24" s="11"/>
      <c r="W24" s="41" t="s">
        <v>186</v>
      </c>
    </row>
    <row r="25" spans="1:23" s="13" customFormat="1" ht="70.5" customHeight="1" x14ac:dyDescent="0.3">
      <c r="A25" s="10">
        <v>17</v>
      </c>
      <c r="B25" s="39" t="s">
        <v>46</v>
      </c>
      <c r="C25" s="39" t="s">
        <v>176</v>
      </c>
      <c r="D25" s="39" t="s">
        <v>177</v>
      </c>
      <c r="E25" s="39">
        <v>0</v>
      </c>
      <c r="F25" s="39">
        <v>20</v>
      </c>
      <c r="G25" s="39">
        <v>10</v>
      </c>
      <c r="H25" s="39">
        <v>1</v>
      </c>
      <c r="I25" s="39">
        <v>0</v>
      </c>
      <c r="J25" s="39">
        <v>1</v>
      </c>
      <c r="K25" s="39">
        <v>8</v>
      </c>
      <c r="L25" s="39">
        <v>0</v>
      </c>
      <c r="M25" s="39">
        <v>0</v>
      </c>
      <c r="N25" s="39">
        <v>0</v>
      </c>
      <c r="O25" s="39">
        <v>0</v>
      </c>
      <c r="P25" s="39">
        <v>10</v>
      </c>
      <c r="Q25" s="39">
        <v>90</v>
      </c>
      <c r="R25" s="39">
        <v>15</v>
      </c>
      <c r="S25" s="39">
        <v>12</v>
      </c>
      <c r="T25" s="39">
        <v>8</v>
      </c>
      <c r="U25" s="39" t="s">
        <v>182</v>
      </c>
      <c r="V25" s="12"/>
      <c r="W25" s="39" t="s">
        <v>187</v>
      </c>
    </row>
    <row r="26" spans="1:23" s="30" customFormat="1" ht="22.5" customHeight="1" x14ac:dyDescent="0.3">
      <c r="A26" s="20" t="s">
        <v>23</v>
      </c>
      <c r="B26" s="16" t="s">
        <v>48</v>
      </c>
      <c r="C26" s="16"/>
      <c r="D26" s="16"/>
      <c r="E26" s="22">
        <f t="shared" ref="E26:P26" si="5">SUM(E27:E28)</f>
        <v>40</v>
      </c>
      <c r="F26" s="22">
        <f t="shared" si="5"/>
        <v>213</v>
      </c>
      <c r="G26" s="22">
        <f t="shared" si="5"/>
        <v>30</v>
      </c>
      <c r="H26" s="22">
        <f t="shared" si="5"/>
        <v>2</v>
      </c>
      <c r="I26" s="22">
        <f t="shared" si="5"/>
        <v>2</v>
      </c>
      <c r="J26" s="22">
        <f t="shared" si="5"/>
        <v>1</v>
      </c>
      <c r="K26" s="22">
        <f t="shared" si="5"/>
        <v>25</v>
      </c>
      <c r="L26" s="22">
        <f t="shared" si="5"/>
        <v>2</v>
      </c>
      <c r="M26" s="22">
        <f t="shared" si="5"/>
        <v>2</v>
      </c>
      <c r="N26" s="22">
        <f t="shared" si="5"/>
        <v>1</v>
      </c>
      <c r="O26" s="22">
        <f t="shared" si="5"/>
        <v>2</v>
      </c>
      <c r="P26" s="22">
        <f t="shared" si="5"/>
        <v>23</v>
      </c>
      <c r="Q26" s="21"/>
      <c r="R26" s="21"/>
      <c r="S26" s="21"/>
      <c r="T26" s="21"/>
      <c r="U26" s="21"/>
      <c r="V26" s="16"/>
      <c r="W26" s="16"/>
    </row>
    <row r="27" spans="1:23" s="13" customFormat="1" ht="69" customHeight="1" x14ac:dyDescent="0.3">
      <c r="A27" s="10">
        <v>18</v>
      </c>
      <c r="B27" s="39" t="s">
        <v>49</v>
      </c>
      <c r="C27" s="39" t="s">
        <v>189</v>
      </c>
      <c r="D27" s="39" t="s">
        <v>190</v>
      </c>
      <c r="E27" s="39">
        <v>10</v>
      </c>
      <c r="F27" s="39">
        <v>73</v>
      </c>
      <c r="G27" s="39">
        <v>20</v>
      </c>
      <c r="H27" s="39">
        <v>2</v>
      </c>
      <c r="I27" s="39">
        <v>2</v>
      </c>
      <c r="J27" s="39">
        <v>1</v>
      </c>
      <c r="K27" s="39">
        <v>15</v>
      </c>
      <c r="L27" s="39">
        <v>2</v>
      </c>
      <c r="M27" s="39">
        <v>2</v>
      </c>
      <c r="N27" s="39">
        <v>1</v>
      </c>
      <c r="O27" s="40">
        <v>2</v>
      </c>
      <c r="P27" s="39">
        <v>13</v>
      </c>
      <c r="Q27" s="39">
        <v>18</v>
      </c>
      <c r="R27" s="39">
        <v>15</v>
      </c>
      <c r="S27" s="39">
        <v>13</v>
      </c>
      <c r="T27" s="39">
        <v>11</v>
      </c>
      <c r="U27" s="39" t="s">
        <v>193</v>
      </c>
      <c r="V27" s="39" t="s">
        <v>194</v>
      </c>
      <c r="W27" s="39" t="s">
        <v>194</v>
      </c>
    </row>
    <row r="28" spans="1:23" s="13" customFormat="1" ht="69" customHeight="1" x14ac:dyDescent="0.3">
      <c r="A28" s="10">
        <v>19</v>
      </c>
      <c r="B28" s="41" t="s">
        <v>49</v>
      </c>
      <c r="C28" s="41" t="s">
        <v>191</v>
      </c>
      <c r="D28" s="41" t="s">
        <v>192</v>
      </c>
      <c r="E28" s="41">
        <v>30</v>
      </c>
      <c r="F28" s="41">
        <v>140</v>
      </c>
      <c r="G28" s="41">
        <v>10</v>
      </c>
      <c r="H28" s="41">
        <v>0</v>
      </c>
      <c r="I28" s="41">
        <v>0</v>
      </c>
      <c r="J28" s="41">
        <v>0</v>
      </c>
      <c r="K28" s="41">
        <v>10</v>
      </c>
      <c r="L28" s="41">
        <v>0</v>
      </c>
      <c r="M28" s="41">
        <v>0</v>
      </c>
      <c r="N28" s="41">
        <v>0</v>
      </c>
      <c r="O28" s="41">
        <v>0</v>
      </c>
      <c r="P28" s="41">
        <v>10</v>
      </c>
      <c r="Q28" s="45">
        <v>20</v>
      </c>
      <c r="R28" s="45">
        <v>15</v>
      </c>
      <c r="S28" s="45">
        <v>12</v>
      </c>
      <c r="T28" s="45">
        <v>10</v>
      </c>
      <c r="U28" s="41" t="s">
        <v>195</v>
      </c>
      <c r="V28" s="41">
        <v>0</v>
      </c>
      <c r="W28" s="15"/>
    </row>
    <row r="29" spans="1:23" s="30" customFormat="1" ht="22.5" customHeight="1" x14ac:dyDescent="0.3">
      <c r="A29" s="20" t="s">
        <v>25</v>
      </c>
      <c r="B29" s="16" t="s">
        <v>103</v>
      </c>
      <c r="C29" s="16"/>
      <c r="D29" s="16"/>
      <c r="E29" s="22">
        <f t="shared" ref="E29:P29" si="6">SUM(E30:E30)</f>
        <v>44</v>
      </c>
      <c r="F29" s="22">
        <f t="shared" si="6"/>
        <v>552</v>
      </c>
      <c r="G29" s="22">
        <f t="shared" si="6"/>
        <v>206</v>
      </c>
      <c r="H29" s="22">
        <f t="shared" si="6"/>
        <v>0</v>
      </c>
      <c r="I29" s="22">
        <f t="shared" si="6"/>
        <v>1</v>
      </c>
      <c r="J29" s="22">
        <f t="shared" si="6"/>
        <v>5</v>
      </c>
      <c r="K29" s="22">
        <f t="shared" si="6"/>
        <v>200</v>
      </c>
      <c r="L29" s="22">
        <f t="shared" si="6"/>
        <v>4</v>
      </c>
      <c r="M29" s="22">
        <f t="shared" si="6"/>
        <v>2</v>
      </c>
      <c r="N29" s="22">
        <f t="shared" si="6"/>
        <v>0</v>
      </c>
      <c r="O29" s="22">
        <f t="shared" si="6"/>
        <v>0</v>
      </c>
      <c r="P29" s="22">
        <f t="shared" si="6"/>
        <v>200</v>
      </c>
      <c r="Q29" s="21"/>
      <c r="R29" s="21"/>
      <c r="S29" s="21"/>
      <c r="T29" s="21"/>
      <c r="U29" s="21"/>
      <c r="V29" s="16"/>
      <c r="W29" s="16"/>
    </row>
    <row r="30" spans="1:23" s="13" customFormat="1" ht="69" customHeight="1" x14ac:dyDescent="0.3">
      <c r="A30" s="10">
        <v>20</v>
      </c>
      <c r="B30" s="39" t="s">
        <v>104</v>
      </c>
      <c r="C30" s="39" t="s">
        <v>196</v>
      </c>
      <c r="D30" s="39" t="s">
        <v>197</v>
      </c>
      <c r="E30" s="39">
        <v>44</v>
      </c>
      <c r="F30" s="39">
        <v>552</v>
      </c>
      <c r="G30" s="39">
        <v>206</v>
      </c>
      <c r="H30" s="39">
        <v>0</v>
      </c>
      <c r="I30" s="39">
        <v>1</v>
      </c>
      <c r="J30" s="39">
        <v>5</v>
      </c>
      <c r="K30" s="39">
        <v>200</v>
      </c>
      <c r="L30" s="39">
        <v>4</v>
      </c>
      <c r="M30" s="39">
        <v>2</v>
      </c>
      <c r="N30" s="39">
        <v>0</v>
      </c>
      <c r="O30" s="39">
        <v>0</v>
      </c>
      <c r="P30" s="39">
        <v>200</v>
      </c>
      <c r="Q30" s="39">
        <v>0</v>
      </c>
      <c r="R30" s="39" t="s">
        <v>198</v>
      </c>
      <c r="S30" s="39" t="s">
        <v>199</v>
      </c>
      <c r="T30" s="39" t="s">
        <v>200</v>
      </c>
      <c r="U30" s="39" t="s">
        <v>201</v>
      </c>
      <c r="V30" s="14"/>
      <c r="W30" s="23"/>
    </row>
    <row r="31" spans="1:23" s="30" customFormat="1" ht="22.5" customHeight="1" x14ac:dyDescent="0.3">
      <c r="A31" s="20" t="s">
        <v>26</v>
      </c>
      <c r="B31" s="16" t="s">
        <v>50</v>
      </c>
      <c r="C31" s="16"/>
      <c r="D31" s="16"/>
      <c r="E31" s="22">
        <f t="shared" ref="E31:P31" si="7">SUM(E32:E32)</f>
        <v>3</v>
      </c>
      <c r="F31" s="22">
        <f t="shared" si="7"/>
        <v>78</v>
      </c>
      <c r="G31" s="22">
        <f t="shared" si="7"/>
        <v>5</v>
      </c>
      <c r="H31" s="22">
        <f t="shared" si="7"/>
        <v>0</v>
      </c>
      <c r="I31" s="22">
        <f t="shared" si="7"/>
        <v>0</v>
      </c>
      <c r="J31" s="22">
        <f t="shared" si="7"/>
        <v>0</v>
      </c>
      <c r="K31" s="22">
        <f t="shared" si="7"/>
        <v>5</v>
      </c>
      <c r="L31" s="22">
        <f t="shared" si="7"/>
        <v>3</v>
      </c>
      <c r="M31" s="22">
        <f t="shared" si="7"/>
        <v>0</v>
      </c>
      <c r="N31" s="22">
        <f t="shared" si="7"/>
        <v>0</v>
      </c>
      <c r="O31" s="22">
        <f t="shared" si="7"/>
        <v>2</v>
      </c>
      <c r="P31" s="22">
        <f t="shared" si="7"/>
        <v>0</v>
      </c>
      <c r="Q31" s="21"/>
      <c r="R31" s="21"/>
      <c r="S31" s="21"/>
      <c r="T31" s="21"/>
      <c r="U31" s="21"/>
      <c r="V31" s="16"/>
      <c r="W31" s="16"/>
    </row>
    <row r="32" spans="1:23" s="13" customFormat="1" ht="45" customHeight="1" x14ac:dyDescent="0.3">
      <c r="A32" s="10">
        <v>21</v>
      </c>
      <c r="B32" s="39" t="s">
        <v>51</v>
      </c>
      <c r="C32" s="39" t="s">
        <v>202</v>
      </c>
      <c r="D32" s="39" t="s">
        <v>203</v>
      </c>
      <c r="E32" s="39">
        <v>3</v>
      </c>
      <c r="F32" s="39">
        <v>78</v>
      </c>
      <c r="G32" s="39">
        <v>5</v>
      </c>
      <c r="H32" s="39">
        <v>0</v>
      </c>
      <c r="I32" s="39">
        <v>0</v>
      </c>
      <c r="J32" s="39">
        <v>0</v>
      </c>
      <c r="K32" s="39">
        <v>5</v>
      </c>
      <c r="L32" s="39">
        <v>3</v>
      </c>
      <c r="M32" s="39">
        <v>0</v>
      </c>
      <c r="N32" s="39">
        <v>0</v>
      </c>
      <c r="O32" s="39">
        <v>2</v>
      </c>
      <c r="P32" s="39">
        <v>0</v>
      </c>
      <c r="Q32" s="39">
        <v>0</v>
      </c>
      <c r="R32" s="39">
        <v>0</v>
      </c>
      <c r="S32" s="39">
        <v>0</v>
      </c>
      <c r="T32" s="39">
        <v>13</v>
      </c>
      <c r="U32" s="39" t="s">
        <v>204</v>
      </c>
      <c r="V32" s="14"/>
      <c r="W32" s="11" t="s">
        <v>90</v>
      </c>
    </row>
    <row r="33" spans="1:23" s="30" customFormat="1" ht="22.5" customHeight="1" x14ac:dyDescent="0.3">
      <c r="A33" s="20" t="s">
        <v>27</v>
      </c>
      <c r="B33" s="16" t="s">
        <v>40</v>
      </c>
      <c r="C33" s="16"/>
      <c r="D33" s="16"/>
      <c r="E33" s="22">
        <f>SUM(E34:E38)</f>
        <v>26</v>
      </c>
      <c r="F33" s="22">
        <f>SUM(F34:F38)</f>
        <v>529</v>
      </c>
      <c r="G33" s="22">
        <f t="shared" ref="G33:P33" si="8">SUM(G34:G38)</f>
        <v>168</v>
      </c>
      <c r="H33" s="22">
        <f t="shared" si="8"/>
        <v>20</v>
      </c>
      <c r="I33" s="22">
        <f t="shared" si="8"/>
        <v>18</v>
      </c>
      <c r="J33" s="22">
        <f t="shared" si="8"/>
        <v>16</v>
      </c>
      <c r="K33" s="22">
        <f t="shared" si="8"/>
        <v>114</v>
      </c>
      <c r="L33" s="22">
        <f t="shared" si="8"/>
        <v>18</v>
      </c>
      <c r="M33" s="22">
        <f t="shared" si="8"/>
        <v>16</v>
      </c>
      <c r="N33" s="22">
        <f t="shared" si="8"/>
        <v>16</v>
      </c>
      <c r="O33" s="22">
        <f t="shared" si="8"/>
        <v>35</v>
      </c>
      <c r="P33" s="22">
        <f t="shared" si="8"/>
        <v>83</v>
      </c>
      <c r="Q33" s="21"/>
      <c r="R33" s="21"/>
      <c r="S33" s="21"/>
      <c r="T33" s="21"/>
      <c r="U33" s="21"/>
      <c r="V33" s="16"/>
      <c r="W33" s="16"/>
    </row>
    <row r="34" spans="1:23" s="13" customFormat="1" ht="45" customHeight="1" x14ac:dyDescent="0.3">
      <c r="A34" s="10">
        <v>22</v>
      </c>
      <c r="B34" s="39" t="s">
        <v>52</v>
      </c>
      <c r="C34" s="39" t="s">
        <v>205</v>
      </c>
      <c r="D34" s="39" t="s">
        <v>206</v>
      </c>
      <c r="E34" s="39">
        <v>1</v>
      </c>
      <c r="F34" s="39">
        <v>21</v>
      </c>
      <c r="G34" s="39">
        <v>3</v>
      </c>
      <c r="H34" s="39">
        <v>0</v>
      </c>
      <c r="I34" s="39">
        <v>0</v>
      </c>
      <c r="J34" s="39">
        <v>1</v>
      </c>
      <c r="K34" s="39">
        <v>2</v>
      </c>
      <c r="L34" s="39">
        <v>1</v>
      </c>
      <c r="M34" s="39">
        <v>1</v>
      </c>
      <c r="N34" s="39">
        <v>1</v>
      </c>
      <c r="O34" s="39">
        <v>0</v>
      </c>
      <c r="P34" s="39">
        <v>0</v>
      </c>
      <c r="Q34" s="39">
        <v>22</v>
      </c>
      <c r="R34" s="39">
        <v>22</v>
      </c>
      <c r="S34" s="39">
        <v>11</v>
      </c>
      <c r="T34" s="39">
        <v>6</v>
      </c>
      <c r="U34" s="39" t="s">
        <v>219</v>
      </c>
      <c r="V34" s="14"/>
      <c r="W34" s="39" t="s">
        <v>224</v>
      </c>
    </row>
    <row r="35" spans="1:23" s="13" customFormat="1" ht="73.5" customHeight="1" x14ac:dyDescent="0.3">
      <c r="A35" s="10">
        <v>23</v>
      </c>
      <c r="B35" s="41" t="s">
        <v>52</v>
      </c>
      <c r="C35" s="41" t="s">
        <v>207</v>
      </c>
      <c r="D35" s="41" t="s">
        <v>208</v>
      </c>
      <c r="E35" s="41">
        <v>0</v>
      </c>
      <c r="F35" s="41">
        <v>80</v>
      </c>
      <c r="G35" s="41">
        <v>20</v>
      </c>
      <c r="H35" s="41">
        <v>5</v>
      </c>
      <c r="I35" s="41">
        <v>5</v>
      </c>
      <c r="J35" s="41">
        <v>5</v>
      </c>
      <c r="K35" s="41">
        <v>5</v>
      </c>
      <c r="L35" s="41">
        <v>2</v>
      </c>
      <c r="M35" s="41">
        <v>5</v>
      </c>
      <c r="N35" s="41">
        <v>5</v>
      </c>
      <c r="O35" s="41">
        <v>5</v>
      </c>
      <c r="P35" s="41">
        <v>3</v>
      </c>
      <c r="Q35" s="41">
        <v>20</v>
      </c>
      <c r="R35" s="41">
        <v>17</v>
      </c>
      <c r="S35" s="41">
        <v>15</v>
      </c>
      <c r="T35" s="41">
        <v>12</v>
      </c>
      <c r="U35" s="41" t="s">
        <v>220</v>
      </c>
      <c r="V35" s="14"/>
      <c r="W35" s="41" t="s">
        <v>225</v>
      </c>
    </row>
    <row r="36" spans="1:23" s="13" customFormat="1" ht="45" customHeight="1" x14ac:dyDescent="0.3">
      <c r="A36" s="10">
        <v>24</v>
      </c>
      <c r="B36" s="39" t="s">
        <v>52</v>
      </c>
      <c r="C36" s="39" t="s">
        <v>209</v>
      </c>
      <c r="D36" s="39" t="s">
        <v>210</v>
      </c>
      <c r="E36" s="39">
        <v>10</v>
      </c>
      <c r="F36" s="39">
        <v>238</v>
      </c>
      <c r="G36" s="39">
        <v>5</v>
      </c>
      <c r="H36" s="39">
        <v>0</v>
      </c>
      <c r="I36" s="39">
        <v>0</v>
      </c>
      <c r="J36" s="39">
        <v>0</v>
      </c>
      <c r="K36" s="39">
        <v>5</v>
      </c>
      <c r="L36" s="39">
        <v>0</v>
      </c>
      <c r="M36" s="39">
        <v>0</v>
      </c>
      <c r="N36" s="39">
        <v>0</v>
      </c>
      <c r="O36" s="39">
        <v>0</v>
      </c>
      <c r="P36" s="39">
        <v>5</v>
      </c>
      <c r="Q36" s="39" t="s">
        <v>211</v>
      </c>
      <c r="R36" s="39" t="s">
        <v>212</v>
      </c>
      <c r="S36" s="39" t="s">
        <v>213</v>
      </c>
      <c r="T36" s="39" t="s">
        <v>214</v>
      </c>
      <c r="U36" s="39" t="s">
        <v>221</v>
      </c>
      <c r="V36" s="14"/>
      <c r="W36" s="39" t="s">
        <v>226</v>
      </c>
    </row>
    <row r="37" spans="1:23" s="13" customFormat="1" ht="45" customHeight="1" x14ac:dyDescent="0.3">
      <c r="A37" s="10">
        <v>25</v>
      </c>
      <c r="B37" s="41" t="s">
        <v>52</v>
      </c>
      <c r="C37" s="41" t="s">
        <v>215</v>
      </c>
      <c r="D37" s="41" t="s">
        <v>216</v>
      </c>
      <c r="E37" s="41">
        <v>5</v>
      </c>
      <c r="F37" s="41">
        <v>30</v>
      </c>
      <c r="G37" s="41">
        <v>40</v>
      </c>
      <c r="H37" s="41">
        <v>5</v>
      </c>
      <c r="I37" s="41">
        <v>10</v>
      </c>
      <c r="J37" s="41">
        <v>5</v>
      </c>
      <c r="K37" s="41">
        <v>20</v>
      </c>
      <c r="L37" s="41">
        <v>10</v>
      </c>
      <c r="M37" s="41">
        <v>5</v>
      </c>
      <c r="N37" s="41">
        <v>5</v>
      </c>
      <c r="O37" s="41">
        <v>10</v>
      </c>
      <c r="P37" s="41">
        <v>10</v>
      </c>
      <c r="Q37" s="45">
        <v>30</v>
      </c>
      <c r="R37" s="45">
        <v>25</v>
      </c>
      <c r="S37" s="45">
        <v>18</v>
      </c>
      <c r="T37" s="45">
        <v>15</v>
      </c>
      <c r="U37" s="41" t="s">
        <v>222</v>
      </c>
      <c r="V37" s="14"/>
      <c r="W37" s="41" t="s">
        <v>227</v>
      </c>
    </row>
    <row r="38" spans="1:23" s="13" customFormat="1" ht="75.75" customHeight="1" x14ac:dyDescent="0.3">
      <c r="A38" s="10">
        <v>26</v>
      </c>
      <c r="B38" s="39" t="s">
        <v>52</v>
      </c>
      <c r="C38" s="39" t="s">
        <v>217</v>
      </c>
      <c r="D38" s="39" t="s">
        <v>218</v>
      </c>
      <c r="E38" s="39">
        <v>10</v>
      </c>
      <c r="F38" s="39">
        <v>160</v>
      </c>
      <c r="G38" s="39">
        <v>100</v>
      </c>
      <c r="H38" s="39">
        <v>10</v>
      </c>
      <c r="I38" s="39">
        <v>3</v>
      </c>
      <c r="J38" s="39">
        <v>5</v>
      </c>
      <c r="K38" s="39">
        <v>82</v>
      </c>
      <c r="L38" s="39">
        <v>5</v>
      </c>
      <c r="M38" s="39">
        <v>5</v>
      </c>
      <c r="N38" s="39">
        <v>5</v>
      </c>
      <c r="O38" s="39">
        <v>20</v>
      </c>
      <c r="P38" s="39">
        <v>65</v>
      </c>
      <c r="Q38" s="39" t="s">
        <v>229</v>
      </c>
      <c r="R38" s="39" t="s">
        <v>230</v>
      </c>
      <c r="S38" s="39" t="s">
        <v>231</v>
      </c>
      <c r="T38" s="39" t="s">
        <v>82</v>
      </c>
      <c r="U38" s="39" t="s">
        <v>223</v>
      </c>
      <c r="V38" s="14"/>
      <c r="W38" s="39" t="s">
        <v>228</v>
      </c>
    </row>
    <row r="39" spans="1:23" s="30" customFormat="1" ht="22.5" customHeight="1" x14ac:dyDescent="0.3">
      <c r="A39" s="20" t="s">
        <v>28</v>
      </c>
      <c r="B39" s="16" t="s">
        <v>53</v>
      </c>
      <c r="C39" s="16"/>
      <c r="D39" s="16"/>
      <c r="E39" s="22">
        <f t="shared" ref="E39:P39" si="9">SUM(E40:E40)</f>
        <v>13</v>
      </c>
      <c r="F39" s="22">
        <f t="shared" si="9"/>
        <v>166</v>
      </c>
      <c r="G39" s="22">
        <f t="shared" si="9"/>
        <v>30</v>
      </c>
      <c r="H39" s="22">
        <f t="shared" si="9"/>
        <v>0</v>
      </c>
      <c r="I39" s="22">
        <f t="shared" si="9"/>
        <v>0</v>
      </c>
      <c r="J39" s="22">
        <f t="shared" si="9"/>
        <v>0</v>
      </c>
      <c r="K39" s="22">
        <f t="shared" si="9"/>
        <v>30</v>
      </c>
      <c r="L39" s="22">
        <f t="shared" si="9"/>
        <v>0</v>
      </c>
      <c r="M39" s="22">
        <f t="shared" si="9"/>
        <v>0</v>
      </c>
      <c r="N39" s="22">
        <f t="shared" si="9"/>
        <v>0</v>
      </c>
      <c r="O39" s="22">
        <f t="shared" si="9"/>
        <v>0</v>
      </c>
      <c r="P39" s="22">
        <f t="shared" si="9"/>
        <v>30</v>
      </c>
      <c r="Q39" s="21"/>
      <c r="R39" s="21"/>
      <c r="S39" s="21"/>
      <c r="T39" s="21"/>
      <c r="U39" s="21"/>
      <c r="V39" s="16"/>
      <c r="W39" s="16"/>
    </row>
    <row r="40" spans="1:23" s="13" customFormat="1" ht="69" customHeight="1" x14ac:dyDescent="0.3">
      <c r="A40" s="10">
        <v>27</v>
      </c>
      <c r="B40" s="39" t="s">
        <v>54</v>
      </c>
      <c r="C40" s="39" t="s">
        <v>92</v>
      </c>
      <c r="D40" s="39" t="s">
        <v>232</v>
      </c>
      <c r="E40" s="39">
        <v>13</v>
      </c>
      <c r="F40" s="39">
        <v>166</v>
      </c>
      <c r="G40" s="39">
        <v>30</v>
      </c>
      <c r="H40" s="39">
        <v>0</v>
      </c>
      <c r="I40" s="39">
        <v>0</v>
      </c>
      <c r="J40" s="39">
        <v>0</v>
      </c>
      <c r="K40" s="39">
        <v>30</v>
      </c>
      <c r="L40" s="39">
        <v>0</v>
      </c>
      <c r="M40" s="39">
        <v>0</v>
      </c>
      <c r="N40" s="39">
        <v>0</v>
      </c>
      <c r="O40" s="39">
        <v>0</v>
      </c>
      <c r="P40" s="39">
        <v>30</v>
      </c>
      <c r="Q40" s="39">
        <v>0</v>
      </c>
      <c r="R40" s="39">
        <v>0</v>
      </c>
      <c r="S40" s="39">
        <v>0</v>
      </c>
      <c r="T40" s="40" t="s">
        <v>61</v>
      </c>
      <c r="U40" s="39" t="s">
        <v>233</v>
      </c>
      <c r="V40" s="14"/>
      <c r="W40" s="39" t="s">
        <v>234</v>
      </c>
    </row>
    <row r="41" spans="1:23" s="30" customFormat="1" ht="22.5" customHeight="1" x14ac:dyDescent="0.3">
      <c r="A41" s="20" t="s">
        <v>34</v>
      </c>
      <c r="B41" s="16" t="s">
        <v>32</v>
      </c>
      <c r="C41" s="16"/>
      <c r="D41" s="16"/>
      <c r="E41" s="16">
        <f>SUM(E42:E44)</f>
        <v>42</v>
      </c>
      <c r="F41" s="16">
        <f t="shared" ref="F41:P41" si="10">SUM(F42:F44)</f>
        <v>1055</v>
      </c>
      <c r="G41" s="16">
        <f t="shared" si="10"/>
        <v>140</v>
      </c>
      <c r="H41" s="16">
        <f t="shared" si="10"/>
        <v>3</v>
      </c>
      <c r="I41" s="16">
        <f t="shared" si="10"/>
        <v>1</v>
      </c>
      <c r="J41" s="16">
        <f t="shared" si="10"/>
        <v>13</v>
      </c>
      <c r="K41" s="16">
        <f t="shared" si="10"/>
        <v>124</v>
      </c>
      <c r="L41" s="16">
        <f t="shared" si="10"/>
        <v>6</v>
      </c>
      <c r="M41" s="16">
        <f t="shared" si="10"/>
        <v>4</v>
      </c>
      <c r="N41" s="16">
        <f t="shared" si="10"/>
        <v>5</v>
      </c>
      <c r="O41" s="16">
        <f t="shared" si="10"/>
        <v>7</v>
      </c>
      <c r="P41" s="16">
        <f t="shared" si="10"/>
        <v>101</v>
      </c>
      <c r="Q41" s="21"/>
      <c r="R41" s="21"/>
      <c r="S41" s="21"/>
      <c r="T41" s="21"/>
      <c r="U41" s="21"/>
      <c r="V41" s="16"/>
      <c r="W41" s="16"/>
    </row>
    <row r="42" spans="1:23" s="13" customFormat="1" ht="66" customHeight="1" x14ac:dyDescent="0.3">
      <c r="A42" s="10">
        <v>28</v>
      </c>
      <c r="B42" s="39" t="s">
        <v>55</v>
      </c>
      <c r="C42" s="39" t="s">
        <v>56</v>
      </c>
      <c r="D42" s="39" t="s">
        <v>235</v>
      </c>
      <c r="E42" s="39">
        <v>7</v>
      </c>
      <c r="F42" s="39">
        <v>839</v>
      </c>
      <c r="G42" s="39">
        <v>100</v>
      </c>
      <c r="H42" s="39">
        <v>1</v>
      </c>
      <c r="I42" s="39">
        <v>0</v>
      </c>
      <c r="J42" s="39">
        <v>10</v>
      </c>
      <c r="K42" s="39">
        <v>89</v>
      </c>
      <c r="L42" s="39">
        <v>5</v>
      </c>
      <c r="M42" s="39">
        <v>3</v>
      </c>
      <c r="N42" s="39">
        <v>5</v>
      </c>
      <c r="O42" s="39">
        <v>5</v>
      </c>
      <c r="P42" s="39">
        <v>82</v>
      </c>
      <c r="Q42" s="39">
        <v>12</v>
      </c>
      <c r="R42" s="39">
        <v>0</v>
      </c>
      <c r="S42" s="39">
        <v>10</v>
      </c>
      <c r="T42" s="39">
        <v>8</v>
      </c>
      <c r="U42" s="39" t="s">
        <v>241</v>
      </c>
      <c r="V42" s="11" t="s">
        <v>94</v>
      </c>
      <c r="W42" s="39" t="s">
        <v>244</v>
      </c>
    </row>
    <row r="43" spans="1:23" s="13" customFormat="1" ht="66" customHeight="1" x14ac:dyDescent="0.3">
      <c r="A43" s="10">
        <v>29</v>
      </c>
      <c r="B43" s="41" t="s">
        <v>55</v>
      </c>
      <c r="C43" s="41" t="s">
        <v>236</v>
      </c>
      <c r="D43" s="41" t="s">
        <v>237</v>
      </c>
      <c r="E43" s="41">
        <v>30</v>
      </c>
      <c r="F43" s="41">
        <v>70</v>
      </c>
      <c r="G43" s="41">
        <v>20</v>
      </c>
      <c r="H43" s="41">
        <v>1</v>
      </c>
      <c r="I43" s="41">
        <v>1</v>
      </c>
      <c r="J43" s="41">
        <v>3</v>
      </c>
      <c r="K43" s="41">
        <v>15</v>
      </c>
      <c r="L43" s="41">
        <v>0</v>
      </c>
      <c r="M43" s="41">
        <v>1</v>
      </c>
      <c r="N43" s="41">
        <v>0</v>
      </c>
      <c r="O43" s="41">
        <v>2</v>
      </c>
      <c r="P43" s="41">
        <v>0</v>
      </c>
      <c r="Q43" s="41">
        <v>15</v>
      </c>
      <c r="R43" s="41">
        <v>15</v>
      </c>
      <c r="S43" s="41">
        <v>12</v>
      </c>
      <c r="T43" s="41">
        <v>10</v>
      </c>
      <c r="U43" s="41" t="s">
        <v>242</v>
      </c>
      <c r="V43" s="12" t="s">
        <v>84</v>
      </c>
      <c r="W43" s="41" t="s">
        <v>245</v>
      </c>
    </row>
    <row r="44" spans="1:23" s="13" customFormat="1" ht="66" customHeight="1" x14ac:dyDescent="0.3">
      <c r="A44" s="10">
        <v>30</v>
      </c>
      <c r="B44" s="39" t="s">
        <v>55</v>
      </c>
      <c r="C44" s="39" t="s">
        <v>238</v>
      </c>
      <c r="D44" s="39" t="s">
        <v>239</v>
      </c>
      <c r="E44" s="39">
        <v>5</v>
      </c>
      <c r="F44" s="39">
        <v>146</v>
      </c>
      <c r="G44" s="39">
        <v>20</v>
      </c>
      <c r="H44" s="39">
        <v>1</v>
      </c>
      <c r="I44" s="39">
        <v>0</v>
      </c>
      <c r="J44" s="39">
        <v>0</v>
      </c>
      <c r="K44" s="39">
        <v>20</v>
      </c>
      <c r="L44" s="39">
        <v>1</v>
      </c>
      <c r="M44" s="39">
        <v>0</v>
      </c>
      <c r="N44" s="39">
        <v>0</v>
      </c>
      <c r="O44" s="39">
        <v>0</v>
      </c>
      <c r="P44" s="39">
        <v>19</v>
      </c>
      <c r="Q44" s="39">
        <v>30</v>
      </c>
      <c r="R44" s="39">
        <v>15</v>
      </c>
      <c r="S44" s="43" t="s">
        <v>240</v>
      </c>
      <c r="T44" s="39">
        <v>7</v>
      </c>
      <c r="U44" s="39" t="s">
        <v>243</v>
      </c>
      <c r="V44" s="11" t="s">
        <v>95</v>
      </c>
      <c r="W44" s="39" t="s">
        <v>96</v>
      </c>
    </row>
    <row r="45" spans="1:23" s="31" customFormat="1" ht="22.5" customHeight="1" x14ac:dyDescent="0.3">
      <c r="A45" s="3" t="s">
        <v>35</v>
      </c>
      <c r="B45" s="16" t="s">
        <v>57</v>
      </c>
      <c r="C45" s="9"/>
      <c r="D45" s="9"/>
      <c r="E45" s="7">
        <f>SUM(E46)</f>
        <v>17</v>
      </c>
      <c r="F45" s="7">
        <f>SUM(F46)</f>
        <v>333</v>
      </c>
      <c r="G45" s="7">
        <f>SUM(G46:G47)</f>
        <v>505</v>
      </c>
      <c r="H45" s="7">
        <f t="shared" ref="H45:P45" si="11">SUM(H46:H47)</f>
        <v>0</v>
      </c>
      <c r="I45" s="7">
        <f t="shared" si="11"/>
        <v>0</v>
      </c>
      <c r="J45" s="7">
        <f t="shared" si="11"/>
        <v>0</v>
      </c>
      <c r="K45" s="7">
        <f t="shared" si="11"/>
        <v>505</v>
      </c>
      <c r="L45" s="7">
        <f t="shared" si="11"/>
        <v>0</v>
      </c>
      <c r="M45" s="7">
        <f t="shared" si="11"/>
        <v>0</v>
      </c>
      <c r="N45" s="7">
        <f t="shared" si="11"/>
        <v>0</v>
      </c>
      <c r="O45" s="7">
        <f t="shared" si="11"/>
        <v>0</v>
      </c>
      <c r="P45" s="7">
        <f t="shared" si="11"/>
        <v>505</v>
      </c>
      <c r="Q45" s="8"/>
      <c r="R45" s="8"/>
      <c r="S45" s="8"/>
      <c r="T45" s="8"/>
      <c r="U45" s="8"/>
      <c r="V45" s="9"/>
      <c r="W45" s="9"/>
    </row>
    <row r="46" spans="1:23" s="13" customFormat="1" ht="66" customHeight="1" x14ac:dyDescent="0.3">
      <c r="A46" s="10">
        <v>31</v>
      </c>
      <c r="B46" s="39" t="s">
        <v>58</v>
      </c>
      <c r="C46" s="39" t="s">
        <v>246</v>
      </c>
      <c r="D46" s="39" t="s">
        <v>247</v>
      </c>
      <c r="E46" s="39">
        <v>17</v>
      </c>
      <c r="F46" s="39">
        <v>333</v>
      </c>
      <c r="G46" s="39">
        <v>5</v>
      </c>
      <c r="H46" s="39">
        <v>0</v>
      </c>
      <c r="I46" s="39">
        <v>0</v>
      </c>
      <c r="J46" s="39">
        <v>0</v>
      </c>
      <c r="K46" s="39">
        <v>5</v>
      </c>
      <c r="L46" s="39">
        <v>0</v>
      </c>
      <c r="M46" s="39">
        <v>0</v>
      </c>
      <c r="N46" s="39">
        <v>0</v>
      </c>
      <c r="O46" s="39">
        <v>0</v>
      </c>
      <c r="P46" s="39">
        <v>5</v>
      </c>
      <c r="Q46" s="39">
        <v>20</v>
      </c>
      <c r="R46" s="39">
        <v>15</v>
      </c>
      <c r="S46" s="39">
        <v>15</v>
      </c>
      <c r="T46" s="40" t="s">
        <v>36</v>
      </c>
      <c r="U46" s="39" t="s">
        <v>250</v>
      </c>
      <c r="V46" s="14"/>
      <c r="W46" s="39" t="s">
        <v>252</v>
      </c>
    </row>
    <row r="47" spans="1:23" s="13" customFormat="1" ht="66" customHeight="1" x14ac:dyDescent="0.3">
      <c r="A47" s="10">
        <v>32</v>
      </c>
      <c r="B47" s="41" t="s">
        <v>58</v>
      </c>
      <c r="C47" s="41" t="s">
        <v>248</v>
      </c>
      <c r="D47" s="41" t="s">
        <v>249</v>
      </c>
      <c r="E47" s="41">
        <v>37</v>
      </c>
      <c r="F47" s="41">
        <v>4498</v>
      </c>
      <c r="G47" s="41">
        <v>500</v>
      </c>
      <c r="H47" s="41">
        <v>0</v>
      </c>
      <c r="I47" s="41">
        <v>0</v>
      </c>
      <c r="J47" s="41">
        <v>0</v>
      </c>
      <c r="K47" s="41">
        <v>500</v>
      </c>
      <c r="L47" s="41">
        <v>0</v>
      </c>
      <c r="M47" s="41">
        <v>0</v>
      </c>
      <c r="N47" s="41">
        <v>0</v>
      </c>
      <c r="O47" s="41">
        <v>0</v>
      </c>
      <c r="P47" s="41">
        <v>500</v>
      </c>
      <c r="Q47" s="41" t="s">
        <v>150</v>
      </c>
      <c r="R47" s="41" t="s">
        <v>150</v>
      </c>
      <c r="S47" s="41" t="s">
        <v>150</v>
      </c>
      <c r="T47" s="41" t="s">
        <v>150</v>
      </c>
      <c r="U47" s="41" t="s">
        <v>251</v>
      </c>
      <c r="V47" s="14"/>
      <c r="W47" s="41" t="s">
        <v>253</v>
      </c>
    </row>
    <row r="48" spans="1:23" s="30" customFormat="1" ht="25.5" customHeight="1" x14ac:dyDescent="0.3">
      <c r="A48" s="20" t="s">
        <v>39</v>
      </c>
      <c r="B48" s="16" t="s">
        <v>33</v>
      </c>
      <c r="C48" s="16"/>
      <c r="D48" s="16"/>
      <c r="E48" s="22">
        <f t="shared" ref="E48:P48" si="12">SUM(E49:E55)</f>
        <v>444</v>
      </c>
      <c r="F48" s="22">
        <f t="shared" si="12"/>
        <v>3696</v>
      </c>
      <c r="G48" s="22">
        <f t="shared" si="12"/>
        <v>369</v>
      </c>
      <c r="H48" s="22">
        <f t="shared" si="12"/>
        <v>1</v>
      </c>
      <c r="I48" s="22">
        <f t="shared" si="12"/>
        <v>1</v>
      </c>
      <c r="J48" s="22">
        <f t="shared" si="12"/>
        <v>1</v>
      </c>
      <c r="K48" s="22">
        <f t="shared" si="12"/>
        <v>366</v>
      </c>
      <c r="L48" s="22">
        <f t="shared" si="12"/>
        <v>3</v>
      </c>
      <c r="M48" s="22">
        <f t="shared" si="12"/>
        <v>5</v>
      </c>
      <c r="N48" s="22">
        <f t="shared" si="12"/>
        <v>1</v>
      </c>
      <c r="O48" s="22">
        <f t="shared" si="12"/>
        <v>5</v>
      </c>
      <c r="P48" s="22">
        <f t="shared" si="12"/>
        <v>355</v>
      </c>
      <c r="Q48" s="21"/>
      <c r="R48" s="21"/>
      <c r="S48" s="21"/>
      <c r="T48" s="21"/>
      <c r="U48" s="21"/>
      <c r="V48" s="16"/>
      <c r="W48" s="16"/>
    </row>
    <row r="49" spans="1:23" s="13" customFormat="1" ht="66" customHeight="1" x14ac:dyDescent="0.3">
      <c r="A49" s="10">
        <v>33</v>
      </c>
      <c r="B49" s="39" t="s">
        <v>59</v>
      </c>
      <c r="C49" s="39" t="s">
        <v>254</v>
      </c>
      <c r="D49" s="39" t="s">
        <v>255</v>
      </c>
      <c r="E49" s="40">
        <v>5</v>
      </c>
      <c r="F49" s="39">
        <v>72</v>
      </c>
      <c r="G49" s="39">
        <v>10</v>
      </c>
      <c r="H49" s="40">
        <v>1</v>
      </c>
      <c r="I49" s="40">
        <v>1</v>
      </c>
      <c r="J49" s="40">
        <v>1</v>
      </c>
      <c r="K49" s="39">
        <v>7</v>
      </c>
      <c r="L49" s="39">
        <v>3</v>
      </c>
      <c r="M49" s="39">
        <v>2</v>
      </c>
      <c r="N49" s="39">
        <v>1</v>
      </c>
      <c r="O49" s="39">
        <v>1</v>
      </c>
      <c r="P49" s="39">
        <v>3</v>
      </c>
      <c r="Q49" s="39">
        <v>20</v>
      </c>
      <c r="R49" s="39">
        <v>15</v>
      </c>
      <c r="S49" s="39">
        <v>10</v>
      </c>
      <c r="T49" s="39">
        <v>9</v>
      </c>
      <c r="U49" s="39" t="s">
        <v>267</v>
      </c>
      <c r="V49" s="14"/>
      <c r="W49" s="39" t="s">
        <v>273</v>
      </c>
    </row>
    <row r="50" spans="1:23" s="13" customFormat="1" ht="66" customHeight="1" x14ac:dyDescent="0.3">
      <c r="A50" s="10">
        <v>34</v>
      </c>
      <c r="B50" s="41" t="s">
        <v>59</v>
      </c>
      <c r="C50" s="41" t="s">
        <v>97</v>
      </c>
      <c r="D50" s="41" t="s">
        <v>256</v>
      </c>
      <c r="E50" s="41">
        <v>28</v>
      </c>
      <c r="F50" s="41">
        <v>398</v>
      </c>
      <c r="G50" s="41">
        <v>50</v>
      </c>
      <c r="H50" s="41">
        <v>0</v>
      </c>
      <c r="I50" s="41">
        <v>0</v>
      </c>
      <c r="J50" s="41">
        <v>0</v>
      </c>
      <c r="K50" s="41">
        <v>50</v>
      </c>
      <c r="L50" s="41">
        <v>0</v>
      </c>
      <c r="M50" s="41">
        <v>0</v>
      </c>
      <c r="N50" s="41">
        <v>0</v>
      </c>
      <c r="O50" s="41">
        <v>0</v>
      </c>
      <c r="P50" s="41">
        <v>50</v>
      </c>
      <c r="Q50" s="41">
        <v>13</v>
      </c>
      <c r="R50" s="41">
        <v>11</v>
      </c>
      <c r="S50" s="41">
        <v>11</v>
      </c>
      <c r="T50" s="41">
        <v>9</v>
      </c>
      <c r="U50" s="41" t="s">
        <v>268</v>
      </c>
      <c r="V50" s="14"/>
      <c r="W50" s="41" t="s">
        <v>274</v>
      </c>
    </row>
    <row r="51" spans="1:23" s="13" customFormat="1" ht="66" customHeight="1" x14ac:dyDescent="0.3">
      <c r="A51" s="10">
        <v>35</v>
      </c>
      <c r="B51" s="39" t="s">
        <v>59</v>
      </c>
      <c r="C51" s="39" t="s">
        <v>99</v>
      </c>
      <c r="D51" s="39" t="s">
        <v>257</v>
      </c>
      <c r="E51" s="39">
        <v>15</v>
      </c>
      <c r="F51" s="39">
        <v>84</v>
      </c>
      <c r="G51" s="39">
        <v>6</v>
      </c>
      <c r="H51" s="39">
        <v>0</v>
      </c>
      <c r="I51" s="39">
        <v>0</v>
      </c>
      <c r="J51" s="39">
        <v>0</v>
      </c>
      <c r="K51" s="39">
        <v>6</v>
      </c>
      <c r="L51" s="39">
        <v>0</v>
      </c>
      <c r="M51" s="39">
        <v>3</v>
      </c>
      <c r="N51" s="39">
        <v>0</v>
      </c>
      <c r="O51" s="39">
        <v>3</v>
      </c>
      <c r="P51" s="39">
        <v>0</v>
      </c>
      <c r="Q51" s="39">
        <v>0</v>
      </c>
      <c r="R51" s="39">
        <v>0</v>
      </c>
      <c r="S51" s="39">
        <v>0</v>
      </c>
      <c r="T51" s="39">
        <v>10</v>
      </c>
      <c r="U51" s="39" t="s">
        <v>269</v>
      </c>
      <c r="V51" s="14"/>
      <c r="W51" s="39" t="s">
        <v>275</v>
      </c>
    </row>
    <row r="52" spans="1:23" s="13" customFormat="1" ht="66" customHeight="1" x14ac:dyDescent="0.3">
      <c r="A52" s="10">
        <v>36</v>
      </c>
      <c r="B52" s="41" t="s">
        <v>59</v>
      </c>
      <c r="C52" s="41" t="s">
        <v>258</v>
      </c>
      <c r="D52" s="41" t="s">
        <v>259</v>
      </c>
      <c r="E52" s="41"/>
      <c r="F52" s="41">
        <v>82</v>
      </c>
      <c r="G52" s="41">
        <v>23</v>
      </c>
      <c r="H52" s="41">
        <v>0</v>
      </c>
      <c r="I52" s="41">
        <v>0</v>
      </c>
      <c r="J52" s="41">
        <v>0</v>
      </c>
      <c r="K52" s="41">
        <v>23</v>
      </c>
      <c r="L52" s="41">
        <v>0</v>
      </c>
      <c r="M52" s="41">
        <v>0</v>
      </c>
      <c r="N52" s="41">
        <v>0</v>
      </c>
      <c r="O52" s="41">
        <v>0</v>
      </c>
      <c r="P52" s="41">
        <v>23</v>
      </c>
      <c r="Q52" s="41" t="s">
        <v>93</v>
      </c>
      <c r="R52" s="41" t="s">
        <v>98</v>
      </c>
      <c r="S52" s="41" t="s">
        <v>38</v>
      </c>
      <c r="T52" s="41" t="s">
        <v>260</v>
      </c>
      <c r="U52" s="41" t="s">
        <v>102</v>
      </c>
      <c r="V52" s="14"/>
      <c r="W52" s="41" t="s">
        <v>276</v>
      </c>
    </row>
    <row r="53" spans="1:23" s="13" customFormat="1" ht="66" customHeight="1" x14ac:dyDescent="0.3">
      <c r="A53" s="10">
        <v>37</v>
      </c>
      <c r="B53" s="39" t="s">
        <v>59</v>
      </c>
      <c r="C53" s="39" t="s">
        <v>100</v>
      </c>
      <c r="D53" s="39" t="s">
        <v>261</v>
      </c>
      <c r="E53" s="39">
        <v>111</v>
      </c>
      <c r="F53" s="39">
        <v>662</v>
      </c>
      <c r="G53" s="39">
        <v>160</v>
      </c>
      <c r="H53" s="39">
        <v>0</v>
      </c>
      <c r="I53" s="39">
        <v>0</v>
      </c>
      <c r="J53" s="39">
        <v>0</v>
      </c>
      <c r="K53" s="39">
        <v>160</v>
      </c>
      <c r="L53" s="39">
        <v>0</v>
      </c>
      <c r="M53" s="39">
        <v>0</v>
      </c>
      <c r="N53" s="39">
        <v>0</v>
      </c>
      <c r="O53" s="39">
        <v>0</v>
      </c>
      <c r="P53" s="39">
        <v>160</v>
      </c>
      <c r="Q53" s="39">
        <v>38</v>
      </c>
      <c r="R53" s="40" t="s">
        <v>262</v>
      </c>
      <c r="S53" s="40" t="s">
        <v>263</v>
      </c>
      <c r="T53" s="40" t="s">
        <v>264</v>
      </c>
      <c r="U53" s="39" t="s">
        <v>270</v>
      </c>
      <c r="V53" s="14"/>
      <c r="W53" s="39" t="s">
        <v>277</v>
      </c>
    </row>
    <row r="54" spans="1:23" s="13" customFormat="1" ht="66" customHeight="1" x14ac:dyDescent="0.3">
      <c r="A54" s="10">
        <v>38</v>
      </c>
      <c r="B54" s="41" t="s">
        <v>59</v>
      </c>
      <c r="C54" s="41" t="s">
        <v>101</v>
      </c>
      <c r="D54" s="41" t="s">
        <v>60</v>
      </c>
      <c r="E54" s="41">
        <v>27</v>
      </c>
      <c r="F54" s="41">
        <v>88</v>
      </c>
      <c r="G54" s="41">
        <v>20</v>
      </c>
      <c r="H54" s="41">
        <v>0</v>
      </c>
      <c r="I54" s="41">
        <v>0</v>
      </c>
      <c r="J54" s="41">
        <v>0</v>
      </c>
      <c r="K54" s="41">
        <v>20</v>
      </c>
      <c r="L54" s="41">
        <v>0</v>
      </c>
      <c r="M54" s="41">
        <v>0</v>
      </c>
      <c r="N54" s="41">
        <v>0</v>
      </c>
      <c r="O54" s="41">
        <v>1</v>
      </c>
      <c r="P54" s="41">
        <v>19</v>
      </c>
      <c r="Q54" s="41">
        <v>30</v>
      </c>
      <c r="R54" s="41">
        <v>22</v>
      </c>
      <c r="S54" s="41">
        <v>17</v>
      </c>
      <c r="T54" s="41">
        <v>10</v>
      </c>
      <c r="U54" s="41" t="s">
        <v>271</v>
      </c>
      <c r="V54" s="14"/>
      <c r="W54" s="41"/>
    </row>
    <row r="55" spans="1:23" s="13" customFormat="1" ht="66" customHeight="1" x14ac:dyDescent="0.3">
      <c r="A55" s="10">
        <v>39</v>
      </c>
      <c r="B55" s="39" t="s">
        <v>59</v>
      </c>
      <c r="C55" s="39" t="s">
        <v>265</v>
      </c>
      <c r="D55" s="39" t="s">
        <v>266</v>
      </c>
      <c r="E55" s="39">
        <v>258</v>
      </c>
      <c r="F55" s="39">
        <v>2310</v>
      </c>
      <c r="G55" s="39">
        <v>100</v>
      </c>
      <c r="H55" s="39">
        <v>0</v>
      </c>
      <c r="I55" s="39">
        <v>0</v>
      </c>
      <c r="J55" s="39">
        <v>0</v>
      </c>
      <c r="K55" s="39">
        <v>100</v>
      </c>
      <c r="L55" s="39">
        <v>0</v>
      </c>
      <c r="M55" s="39">
        <v>0</v>
      </c>
      <c r="N55" s="39">
        <v>0</v>
      </c>
      <c r="O55" s="39">
        <v>0</v>
      </c>
      <c r="P55" s="39">
        <v>100</v>
      </c>
      <c r="Q55" s="39">
        <v>17.100000000000001</v>
      </c>
      <c r="R55" s="39">
        <v>13.5</v>
      </c>
      <c r="S55" s="39">
        <v>11.2</v>
      </c>
      <c r="T55" s="39">
        <v>10.5</v>
      </c>
      <c r="U55" s="39" t="s">
        <v>272</v>
      </c>
      <c r="V55" s="14"/>
      <c r="W55" s="39" t="s">
        <v>278</v>
      </c>
    </row>
    <row r="56" spans="1:23" s="30" customFormat="1" ht="25.5" customHeight="1" x14ac:dyDescent="0.3">
      <c r="A56" s="20" t="s">
        <v>63</v>
      </c>
      <c r="B56" s="16" t="s">
        <v>64</v>
      </c>
      <c r="C56" s="16"/>
      <c r="D56" s="16"/>
      <c r="E56" s="22">
        <f t="shared" ref="E56:P56" si="13">SUM(E57:E60)</f>
        <v>167</v>
      </c>
      <c r="F56" s="22">
        <f t="shared" si="13"/>
        <v>1644</v>
      </c>
      <c r="G56" s="22">
        <f t="shared" si="13"/>
        <v>171</v>
      </c>
      <c r="H56" s="22">
        <f t="shared" si="13"/>
        <v>0</v>
      </c>
      <c r="I56" s="22">
        <f t="shared" si="13"/>
        <v>7</v>
      </c>
      <c r="J56" s="22">
        <f t="shared" si="13"/>
        <v>6</v>
      </c>
      <c r="K56" s="22">
        <f t="shared" si="13"/>
        <v>156</v>
      </c>
      <c r="L56" s="22">
        <f t="shared" si="13"/>
        <v>10</v>
      </c>
      <c r="M56" s="22">
        <f t="shared" si="13"/>
        <v>8</v>
      </c>
      <c r="N56" s="22">
        <f t="shared" si="13"/>
        <v>7</v>
      </c>
      <c r="O56" s="22">
        <f t="shared" si="13"/>
        <v>5</v>
      </c>
      <c r="P56" s="22">
        <f t="shared" si="13"/>
        <v>141</v>
      </c>
      <c r="Q56" s="21"/>
      <c r="R56" s="21"/>
      <c r="S56" s="21"/>
      <c r="T56" s="21"/>
      <c r="U56" s="21"/>
      <c r="V56" s="16"/>
      <c r="W56" s="16"/>
    </row>
    <row r="57" spans="1:23" s="13" customFormat="1" ht="66" customHeight="1" x14ac:dyDescent="0.3">
      <c r="A57" s="10">
        <v>40</v>
      </c>
      <c r="B57" s="39" t="s">
        <v>65</v>
      </c>
      <c r="C57" s="39" t="s">
        <v>279</v>
      </c>
      <c r="D57" s="39" t="s">
        <v>280</v>
      </c>
      <c r="E57" s="39">
        <v>0</v>
      </c>
      <c r="F57" s="39">
        <v>87</v>
      </c>
      <c r="G57" s="39">
        <v>2</v>
      </c>
      <c r="H57" s="39">
        <v>0</v>
      </c>
      <c r="I57" s="39">
        <v>0</v>
      </c>
      <c r="J57" s="39">
        <v>0</v>
      </c>
      <c r="K57" s="39">
        <v>0</v>
      </c>
      <c r="L57" s="39">
        <v>2</v>
      </c>
      <c r="M57" s="39">
        <v>0</v>
      </c>
      <c r="N57" s="39">
        <v>0</v>
      </c>
      <c r="O57" s="39">
        <v>0</v>
      </c>
      <c r="P57" s="39"/>
      <c r="Q57" s="39">
        <v>10</v>
      </c>
      <c r="R57" s="39">
        <v>20</v>
      </c>
      <c r="S57" s="39">
        <v>15</v>
      </c>
      <c r="T57" s="39">
        <v>12</v>
      </c>
      <c r="U57" s="39" t="s">
        <v>288</v>
      </c>
      <c r="V57" s="14"/>
      <c r="W57" s="39"/>
    </row>
    <row r="58" spans="1:23" s="13" customFormat="1" ht="66" customHeight="1" x14ac:dyDescent="0.3">
      <c r="A58" s="10">
        <v>41</v>
      </c>
      <c r="B58" s="41" t="s">
        <v>65</v>
      </c>
      <c r="C58" s="41" t="s">
        <v>281</v>
      </c>
      <c r="D58" s="41" t="s">
        <v>282</v>
      </c>
      <c r="E58" s="41">
        <v>2</v>
      </c>
      <c r="F58" s="41">
        <v>123</v>
      </c>
      <c r="G58" s="41">
        <v>2</v>
      </c>
      <c r="H58" s="41">
        <v>0</v>
      </c>
      <c r="I58" s="41">
        <v>0</v>
      </c>
      <c r="J58" s="41">
        <v>0</v>
      </c>
      <c r="K58" s="41">
        <v>2</v>
      </c>
      <c r="L58" s="41">
        <v>0</v>
      </c>
      <c r="M58" s="41">
        <v>0</v>
      </c>
      <c r="N58" s="41">
        <v>0</v>
      </c>
      <c r="O58" s="41">
        <v>0</v>
      </c>
      <c r="P58" s="41">
        <v>2</v>
      </c>
      <c r="Q58" s="41">
        <v>150</v>
      </c>
      <c r="R58" s="41">
        <v>20</v>
      </c>
      <c r="S58" s="41">
        <v>10</v>
      </c>
      <c r="T58" s="42" t="s">
        <v>283</v>
      </c>
      <c r="U58" s="41" t="s">
        <v>289</v>
      </c>
      <c r="V58" s="14"/>
      <c r="W58" s="41"/>
    </row>
    <row r="59" spans="1:23" s="13" customFormat="1" ht="66" customHeight="1" x14ac:dyDescent="0.3">
      <c r="A59" s="10">
        <v>42</v>
      </c>
      <c r="B59" s="39" t="s">
        <v>65</v>
      </c>
      <c r="C59" s="39" t="s">
        <v>284</v>
      </c>
      <c r="D59" s="39" t="s">
        <v>285</v>
      </c>
      <c r="E59" s="39">
        <v>165</v>
      </c>
      <c r="F59" s="39">
        <v>496</v>
      </c>
      <c r="G59" s="39">
        <v>50</v>
      </c>
      <c r="H59" s="39">
        <v>0</v>
      </c>
      <c r="I59" s="39">
        <v>0</v>
      </c>
      <c r="J59" s="39">
        <v>0</v>
      </c>
      <c r="K59" s="39">
        <v>50</v>
      </c>
      <c r="L59" s="39">
        <v>1</v>
      </c>
      <c r="M59" s="39">
        <v>2</v>
      </c>
      <c r="N59" s="39">
        <v>1</v>
      </c>
      <c r="O59" s="39">
        <v>0</v>
      </c>
      <c r="P59" s="39">
        <v>46</v>
      </c>
      <c r="Q59" s="41" t="s">
        <v>150</v>
      </c>
      <c r="R59" s="41" t="s">
        <v>150</v>
      </c>
      <c r="S59" s="41" t="s">
        <v>150</v>
      </c>
      <c r="T59" s="41" t="s">
        <v>150</v>
      </c>
      <c r="U59" s="39" t="s">
        <v>290</v>
      </c>
      <c r="V59" s="14"/>
      <c r="W59" s="39"/>
    </row>
    <row r="60" spans="1:23" s="13" customFormat="1" ht="66" customHeight="1" x14ac:dyDescent="0.3">
      <c r="A60" s="10">
        <v>43</v>
      </c>
      <c r="B60" s="41" t="s">
        <v>65</v>
      </c>
      <c r="C60" s="41" t="s">
        <v>286</v>
      </c>
      <c r="D60" s="41" t="s">
        <v>287</v>
      </c>
      <c r="E60" s="41"/>
      <c r="F60" s="41">
        <v>938</v>
      </c>
      <c r="G60" s="41">
        <v>117</v>
      </c>
      <c r="H60" s="41">
        <v>0</v>
      </c>
      <c r="I60" s="41">
        <v>7</v>
      </c>
      <c r="J60" s="41">
        <v>6</v>
      </c>
      <c r="K60" s="41">
        <v>104</v>
      </c>
      <c r="L60" s="41">
        <v>7</v>
      </c>
      <c r="M60" s="41">
        <v>6</v>
      </c>
      <c r="N60" s="41">
        <v>6</v>
      </c>
      <c r="O60" s="41">
        <v>5</v>
      </c>
      <c r="P60" s="41">
        <v>93</v>
      </c>
      <c r="Q60" s="41">
        <v>27</v>
      </c>
      <c r="R60" s="41">
        <v>20</v>
      </c>
      <c r="S60" s="41">
        <v>16</v>
      </c>
      <c r="T60" s="41">
        <v>10</v>
      </c>
      <c r="U60" s="41" t="s">
        <v>291</v>
      </c>
      <c r="V60" s="14"/>
      <c r="W60" s="41"/>
    </row>
    <row r="61" spans="1:23" s="31" customFormat="1" ht="25.5" customHeight="1" x14ac:dyDescent="0.3">
      <c r="A61" s="3" t="s">
        <v>66</v>
      </c>
      <c r="B61" s="16" t="s">
        <v>68</v>
      </c>
      <c r="C61" s="9"/>
      <c r="D61" s="9"/>
      <c r="E61" s="9">
        <f>SUM(E62:E66)</f>
        <v>583</v>
      </c>
      <c r="F61" s="9">
        <f t="shared" ref="F61:P61" si="14">SUM(F62:F66)</f>
        <v>3468</v>
      </c>
      <c r="G61" s="9">
        <f t="shared" si="14"/>
        <v>461</v>
      </c>
      <c r="H61" s="9">
        <f t="shared" si="14"/>
        <v>1</v>
      </c>
      <c r="I61" s="9">
        <f t="shared" si="14"/>
        <v>27</v>
      </c>
      <c r="J61" s="9">
        <f t="shared" si="14"/>
        <v>14</v>
      </c>
      <c r="K61" s="9">
        <f t="shared" si="14"/>
        <v>419</v>
      </c>
      <c r="L61" s="9">
        <f t="shared" si="14"/>
        <v>28</v>
      </c>
      <c r="M61" s="9">
        <f t="shared" si="14"/>
        <v>12</v>
      </c>
      <c r="N61" s="9">
        <f t="shared" si="14"/>
        <v>6</v>
      </c>
      <c r="O61" s="9">
        <f t="shared" si="14"/>
        <v>1</v>
      </c>
      <c r="P61" s="9">
        <f t="shared" si="14"/>
        <v>414</v>
      </c>
      <c r="Q61" s="8"/>
      <c r="R61" s="8"/>
      <c r="S61" s="8"/>
      <c r="T61" s="8"/>
      <c r="U61" s="8"/>
      <c r="V61" s="9"/>
      <c r="W61" s="9"/>
    </row>
    <row r="62" spans="1:23" s="13" customFormat="1" ht="84" customHeight="1" x14ac:dyDescent="0.3">
      <c r="A62" s="10">
        <v>44</v>
      </c>
      <c r="B62" s="39" t="s">
        <v>69</v>
      </c>
      <c r="C62" s="39" t="s">
        <v>292</v>
      </c>
      <c r="D62" s="39" t="s">
        <v>293</v>
      </c>
      <c r="E62" s="39">
        <v>10</v>
      </c>
      <c r="F62" s="39">
        <v>116</v>
      </c>
      <c r="G62" s="40">
        <v>10</v>
      </c>
      <c r="H62" s="39">
        <v>0</v>
      </c>
      <c r="I62" s="39">
        <v>0</v>
      </c>
      <c r="J62" s="39">
        <v>0</v>
      </c>
      <c r="K62" s="39">
        <v>10</v>
      </c>
      <c r="L62" s="39">
        <v>0</v>
      </c>
      <c r="M62" s="39">
        <v>0</v>
      </c>
      <c r="N62" s="39">
        <v>0</v>
      </c>
      <c r="O62" s="39">
        <v>0</v>
      </c>
      <c r="P62" s="39">
        <v>10</v>
      </c>
      <c r="Q62" s="39" t="s">
        <v>309</v>
      </c>
      <c r="R62" s="39" t="s">
        <v>37</v>
      </c>
      <c r="S62" s="39" t="s">
        <v>29</v>
      </c>
      <c r="T62" s="46" t="s">
        <v>114</v>
      </c>
      <c r="U62" s="39" t="s">
        <v>303</v>
      </c>
      <c r="V62" s="14"/>
      <c r="W62" s="11"/>
    </row>
    <row r="63" spans="1:23" s="13" customFormat="1" ht="84" customHeight="1" x14ac:dyDescent="0.3">
      <c r="A63" s="10">
        <v>45</v>
      </c>
      <c r="B63" s="41" t="s">
        <v>69</v>
      </c>
      <c r="C63" s="41" t="s">
        <v>105</v>
      </c>
      <c r="D63" s="41" t="s">
        <v>294</v>
      </c>
      <c r="E63" s="41">
        <v>20</v>
      </c>
      <c r="F63" s="41">
        <v>191</v>
      </c>
      <c r="G63" s="41">
        <v>15</v>
      </c>
      <c r="H63" s="41">
        <v>0</v>
      </c>
      <c r="I63" s="41">
        <v>1</v>
      </c>
      <c r="J63" s="41">
        <v>1</v>
      </c>
      <c r="K63" s="41">
        <v>13</v>
      </c>
      <c r="L63" s="41">
        <v>0</v>
      </c>
      <c r="M63" s="41">
        <v>0</v>
      </c>
      <c r="N63" s="41">
        <v>1</v>
      </c>
      <c r="O63" s="41">
        <v>1</v>
      </c>
      <c r="P63" s="41">
        <v>13</v>
      </c>
      <c r="Q63" s="41">
        <v>50</v>
      </c>
      <c r="R63" s="41">
        <v>15</v>
      </c>
      <c r="S63" s="41">
        <v>12</v>
      </c>
      <c r="T63" s="41">
        <v>8</v>
      </c>
      <c r="U63" s="42" t="s">
        <v>106</v>
      </c>
      <c r="V63" s="14"/>
      <c r="W63" s="11"/>
    </row>
    <row r="64" spans="1:23" s="13" customFormat="1" ht="84" customHeight="1" x14ac:dyDescent="0.3">
      <c r="A64" s="10">
        <v>46</v>
      </c>
      <c r="B64" s="39" t="s">
        <v>69</v>
      </c>
      <c r="C64" s="39" t="s">
        <v>107</v>
      </c>
      <c r="D64" s="39" t="s">
        <v>295</v>
      </c>
      <c r="E64" s="39">
        <v>35</v>
      </c>
      <c r="F64" s="39">
        <v>935</v>
      </c>
      <c r="G64" s="39">
        <v>35</v>
      </c>
      <c r="H64" s="39">
        <v>1</v>
      </c>
      <c r="I64" s="39">
        <v>1</v>
      </c>
      <c r="J64" s="39">
        <v>3</v>
      </c>
      <c r="K64" s="39">
        <v>30</v>
      </c>
      <c r="L64" s="39">
        <v>3</v>
      </c>
      <c r="M64" s="39">
        <v>2</v>
      </c>
      <c r="N64" s="39">
        <v>0</v>
      </c>
      <c r="O64" s="39">
        <v>0</v>
      </c>
      <c r="P64" s="39">
        <v>30</v>
      </c>
      <c r="Q64" s="39">
        <v>70</v>
      </c>
      <c r="R64" s="39">
        <v>30</v>
      </c>
      <c r="S64" s="39">
        <v>15</v>
      </c>
      <c r="T64" s="39">
        <v>10.5</v>
      </c>
      <c r="U64" s="39" t="s">
        <v>304</v>
      </c>
      <c r="V64" s="14"/>
      <c r="W64" s="39" t="s">
        <v>307</v>
      </c>
    </row>
    <row r="65" spans="1:23" s="13" customFormat="1" ht="84" customHeight="1" x14ac:dyDescent="0.3">
      <c r="A65" s="10">
        <v>47</v>
      </c>
      <c r="B65" s="41" t="s">
        <v>69</v>
      </c>
      <c r="C65" s="41" t="s">
        <v>70</v>
      </c>
      <c r="D65" s="41" t="s">
        <v>296</v>
      </c>
      <c r="E65" s="41">
        <v>451</v>
      </c>
      <c r="F65" s="41">
        <v>2067</v>
      </c>
      <c r="G65" s="41">
        <v>398</v>
      </c>
      <c r="H65" s="41">
        <v>0</v>
      </c>
      <c r="I65" s="41">
        <v>25</v>
      </c>
      <c r="J65" s="41">
        <v>7</v>
      </c>
      <c r="K65" s="41">
        <v>366</v>
      </c>
      <c r="L65" s="41">
        <v>25</v>
      </c>
      <c r="M65" s="41">
        <v>7</v>
      </c>
      <c r="N65" s="41">
        <v>5</v>
      </c>
      <c r="O65" s="41">
        <v>0</v>
      </c>
      <c r="P65" s="41">
        <v>361</v>
      </c>
      <c r="Q65" s="41" t="s">
        <v>297</v>
      </c>
      <c r="R65" s="41" t="s">
        <v>298</v>
      </c>
      <c r="S65" s="41" t="s">
        <v>299</v>
      </c>
      <c r="T65" s="41" t="s">
        <v>300</v>
      </c>
      <c r="U65" s="41" t="s">
        <v>305</v>
      </c>
      <c r="V65" s="14"/>
      <c r="W65" s="41" t="s">
        <v>308</v>
      </c>
    </row>
    <row r="66" spans="1:23" s="13" customFormat="1" ht="84" customHeight="1" x14ac:dyDescent="0.3">
      <c r="A66" s="10">
        <v>48</v>
      </c>
      <c r="B66" s="39" t="s">
        <v>69</v>
      </c>
      <c r="C66" s="39" t="s">
        <v>301</v>
      </c>
      <c r="D66" s="39" t="s">
        <v>302</v>
      </c>
      <c r="E66" s="39">
        <v>67</v>
      </c>
      <c r="F66" s="39">
        <v>159</v>
      </c>
      <c r="G66" s="39">
        <v>3</v>
      </c>
      <c r="H66" s="39">
        <v>0</v>
      </c>
      <c r="I66" s="39">
        <v>0</v>
      </c>
      <c r="J66" s="39">
        <v>3</v>
      </c>
      <c r="K66" s="39">
        <v>0</v>
      </c>
      <c r="L66" s="39">
        <v>0</v>
      </c>
      <c r="M66" s="39">
        <v>3</v>
      </c>
      <c r="N66" s="39">
        <v>0</v>
      </c>
      <c r="O66" s="39">
        <v>0</v>
      </c>
      <c r="P66" s="39">
        <v>0</v>
      </c>
      <c r="Q66" s="39">
        <v>39</v>
      </c>
      <c r="R66" s="39">
        <v>0</v>
      </c>
      <c r="S66" s="39">
        <v>16</v>
      </c>
      <c r="T66" s="39">
        <v>11</v>
      </c>
      <c r="U66" s="39" t="s">
        <v>306</v>
      </c>
      <c r="V66" s="14"/>
      <c r="W66" s="11"/>
    </row>
    <row r="67" spans="1:23" s="30" customFormat="1" ht="25.5" customHeight="1" x14ac:dyDescent="0.3">
      <c r="A67" s="20" t="s">
        <v>67</v>
      </c>
      <c r="B67" s="16" t="s">
        <v>72</v>
      </c>
      <c r="C67" s="16"/>
      <c r="D67" s="16"/>
      <c r="E67" s="22">
        <f t="shared" ref="E67:P67" si="15">SUM(E68:E70)</f>
        <v>180</v>
      </c>
      <c r="F67" s="22">
        <f t="shared" si="15"/>
        <v>772</v>
      </c>
      <c r="G67" s="22">
        <f t="shared" si="15"/>
        <v>222</v>
      </c>
      <c r="H67" s="22">
        <f t="shared" si="15"/>
        <v>10</v>
      </c>
      <c r="I67" s="22">
        <f t="shared" si="15"/>
        <v>2</v>
      </c>
      <c r="J67" s="22">
        <f t="shared" si="15"/>
        <v>1</v>
      </c>
      <c r="K67" s="22">
        <f t="shared" si="15"/>
        <v>209</v>
      </c>
      <c r="L67" s="22">
        <f t="shared" si="15"/>
        <v>10</v>
      </c>
      <c r="M67" s="22">
        <f t="shared" si="15"/>
        <v>8</v>
      </c>
      <c r="N67" s="22">
        <f t="shared" si="15"/>
        <v>0</v>
      </c>
      <c r="O67" s="22">
        <f t="shared" si="15"/>
        <v>0</v>
      </c>
      <c r="P67" s="22">
        <f t="shared" si="15"/>
        <v>210</v>
      </c>
      <c r="Q67" s="21"/>
      <c r="R67" s="21"/>
      <c r="S67" s="21"/>
      <c r="T67" s="21"/>
      <c r="U67" s="21"/>
      <c r="V67" s="16"/>
      <c r="W67" s="16"/>
    </row>
    <row r="68" spans="1:23" s="13" customFormat="1" ht="66" customHeight="1" x14ac:dyDescent="0.3">
      <c r="A68" s="10">
        <v>49</v>
      </c>
      <c r="B68" s="39" t="s">
        <v>73</v>
      </c>
      <c r="C68" s="39" t="s">
        <v>310</v>
      </c>
      <c r="D68" s="39" t="s">
        <v>311</v>
      </c>
      <c r="E68" s="39">
        <v>20</v>
      </c>
      <c r="F68" s="39">
        <v>50</v>
      </c>
      <c r="G68" s="39">
        <v>20</v>
      </c>
      <c r="H68" s="39">
        <v>10</v>
      </c>
      <c r="I68" s="39">
        <v>0</v>
      </c>
      <c r="J68" s="39">
        <v>0</v>
      </c>
      <c r="K68" s="39">
        <v>10</v>
      </c>
      <c r="L68" s="39">
        <v>5</v>
      </c>
      <c r="M68" s="39">
        <v>5</v>
      </c>
      <c r="N68" s="39">
        <v>0</v>
      </c>
      <c r="O68" s="39">
        <v>0</v>
      </c>
      <c r="P68" s="39">
        <v>10</v>
      </c>
      <c r="Q68" s="39">
        <v>25</v>
      </c>
      <c r="R68" s="39">
        <v>20</v>
      </c>
      <c r="S68" s="39">
        <v>18</v>
      </c>
      <c r="T68" s="39">
        <v>15</v>
      </c>
      <c r="U68" s="39" t="s">
        <v>317</v>
      </c>
      <c r="V68" s="14"/>
      <c r="W68" s="11"/>
    </row>
    <row r="69" spans="1:23" s="13" customFormat="1" ht="66" customHeight="1" x14ac:dyDescent="0.3">
      <c r="A69" s="10">
        <v>50</v>
      </c>
      <c r="B69" s="41" t="s">
        <v>73</v>
      </c>
      <c r="C69" s="41" t="s">
        <v>312</v>
      </c>
      <c r="D69" s="41" t="s">
        <v>313</v>
      </c>
      <c r="E69" s="41">
        <v>140</v>
      </c>
      <c r="F69" s="41">
        <v>560</v>
      </c>
      <c r="G69" s="41">
        <v>200</v>
      </c>
      <c r="H69" s="41">
        <v>0</v>
      </c>
      <c r="I69" s="41">
        <v>2</v>
      </c>
      <c r="J69" s="41">
        <v>1</v>
      </c>
      <c r="K69" s="41">
        <v>197</v>
      </c>
      <c r="L69" s="41">
        <v>5</v>
      </c>
      <c r="M69" s="41">
        <v>3</v>
      </c>
      <c r="N69" s="41">
        <v>0</v>
      </c>
      <c r="O69" s="41">
        <v>0</v>
      </c>
      <c r="P69" s="41">
        <v>198</v>
      </c>
      <c r="Q69" s="41">
        <v>30</v>
      </c>
      <c r="R69" s="41">
        <v>20</v>
      </c>
      <c r="S69" s="41">
        <v>15</v>
      </c>
      <c r="T69" s="41" t="s">
        <v>150</v>
      </c>
      <c r="U69" s="41" t="s">
        <v>318</v>
      </c>
      <c r="V69" s="14"/>
      <c r="W69" s="41" t="s">
        <v>320</v>
      </c>
    </row>
    <row r="70" spans="1:23" s="13" customFormat="1" ht="66" customHeight="1" x14ac:dyDescent="0.3">
      <c r="A70" s="10">
        <v>51</v>
      </c>
      <c r="B70" s="39" t="s">
        <v>73</v>
      </c>
      <c r="C70" s="39" t="s">
        <v>314</v>
      </c>
      <c r="D70" s="39" t="s">
        <v>315</v>
      </c>
      <c r="E70" s="39">
        <v>20</v>
      </c>
      <c r="F70" s="39">
        <v>162</v>
      </c>
      <c r="G70" s="39">
        <v>2</v>
      </c>
      <c r="H70" s="39">
        <v>0</v>
      </c>
      <c r="I70" s="39">
        <v>0</v>
      </c>
      <c r="J70" s="39">
        <v>0</v>
      </c>
      <c r="K70" s="39">
        <v>2</v>
      </c>
      <c r="L70" s="39">
        <v>0</v>
      </c>
      <c r="M70" s="39">
        <v>0</v>
      </c>
      <c r="N70" s="39">
        <v>0</v>
      </c>
      <c r="O70" s="39">
        <v>0</v>
      </c>
      <c r="P70" s="39">
        <v>2</v>
      </c>
      <c r="Q70" s="39">
        <v>100</v>
      </c>
      <c r="R70" s="39">
        <v>15</v>
      </c>
      <c r="S70" s="40" t="s">
        <v>61</v>
      </c>
      <c r="T70" s="40" t="s">
        <v>316</v>
      </c>
      <c r="U70" s="39" t="s">
        <v>319</v>
      </c>
      <c r="V70" s="14"/>
      <c r="W70" s="39" t="s">
        <v>321</v>
      </c>
    </row>
    <row r="71" spans="1:23" s="30" customFormat="1" ht="25.5" customHeight="1" x14ac:dyDescent="0.3">
      <c r="A71" s="20" t="s">
        <v>71</v>
      </c>
      <c r="B71" s="16" t="s">
        <v>322</v>
      </c>
      <c r="C71" s="16"/>
      <c r="D71" s="16"/>
      <c r="E71" s="22">
        <f>SUM(E72:E74)</f>
        <v>137</v>
      </c>
      <c r="F71" s="22">
        <f t="shared" ref="F71:P71" si="16">SUM(F72:F74)</f>
        <v>521</v>
      </c>
      <c r="G71" s="22">
        <f t="shared" si="16"/>
        <v>30</v>
      </c>
      <c r="H71" s="22">
        <f t="shared" si="16"/>
        <v>0</v>
      </c>
      <c r="I71" s="22">
        <f t="shared" si="16"/>
        <v>0</v>
      </c>
      <c r="J71" s="22">
        <f t="shared" si="16"/>
        <v>9</v>
      </c>
      <c r="K71" s="22">
        <f t="shared" si="16"/>
        <v>31</v>
      </c>
      <c r="L71" s="22">
        <f t="shared" si="16"/>
        <v>5</v>
      </c>
      <c r="M71" s="22">
        <f t="shared" si="16"/>
        <v>2</v>
      </c>
      <c r="N71" s="22">
        <f t="shared" si="16"/>
        <v>0</v>
      </c>
      <c r="O71" s="22">
        <f t="shared" si="16"/>
        <v>3</v>
      </c>
      <c r="P71" s="22">
        <f t="shared" si="16"/>
        <v>30</v>
      </c>
      <c r="Q71" s="21"/>
      <c r="R71" s="21"/>
      <c r="S71" s="21"/>
      <c r="T71" s="21"/>
      <c r="U71" s="21"/>
      <c r="V71" s="16"/>
      <c r="W71" s="16"/>
    </row>
    <row r="72" spans="1:23" s="13" customFormat="1" ht="66" customHeight="1" x14ac:dyDescent="0.3">
      <c r="A72" s="10">
        <v>52</v>
      </c>
      <c r="B72" s="39" t="s">
        <v>75</v>
      </c>
      <c r="C72" s="39" t="s">
        <v>76</v>
      </c>
      <c r="D72" s="39" t="s">
        <v>108</v>
      </c>
      <c r="E72" s="40" t="s">
        <v>323</v>
      </c>
      <c r="F72" s="39">
        <v>68</v>
      </c>
      <c r="G72" s="39">
        <v>10</v>
      </c>
      <c r="H72" s="39">
        <v>0</v>
      </c>
      <c r="I72" s="39">
        <v>0</v>
      </c>
      <c r="J72" s="39">
        <v>0</v>
      </c>
      <c r="K72" s="39">
        <v>10</v>
      </c>
      <c r="L72" s="39">
        <v>0</v>
      </c>
      <c r="M72" s="39">
        <v>0</v>
      </c>
      <c r="N72" s="39">
        <v>0</v>
      </c>
      <c r="O72" s="39">
        <v>0</v>
      </c>
      <c r="P72" s="39">
        <v>10</v>
      </c>
      <c r="Q72" s="39">
        <v>20</v>
      </c>
      <c r="R72" s="39">
        <v>15</v>
      </c>
      <c r="S72" s="39">
        <v>12</v>
      </c>
      <c r="T72" s="39">
        <v>10</v>
      </c>
      <c r="U72" s="39" t="s">
        <v>328</v>
      </c>
      <c r="V72" s="14"/>
      <c r="W72" s="39" t="s">
        <v>331</v>
      </c>
    </row>
    <row r="73" spans="1:23" s="13" customFormat="1" ht="66" customHeight="1" x14ac:dyDescent="0.3">
      <c r="A73" s="10">
        <v>53</v>
      </c>
      <c r="B73" s="41" t="s">
        <v>75</v>
      </c>
      <c r="C73" s="41" t="s">
        <v>324</v>
      </c>
      <c r="D73" s="41" t="s">
        <v>325</v>
      </c>
      <c r="E73" s="41">
        <v>17</v>
      </c>
      <c r="F73" s="41">
        <v>107</v>
      </c>
      <c r="G73" s="41">
        <v>10</v>
      </c>
      <c r="H73" s="41">
        <v>0</v>
      </c>
      <c r="I73" s="41">
        <v>0</v>
      </c>
      <c r="J73" s="41">
        <v>1</v>
      </c>
      <c r="K73" s="41">
        <v>19</v>
      </c>
      <c r="L73" s="41">
        <v>0</v>
      </c>
      <c r="M73" s="41">
        <v>2</v>
      </c>
      <c r="N73" s="41">
        <v>0</v>
      </c>
      <c r="O73" s="41">
        <v>0</v>
      </c>
      <c r="P73" s="41">
        <v>18</v>
      </c>
      <c r="Q73" s="41">
        <v>25</v>
      </c>
      <c r="R73" s="41">
        <v>18</v>
      </c>
      <c r="S73" s="41">
        <v>15</v>
      </c>
      <c r="T73" s="41">
        <v>12</v>
      </c>
      <c r="U73" s="41" t="s">
        <v>329</v>
      </c>
      <c r="V73" s="14"/>
      <c r="W73" s="41" t="s">
        <v>332</v>
      </c>
    </row>
    <row r="74" spans="1:23" s="13" customFormat="1" ht="66" customHeight="1" x14ac:dyDescent="0.3">
      <c r="A74" s="10">
        <v>54</v>
      </c>
      <c r="B74" s="39" t="s">
        <v>75</v>
      </c>
      <c r="C74" s="39" t="s">
        <v>326</v>
      </c>
      <c r="D74" s="39" t="s">
        <v>327</v>
      </c>
      <c r="E74" s="39">
        <v>120</v>
      </c>
      <c r="F74" s="39">
        <v>346</v>
      </c>
      <c r="G74" s="39">
        <v>10</v>
      </c>
      <c r="H74" s="39">
        <v>0</v>
      </c>
      <c r="I74" s="39">
        <v>0</v>
      </c>
      <c r="J74" s="39">
        <v>8</v>
      </c>
      <c r="K74" s="39">
        <v>2</v>
      </c>
      <c r="L74" s="39">
        <v>5</v>
      </c>
      <c r="M74" s="39">
        <v>0</v>
      </c>
      <c r="N74" s="39">
        <v>0</v>
      </c>
      <c r="O74" s="39">
        <v>3</v>
      </c>
      <c r="P74" s="39">
        <v>2</v>
      </c>
      <c r="Q74" s="39">
        <v>5</v>
      </c>
      <c r="R74" s="39">
        <v>16</v>
      </c>
      <c r="S74" s="39">
        <v>14</v>
      </c>
      <c r="T74" s="39">
        <v>13</v>
      </c>
      <c r="U74" s="39" t="s">
        <v>330</v>
      </c>
      <c r="V74" s="14"/>
      <c r="W74" s="39" t="s">
        <v>333</v>
      </c>
    </row>
    <row r="75" spans="1:23" s="30" customFormat="1" ht="25.5" customHeight="1" x14ac:dyDescent="0.3">
      <c r="A75" s="20" t="s">
        <v>74</v>
      </c>
      <c r="B75" s="16" t="s">
        <v>78</v>
      </c>
      <c r="C75" s="16"/>
      <c r="D75" s="16"/>
      <c r="E75" s="22">
        <f>SUM(E76:E80)</f>
        <v>1979</v>
      </c>
      <c r="F75" s="22">
        <f>SUM(F76:F80)</f>
        <v>30044</v>
      </c>
      <c r="G75" s="22">
        <f t="shared" ref="G75:P75" si="17">SUM(G76:G80)</f>
        <v>2338</v>
      </c>
      <c r="H75" s="22">
        <f t="shared" si="17"/>
        <v>50</v>
      </c>
      <c r="I75" s="22">
        <f t="shared" si="17"/>
        <v>48</v>
      </c>
      <c r="J75" s="22">
        <f t="shared" si="17"/>
        <v>81</v>
      </c>
      <c r="K75" s="22">
        <f t="shared" si="17"/>
        <v>2149</v>
      </c>
      <c r="L75" s="22">
        <f t="shared" si="17"/>
        <v>69</v>
      </c>
      <c r="M75" s="22">
        <f t="shared" si="17"/>
        <v>47</v>
      </c>
      <c r="N75" s="22">
        <f t="shared" si="17"/>
        <v>21</v>
      </c>
      <c r="O75" s="22">
        <f t="shared" si="17"/>
        <v>1</v>
      </c>
      <c r="P75" s="22">
        <f t="shared" si="17"/>
        <v>2200</v>
      </c>
      <c r="Q75" s="21"/>
      <c r="R75" s="21"/>
      <c r="S75" s="21"/>
      <c r="T75" s="21"/>
      <c r="U75" s="21"/>
      <c r="V75" s="16"/>
      <c r="W75" s="16"/>
    </row>
    <row r="76" spans="1:23" s="13" customFormat="1" ht="66" customHeight="1" x14ac:dyDescent="0.3">
      <c r="A76" s="10">
        <v>55</v>
      </c>
      <c r="B76" s="39" t="s">
        <v>79</v>
      </c>
      <c r="C76" s="39" t="s">
        <v>334</v>
      </c>
      <c r="D76" s="39" t="s">
        <v>335</v>
      </c>
      <c r="E76" s="39">
        <v>31</v>
      </c>
      <c r="F76" s="39">
        <v>220</v>
      </c>
      <c r="G76" s="39">
        <v>120</v>
      </c>
      <c r="H76" s="39">
        <v>0</v>
      </c>
      <c r="I76" s="39">
        <v>10</v>
      </c>
      <c r="J76" s="39">
        <v>5</v>
      </c>
      <c r="K76" s="39">
        <v>95</v>
      </c>
      <c r="L76" s="39">
        <v>5</v>
      </c>
      <c r="M76" s="39">
        <v>0</v>
      </c>
      <c r="N76" s="39">
        <v>0</v>
      </c>
      <c r="O76" s="39">
        <v>0</v>
      </c>
      <c r="P76" s="39">
        <v>115</v>
      </c>
      <c r="Q76" s="64">
        <v>30</v>
      </c>
      <c r="R76" s="64">
        <v>20</v>
      </c>
      <c r="S76" s="64">
        <v>15</v>
      </c>
      <c r="T76" s="64">
        <v>13</v>
      </c>
      <c r="U76" s="39" t="s">
        <v>347</v>
      </c>
      <c r="V76" s="14"/>
      <c r="W76" s="39" t="s">
        <v>351</v>
      </c>
    </row>
    <row r="77" spans="1:23" s="13" customFormat="1" ht="66" customHeight="1" x14ac:dyDescent="0.3">
      <c r="A77" s="10">
        <v>56</v>
      </c>
      <c r="B77" s="41" t="s">
        <v>79</v>
      </c>
      <c r="C77" s="41" t="s">
        <v>112</v>
      </c>
      <c r="D77" s="41" t="s">
        <v>113</v>
      </c>
      <c r="E77" s="41">
        <v>2</v>
      </c>
      <c r="F77" s="41">
        <v>70</v>
      </c>
      <c r="G77" s="41">
        <v>6</v>
      </c>
      <c r="H77" s="41">
        <v>0</v>
      </c>
      <c r="I77" s="41">
        <v>0</v>
      </c>
      <c r="J77" s="41">
        <v>4</v>
      </c>
      <c r="K77" s="41">
        <v>2</v>
      </c>
      <c r="L77" s="41">
        <v>2</v>
      </c>
      <c r="M77" s="41">
        <v>2</v>
      </c>
      <c r="N77" s="41">
        <v>0</v>
      </c>
      <c r="O77" s="41">
        <v>0</v>
      </c>
      <c r="P77" s="41">
        <v>2</v>
      </c>
      <c r="Q77" s="41">
        <v>0</v>
      </c>
      <c r="R77" s="41">
        <v>0</v>
      </c>
      <c r="S77" s="41">
        <v>10</v>
      </c>
      <c r="T77" s="42" t="s">
        <v>316</v>
      </c>
      <c r="U77" s="41" t="s">
        <v>348</v>
      </c>
      <c r="V77" s="14"/>
      <c r="W77" s="41" t="s">
        <v>84</v>
      </c>
    </row>
    <row r="78" spans="1:23" s="13" customFormat="1" ht="66" customHeight="1" x14ac:dyDescent="0.3">
      <c r="A78" s="10">
        <v>57</v>
      </c>
      <c r="B78" s="39" t="s">
        <v>79</v>
      </c>
      <c r="C78" s="39" t="s">
        <v>336</v>
      </c>
      <c r="D78" s="39" t="s">
        <v>337</v>
      </c>
      <c r="E78" s="39">
        <v>14</v>
      </c>
      <c r="F78" s="39">
        <v>293</v>
      </c>
      <c r="G78" s="39">
        <v>40</v>
      </c>
      <c r="H78" s="39">
        <v>0</v>
      </c>
      <c r="I78" s="39">
        <v>0</v>
      </c>
      <c r="J78" s="39">
        <v>0</v>
      </c>
      <c r="K78" s="39">
        <v>40</v>
      </c>
      <c r="L78" s="39">
        <v>1</v>
      </c>
      <c r="M78" s="39">
        <v>0</v>
      </c>
      <c r="N78" s="39">
        <v>0</v>
      </c>
      <c r="O78" s="39">
        <v>0</v>
      </c>
      <c r="P78" s="39">
        <v>39</v>
      </c>
      <c r="Q78" s="39">
        <v>40</v>
      </c>
      <c r="R78" s="39">
        <v>20</v>
      </c>
      <c r="S78" s="39">
        <v>10</v>
      </c>
      <c r="T78" s="39">
        <v>8</v>
      </c>
      <c r="U78" s="39" t="s">
        <v>349</v>
      </c>
      <c r="V78" s="14"/>
      <c r="W78" s="39" t="s">
        <v>352</v>
      </c>
    </row>
    <row r="79" spans="1:23" s="13" customFormat="1" ht="66" customHeight="1" x14ac:dyDescent="0.3">
      <c r="A79" s="10">
        <v>58</v>
      </c>
      <c r="B79" s="41" t="s">
        <v>79</v>
      </c>
      <c r="C79" s="41" t="s">
        <v>109</v>
      </c>
      <c r="D79" s="41" t="s">
        <v>110</v>
      </c>
      <c r="E79" s="41">
        <v>410</v>
      </c>
      <c r="F79" s="41">
        <v>3006</v>
      </c>
      <c r="G79" s="41">
        <v>700</v>
      </c>
      <c r="H79" s="41">
        <v>50</v>
      </c>
      <c r="I79" s="41">
        <v>30</v>
      </c>
      <c r="J79" s="41">
        <v>20</v>
      </c>
      <c r="K79" s="41">
        <v>600</v>
      </c>
      <c r="L79" s="41">
        <v>50</v>
      </c>
      <c r="M79" s="41">
        <v>30</v>
      </c>
      <c r="N79" s="41">
        <v>20</v>
      </c>
      <c r="O79" s="41">
        <v>0</v>
      </c>
      <c r="P79" s="41">
        <v>600</v>
      </c>
      <c r="Q79" s="41">
        <v>30</v>
      </c>
      <c r="R79" s="41" t="s">
        <v>338</v>
      </c>
      <c r="S79" s="41" t="s">
        <v>339</v>
      </c>
      <c r="T79" s="41" t="s">
        <v>340</v>
      </c>
      <c r="U79" s="41" t="s">
        <v>111</v>
      </c>
      <c r="V79" s="14"/>
      <c r="W79" s="41" t="s">
        <v>353</v>
      </c>
    </row>
    <row r="80" spans="1:23" s="13" customFormat="1" ht="66" customHeight="1" x14ac:dyDescent="0.3">
      <c r="A80" s="10">
        <v>59</v>
      </c>
      <c r="B80" s="39" t="s">
        <v>79</v>
      </c>
      <c r="C80" s="39" t="s">
        <v>341</v>
      </c>
      <c r="D80" s="39" t="s">
        <v>342</v>
      </c>
      <c r="E80" s="39">
        <v>1522</v>
      </c>
      <c r="F80" s="39">
        <v>26455</v>
      </c>
      <c r="G80" s="39">
        <v>1472</v>
      </c>
      <c r="H80" s="39">
        <v>0</v>
      </c>
      <c r="I80" s="39">
        <v>8</v>
      </c>
      <c r="J80" s="39">
        <v>52</v>
      </c>
      <c r="K80" s="39">
        <v>1412</v>
      </c>
      <c r="L80" s="39">
        <v>11</v>
      </c>
      <c r="M80" s="39">
        <v>15</v>
      </c>
      <c r="N80" s="39">
        <v>1</v>
      </c>
      <c r="O80" s="39">
        <v>1</v>
      </c>
      <c r="P80" s="39">
        <v>1444</v>
      </c>
      <c r="Q80" s="39" t="s">
        <v>343</v>
      </c>
      <c r="R80" s="39" t="s">
        <v>344</v>
      </c>
      <c r="S80" s="39" t="s">
        <v>345</v>
      </c>
      <c r="T80" s="39" t="s">
        <v>346</v>
      </c>
      <c r="U80" s="39" t="s">
        <v>350</v>
      </c>
      <c r="V80" s="14"/>
      <c r="W80" s="40" t="s">
        <v>354</v>
      </c>
    </row>
    <row r="81" spans="1:23" s="30" customFormat="1" ht="25.5" customHeight="1" x14ac:dyDescent="0.3">
      <c r="A81" s="20" t="s">
        <v>77</v>
      </c>
      <c r="B81" s="16" t="s">
        <v>80</v>
      </c>
      <c r="C81" s="16"/>
      <c r="D81" s="16"/>
      <c r="E81" s="22">
        <f>SUM(E82:E82)</f>
        <v>0</v>
      </c>
      <c r="F81" s="22">
        <f>SUM(F82:F82)</f>
        <v>80</v>
      </c>
      <c r="G81" s="22">
        <f>SUM(G82:G82)</f>
        <v>10</v>
      </c>
      <c r="H81" s="22">
        <f>SUM(H82:H82)</f>
        <v>0</v>
      </c>
      <c r="I81" s="22">
        <f>SUM(I82:I82)</f>
        <v>0</v>
      </c>
      <c r="J81" s="22">
        <f>SUM(J82:J82)</f>
        <v>0</v>
      </c>
      <c r="K81" s="22">
        <f>SUM(K82:K82)</f>
        <v>10</v>
      </c>
      <c r="L81" s="22">
        <f>SUM(L82:L82)</f>
        <v>0</v>
      </c>
      <c r="M81" s="22">
        <f>SUM(M82:M82)</f>
        <v>0</v>
      </c>
      <c r="N81" s="22">
        <f>SUM(N82:N82)</f>
        <v>0</v>
      </c>
      <c r="O81" s="22">
        <f>SUM(O82:O82)</f>
        <v>10</v>
      </c>
      <c r="P81" s="22">
        <f>SUM(P82:P82)</f>
        <v>10</v>
      </c>
      <c r="Q81" s="21"/>
      <c r="R81" s="21"/>
      <c r="S81" s="21"/>
      <c r="T81" s="21"/>
      <c r="U81" s="21"/>
      <c r="V81" s="16"/>
      <c r="W81" s="16"/>
    </row>
    <row r="82" spans="1:23" s="13" customFormat="1" ht="66" customHeight="1" x14ac:dyDescent="0.3">
      <c r="A82" s="10">
        <v>60</v>
      </c>
      <c r="B82" s="39" t="s">
        <v>80</v>
      </c>
      <c r="C82" s="39" t="s">
        <v>355</v>
      </c>
      <c r="D82" s="39" t="s">
        <v>356</v>
      </c>
      <c r="E82" s="39">
        <v>0</v>
      </c>
      <c r="F82" s="39">
        <v>80</v>
      </c>
      <c r="G82" s="39">
        <v>10</v>
      </c>
      <c r="H82" s="39">
        <v>0</v>
      </c>
      <c r="I82" s="39">
        <v>0</v>
      </c>
      <c r="J82" s="39">
        <v>0</v>
      </c>
      <c r="K82" s="39">
        <v>10</v>
      </c>
      <c r="L82" s="39">
        <v>0</v>
      </c>
      <c r="M82" s="39">
        <v>0</v>
      </c>
      <c r="N82" s="39">
        <v>0</v>
      </c>
      <c r="O82" s="39">
        <v>10</v>
      </c>
      <c r="P82" s="39">
        <v>10</v>
      </c>
      <c r="Q82" s="39">
        <v>20</v>
      </c>
      <c r="R82" s="39">
        <v>15</v>
      </c>
      <c r="S82" s="39">
        <v>12</v>
      </c>
      <c r="T82" s="39">
        <v>12</v>
      </c>
      <c r="U82" s="39" t="s">
        <v>357</v>
      </c>
      <c r="V82" s="14"/>
      <c r="W82" s="39" t="s">
        <v>358</v>
      </c>
    </row>
    <row r="83" spans="1:23" s="32" customFormat="1" ht="27.75" customHeight="1" x14ac:dyDescent="0.25">
      <c r="A83" s="49" t="s">
        <v>17</v>
      </c>
      <c r="B83" s="50"/>
      <c r="C83" s="50"/>
      <c r="D83" s="51"/>
      <c r="E83" s="17">
        <f>E4+E7+E11+E13+E20+E26+E29+E31+E33+E39+E45+E48+E41+E56+E61+E67+E71+E75+E81</f>
        <v>8531</v>
      </c>
      <c r="F83" s="17">
        <f t="shared" ref="F83:P83" si="18">F4+F7+F11+F13+F20+F26+F29+F31+F33+F39+F45+F48+F41+F56+F61+F67+F71+F75+F81</f>
        <v>56881</v>
      </c>
      <c r="G83" s="17">
        <f t="shared" si="18"/>
        <v>35349</v>
      </c>
      <c r="H83" s="17">
        <f t="shared" si="18"/>
        <v>590</v>
      </c>
      <c r="I83" s="17">
        <f t="shared" si="18"/>
        <v>642</v>
      </c>
      <c r="J83" s="17">
        <f t="shared" si="18"/>
        <v>1161</v>
      </c>
      <c r="K83" s="17">
        <f t="shared" si="18"/>
        <v>32955</v>
      </c>
      <c r="L83" s="17">
        <f t="shared" si="18"/>
        <v>378</v>
      </c>
      <c r="M83" s="17">
        <f t="shared" si="18"/>
        <v>1148</v>
      </c>
      <c r="N83" s="17">
        <f t="shared" si="18"/>
        <v>2062</v>
      </c>
      <c r="O83" s="17">
        <f t="shared" si="18"/>
        <v>1083</v>
      </c>
      <c r="P83" s="17">
        <f t="shared" si="18"/>
        <v>30687</v>
      </c>
      <c r="Q83" s="18"/>
      <c r="R83" s="18"/>
      <c r="S83" s="18"/>
      <c r="T83" s="12"/>
      <c r="U83" s="18"/>
      <c r="V83" s="19"/>
      <c r="W83" s="19"/>
    </row>
    <row r="94" spans="1:23" x14ac:dyDescent="0.25">
      <c r="T94" s="36" t="s">
        <v>62</v>
      </c>
    </row>
  </sheetData>
  <autoFilter ref="A3:V83" xr:uid="{00000000-0009-0000-0000-000000000000}"/>
  <mergeCells count="15">
    <mergeCell ref="V2:V3"/>
    <mergeCell ref="A83:D83"/>
    <mergeCell ref="W2:W3"/>
    <mergeCell ref="A1:W1"/>
    <mergeCell ref="L2:P2"/>
    <mergeCell ref="Q2:T2"/>
    <mergeCell ref="A2:A3"/>
    <mergeCell ref="B2:B3"/>
    <mergeCell ref="C2:C3"/>
    <mergeCell ref="D2:D3"/>
    <mergeCell ref="F2:F3"/>
    <mergeCell ref="G2:G3"/>
    <mergeCell ref="H2:K2"/>
    <mergeCell ref="U2:U3"/>
    <mergeCell ref="E2:E3"/>
  </mergeCells>
  <conditionalFormatting sqref="C5:C6">
    <cfRule type="duplicateValues" dxfId="15" priority="282"/>
  </conditionalFormatting>
  <conditionalFormatting sqref="C8:C10">
    <cfRule type="duplicateValues" dxfId="14" priority="293"/>
  </conditionalFormatting>
  <conditionalFormatting sqref="C12">
    <cfRule type="duplicateValues" dxfId="13" priority="294"/>
  </conditionalFormatting>
  <conditionalFormatting sqref="C13">
    <cfRule type="duplicateValues" dxfId="12" priority="235"/>
  </conditionalFormatting>
  <conditionalFormatting sqref="C14:C17">
    <cfRule type="duplicateValues" dxfId="11" priority="1"/>
  </conditionalFormatting>
  <conditionalFormatting sqref="C18:C19">
    <cfRule type="duplicateValues" dxfId="10" priority="285"/>
  </conditionalFormatting>
  <conditionalFormatting sqref="C21:C25">
    <cfRule type="duplicateValues" dxfId="9" priority="272"/>
  </conditionalFormatting>
  <conditionalFormatting sqref="C27:C28">
    <cfRule type="duplicateValues" dxfId="8" priority="273"/>
  </conditionalFormatting>
  <conditionalFormatting sqref="C30">
    <cfRule type="duplicateValues" dxfId="7" priority="2"/>
  </conditionalFormatting>
  <conditionalFormatting sqref="C32">
    <cfRule type="duplicateValues" dxfId="6" priority="295"/>
  </conditionalFormatting>
  <conditionalFormatting sqref="C34:C38">
    <cfRule type="duplicateValues" dxfId="5" priority="286"/>
  </conditionalFormatting>
  <conditionalFormatting sqref="C40">
    <cfRule type="duplicateValues" dxfId="4" priority="296"/>
  </conditionalFormatting>
  <conditionalFormatting sqref="C42:C44">
    <cfRule type="duplicateValues" dxfId="3" priority="288"/>
  </conditionalFormatting>
  <conditionalFormatting sqref="C46:C47">
    <cfRule type="duplicateValues" dxfId="2" priority="289"/>
  </conditionalFormatting>
  <conditionalFormatting sqref="C84:C1048576 C2">
    <cfRule type="duplicateValues" dxfId="1" priority="180"/>
  </conditionalFormatting>
  <conditionalFormatting sqref="C76:C80 C49:C55 C57:C60 C62:C66 C72:C74 C82 C68:C70">
    <cfRule type="duplicateValues" dxfId="0" priority="297"/>
  </conditionalFormatting>
  <pageMargins left="0.25" right="0.25" top="0.5" bottom="0.2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Chi tiết TD</vt:lpstr>
      <vt:lpstr>'Chi tiết TD'!Print_Area</vt:lpstr>
      <vt:lpstr>'Chi tiết TD'!Print_Titles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21AK22</dc:creator>
  <cp:lastModifiedBy>Ban Quản lý Khu Kinh tế Hải Phòng</cp:lastModifiedBy>
  <cp:lastPrinted>2025-08-20T01:24:07Z</cp:lastPrinted>
  <dcterms:created xsi:type="dcterms:W3CDTF">2024-06-12T11:12:33Z</dcterms:created>
  <dcterms:modified xsi:type="dcterms:W3CDTF">2026-04-10T04:31:33Z</dcterms:modified>
</cp:coreProperties>
</file>