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20" windowWidth="29040" windowHeight="15720"/>
  </bookViews>
  <sheets>
    <sheet name="An Đông" sheetId="1" r:id="rId1"/>
  </sheets>
  <definedNames>
    <definedName name="_xlnm.Print_Area" localSheetId="0">'An Đông'!$A$1:$W$164</definedName>
    <definedName name="_xlnm.Print_Titles" localSheetId="0">'An Đông'!$3:$5</definedName>
  </definedName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W173" i="1" l="1"/>
  <c r="N164" i="1"/>
  <c r="K164" i="1"/>
  <c r="J164" i="1"/>
  <c r="I164" i="1"/>
  <c r="G164" i="1"/>
  <c r="F164" i="1"/>
  <c r="V163" i="1"/>
  <c r="S163" i="1"/>
  <c r="Q163" i="1"/>
  <c r="L163" i="1"/>
  <c r="S162" i="1"/>
  <c r="Q162" i="1"/>
  <c r="V162" i="1" s="1"/>
  <c r="L162" i="1"/>
  <c r="S160" i="1"/>
  <c r="R160" i="1"/>
  <c r="V160" i="1" s="1"/>
  <c r="M160" i="1"/>
  <c r="S159" i="1"/>
  <c r="R159" i="1"/>
  <c r="V159" i="1" s="1"/>
  <c r="M159" i="1"/>
  <c r="V158" i="1"/>
  <c r="R158" i="1"/>
  <c r="M158" i="1"/>
  <c r="S157" i="1"/>
  <c r="R157" i="1"/>
  <c r="V157" i="1" s="1"/>
  <c r="M157" i="1"/>
  <c r="R156" i="1"/>
  <c r="V156" i="1" s="1"/>
  <c r="M156" i="1"/>
  <c r="R155" i="1"/>
  <c r="V155" i="1" s="1"/>
  <c r="M155" i="1"/>
  <c r="V154" i="1"/>
  <c r="R154" i="1"/>
  <c r="M154" i="1"/>
  <c r="R153" i="1"/>
  <c r="V153" i="1" s="1"/>
  <c r="M153" i="1"/>
  <c r="R152" i="1"/>
  <c r="V152" i="1" s="1"/>
  <c r="M152" i="1"/>
  <c r="R151" i="1"/>
  <c r="V151" i="1" s="1"/>
  <c r="M151" i="1"/>
  <c r="R150" i="1"/>
  <c r="V150" i="1" s="1"/>
  <c r="M150" i="1"/>
  <c r="V149" i="1"/>
  <c r="R149" i="1"/>
  <c r="M149" i="1"/>
  <c r="R148" i="1"/>
  <c r="V148" i="1" s="1"/>
  <c r="M148" i="1"/>
  <c r="R147" i="1"/>
  <c r="V147" i="1" s="1"/>
  <c r="M147" i="1"/>
  <c r="R146" i="1"/>
  <c r="V146" i="1" s="1"/>
  <c r="M146" i="1"/>
  <c r="R145" i="1"/>
  <c r="V145" i="1" s="1"/>
  <c r="M145" i="1"/>
  <c r="R144" i="1"/>
  <c r="V144" i="1" s="1"/>
  <c r="M144" i="1"/>
  <c r="R143" i="1"/>
  <c r="V143" i="1" s="1"/>
  <c r="M143" i="1"/>
  <c r="R142" i="1"/>
  <c r="V142" i="1" s="1"/>
  <c r="M142" i="1"/>
  <c r="R141" i="1"/>
  <c r="V141" i="1" s="1"/>
  <c r="M141" i="1"/>
  <c r="R140" i="1"/>
  <c r="V140" i="1" s="1"/>
  <c r="M140" i="1"/>
  <c r="R139" i="1"/>
  <c r="V139" i="1" s="1"/>
  <c r="M139" i="1"/>
  <c r="R138" i="1"/>
  <c r="V138" i="1" s="1"/>
  <c r="M138" i="1"/>
  <c r="R137" i="1"/>
  <c r="V137" i="1" s="1"/>
  <c r="M137" i="1"/>
  <c r="R136" i="1"/>
  <c r="V136" i="1" s="1"/>
  <c r="M136" i="1"/>
  <c r="R135" i="1"/>
  <c r="V135" i="1" s="1"/>
  <c r="M135" i="1"/>
  <c r="R134" i="1"/>
  <c r="V134" i="1" s="1"/>
  <c r="M134" i="1"/>
  <c r="R133" i="1"/>
  <c r="V133" i="1" s="1"/>
  <c r="M133" i="1"/>
  <c r="R132" i="1"/>
  <c r="V132" i="1" s="1"/>
  <c r="M132" i="1"/>
  <c r="V131" i="1"/>
  <c r="R131" i="1"/>
  <c r="R164" i="1" s="1"/>
  <c r="M131" i="1"/>
  <c r="R130" i="1"/>
  <c r="V130" i="1" s="1"/>
  <c r="M130" i="1"/>
  <c r="R129" i="1"/>
  <c r="V129" i="1" s="1"/>
  <c r="M129" i="1"/>
  <c r="M164" i="1" s="1"/>
  <c r="S128" i="1"/>
  <c r="O128" i="1"/>
  <c r="V128" i="1" s="1"/>
  <c r="L128" i="1"/>
  <c r="V127" i="1"/>
  <c r="P127" i="1"/>
  <c r="L127" i="1"/>
  <c r="V126" i="1"/>
  <c r="P126" i="1"/>
  <c r="L126" i="1"/>
  <c r="V125" i="1"/>
  <c r="P125" i="1"/>
  <c r="L125" i="1"/>
  <c r="V124" i="1"/>
  <c r="P124" i="1"/>
  <c r="L124" i="1"/>
  <c r="V123" i="1"/>
  <c r="P123" i="1"/>
  <c r="L123" i="1"/>
  <c r="V122" i="1"/>
  <c r="S122" i="1"/>
  <c r="L122" i="1"/>
  <c r="S121" i="1"/>
  <c r="Q121" i="1"/>
  <c r="V121" i="1" s="1"/>
  <c r="L121" i="1"/>
  <c r="S120" i="1"/>
  <c r="O120" i="1"/>
  <c r="V120" i="1" s="1"/>
  <c r="L120" i="1"/>
  <c r="V119" i="1"/>
  <c r="P119" i="1"/>
  <c r="L119" i="1"/>
  <c r="Q118" i="1"/>
  <c r="V118" i="1" s="1"/>
  <c r="L118" i="1"/>
  <c r="S117" i="1"/>
  <c r="O117" i="1"/>
  <c r="V117" i="1" s="1"/>
  <c r="L117" i="1"/>
  <c r="Q116" i="1"/>
  <c r="V116" i="1" s="1"/>
  <c r="L116" i="1"/>
  <c r="V115" i="1"/>
  <c r="P115" i="1"/>
  <c r="L115" i="1"/>
  <c r="V114" i="1"/>
  <c r="P114" i="1"/>
  <c r="L114" i="1"/>
  <c r="V113" i="1"/>
  <c r="P113" i="1"/>
  <c r="L113" i="1"/>
  <c r="V112" i="1"/>
  <c r="P112" i="1"/>
  <c r="L112" i="1"/>
  <c r="V111" i="1"/>
  <c r="P111" i="1"/>
  <c r="L111" i="1"/>
  <c r="V110" i="1"/>
  <c r="P110" i="1"/>
  <c r="L110" i="1"/>
  <c r="V109" i="1"/>
  <c r="P109" i="1"/>
  <c r="L109" i="1"/>
  <c r="V108" i="1"/>
  <c r="P108" i="1"/>
  <c r="L108" i="1"/>
  <c r="V107" i="1"/>
  <c r="P107" i="1"/>
  <c r="L107" i="1"/>
  <c r="V106" i="1"/>
  <c r="P106" i="1"/>
  <c r="L106" i="1"/>
  <c r="V105" i="1"/>
  <c r="P105" i="1"/>
  <c r="L105" i="1"/>
  <c r="V104" i="1"/>
  <c r="S104" i="1"/>
  <c r="Q104" i="1"/>
  <c r="L104" i="1"/>
  <c r="Q103" i="1"/>
  <c r="V103" i="1" s="1"/>
  <c r="L103" i="1"/>
  <c r="V102" i="1"/>
  <c r="P102" i="1"/>
  <c r="L102" i="1"/>
  <c r="V101" i="1"/>
  <c r="P101" i="1"/>
  <c r="L101" i="1"/>
  <c r="Q100" i="1"/>
  <c r="V100" i="1" s="1"/>
  <c r="L100" i="1"/>
  <c r="S99" i="1"/>
  <c r="O99" i="1"/>
  <c r="V99" i="1" s="1"/>
  <c r="L99" i="1"/>
  <c r="V98" i="1"/>
  <c r="P98" i="1"/>
  <c r="L98" i="1"/>
  <c r="S97" i="1"/>
  <c r="P97" i="1"/>
  <c r="O97" i="1"/>
  <c r="V97" i="1" s="1"/>
  <c r="L97" i="1"/>
  <c r="Q96" i="1"/>
  <c r="V96" i="1" s="1"/>
  <c r="L96" i="1"/>
  <c r="V95" i="1"/>
  <c r="P95" i="1"/>
  <c r="L95" i="1"/>
  <c r="V94" i="1"/>
  <c r="Q93" i="1"/>
  <c r="V93" i="1" s="1"/>
  <c r="L93" i="1"/>
  <c r="Q92" i="1"/>
  <c r="V92" i="1" s="1"/>
  <c r="L92" i="1"/>
  <c r="V91" i="1"/>
  <c r="P91" i="1"/>
  <c r="L91" i="1"/>
  <c r="V90" i="1"/>
  <c r="P90" i="1"/>
  <c r="L90" i="1"/>
  <c r="S89" i="1"/>
  <c r="O89" i="1"/>
  <c r="V89" i="1" s="1"/>
  <c r="L89" i="1"/>
  <c r="V88" i="1"/>
  <c r="P88" i="1"/>
  <c r="L88" i="1"/>
  <c r="S87" i="1"/>
  <c r="O87" i="1"/>
  <c r="V87" i="1" s="1"/>
  <c r="L87" i="1"/>
  <c r="Q86" i="1"/>
  <c r="V86" i="1" s="1"/>
  <c r="L86" i="1"/>
  <c r="S85" i="1"/>
  <c r="O85" i="1"/>
  <c r="V85" i="1" s="1"/>
  <c r="L85" i="1"/>
  <c r="Q84" i="1"/>
  <c r="V84" i="1" s="1"/>
  <c r="L84" i="1"/>
  <c r="V83" i="1"/>
  <c r="P83" i="1"/>
  <c r="L83" i="1"/>
  <c r="V82" i="1"/>
  <c r="P82" i="1"/>
  <c r="L82" i="1"/>
  <c r="V81" i="1"/>
  <c r="L81" i="1"/>
  <c r="Q80" i="1"/>
  <c r="V80" i="1" s="1"/>
  <c r="L80" i="1"/>
  <c r="S79" i="1"/>
  <c r="O79" i="1"/>
  <c r="V79" i="1" s="1"/>
  <c r="L79" i="1"/>
  <c r="V78" i="1"/>
  <c r="S78" i="1"/>
  <c r="L78" i="1"/>
  <c r="V77" i="1"/>
  <c r="P77" i="1"/>
  <c r="L77" i="1"/>
  <c r="Q76" i="1"/>
  <c r="V76" i="1" s="1"/>
  <c r="L76" i="1"/>
  <c r="S75" i="1"/>
  <c r="O75" i="1"/>
  <c r="V75" i="1" s="1"/>
  <c r="L75" i="1"/>
  <c r="Q74" i="1"/>
  <c r="V74" i="1" s="1"/>
  <c r="L74" i="1"/>
  <c r="S73" i="1"/>
  <c r="O73" i="1"/>
  <c r="V73" i="1" s="1"/>
  <c r="L73" i="1"/>
  <c r="V72" i="1"/>
  <c r="P72" i="1"/>
  <c r="L72" i="1"/>
  <c r="V71" i="1"/>
  <c r="P71" i="1"/>
  <c r="L71" i="1"/>
  <c r="V70" i="1"/>
  <c r="P70" i="1"/>
  <c r="L70" i="1"/>
  <c r="V69" i="1"/>
  <c r="S69" i="1"/>
  <c r="O69" i="1"/>
  <c r="L69" i="1"/>
  <c r="V68" i="1"/>
  <c r="P68" i="1"/>
  <c r="L68" i="1"/>
  <c r="V67" i="1"/>
  <c r="P67" i="1"/>
  <c r="L67" i="1"/>
  <c r="V66" i="1"/>
  <c r="P66" i="1"/>
  <c r="L66" i="1"/>
  <c r="Q65" i="1"/>
  <c r="V65" i="1" s="1"/>
  <c r="L65" i="1"/>
  <c r="V64" i="1"/>
  <c r="P64" i="1"/>
  <c r="L64" i="1"/>
  <c r="V63" i="1"/>
  <c r="P63" i="1"/>
  <c r="L63" i="1"/>
  <c r="V62" i="1"/>
  <c r="P62" i="1"/>
  <c r="L62" i="1"/>
  <c r="S61" i="1"/>
  <c r="Q61" i="1"/>
  <c r="V61" i="1" s="1"/>
  <c r="L61" i="1"/>
  <c r="V60" i="1"/>
  <c r="Q60" i="1"/>
  <c r="L60" i="1"/>
  <c r="V59" i="1"/>
  <c r="P59" i="1"/>
  <c r="L59" i="1"/>
  <c r="V58" i="1"/>
  <c r="P58" i="1"/>
  <c r="L58" i="1"/>
  <c r="V57" i="1"/>
  <c r="P57" i="1"/>
  <c r="L57" i="1"/>
  <c r="V56" i="1"/>
  <c r="P56" i="1"/>
  <c r="L56" i="1"/>
  <c r="V55" i="1"/>
  <c r="P55" i="1"/>
  <c r="L55" i="1"/>
  <c r="V54" i="1"/>
  <c r="P54" i="1"/>
  <c r="L54" i="1"/>
  <c r="V53" i="1"/>
  <c r="P53" i="1"/>
  <c r="L53" i="1"/>
  <c r="V52" i="1"/>
  <c r="P52" i="1"/>
  <c r="L52" i="1"/>
  <c r="V51" i="1"/>
  <c r="P51" i="1"/>
  <c r="L51" i="1"/>
  <c r="Q50" i="1"/>
  <c r="V50" i="1" s="1"/>
  <c r="L50" i="1"/>
  <c r="V49" i="1"/>
  <c r="P49" i="1"/>
  <c r="L49" i="1"/>
  <c r="Q48" i="1"/>
  <c r="V48" i="1" s="1"/>
  <c r="L48" i="1"/>
  <c r="S47" i="1"/>
  <c r="Q47" i="1"/>
  <c r="V47" i="1" s="1"/>
  <c r="L47" i="1"/>
  <c r="S46" i="1"/>
  <c r="P46" i="1"/>
  <c r="O46" i="1"/>
  <c r="V46" i="1" s="1"/>
  <c r="L46" i="1"/>
  <c r="S45" i="1"/>
  <c r="O45" i="1"/>
  <c r="V45" i="1" s="1"/>
  <c r="L45" i="1"/>
  <c r="V44" i="1"/>
  <c r="P44" i="1"/>
  <c r="L44" i="1"/>
  <c r="V43" i="1"/>
  <c r="P43" i="1"/>
  <c r="L43" i="1"/>
  <c r="V42" i="1"/>
  <c r="P42" i="1"/>
  <c r="L42" i="1"/>
  <c r="Q41" i="1"/>
  <c r="V41" i="1" s="1"/>
  <c r="L41" i="1"/>
  <c r="Q40" i="1"/>
  <c r="V40" i="1" s="1"/>
  <c r="L40" i="1"/>
  <c r="V39" i="1"/>
  <c r="P39" i="1"/>
  <c r="L39" i="1"/>
  <c r="V38" i="1"/>
  <c r="P38" i="1"/>
  <c r="L38" i="1"/>
  <c r="V37" i="1"/>
  <c r="P37" i="1"/>
  <c r="L37" i="1"/>
  <c r="S36" i="1"/>
  <c r="Q36" i="1"/>
  <c r="V36" i="1" s="1"/>
  <c r="L36" i="1"/>
  <c r="S35" i="1"/>
  <c r="O35" i="1"/>
  <c r="V35" i="1" s="1"/>
  <c r="L35" i="1"/>
  <c r="V34" i="1"/>
  <c r="S34" i="1"/>
  <c r="O34" i="1"/>
  <c r="L34" i="1"/>
  <c r="V33" i="1"/>
  <c r="P33" i="1"/>
  <c r="L33" i="1"/>
  <c r="S32" i="1"/>
  <c r="O32" i="1"/>
  <c r="V32" i="1" s="1"/>
  <c r="L32" i="1"/>
  <c r="V31" i="1"/>
  <c r="P31" i="1"/>
  <c r="L31" i="1"/>
  <c r="S30" i="1"/>
  <c r="O30" i="1"/>
  <c r="V30" i="1" s="1"/>
  <c r="V29" i="1"/>
  <c r="P29" i="1"/>
  <c r="L29" i="1"/>
  <c r="Q28" i="1"/>
  <c r="V28" i="1" s="1"/>
  <c r="L28" i="1"/>
  <c r="Q27" i="1"/>
  <c r="V27" i="1" s="1"/>
  <c r="L27" i="1"/>
  <c r="V26" i="1"/>
  <c r="P26" i="1"/>
  <c r="L26" i="1"/>
  <c r="V25" i="1"/>
  <c r="P25" i="1"/>
  <c r="L25" i="1"/>
  <c r="S24" i="1"/>
  <c r="O24" i="1"/>
  <c r="V24" i="1" s="1"/>
  <c r="L24" i="1"/>
  <c r="V23" i="1"/>
  <c r="P23" i="1"/>
  <c r="L23" i="1"/>
  <c r="S22" i="1"/>
  <c r="S164" i="1" s="1"/>
  <c r="O22" i="1"/>
  <c r="V22" i="1" s="1"/>
  <c r="L22" i="1"/>
  <c r="V21" i="1"/>
  <c r="P21" i="1"/>
  <c r="L21" i="1"/>
  <c r="V20" i="1"/>
  <c r="P20" i="1"/>
  <c r="L20" i="1"/>
  <c r="V19" i="1"/>
  <c r="P19" i="1"/>
  <c r="L19" i="1"/>
  <c r="V18" i="1"/>
  <c r="P18" i="1"/>
  <c r="L18" i="1"/>
  <c r="V17" i="1"/>
  <c r="P17" i="1"/>
  <c r="L17" i="1"/>
  <c r="S16" i="1"/>
  <c r="O16" i="1"/>
  <c r="V16" i="1" s="1"/>
  <c r="L16" i="1"/>
  <c r="V15" i="1"/>
  <c r="P15" i="1"/>
  <c r="L15" i="1"/>
  <c r="S14" i="1"/>
  <c r="O14" i="1"/>
  <c r="V14" i="1" s="1"/>
  <c r="L14" i="1"/>
  <c r="V13" i="1"/>
  <c r="S13" i="1"/>
  <c r="O13" i="1"/>
  <c r="S12" i="1"/>
  <c r="Q12" i="1"/>
  <c r="V12" i="1" s="1"/>
  <c r="L12" i="1"/>
  <c r="Q11" i="1"/>
  <c r="V11" i="1" s="1"/>
  <c r="L11" i="1"/>
  <c r="V10" i="1"/>
  <c r="P10" i="1"/>
  <c r="L10" i="1"/>
  <c r="Q9" i="1"/>
  <c r="Q164" i="1" s="1"/>
  <c r="L9" i="1"/>
  <c r="V8" i="1"/>
  <c r="P8" i="1"/>
  <c r="L8" i="1"/>
  <c r="S7" i="1"/>
  <c r="O7" i="1"/>
  <c r="O164" i="1" s="1"/>
  <c r="L7" i="1"/>
  <c r="V6" i="1"/>
  <c r="P6" i="1"/>
  <c r="P164" i="1" s="1"/>
  <c r="L6" i="1"/>
  <c r="L164" i="1" s="1"/>
  <c r="V9" i="1" l="1"/>
  <c r="V7" i="1"/>
  <c r="V164" i="1" s="1"/>
</calcChain>
</file>

<file path=xl/sharedStrings.xml><?xml version="1.0" encoding="utf-8"?>
<sst xmlns="http://schemas.openxmlformats.org/spreadsheetml/2006/main" count="659" uniqueCount="145">
  <si>
    <t>STT</t>
  </si>
  <si>
    <t>Họ và tên người sử dụng đất</t>
  </si>
  <si>
    <t xml:space="preserve">Địa chỉ </t>
  </si>
  <si>
    <t xml:space="preserve">Theo trích đo địa chính </t>
  </si>
  <si>
    <t>Diện tích thửa theo hồ sơ giao đất</t>
  </si>
  <si>
    <t>Tổng diện tích đất nông nghiệp giao theo QĐ 03 đang sử dụng (m2)</t>
  </si>
  <si>
    <t>Tổng diện tích đất nghiệp giao theo QĐ 03 thu hồi (m2)</t>
  </si>
  <si>
    <t>Diện tích đất nông nghiệp giao theo QĐ 03</t>
  </si>
  <si>
    <t xml:space="preserve">Đất nông nghiệp thuộc quỹ đất công ích 5% </t>
  </si>
  <si>
    <t xml:space="preserve">Đất công cộng do UBND xã quản lý </t>
  </si>
  <si>
    <t>Phần diện tích đất thu hồi (m2)</t>
  </si>
  <si>
    <t>Tỷ lệ % thu hồi đất</t>
  </si>
  <si>
    <t>Số nhân khẩu</t>
  </si>
  <si>
    <t>Diện tích dự kiến thu hồi (m2)</t>
  </si>
  <si>
    <t>Ghi chú</t>
  </si>
  <si>
    <t xml:space="preserve">Tờ số </t>
  </si>
  <si>
    <t xml:space="preserve">Thửa số </t>
  </si>
  <si>
    <t>Diện tích (m2)</t>
  </si>
  <si>
    <t>Loại đất</t>
  </si>
  <si>
    <t>Diện tích thu hồi thực hiện dự án</t>
  </si>
  <si>
    <t>Diện tích còn lại</t>
  </si>
  <si>
    <t>Tổng Diện tích thu hồi thực hiện dự án</t>
  </si>
  <si>
    <t>Đất nông nghiệp giao theo QĐ 03</t>
  </si>
  <si>
    <t>Đất NN trồng lúa dôi dư do UBND xã quản lý</t>
  </si>
  <si>
    <t>Giang Thị Cẩn</t>
  </si>
  <si>
    <t>Thôn An Đông</t>
  </si>
  <si>
    <t>TĐ01-2025</t>
  </si>
  <si>
    <t>LUC</t>
  </si>
  <si>
    <t>Trần Thị Hoa 
(Hoàng Văn Mai)</t>
  </si>
  <si>
    <t>TĐ06-2025</t>
  </si>
  <si>
    <t>Hoàng Văn Tùng</t>
  </si>
  <si>
    <t xml:space="preserve">Hoàng Văn Tùng  </t>
  </si>
  <si>
    <t>Khúc Thị Chinh</t>
  </si>
  <si>
    <t xml:space="preserve">Lê Huy Phác  </t>
  </si>
  <si>
    <t>Lê Huy Hùng 
(đại diện Lê Huy Phương)</t>
  </si>
  <si>
    <t>Lê Huy Sao</t>
  </si>
  <si>
    <t>Lê Huy Thành</t>
  </si>
  <si>
    <t xml:space="preserve">Lê Huy Thạnh 
và Nhữ Thị Chung </t>
  </si>
  <si>
    <t>Lê Huy Thiềm</t>
  </si>
  <si>
    <t>Lê Huy Yển</t>
  </si>
  <si>
    <t>Lê Thị Út Quyên</t>
  </si>
  <si>
    <t>Ngô Ngọc Sơn</t>
  </si>
  <si>
    <t>Nguyễn Công Hoan</t>
  </si>
  <si>
    <t>Nguyễn Thị Mỵ</t>
  </si>
  <si>
    <t>Nguyễn Thị Sinh</t>
  </si>
  <si>
    <t>Nguyễn Thị Sơn 
và Nhữ Văn Hải</t>
  </si>
  <si>
    <t>Nguyễn Thị Trái</t>
  </si>
  <si>
    <t>Nguyễn Văn Bắc</t>
  </si>
  <si>
    <t xml:space="preserve">Nguyễn Văn Bắc  </t>
  </si>
  <si>
    <t>Nguyễn Văn Độ</t>
  </si>
  <si>
    <t>Nguyễn Văn Hùng 
và Nhữ Thị Thời</t>
  </si>
  <si>
    <t>Nguyễn Văn Lý</t>
  </si>
  <si>
    <t>Nguyễn Văn Thanh 
và Nguyễn Thị Lụa</t>
  </si>
  <si>
    <t>Nguyễn Văn Trung 
và Hoàng Thị Liệu</t>
  </si>
  <si>
    <t>Đoàn Thị Nhịn
Nhữ Đình Bắc (con trai)</t>
  </si>
  <si>
    <t>Nhữ Đình Dục</t>
  </si>
  <si>
    <t xml:space="preserve">Nhữ Đình Dục </t>
  </si>
  <si>
    <t>Nhữ Đình Đảo</t>
  </si>
  <si>
    <t>Nhữ Đình Hanh</t>
  </si>
  <si>
    <t>Nhữ Đình Hiếu</t>
  </si>
  <si>
    <t xml:space="preserve">Nhữ Đình Hiếu  </t>
  </si>
  <si>
    <t>Nhữ Đình Lề 
và Hoàng Thị Lý</t>
  </si>
  <si>
    <t>Nhữ Đình Mẽ</t>
  </si>
  <si>
    <t>Nhữ Đình Nghĩa</t>
  </si>
  <si>
    <t>Nhữ Đình Ngư</t>
  </si>
  <si>
    <t xml:space="preserve">Nhữ Đình Ngư  </t>
  </si>
  <si>
    <t>Nhữ Đình Phụ</t>
  </si>
  <si>
    <t>TĐ02-2025</t>
  </si>
  <si>
    <t xml:space="preserve">Nhữ Đình Phúc  </t>
  </si>
  <si>
    <t>Nhữ Đình Tám 
và Nguyễn Thị Ấn</t>
  </si>
  <si>
    <t>Nhữ Đình Tọa</t>
  </si>
  <si>
    <t>Nhữ Đình Thẩm</t>
  </si>
  <si>
    <t>Nhữ Đình Thất</t>
  </si>
  <si>
    <t>Nhữ Đình Thế</t>
  </si>
  <si>
    <t>Nhữ Đình Thiện</t>
  </si>
  <si>
    <t>Nhữ Đình Thuê</t>
  </si>
  <si>
    <t>Nhữ Đình Trọng</t>
  </si>
  <si>
    <t>Nhữ Đình Xoa</t>
  </si>
  <si>
    <t xml:space="preserve">Nhữ Đình Xoa  </t>
  </si>
  <si>
    <t>Nhữ Thị Bẩy</t>
  </si>
  <si>
    <t>Nhữ Thị Chanh 
và Nhữ Văn Khang</t>
  </si>
  <si>
    <t>Nhữ Thị Lý</t>
  </si>
  <si>
    <t>Nhữ Thị Mận</t>
  </si>
  <si>
    <t>Nhữ Thị Sính</t>
  </si>
  <si>
    <t>Nhữ Thị Tâm</t>
  </si>
  <si>
    <t>Nhữ Thị Tỉnh 
và Nguyễn Văn Hoan</t>
  </si>
  <si>
    <t>Nhữ Thị Tường</t>
  </si>
  <si>
    <t>Nhữ Thị Ty</t>
  </si>
  <si>
    <t>Nhữ Văn Cải 
và Nhữ Thị Hiền</t>
  </si>
  <si>
    <t xml:space="preserve">Nhữ Văn Cường  </t>
  </si>
  <si>
    <t>Nhữ Văn Chất</t>
  </si>
  <si>
    <t xml:space="preserve">Nhữ Văn Chất  </t>
  </si>
  <si>
    <t>Hoàng Thị Ứ 
Nhữ Văn Đoàn (con trai)</t>
  </si>
  <si>
    <t>Nhữ Văn Đường</t>
  </si>
  <si>
    <t>Nhữ Văn Hằng</t>
  </si>
  <si>
    <t xml:space="preserve">Nhữ Văn Hòa  </t>
  </si>
  <si>
    <t>Nhữ Văn Hùng</t>
  </si>
  <si>
    <t>Nhữ Văn Khanh 
và Nhữ Thị Tô</t>
  </si>
  <si>
    <t>Nhữ Văn Khoa</t>
  </si>
  <si>
    <t>Nhữ Văn Liên 
và Nhữ Thị Phô</t>
  </si>
  <si>
    <t>Nhữ Văn Liễu</t>
  </si>
  <si>
    <t>Đỗ Thị Lai 
(Nhữ Văn Lưu)</t>
  </si>
  <si>
    <t>Nhữ Văn Mạn</t>
  </si>
  <si>
    <t xml:space="preserve">Nhữ Văn Nhất  </t>
  </si>
  <si>
    <t>Nguyễn Thị Miến 
(Nhữ Văn Phớn)</t>
  </si>
  <si>
    <t>Nhữ Văn Phường</t>
  </si>
  <si>
    <t xml:space="preserve">Nhữ Văn Phường  </t>
  </si>
  <si>
    <t>Nhữ Văn Quy 
và Nguyễn Thị Hân</t>
  </si>
  <si>
    <t>Nhữ Văn Quỳnh</t>
  </si>
  <si>
    <t xml:space="preserve">Nhữ Văn Múi 
và Nhữ Thị Phương </t>
  </si>
  <si>
    <t xml:space="preserve">Nhữ Văn Tân </t>
  </si>
  <si>
    <t>Nhữ Văn Thảo 
và Nhữ Thị Điều</t>
  </si>
  <si>
    <t xml:space="preserve">Nhữ Văn Thảo 
và Lê Thị Nguyệt </t>
  </si>
  <si>
    <t xml:space="preserve">Nhữ Văn Thế  </t>
  </si>
  <si>
    <t xml:space="preserve">Nhữ Văn Thoa  </t>
  </si>
  <si>
    <t>Nhữ Văn Thu</t>
  </si>
  <si>
    <t>Nhữ Văn Thức</t>
  </si>
  <si>
    <t>Nhữ Văn Thường</t>
  </si>
  <si>
    <t>Nhữ Văn Triệu (Thơm)</t>
  </si>
  <si>
    <t>Nhữ Văn Triệu (Tam)</t>
  </si>
  <si>
    <t>Nhữ Thị Làn 
(Nhữ Văn Đỉnh)</t>
  </si>
  <si>
    <t>Nhữ Văn Trọng</t>
  </si>
  <si>
    <t>Nhữ Văn Trường</t>
  </si>
  <si>
    <t>Nhữ Văn Vĩnh</t>
  </si>
  <si>
    <t xml:space="preserve">Nhữ Văn Vĩnh  </t>
  </si>
  <si>
    <t>Nhữ Thị Thư 
Nhữ Văn Vũ (con trai)</t>
  </si>
  <si>
    <t xml:space="preserve">Nhữ Văn Vũ  </t>
  </si>
  <si>
    <t>Nhữ Văn Vương</t>
  </si>
  <si>
    <t>Phạm Anh Tuấn</t>
  </si>
  <si>
    <t xml:space="preserve">Phạm Anh Tuấn  </t>
  </si>
  <si>
    <t>Phạm Thị Cù</t>
  </si>
  <si>
    <t>Phạm Thị Nhẽo</t>
  </si>
  <si>
    <t>Trần Thị Chúc</t>
  </si>
  <si>
    <t>Trần Thị Ì</t>
  </si>
  <si>
    <t>Trần Văn Minh</t>
  </si>
  <si>
    <t xml:space="preserve">Ủy ban nhân dân xã </t>
  </si>
  <si>
    <t>DTL</t>
  </si>
  <si>
    <t>DGT</t>
  </si>
  <si>
    <t>DRA</t>
  </si>
  <si>
    <t>NTD</t>
  </si>
  <si>
    <t>Ủy ban nhân dân xã (diện tích đất trồng lúa dôi dư)</t>
  </si>
  <si>
    <t xml:space="preserve">Vũ Ngọc Phan  </t>
  </si>
  <si>
    <t>Tổng</t>
  </si>
  <si>
    <t>``</t>
  </si>
  <si>
    <r>
      <t xml:space="preserve">DANH SÁCH THU HỒI ĐẤT
THỰC HIỆN DỰ ÁN ĐẦU TƯ XÂY DỰNG VÀ KINH DOANH KẾT CẤU HẠ TẦNG 
KHU CÔNG NGHIỆP BÌNH GIANG TỈNH HẢI DƯƠNG (NAY LÀ THÀNH PHỐ HẢI PHÒNG) 
TẠI THÔN AN ĐÔNG, XÃ THƯỢNG HỒNG, THÀNH PHỐ HẢI PHÒNG
</t>
    </r>
    <r>
      <rPr>
        <i/>
        <sz val="12"/>
        <rFont val="Times New Roman"/>
        <family val="1"/>
      </rPr>
      <t>(Kèm theo Thông báo số  27/TB-UBND ngày 30 tháng 01 năm 2026 của Chủ tịch UBND xã Thượng Hồng)</t>
    </r>
  </si>
</sst>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0.0"/>
    <numFmt numFmtId="165" formatCode="_-* #,##0.00\ _₫_-;\-* #,##0.00\ _₫_-;_-* &quot;-&quot;??\ _₫_-;_-@_-"/>
    <numFmt numFmtId="166" formatCode="_-* #,##0.0\ _₫_-;\-* #,##0.0\ _₫_-;_-* &quot;-&quot;??\ _₫_-;_-@_-"/>
    <numFmt numFmtId="167" formatCode="0.0"/>
    <numFmt numFmtId="168" formatCode="_-* #,##0.0\ _₫_-;\-* #,##0.0\ _₫_-;_-* &quot;-&quot;?\ _₫_-;_-@_-"/>
  </numFmts>
  <fonts count="20" x14ac:knownFonts="1">
    <font>
      <sz val="10"/>
      <color indexed="8"/>
      <name val="Arial"/>
      <family val="2"/>
    </font>
    <font>
      <sz val="10"/>
      <color indexed="8"/>
      <name val="Arial"/>
      <family val="2"/>
    </font>
    <font>
      <b/>
      <sz val="12"/>
      <name val="Times New Roman"/>
      <family val="1"/>
    </font>
    <font>
      <i/>
      <sz val="12"/>
      <name val="Times New Roman"/>
      <family val="1"/>
    </font>
    <font>
      <sz val="10"/>
      <color indexed="8"/>
      <name val="Arial"/>
      <family val="2"/>
      <charset val="163"/>
    </font>
    <font>
      <sz val="14"/>
      <name val="Times New Roman"/>
      <family val="1"/>
      <charset val="163"/>
    </font>
    <font>
      <b/>
      <sz val="14"/>
      <name val="Times New Roman"/>
      <family val="1"/>
      <charset val="163"/>
    </font>
    <font>
      <b/>
      <sz val="13"/>
      <name val="Times New Roman"/>
      <family val="1"/>
      <charset val="163"/>
    </font>
    <font>
      <b/>
      <sz val="13"/>
      <color theme="1"/>
      <name val="Times New Roman"/>
      <family val="1"/>
      <charset val="163"/>
    </font>
    <font>
      <b/>
      <sz val="13"/>
      <color indexed="8"/>
      <name val="Times New Roman"/>
      <family val="1"/>
      <charset val="163"/>
    </font>
    <font>
      <sz val="12"/>
      <name val="Times New Roman"/>
      <family val="1"/>
      <charset val="163"/>
    </font>
    <font>
      <sz val="13"/>
      <color indexed="8"/>
      <name val="Times New Roman"/>
      <family val="1"/>
      <charset val="163"/>
    </font>
    <font>
      <sz val="11"/>
      <color indexed="8"/>
      <name val="Calibri"/>
      <family val="2"/>
    </font>
    <font>
      <sz val="13"/>
      <color theme="1"/>
      <name val="Times New Roman"/>
      <family val="1"/>
      <charset val="163"/>
    </font>
    <font>
      <sz val="13"/>
      <color rgb="FFFF0000"/>
      <name val="Times New Roman"/>
      <family val="1"/>
      <charset val="163"/>
    </font>
    <font>
      <sz val="13"/>
      <name val="Times New Roman"/>
      <family val="1"/>
      <charset val="163"/>
    </font>
    <font>
      <b/>
      <sz val="13"/>
      <color indexed="8"/>
      <name val="Times New Roman"/>
      <family val="1"/>
    </font>
    <font>
      <sz val="10"/>
      <name val="Arial"/>
      <family val="2"/>
      <charset val="163"/>
    </font>
    <font>
      <sz val="10"/>
      <name val="Times New Roman"/>
      <family val="1"/>
      <charset val="163"/>
    </font>
    <font>
      <sz val="10"/>
      <color rgb="FFFF0000"/>
      <name val="Arial"/>
      <family val="2"/>
      <charset val="163"/>
    </font>
  </fonts>
  <fills count="3">
    <fill>
      <patternFill patternType="none"/>
    </fill>
    <fill>
      <patternFill patternType="gray125"/>
    </fill>
    <fill>
      <patternFill patternType="solid">
        <fgColor theme="0"/>
        <bgColor indexed="64"/>
      </patternFill>
    </fill>
  </fills>
  <borders count="10">
    <border>
      <left/>
      <right/>
      <top/>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s>
  <cellStyleXfs count="4">
    <xf numFmtId="0" fontId="0" fillId="0" borderId="0"/>
    <xf numFmtId="165" fontId="1" fillId="0" borderId="0" applyFont="0" applyFill="0" applyBorder="0" applyAlignment="0" applyProtection="0"/>
    <xf numFmtId="9" fontId="1" fillId="0" borderId="0" applyFont="0" applyFill="0" applyBorder="0" applyAlignment="0" applyProtection="0"/>
    <xf numFmtId="0" fontId="12" fillId="0" borderId="0"/>
  </cellStyleXfs>
  <cellXfs count="71">
    <xf numFmtId="0" fontId="0" fillId="0" borderId="0" xfId="0"/>
    <xf numFmtId="0" fontId="4" fillId="0" borderId="0" xfId="0" applyFont="1"/>
    <xf numFmtId="0" fontId="5" fillId="0" borderId="0" xfId="0" applyFont="1"/>
    <xf numFmtId="0" fontId="5" fillId="0" borderId="0" xfId="0" applyFont="1" applyAlignment="1">
      <alignment horizontal="left"/>
    </xf>
    <xf numFmtId="0" fontId="4" fillId="0" borderId="0" xfId="0" applyFont="1" applyAlignment="1">
      <alignment horizontal="center" vertical="center"/>
    </xf>
    <xf numFmtId="0" fontId="4" fillId="0" borderId="0" xfId="0" applyFont="1" applyAlignment="1">
      <alignment vertical="center"/>
    </xf>
    <xf numFmtId="0" fontId="7" fillId="2" borderId="5" xfId="0" applyFont="1" applyFill="1" applyBorder="1" applyAlignment="1">
      <alignment horizontal="center" vertical="center" wrapText="1"/>
    </xf>
    <xf numFmtId="0" fontId="10" fillId="0" borderId="4" xfId="0" applyFont="1" applyBorder="1" applyAlignment="1">
      <alignment horizontal="center" vertical="center" wrapText="1"/>
    </xf>
    <xf numFmtId="0" fontId="11" fillId="0" borderId="5" xfId="0" applyFont="1" applyBorder="1" applyAlignment="1">
      <alignment horizontal="left" vertical="center"/>
    </xf>
    <xf numFmtId="0" fontId="11" fillId="0" borderId="5" xfId="0" applyFont="1" applyBorder="1" applyAlignment="1">
      <alignment horizontal="center" vertical="center"/>
    </xf>
    <xf numFmtId="0" fontId="11" fillId="0" borderId="5" xfId="3" applyFont="1" applyBorder="1" applyAlignment="1">
      <alignment horizontal="center" vertical="center"/>
    </xf>
    <xf numFmtId="166" fontId="11" fillId="0" borderId="5" xfId="1" applyNumberFormat="1" applyFont="1" applyBorder="1" applyAlignment="1">
      <alignment horizontal="center" vertical="center" wrapText="1"/>
    </xf>
    <xf numFmtId="0" fontId="11" fillId="0" borderId="5" xfId="0" applyFont="1" applyBorder="1" applyAlignment="1">
      <alignment vertical="center"/>
    </xf>
    <xf numFmtId="0" fontId="11" fillId="0" borderId="5" xfId="0" applyFont="1" applyBorder="1" applyAlignment="1">
      <alignment horizontal="right" vertical="center"/>
    </xf>
    <xf numFmtId="166" fontId="11" fillId="0" borderId="5" xfId="1" applyNumberFormat="1" applyFont="1" applyBorder="1" applyAlignment="1">
      <alignment horizontal="right" vertical="center" wrapText="1"/>
    </xf>
    <xf numFmtId="166" fontId="11" fillId="2" borderId="5" xfId="1" applyNumberFormat="1" applyFont="1" applyFill="1" applyBorder="1" applyAlignment="1">
      <alignment horizontal="right" vertical="center" wrapText="1"/>
    </xf>
    <xf numFmtId="166" fontId="11" fillId="0" borderId="5" xfId="0" applyNumberFormat="1" applyFont="1" applyBorder="1" applyAlignment="1">
      <alignment horizontal="center" vertical="center" wrapText="1"/>
    </xf>
    <xf numFmtId="0" fontId="11" fillId="0" borderId="6" xfId="0" applyFont="1" applyBorder="1" applyAlignment="1">
      <alignment vertical="center"/>
    </xf>
    <xf numFmtId="0" fontId="11" fillId="0" borderId="5" xfId="0" applyFont="1" applyBorder="1" applyAlignment="1">
      <alignment horizontal="left" vertical="center" wrapText="1"/>
    </xf>
    <xf numFmtId="164" fontId="11" fillId="0" borderId="5" xfId="1" applyNumberFormat="1" applyFont="1" applyBorder="1" applyAlignment="1">
      <alignment horizontal="right" vertical="center"/>
    </xf>
    <xf numFmtId="0" fontId="13" fillId="0" borderId="5" xfId="0" applyFont="1" applyBorder="1" applyAlignment="1">
      <alignment horizontal="center" vertical="center"/>
    </xf>
    <xf numFmtId="0" fontId="13" fillId="0" borderId="5" xfId="3" applyFont="1" applyBorder="1" applyAlignment="1">
      <alignment horizontal="center" vertical="center"/>
    </xf>
    <xf numFmtId="166" fontId="13" fillId="0" borderId="5" xfId="1" applyNumberFormat="1" applyFont="1" applyBorder="1" applyAlignment="1">
      <alignment horizontal="center" vertical="center" wrapText="1"/>
    </xf>
    <xf numFmtId="0" fontId="13" fillId="0" borderId="5" xfId="0" applyFont="1" applyBorder="1" applyAlignment="1">
      <alignment vertical="center"/>
    </xf>
    <xf numFmtId="166" fontId="13" fillId="0" borderId="5" xfId="1" applyNumberFormat="1" applyFont="1" applyBorder="1" applyAlignment="1">
      <alignment horizontal="right" vertical="center" wrapText="1"/>
    </xf>
    <xf numFmtId="166" fontId="13" fillId="2" borderId="5" xfId="1" applyNumberFormat="1" applyFont="1" applyFill="1" applyBorder="1" applyAlignment="1">
      <alignment horizontal="right" vertical="center" wrapText="1"/>
    </xf>
    <xf numFmtId="166" fontId="14" fillId="0" borderId="5" xfId="1" applyNumberFormat="1" applyFont="1" applyBorder="1" applyAlignment="1">
      <alignment horizontal="right" vertical="center" wrapText="1"/>
    </xf>
    <xf numFmtId="0" fontId="14" fillId="0" borderId="5" xfId="0" applyFont="1" applyBorder="1" applyAlignment="1">
      <alignment vertical="center"/>
    </xf>
    <xf numFmtId="0" fontId="14" fillId="0" borderId="5" xfId="0" applyFont="1" applyBorder="1" applyAlignment="1">
      <alignment horizontal="center" vertical="center"/>
    </xf>
    <xf numFmtId="9" fontId="11" fillId="0" borderId="5" xfId="2" applyFont="1" applyFill="1" applyBorder="1" applyAlignment="1" applyProtection="1">
      <alignment vertical="center"/>
    </xf>
    <xf numFmtId="0" fontId="15" fillId="0" borderId="5" xfId="0" applyFont="1" applyBorder="1" applyAlignment="1">
      <alignment horizontal="left" vertical="center"/>
    </xf>
    <xf numFmtId="0" fontId="7" fillId="0" borderId="8" xfId="0" applyFont="1" applyBorder="1" applyAlignment="1">
      <alignment vertical="center"/>
    </xf>
    <xf numFmtId="166" fontId="9" fillId="0" borderId="8" xfId="1" applyNumberFormat="1" applyFont="1" applyBorder="1" applyAlignment="1">
      <alignment horizontal="center" vertical="center" wrapText="1"/>
    </xf>
    <xf numFmtId="166" fontId="9" fillId="0" borderId="8" xfId="1" applyNumberFormat="1" applyFont="1" applyBorder="1" applyAlignment="1">
      <alignment vertical="center" wrapText="1"/>
    </xf>
    <xf numFmtId="166" fontId="9" fillId="0" borderId="8" xfId="1" applyNumberFormat="1" applyFont="1" applyBorder="1" applyAlignment="1">
      <alignment horizontal="right" vertical="center" wrapText="1"/>
    </xf>
    <xf numFmtId="0" fontId="11" fillId="0" borderId="8" xfId="0" applyFont="1" applyBorder="1" applyAlignment="1">
      <alignment vertical="center"/>
    </xf>
    <xf numFmtId="0" fontId="11" fillId="0" borderId="8" xfId="0" applyFont="1" applyBorder="1" applyAlignment="1">
      <alignment horizontal="center" vertical="center"/>
    </xf>
    <xf numFmtId="166" fontId="16" fillId="0" borderId="8" xfId="0" applyNumberFormat="1" applyFont="1" applyBorder="1" applyAlignment="1">
      <alignment horizontal="center" vertical="center" wrapText="1"/>
    </xf>
    <xf numFmtId="0" fontId="11" fillId="0" borderId="9" xfId="0" applyFont="1" applyBorder="1" applyAlignment="1">
      <alignment vertical="center"/>
    </xf>
    <xf numFmtId="0" fontId="17" fillId="0" borderId="0" xfId="0" applyFont="1"/>
    <xf numFmtId="0" fontId="17" fillId="0" borderId="0" xfId="0" applyFont="1" applyAlignment="1">
      <alignment horizontal="left"/>
    </xf>
    <xf numFmtId="0" fontId="18" fillId="0" borderId="0" xfId="0" applyFont="1"/>
    <xf numFmtId="0" fontId="18" fillId="0" borderId="0" xfId="0" applyFont="1" applyAlignment="1">
      <alignment horizontal="center"/>
    </xf>
    <xf numFmtId="0" fontId="17" fillId="0" borderId="0" xfId="0" applyFont="1" applyAlignment="1">
      <alignment horizontal="center" vertical="center"/>
    </xf>
    <xf numFmtId="0" fontId="17" fillId="0" borderId="0" xfId="0" applyFont="1" applyAlignment="1">
      <alignment vertical="center"/>
    </xf>
    <xf numFmtId="0" fontId="17" fillId="0" borderId="0" xfId="0" applyFont="1" applyAlignment="1">
      <alignment horizontal="right" vertical="center"/>
    </xf>
    <xf numFmtId="167" fontId="17" fillId="0" borderId="0" xfId="0" applyNumberFormat="1" applyFont="1" applyAlignment="1">
      <alignment horizontal="right"/>
    </xf>
    <xf numFmtId="0" fontId="19" fillId="0" borderId="0" xfId="0" applyFont="1" applyAlignment="1">
      <alignment horizontal="right" wrapText="1"/>
    </xf>
    <xf numFmtId="0" fontId="4" fillId="0" borderId="0" xfId="0" applyFont="1" applyAlignment="1">
      <alignment horizontal="left"/>
    </xf>
    <xf numFmtId="0" fontId="4" fillId="0" borderId="0" xfId="0" applyFont="1" applyAlignment="1">
      <alignment horizontal="center"/>
    </xf>
    <xf numFmtId="0" fontId="4" fillId="0" borderId="0" xfId="0" applyFont="1" applyAlignment="1">
      <alignment horizontal="right"/>
    </xf>
    <xf numFmtId="168" fontId="4" fillId="0" borderId="0" xfId="0" applyNumberFormat="1" applyFont="1" applyAlignment="1">
      <alignment horizontal="right"/>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11" fillId="0" borderId="5" xfId="0" applyFont="1" applyBorder="1" applyAlignment="1">
      <alignment vertical="center"/>
    </xf>
    <xf numFmtId="0" fontId="11" fillId="0" borderId="5" xfId="0" applyFont="1" applyBorder="1" applyAlignment="1">
      <alignment horizontal="center" vertical="center"/>
    </xf>
    <xf numFmtId="0" fontId="11" fillId="0" borderId="5" xfId="0" applyFont="1" applyBorder="1" applyAlignment="1">
      <alignment vertical="center" wrapText="1"/>
    </xf>
    <xf numFmtId="0" fontId="9" fillId="0" borderId="3" xfId="0" applyFont="1" applyBorder="1" applyAlignment="1">
      <alignment horizontal="center" vertical="center"/>
    </xf>
    <xf numFmtId="0" fontId="9" fillId="0" borderId="6" xfId="0" applyFont="1" applyBorder="1" applyAlignment="1">
      <alignment horizontal="center" vertical="center"/>
    </xf>
    <xf numFmtId="0" fontId="7" fillId="2" borderId="5" xfId="0" applyFont="1" applyFill="1" applyBorder="1" applyAlignment="1">
      <alignment horizontal="center" vertical="center" wrapText="1"/>
    </xf>
    <xf numFmtId="164" fontId="8" fillId="2" borderId="2" xfId="0" applyNumberFormat="1" applyFont="1" applyFill="1" applyBorder="1" applyAlignment="1">
      <alignment horizontal="center" vertical="center" wrapText="1"/>
    </xf>
    <xf numFmtId="164" fontId="8" fillId="2" borderId="5" xfId="0" applyNumberFormat="1" applyFont="1" applyFill="1" applyBorder="1" applyAlignment="1">
      <alignment horizontal="center" vertical="center" wrapText="1"/>
    </xf>
    <xf numFmtId="0" fontId="7" fillId="2" borderId="2" xfId="0" applyFont="1" applyFill="1" applyBorder="1" applyAlignment="1">
      <alignment horizontal="center" vertical="center"/>
    </xf>
    <xf numFmtId="0" fontId="7" fillId="2" borderId="2" xfId="0" applyFont="1" applyFill="1" applyBorder="1" applyAlignment="1">
      <alignment horizontal="center" vertical="center" wrapText="1"/>
    </xf>
    <xf numFmtId="0" fontId="2" fillId="0" borderId="0" xfId="0" applyFont="1" applyAlignment="1">
      <alignment horizontal="center" vertical="center" wrapText="1"/>
    </xf>
    <xf numFmtId="0" fontId="6" fillId="2" borderId="0" xfId="0" applyFont="1" applyFill="1" applyAlignment="1">
      <alignment horizontal="center" vertical="center"/>
    </xf>
    <xf numFmtId="0" fontId="6" fillId="2" borderId="0" xfId="0" applyFont="1" applyFill="1" applyAlignment="1">
      <alignment horizontal="right" vertical="center"/>
    </xf>
    <xf numFmtId="0" fontId="7" fillId="0" borderId="1" xfId="0" applyFont="1" applyBorder="1" applyAlignment="1">
      <alignment horizontal="center" vertical="center" wrapText="1"/>
    </xf>
    <xf numFmtId="0" fontId="7" fillId="0" borderId="4" xfId="0" applyFont="1" applyBorder="1" applyAlignment="1">
      <alignment horizontal="center" vertical="center" wrapText="1"/>
    </xf>
    <xf numFmtId="0" fontId="7" fillId="0" borderId="2" xfId="0" applyFont="1" applyBorder="1" applyAlignment="1">
      <alignment horizontal="center" vertical="center" wrapText="1"/>
    </xf>
    <xf numFmtId="0" fontId="7" fillId="0" borderId="5" xfId="0" applyFont="1" applyBorder="1" applyAlignment="1">
      <alignment horizontal="center" vertical="center" wrapText="1"/>
    </xf>
  </cellXfs>
  <cellStyles count="4">
    <cellStyle name="Comma" xfId="1" builtinId="3"/>
    <cellStyle name="Normal" xfId="0" builtinId="0"/>
    <cellStyle name="Normal 3" xfId="3"/>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73"/>
  <sheetViews>
    <sheetView tabSelected="1" view="pageBreakPreview" zoomScaleNormal="85" zoomScaleSheetLayoutView="100" workbookViewId="0">
      <pane ySplit="5" topLeftCell="A6" activePane="bottomLeft" state="frozen"/>
      <selection activeCell="H14" sqref="H14"/>
      <selection pane="bottomLeft" sqref="A1:W1"/>
    </sheetView>
  </sheetViews>
  <sheetFormatPr defaultRowHeight="12.75" x14ac:dyDescent="0.2"/>
  <cols>
    <col min="1" max="1" width="6" style="1" customWidth="1"/>
    <col min="2" max="2" width="26.7109375" style="48" customWidth="1"/>
    <col min="3" max="3" width="16.85546875" style="1" customWidth="1"/>
    <col min="4" max="4" width="14.28515625" style="1" customWidth="1"/>
    <col min="5" max="5" width="7.5703125" style="49" customWidth="1"/>
    <col min="6" max="6" width="14.140625" style="1" hidden="1" customWidth="1"/>
    <col min="7" max="7" width="7.85546875" style="1" customWidth="1"/>
    <col min="8" max="8" width="10.7109375" style="1" hidden="1" customWidth="1"/>
    <col min="9" max="9" width="13" style="5" hidden="1" customWidth="1"/>
    <col min="10" max="10" width="13" style="50" hidden="1" customWidth="1"/>
    <col min="11" max="11" width="14.5703125" style="50" hidden="1" customWidth="1"/>
    <col min="12" max="12" width="12.5703125" style="50" hidden="1" customWidth="1"/>
    <col min="13" max="13" width="13.42578125" style="50" hidden="1" customWidth="1"/>
    <col min="14" max="14" width="14.42578125" style="50" hidden="1" customWidth="1"/>
    <col min="15" max="15" width="12.85546875" style="50" hidden="1" customWidth="1"/>
    <col min="16" max="16" width="11.5703125" style="50" hidden="1" customWidth="1"/>
    <col min="17" max="17" width="12.5703125" style="50" hidden="1" customWidth="1"/>
    <col min="18" max="18" width="11.85546875" style="50" hidden="1" customWidth="1"/>
    <col min="19" max="19" width="14.42578125" style="50" hidden="1" customWidth="1"/>
    <col min="20" max="20" width="8.140625" style="1" hidden="1" customWidth="1"/>
    <col min="21" max="21" width="7.5703125" style="4" hidden="1" customWidth="1"/>
    <col min="22" max="22" width="14.7109375" style="5" customWidth="1"/>
    <col min="23" max="23" width="13.140625" style="1" customWidth="1"/>
    <col min="24" max="249" width="9.140625" style="1"/>
    <col min="250" max="250" width="6" style="1" customWidth="1"/>
    <col min="251" max="251" width="26.140625" style="1" customWidth="1"/>
    <col min="252" max="252" width="16.7109375" style="1" customWidth="1"/>
    <col min="253" max="253" width="11" style="1" customWidth="1"/>
    <col min="254" max="254" width="7.5703125" style="1" customWidth="1"/>
    <col min="255" max="255" width="14.140625" style="1" customWidth="1"/>
    <col min="256" max="256" width="7.85546875" style="1" customWidth="1"/>
    <col min="257" max="258" width="13" style="1" customWidth="1"/>
    <col min="259" max="259" width="14.5703125" style="1" customWidth="1"/>
    <col min="260" max="260" width="12.85546875" style="1" customWidth="1"/>
    <col min="261" max="261" width="13.42578125" style="1" customWidth="1"/>
    <col min="262" max="262" width="14.140625" style="1" customWidth="1"/>
    <col min="263" max="263" width="12.42578125" style="1" customWidth="1"/>
    <col min="264" max="264" width="8.140625" style="1" customWidth="1"/>
    <col min="265" max="265" width="18.7109375" style="1" customWidth="1"/>
    <col min="266" max="505" width="9.140625" style="1"/>
    <col min="506" max="506" width="6" style="1" customWidth="1"/>
    <col min="507" max="507" width="26.140625" style="1" customWidth="1"/>
    <col min="508" max="508" width="16.7109375" style="1" customWidth="1"/>
    <col min="509" max="509" width="11" style="1" customWidth="1"/>
    <col min="510" max="510" width="7.5703125" style="1" customWidth="1"/>
    <col min="511" max="511" width="14.140625" style="1" customWidth="1"/>
    <col min="512" max="512" width="7.85546875" style="1" customWidth="1"/>
    <col min="513" max="514" width="13" style="1" customWidth="1"/>
    <col min="515" max="515" width="14.5703125" style="1" customWidth="1"/>
    <col min="516" max="516" width="12.85546875" style="1" customWidth="1"/>
    <col min="517" max="517" width="13.42578125" style="1" customWidth="1"/>
    <col min="518" max="518" width="14.140625" style="1" customWidth="1"/>
    <col min="519" max="519" width="12.42578125" style="1" customWidth="1"/>
    <col min="520" max="520" width="8.140625" style="1" customWidth="1"/>
    <col min="521" max="521" width="18.7109375" style="1" customWidth="1"/>
    <col min="522" max="761" width="9.140625" style="1"/>
    <col min="762" max="762" width="6" style="1" customWidth="1"/>
    <col min="763" max="763" width="26.140625" style="1" customWidth="1"/>
    <col min="764" max="764" width="16.7109375" style="1" customWidth="1"/>
    <col min="765" max="765" width="11" style="1" customWidth="1"/>
    <col min="766" max="766" width="7.5703125" style="1" customWidth="1"/>
    <col min="767" max="767" width="14.140625" style="1" customWidth="1"/>
    <col min="768" max="768" width="7.85546875" style="1" customWidth="1"/>
    <col min="769" max="770" width="13" style="1" customWidth="1"/>
    <col min="771" max="771" width="14.5703125" style="1" customWidth="1"/>
    <col min="772" max="772" width="12.85546875" style="1" customWidth="1"/>
    <col min="773" max="773" width="13.42578125" style="1" customWidth="1"/>
    <col min="774" max="774" width="14.140625" style="1" customWidth="1"/>
    <col min="775" max="775" width="12.42578125" style="1" customWidth="1"/>
    <col min="776" max="776" width="8.140625" style="1" customWidth="1"/>
    <col min="777" max="777" width="18.7109375" style="1" customWidth="1"/>
    <col min="778" max="1017" width="9.140625" style="1"/>
    <col min="1018" max="1018" width="6" style="1" customWidth="1"/>
    <col min="1019" max="1019" width="26.140625" style="1" customWidth="1"/>
    <col min="1020" max="1020" width="16.7109375" style="1" customWidth="1"/>
    <col min="1021" max="1021" width="11" style="1" customWidth="1"/>
    <col min="1022" max="1022" width="7.5703125" style="1" customWidth="1"/>
    <col min="1023" max="1023" width="14.140625" style="1" customWidth="1"/>
    <col min="1024" max="1024" width="7.85546875" style="1" customWidth="1"/>
    <col min="1025" max="1026" width="13" style="1" customWidth="1"/>
    <col min="1027" max="1027" width="14.5703125" style="1" customWidth="1"/>
    <col min="1028" max="1028" width="12.85546875" style="1" customWidth="1"/>
    <col min="1029" max="1029" width="13.42578125" style="1" customWidth="1"/>
    <col min="1030" max="1030" width="14.140625" style="1" customWidth="1"/>
    <col min="1031" max="1031" width="12.42578125" style="1" customWidth="1"/>
    <col min="1032" max="1032" width="8.140625" style="1" customWidth="1"/>
    <col min="1033" max="1033" width="18.7109375" style="1" customWidth="1"/>
    <col min="1034" max="1273" width="9.140625" style="1"/>
    <col min="1274" max="1274" width="6" style="1" customWidth="1"/>
    <col min="1275" max="1275" width="26.140625" style="1" customWidth="1"/>
    <col min="1276" max="1276" width="16.7109375" style="1" customWidth="1"/>
    <col min="1277" max="1277" width="11" style="1" customWidth="1"/>
    <col min="1278" max="1278" width="7.5703125" style="1" customWidth="1"/>
    <col min="1279" max="1279" width="14.140625" style="1" customWidth="1"/>
    <col min="1280" max="1280" width="7.85546875" style="1" customWidth="1"/>
    <col min="1281" max="1282" width="13" style="1" customWidth="1"/>
    <col min="1283" max="1283" width="14.5703125" style="1" customWidth="1"/>
    <col min="1284" max="1284" width="12.85546875" style="1" customWidth="1"/>
    <col min="1285" max="1285" width="13.42578125" style="1" customWidth="1"/>
    <col min="1286" max="1286" width="14.140625" style="1" customWidth="1"/>
    <col min="1287" max="1287" width="12.42578125" style="1" customWidth="1"/>
    <col min="1288" max="1288" width="8.140625" style="1" customWidth="1"/>
    <col min="1289" max="1289" width="18.7109375" style="1" customWidth="1"/>
    <col min="1290" max="1529" width="9.140625" style="1"/>
    <col min="1530" max="1530" width="6" style="1" customWidth="1"/>
    <col min="1531" max="1531" width="26.140625" style="1" customWidth="1"/>
    <col min="1532" max="1532" width="16.7109375" style="1" customWidth="1"/>
    <col min="1533" max="1533" width="11" style="1" customWidth="1"/>
    <col min="1534" max="1534" width="7.5703125" style="1" customWidth="1"/>
    <col min="1535" max="1535" width="14.140625" style="1" customWidth="1"/>
    <col min="1536" max="1536" width="7.85546875" style="1" customWidth="1"/>
    <col min="1537" max="1538" width="13" style="1" customWidth="1"/>
    <col min="1539" max="1539" width="14.5703125" style="1" customWidth="1"/>
    <col min="1540" max="1540" width="12.85546875" style="1" customWidth="1"/>
    <col min="1541" max="1541" width="13.42578125" style="1" customWidth="1"/>
    <col min="1542" max="1542" width="14.140625" style="1" customWidth="1"/>
    <col min="1543" max="1543" width="12.42578125" style="1" customWidth="1"/>
    <col min="1544" max="1544" width="8.140625" style="1" customWidth="1"/>
    <col min="1545" max="1545" width="18.7109375" style="1" customWidth="1"/>
    <col min="1546" max="1785" width="9.140625" style="1"/>
    <col min="1786" max="1786" width="6" style="1" customWidth="1"/>
    <col min="1787" max="1787" width="26.140625" style="1" customWidth="1"/>
    <col min="1788" max="1788" width="16.7109375" style="1" customWidth="1"/>
    <col min="1789" max="1789" width="11" style="1" customWidth="1"/>
    <col min="1790" max="1790" width="7.5703125" style="1" customWidth="1"/>
    <col min="1791" max="1791" width="14.140625" style="1" customWidth="1"/>
    <col min="1792" max="1792" width="7.85546875" style="1" customWidth="1"/>
    <col min="1793" max="1794" width="13" style="1" customWidth="1"/>
    <col min="1795" max="1795" width="14.5703125" style="1" customWidth="1"/>
    <col min="1796" max="1796" width="12.85546875" style="1" customWidth="1"/>
    <col min="1797" max="1797" width="13.42578125" style="1" customWidth="1"/>
    <col min="1798" max="1798" width="14.140625" style="1" customWidth="1"/>
    <col min="1799" max="1799" width="12.42578125" style="1" customWidth="1"/>
    <col min="1800" max="1800" width="8.140625" style="1" customWidth="1"/>
    <col min="1801" max="1801" width="18.7109375" style="1" customWidth="1"/>
    <col min="1802" max="2041" width="9.140625" style="1"/>
    <col min="2042" max="2042" width="6" style="1" customWidth="1"/>
    <col min="2043" max="2043" width="26.140625" style="1" customWidth="1"/>
    <col min="2044" max="2044" width="16.7109375" style="1" customWidth="1"/>
    <col min="2045" max="2045" width="11" style="1" customWidth="1"/>
    <col min="2046" max="2046" width="7.5703125" style="1" customWidth="1"/>
    <col min="2047" max="2047" width="14.140625" style="1" customWidth="1"/>
    <col min="2048" max="2048" width="7.85546875" style="1" customWidth="1"/>
    <col min="2049" max="2050" width="13" style="1" customWidth="1"/>
    <col min="2051" max="2051" width="14.5703125" style="1" customWidth="1"/>
    <col min="2052" max="2052" width="12.85546875" style="1" customWidth="1"/>
    <col min="2053" max="2053" width="13.42578125" style="1" customWidth="1"/>
    <col min="2054" max="2054" width="14.140625" style="1" customWidth="1"/>
    <col min="2055" max="2055" width="12.42578125" style="1" customWidth="1"/>
    <col min="2056" max="2056" width="8.140625" style="1" customWidth="1"/>
    <col min="2057" max="2057" width="18.7109375" style="1" customWidth="1"/>
    <col min="2058" max="2297" width="9.140625" style="1"/>
    <col min="2298" max="2298" width="6" style="1" customWidth="1"/>
    <col min="2299" max="2299" width="26.140625" style="1" customWidth="1"/>
    <col min="2300" max="2300" width="16.7109375" style="1" customWidth="1"/>
    <col min="2301" max="2301" width="11" style="1" customWidth="1"/>
    <col min="2302" max="2302" width="7.5703125" style="1" customWidth="1"/>
    <col min="2303" max="2303" width="14.140625" style="1" customWidth="1"/>
    <col min="2304" max="2304" width="7.85546875" style="1" customWidth="1"/>
    <col min="2305" max="2306" width="13" style="1" customWidth="1"/>
    <col min="2307" max="2307" width="14.5703125" style="1" customWidth="1"/>
    <col min="2308" max="2308" width="12.85546875" style="1" customWidth="1"/>
    <col min="2309" max="2309" width="13.42578125" style="1" customWidth="1"/>
    <col min="2310" max="2310" width="14.140625" style="1" customWidth="1"/>
    <col min="2311" max="2311" width="12.42578125" style="1" customWidth="1"/>
    <col min="2312" max="2312" width="8.140625" style="1" customWidth="1"/>
    <col min="2313" max="2313" width="18.7109375" style="1" customWidth="1"/>
    <col min="2314" max="2553" width="9.140625" style="1"/>
    <col min="2554" max="2554" width="6" style="1" customWidth="1"/>
    <col min="2555" max="2555" width="26.140625" style="1" customWidth="1"/>
    <col min="2556" max="2556" width="16.7109375" style="1" customWidth="1"/>
    <col min="2557" max="2557" width="11" style="1" customWidth="1"/>
    <col min="2558" max="2558" width="7.5703125" style="1" customWidth="1"/>
    <col min="2559" max="2559" width="14.140625" style="1" customWidth="1"/>
    <col min="2560" max="2560" width="7.85546875" style="1" customWidth="1"/>
    <col min="2561" max="2562" width="13" style="1" customWidth="1"/>
    <col min="2563" max="2563" width="14.5703125" style="1" customWidth="1"/>
    <col min="2564" max="2564" width="12.85546875" style="1" customWidth="1"/>
    <col min="2565" max="2565" width="13.42578125" style="1" customWidth="1"/>
    <col min="2566" max="2566" width="14.140625" style="1" customWidth="1"/>
    <col min="2567" max="2567" width="12.42578125" style="1" customWidth="1"/>
    <col min="2568" max="2568" width="8.140625" style="1" customWidth="1"/>
    <col min="2569" max="2569" width="18.7109375" style="1" customWidth="1"/>
    <col min="2570" max="2809" width="9.140625" style="1"/>
    <col min="2810" max="2810" width="6" style="1" customWidth="1"/>
    <col min="2811" max="2811" width="26.140625" style="1" customWidth="1"/>
    <col min="2812" max="2812" width="16.7109375" style="1" customWidth="1"/>
    <col min="2813" max="2813" width="11" style="1" customWidth="1"/>
    <col min="2814" max="2814" width="7.5703125" style="1" customWidth="1"/>
    <col min="2815" max="2815" width="14.140625" style="1" customWidth="1"/>
    <col min="2816" max="2816" width="7.85546875" style="1" customWidth="1"/>
    <col min="2817" max="2818" width="13" style="1" customWidth="1"/>
    <col min="2819" max="2819" width="14.5703125" style="1" customWidth="1"/>
    <col min="2820" max="2820" width="12.85546875" style="1" customWidth="1"/>
    <col min="2821" max="2821" width="13.42578125" style="1" customWidth="1"/>
    <col min="2822" max="2822" width="14.140625" style="1" customWidth="1"/>
    <col min="2823" max="2823" width="12.42578125" style="1" customWidth="1"/>
    <col min="2824" max="2824" width="8.140625" style="1" customWidth="1"/>
    <col min="2825" max="2825" width="18.7109375" style="1" customWidth="1"/>
    <col min="2826" max="3065" width="9.140625" style="1"/>
    <col min="3066" max="3066" width="6" style="1" customWidth="1"/>
    <col min="3067" max="3067" width="26.140625" style="1" customWidth="1"/>
    <col min="3068" max="3068" width="16.7109375" style="1" customWidth="1"/>
    <col min="3069" max="3069" width="11" style="1" customWidth="1"/>
    <col min="3070" max="3070" width="7.5703125" style="1" customWidth="1"/>
    <col min="3071" max="3071" width="14.140625" style="1" customWidth="1"/>
    <col min="3072" max="3072" width="7.85546875" style="1" customWidth="1"/>
    <col min="3073" max="3074" width="13" style="1" customWidth="1"/>
    <col min="3075" max="3075" width="14.5703125" style="1" customWidth="1"/>
    <col min="3076" max="3076" width="12.85546875" style="1" customWidth="1"/>
    <col min="3077" max="3077" width="13.42578125" style="1" customWidth="1"/>
    <col min="3078" max="3078" width="14.140625" style="1" customWidth="1"/>
    <col min="3079" max="3079" width="12.42578125" style="1" customWidth="1"/>
    <col min="3080" max="3080" width="8.140625" style="1" customWidth="1"/>
    <col min="3081" max="3081" width="18.7109375" style="1" customWidth="1"/>
    <col min="3082" max="3321" width="9.140625" style="1"/>
    <col min="3322" max="3322" width="6" style="1" customWidth="1"/>
    <col min="3323" max="3323" width="26.140625" style="1" customWidth="1"/>
    <col min="3324" max="3324" width="16.7109375" style="1" customWidth="1"/>
    <col min="3325" max="3325" width="11" style="1" customWidth="1"/>
    <col min="3326" max="3326" width="7.5703125" style="1" customWidth="1"/>
    <col min="3327" max="3327" width="14.140625" style="1" customWidth="1"/>
    <col min="3328" max="3328" width="7.85546875" style="1" customWidth="1"/>
    <col min="3329" max="3330" width="13" style="1" customWidth="1"/>
    <col min="3331" max="3331" width="14.5703125" style="1" customWidth="1"/>
    <col min="3332" max="3332" width="12.85546875" style="1" customWidth="1"/>
    <col min="3333" max="3333" width="13.42578125" style="1" customWidth="1"/>
    <col min="3334" max="3334" width="14.140625" style="1" customWidth="1"/>
    <col min="3335" max="3335" width="12.42578125" style="1" customWidth="1"/>
    <col min="3336" max="3336" width="8.140625" style="1" customWidth="1"/>
    <col min="3337" max="3337" width="18.7109375" style="1" customWidth="1"/>
    <col min="3338" max="3577" width="9.140625" style="1"/>
    <col min="3578" max="3578" width="6" style="1" customWidth="1"/>
    <col min="3579" max="3579" width="26.140625" style="1" customWidth="1"/>
    <col min="3580" max="3580" width="16.7109375" style="1" customWidth="1"/>
    <col min="3581" max="3581" width="11" style="1" customWidth="1"/>
    <col min="3582" max="3582" width="7.5703125" style="1" customWidth="1"/>
    <col min="3583" max="3583" width="14.140625" style="1" customWidth="1"/>
    <col min="3584" max="3584" width="7.85546875" style="1" customWidth="1"/>
    <col min="3585" max="3586" width="13" style="1" customWidth="1"/>
    <col min="3587" max="3587" width="14.5703125" style="1" customWidth="1"/>
    <col min="3588" max="3588" width="12.85546875" style="1" customWidth="1"/>
    <col min="3589" max="3589" width="13.42578125" style="1" customWidth="1"/>
    <col min="3590" max="3590" width="14.140625" style="1" customWidth="1"/>
    <col min="3591" max="3591" width="12.42578125" style="1" customWidth="1"/>
    <col min="3592" max="3592" width="8.140625" style="1" customWidth="1"/>
    <col min="3593" max="3593" width="18.7109375" style="1" customWidth="1"/>
    <col min="3594" max="3833" width="9.140625" style="1"/>
    <col min="3834" max="3834" width="6" style="1" customWidth="1"/>
    <col min="3835" max="3835" width="26.140625" style="1" customWidth="1"/>
    <col min="3836" max="3836" width="16.7109375" style="1" customWidth="1"/>
    <col min="3837" max="3837" width="11" style="1" customWidth="1"/>
    <col min="3838" max="3838" width="7.5703125" style="1" customWidth="1"/>
    <col min="3839" max="3839" width="14.140625" style="1" customWidth="1"/>
    <col min="3840" max="3840" width="7.85546875" style="1" customWidth="1"/>
    <col min="3841" max="3842" width="13" style="1" customWidth="1"/>
    <col min="3843" max="3843" width="14.5703125" style="1" customWidth="1"/>
    <col min="3844" max="3844" width="12.85546875" style="1" customWidth="1"/>
    <col min="3845" max="3845" width="13.42578125" style="1" customWidth="1"/>
    <col min="3846" max="3846" width="14.140625" style="1" customWidth="1"/>
    <col min="3847" max="3847" width="12.42578125" style="1" customWidth="1"/>
    <col min="3848" max="3848" width="8.140625" style="1" customWidth="1"/>
    <col min="3849" max="3849" width="18.7109375" style="1" customWidth="1"/>
    <col min="3850" max="4089" width="9.140625" style="1"/>
    <col min="4090" max="4090" width="6" style="1" customWidth="1"/>
    <col min="4091" max="4091" width="26.140625" style="1" customWidth="1"/>
    <col min="4092" max="4092" width="16.7109375" style="1" customWidth="1"/>
    <col min="4093" max="4093" width="11" style="1" customWidth="1"/>
    <col min="4094" max="4094" width="7.5703125" style="1" customWidth="1"/>
    <col min="4095" max="4095" width="14.140625" style="1" customWidth="1"/>
    <col min="4096" max="4096" width="7.85546875" style="1" customWidth="1"/>
    <col min="4097" max="4098" width="13" style="1" customWidth="1"/>
    <col min="4099" max="4099" width="14.5703125" style="1" customWidth="1"/>
    <col min="4100" max="4100" width="12.85546875" style="1" customWidth="1"/>
    <col min="4101" max="4101" width="13.42578125" style="1" customWidth="1"/>
    <col min="4102" max="4102" width="14.140625" style="1" customWidth="1"/>
    <col min="4103" max="4103" width="12.42578125" style="1" customWidth="1"/>
    <col min="4104" max="4104" width="8.140625" style="1" customWidth="1"/>
    <col min="4105" max="4105" width="18.7109375" style="1" customWidth="1"/>
    <col min="4106" max="4345" width="9.140625" style="1"/>
    <col min="4346" max="4346" width="6" style="1" customWidth="1"/>
    <col min="4347" max="4347" width="26.140625" style="1" customWidth="1"/>
    <col min="4348" max="4348" width="16.7109375" style="1" customWidth="1"/>
    <col min="4349" max="4349" width="11" style="1" customWidth="1"/>
    <col min="4350" max="4350" width="7.5703125" style="1" customWidth="1"/>
    <col min="4351" max="4351" width="14.140625" style="1" customWidth="1"/>
    <col min="4352" max="4352" width="7.85546875" style="1" customWidth="1"/>
    <col min="4353" max="4354" width="13" style="1" customWidth="1"/>
    <col min="4355" max="4355" width="14.5703125" style="1" customWidth="1"/>
    <col min="4356" max="4356" width="12.85546875" style="1" customWidth="1"/>
    <col min="4357" max="4357" width="13.42578125" style="1" customWidth="1"/>
    <col min="4358" max="4358" width="14.140625" style="1" customWidth="1"/>
    <col min="4359" max="4359" width="12.42578125" style="1" customWidth="1"/>
    <col min="4360" max="4360" width="8.140625" style="1" customWidth="1"/>
    <col min="4361" max="4361" width="18.7109375" style="1" customWidth="1"/>
    <col min="4362" max="4601" width="9.140625" style="1"/>
    <col min="4602" max="4602" width="6" style="1" customWidth="1"/>
    <col min="4603" max="4603" width="26.140625" style="1" customWidth="1"/>
    <col min="4604" max="4604" width="16.7109375" style="1" customWidth="1"/>
    <col min="4605" max="4605" width="11" style="1" customWidth="1"/>
    <col min="4606" max="4606" width="7.5703125" style="1" customWidth="1"/>
    <col min="4607" max="4607" width="14.140625" style="1" customWidth="1"/>
    <col min="4608" max="4608" width="7.85546875" style="1" customWidth="1"/>
    <col min="4609" max="4610" width="13" style="1" customWidth="1"/>
    <col min="4611" max="4611" width="14.5703125" style="1" customWidth="1"/>
    <col min="4612" max="4612" width="12.85546875" style="1" customWidth="1"/>
    <col min="4613" max="4613" width="13.42578125" style="1" customWidth="1"/>
    <col min="4614" max="4614" width="14.140625" style="1" customWidth="1"/>
    <col min="4615" max="4615" width="12.42578125" style="1" customWidth="1"/>
    <col min="4616" max="4616" width="8.140625" style="1" customWidth="1"/>
    <col min="4617" max="4617" width="18.7109375" style="1" customWidth="1"/>
    <col min="4618" max="4857" width="9.140625" style="1"/>
    <col min="4858" max="4858" width="6" style="1" customWidth="1"/>
    <col min="4859" max="4859" width="26.140625" style="1" customWidth="1"/>
    <col min="4860" max="4860" width="16.7109375" style="1" customWidth="1"/>
    <col min="4861" max="4861" width="11" style="1" customWidth="1"/>
    <col min="4862" max="4862" width="7.5703125" style="1" customWidth="1"/>
    <col min="4863" max="4863" width="14.140625" style="1" customWidth="1"/>
    <col min="4864" max="4864" width="7.85546875" style="1" customWidth="1"/>
    <col min="4865" max="4866" width="13" style="1" customWidth="1"/>
    <col min="4867" max="4867" width="14.5703125" style="1" customWidth="1"/>
    <col min="4868" max="4868" width="12.85546875" style="1" customWidth="1"/>
    <col min="4869" max="4869" width="13.42578125" style="1" customWidth="1"/>
    <col min="4870" max="4870" width="14.140625" style="1" customWidth="1"/>
    <col min="4871" max="4871" width="12.42578125" style="1" customWidth="1"/>
    <col min="4872" max="4872" width="8.140625" style="1" customWidth="1"/>
    <col min="4873" max="4873" width="18.7109375" style="1" customWidth="1"/>
    <col min="4874" max="5113" width="9.140625" style="1"/>
    <col min="5114" max="5114" width="6" style="1" customWidth="1"/>
    <col min="5115" max="5115" width="26.140625" style="1" customWidth="1"/>
    <col min="5116" max="5116" width="16.7109375" style="1" customWidth="1"/>
    <col min="5117" max="5117" width="11" style="1" customWidth="1"/>
    <col min="5118" max="5118" width="7.5703125" style="1" customWidth="1"/>
    <col min="5119" max="5119" width="14.140625" style="1" customWidth="1"/>
    <col min="5120" max="5120" width="7.85546875" style="1" customWidth="1"/>
    <col min="5121" max="5122" width="13" style="1" customWidth="1"/>
    <col min="5123" max="5123" width="14.5703125" style="1" customWidth="1"/>
    <col min="5124" max="5124" width="12.85546875" style="1" customWidth="1"/>
    <col min="5125" max="5125" width="13.42578125" style="1" customWidth="1"/>
    <col min="5126" max="5126" width="14.140625" style="1" customWidth="1"/>
    <col min="5127" max="5127" width="12.42578125" style="1" customWidth="1"/>
    <col min="5128" max="5128" width="8.140625" style="1" customWidth="1"/>
    <col min="5129" max="5129" width="18.7109375" style="1" customWidth="1"/>
    <col min="5130" max="5369" width="9.140625" style="1"/>
    <col min="5370" max="5370" width="6" style="1" customWidth="1"/>
    <col min="5371" max="5371" width="26.140625" style="1" customWidth="1"/>
    <col min="5372" max="5372" width="16.7109375" style="1" customWidth="1"/>
    <col min="5373" max="5373" width="11" style="1" customWidth="1"/>
    <col min="5374" max="5374" width="7.5703125" style="1" customWidth="1"/>
    <col min="5375" max="5375" width="14.140625" style="1" customWidth="1"/>
    <col min="5376" max="5376" width="7.85546875" style="1" customWidth="1"/>
    <col min="5377" max="5378" width="13" style="1" customWidth="1"/>
    <col min="5379" max="5379" width="14.5703125" style="1" customWidth="1"/>
    <col min="5380" max="5380" width="12.85546875" style="1" customWidth="1"/>
    <col min="5381" max="5381" width="13.42578125" style="1" customWidth="1"/>
    <col min="5382" max="5382" width="14.140625" style="1" customWidth="1"/>
    <col min="5383" max="5383" width="12.42578125" style="1" customWidth="1"/>
    <col min="5384" max="5384" width="8.140625" style="1" customWidth="1"/>
    <col min="5385" max="5385" width="18.7109375" style="1" customWidth="1"/>
    <col min="5386" max="5625" width="9.140625" style="1"/>
    <col min="5626" max="5626" width="6" style="1" customWidth="1"/>
    <col min="5627" max="5627" width="26.140625" style="1" customWidth="1"/>
    <col min="5628" max="5628" width="16.7109375" style="1" customWidth="1"/>
    <col min="5629" max="5629" width="11" style="1" customWidth="1"/>
    <col min="5630" max="5630" width="7.5703125" style="1" customWidth="1"/>
    <col min="5631" max="5631" width="14.140625" style="1" customWidth="1"/>
    <col min="5632" max="5632" width="7.85546875" style="1" customWidth="1"/>
    <col min="5633" max="5634" width="13" style="1" customWidth="1"/>
    <col min="5635" max="5635" width="14.5703125" style="1" customWidth="1"/>
    <col min="5636" max="5636" width="12.85546875" style="1" customWidth="1"/>
    <col min="5637" max="5637" width="13.42578125" style="1" customWidth="1"/>
    <col min="5638" max="5638" width="14.140625" style="1" customWidth="1"/>
    <col min="5639" max="5639" width="12.42578125" style="1" customWidth="1"/>
    <col min="5640" max="5640" width="8.140625" style="1" customWidth="1"/>
    <col min="5641" max="5641" width="18.7109375" style="1" customWidth="1"/>
    <col min="5642" max="5881" width="9.140625" style="1"/>
    <col min="5882" max="5882" width="6" style="1" customWidth="1"/>
    <col min="5883" max="5883" width="26.140625" style="1" customWidth="1"/>
    <col min="5884" max="5884" width="16.7109375" style="1" customWidth="1"/>
    <col min="5885" max="5885" width="11" style="1" customWidth="1"/>
    <col min="5886" max="5886" width="7.5703125" style="1" customWidth="1"/>
    <col min="5887" max="5887" width="14.140625" style="1" customWidth="1"/>
    <col min="5888" max="5888" width="7.85546875" style="1" customWidth="1"/>
    <col min="5889" max="5890" width="13" style="1" customWidth="1"/>
    <col min="5891" max="5891" width="14.5703125" style="1" customWidth="1"/>
    <col min="5892" max="5892" width="12.85546875" style="1" customWidth="1"/>
    <col min="5893" max="5893" width="13.42578125" style="1" customWidth="1"/>
    <col min="5894" max="5894" width="14.140625" style="1" customWidth="1"/>
    <col min="5895" max="5895" width="12.42578125" style="1" customWidth="1"/>
    <col min="5896" max="5896" width="8.140625" style="1" customWidth="1"/>
    <col min="5897" max="5897" width="18.7109375" style="1" customWidth="1"/>
    <col min="5898" max="6137" width="9.140625" style="1"/>
    <col min="6138" max="6138" width="6" style="1" customWidth="1"/>
    <col min="6139" max="6139" width="26.140625" style="1" customWidth="1"/>
    <col min="6140" max="6140" width="16.7109375" style="1" customWidth="1"/>
    <col min="6141" max="6141" width="11" style="1" customWidth="1"/>
    <col min="6142" max="6142" width="7.5703125" style="1" customWidth="1"/>
    <col min="6143" max="6143" width="14.140625" style="1" customWidth="1"/>
    <col min="6144" max="6144" width="7.85546875" style="1" customWidth="1"/>
    <col min="6145" max="6146" width="13" style="1" customWidth="1"/>
    <col min="6147" max="6147" width="14.5703125" style="1" customWidth="1"/>
    <col min="6148" max="6148" width="12.85546875" style="1" customWidth="1"/>
    <col min="6149" max="6149" width="13.42578125" style="1" customWidth="1"/>
    <col min="6150" max="6150" width="14.140625" style="1" customWidth="1"/>
    <col min="6151" max="6151" width="12.42578125" style="1" customWidth="1"/>
    <col min="6152" max="6152" width="8.140625" style="1" customWidth="1"/>
    <col min="6153" max="6153" width="18.7109375" style="1" customWidth="1"/>
    <col min="6154" max="6393" width="9.140625" style="1"/>
    <col min="6394" max="6394" width="6" style="1" customWidth="1"/>
    <col min="6395" max="6395" width="26.140625" style="1" customWidth="1"/>
    <col min="6396" max="6396" width="16.7109375" style="1" customWidth="1"/>
    <col min="6397" max="6397" width="11" style="1" customWidth="1"/>
    <col min="6398" max="6398" width="7.5703125" style="1" customWidth="1"/>
    <col min="6399" max="6399" width="14.140625" style="1" customWidth="1"/>
    <col min="6400" max="6400" width="7.85546875" style="1" customWidth="1"/>
    <col min="6401" max="6402" width="13" style="1" customWidth="1"/>
    <col min="6403" max="6403" width="14.5703125" style="1" customWidth="1"/>
    <col min="6404" max="6404" width="12.85546875" style="1" customWidth="1"/>
    <col min="6405" max="6405" width="13.42578125" style="1" customWidth="1"/>
    <col min="6406" max="6406" width="14.140625" style="1" customWidth="1"/>
    <col min="6407" max="6407" width="12.42578125" style="1" customWidth="1"/>
    <col min="6408" max="6408" width="8.140625" style="1" customWidth="1"/>
    <col min="6409" max="6409" width="18.7109375" style="1" customWidth="1"/>
    <col min="6410" max="6649" width="9.140625" style="1"/>
    <col min="6650" max="6650" width="6" style="1" customWidth="1"/>
    <col min="6651" max="6651" width="26.140625" style="1" customWidth="1"/>
    <col min="6652" max="6652" width="16.7109375" style="1" customWidth="1"/>
    <col min="6653" max="6653" width="11" style="1" customWidth="1"/>
    <col min="6654" max="6654" width="7.5703125" style="1" customWidth="1"/>
    <col min="6655" max="6655" width="14.140625" style="1" customWidth="1"/>
    <col min="6656" max="6656" width="7.85546875" style="1" customWidth="1"/>
    <col min="6657" max="6658" width="13" style="1" customWidth="1"/>
    <col min="6659" max="6659" width="14.5703125" style="1" customWidth="1"/>
    <col min="6660" max="6660" width="12.85546875" style="1" customWidth="1"/>
    <col min="6661" max="6661" width="13.42578125" style="1" customWidth="1"/>
    <col min="6662" max="6662" width="14.140625" style="1" customWidth="1"/>
    <col min="6663" max="6663" width="12.42578125" style="1" customWidth="1"/>
    <col min="6664" max="6664" width="8.140625" style="1" customWidth="1"/>
    <col min="6665" max="6665" width="18.7109375" style="1" customWidth="1"/>
    <col min="6666" max="6905" width="9.140625" style="1"/>
    <col min="6906" max="6906" width="6" style="1" customWidth="1"/>
    <col min="6907" max="6907" width="26.140625" style="1" customWidth="1"/>
    <col min="6908" max="6908" width="16.7109375" style="1" customWidth="1"/>
    <col min="6909" max="6909" width="11" style="1" customWidth="1"/>
    <col min="6910" max="6910" width="7.5703125" style="1" customWidth="1"/>
    <col min="6911" max="6911" width="14.140625" style="1" customWidth="1"/>
    <col min="6912" max="6912" width="7.85546875" style="1" customWidth="1"/>
    <col min="6913" max="6914" width="13" style="1" customWidth="1"/>
    <col min="6915" max="6915" width="14.5703125" style="1" customWidth="1"/>
    <col min="6916" max="6916" width="12.85546875" style="1" customWidth="1"/>
    <col min="6917" max="6917" width="13.42578125" style="1" customWidth="1"/>
    <col min="6918" max="6918" width="14.140625" style="1" customWidth="1"/>
    <col min="6919" max="6919" width="12.42578125" style="1" customWidth="1"/>
    <col min="6920" max="6920" width="8.140625" style="1" customWidth="1"/>
    <col min="6921" max="6921" width="18.7109375" style="1" customWidth="1"/>
    <col min="6922" max="7161" width="9.140625" style="1"/>
    <col min="7162" max="7162" width="6" style="1" customWidth="1"/>
    <col min="7163" max="7163" width="26.140625" style="1" customWidth="1"/>
    <col min="7164" max="7164" width="16.7109375" style="1" customWidth="1"/>
    <col min="7165" max="7165" width="11" style="1" customWidth="1"/>
    <col min="7166" max="7166" width="7.5703125" style="1" customWidth="1"/>
    <col min="7167" max="7167" width="14.140625" style="1" customWidth="1"/>
    <col min="7168" max="7168" width="7.85546875" style="1" customWidth="1"/>
    <col min="7169" max="7170" width="13" style="1" customWidth="1"/>
    <col min="7171" max="7171" width="14.5703125" style="1" customWidth="1"/>
    <col min="7172" max="7172" width="12.85546875" style="1" customWidth="1"/>
    <col min="7173" max="7173" width="13.42578125" style="1" customWidth="1"/>
    <col min="7174" max="7174" width="14.140625" style="1" customWidth="1"/>
    <col min="7175" max="7175" width="12.42578125" style="1" customWidth="1"/>
    <col min="7176" max="7176" width="8.140625" style="1" customWidth="1"/>
    <col min="7177" max="7177" width="18.7109375" style="1" customWidth="1"/>
    <col min="7178" max="7417" width="9.140625" style="1"/>
    <col min="7418" max="7418" width="6" style="1" customWidth="1"/>
    <col min="7419" max="7419" width="26.140625" style="1" customWidth="1"/>
    <col min="7420" max="7420" width="16.7109375" style="1" customWidth="1"/>
    <col min="7421" max="7421" width="11" style="1" customWidth="1"/>
    <col min="7422" max="7422" width="7.5703125" style="1" customWidth="1"/>
    <col min="7423" max="7423" width="14.140625" style="1" customWidth="1"/>
    <col min="7424" max="7424" width="7.85546875" style="1" customWidth="1"/>
    <col min="7425" max="7426" width="13" style="1" customWidth="1"/>
    <col min="7427" max="7427" width="14.5703125" style="1" customWidth="1"/>
    <col min="7428" max="7428" width="12.85546875" style="1" customWidth="1"/>
    <col min="7429" max="7429" width="13.42578125" style="1" customWidth="1"/>
    <col min="7430" max="7430" width="14.140625" style="1" customWidth="1"/>
    <col min="7431" max="7431" width="12.42578125" style="1" customWidth="1"/>
    <col min="7432" max="7432" width="8.140625" style="1" customWidth="1"/>
    <col min="7433" max="7433" width="18.7109375" style="1" customWidth="1"/>
    <col min="7434" max="7673" width="9.140625" style="1"/>
    <col min="7674" max="7674" width="6" style="1" customWidth="1"/>
    <col min="7675" max="7675" width="26.140625" style="1" customWidth="1"/>
    <col min="7676" max="7676" width="16.7109375" style="1" customWidth="1"/>
    <col min="7677" max="7677" width="11" style="1" customWidth="1"/>
    <col min="7678" max="7678" width="7.5703125" style="1" customWidth="1"/>
    <col min="7679" max="7679" width="14.140625" style="1" customWidth="1"/>
    <col min="7680" max="7680" width="7.85546875" style="1" customWidth="1"/>
    <col min="7681" max="7682" width="13" style="1" customWidth="1"/>
    <col min="7683" max="7683" width="14.5703125" style="1" customWidth="1"/>
    <col min="7684" max="7684" width="12.85546875" style="1" customWidth="1"/>
    <col min="7685" max="7685" width="13.42578125" style="1" customWidth="1"/>
    <col min="7686" max="7686" width="14.140625" style="1" customWidth="1"/>
    <col min="7687" max="7687" width="12.42578125" style="1" customWidth="1"/>
    <col min="7688" max="7688" width="8.140625" style="1" customWidth="1"/>
    <col min="7689" max="7689" width="18.7109375" style="1" customWidth="1"/>
    <col min="7690" max="7929" width="9.140625" style="1"/>
    <col min="7930" max="7930" width="6" style="1" customWidth="1"/>
    <col min="7931" max="7931" width="26.140625" style="1" customWidth="1"/>
    <col min="7932" max="7932" width="16.7109375" style="1" customWidth="1"/>
    <col min="7933" max="7933" width="11" style="1" customWidth="1"/>
    <col min="7934" max="7934" width="7.5703125" style="1" customWidth="1"/>
    <col min="7935" max="7935" width="14.140625" style="1" customWidth="1"/>
    <col min="7936" max="7936" width="7.85546875" style="1" customWidth="1"/>
    <col min="7937" max="7938" width="13" style="1" customWidth="1"/>
    <col min="7939" max="7939" width="14.5703125" style="1" customWidth="1"/>
    <col min="7940" max="7940" width="12.85546875" style="1" customWidth="1"/>
    <col min="7941" max="7941" width="13.42578125" style="1" customWidth="1"/>
    <col min="7942" max="7942" width="14.140625" style="1" customWidth="1"/>
    <col min="7943" max="7943" width="12.42578125" style="1" customWidth="1"/>
    <col min="7944" max="7944" width="8.140625" style="1" customWidth="1"/>
    <col min="7945" max="7945" width="18.7109375" style="1" customWidth="1"/>
    <col min="7946" max="8185" width="9.140625" style="1"/>
    <col min="8186" max="8186" width="6" style="1" customWidth="1"/>
    <col min="8187" max="8187" width="26.140625" style="1" customWidth="1"/>
    <col min="8188" max="8188" width="16.7109375" style="1" customWidth="1"/>
    <col min="8189" max="8189" width="11" style="1" customWidth="1"/>
    <col min="8190" max="8190" width="7.5703125" style="1" customWidth="1"/>
    <col min="8191" max="8191" width="14.140625" style="1" customWidth="1"/>
    <col min="8192" max="8192" width="7.85546875" style="1" customWidth="1"/>
    <col min="8193" max="8194" width="13" style="1" customWidth="1"/>
    <col min="8195" max="8195" width="14.5703125" style="1" customWidth="1"/>
    <col min="8196" max="8196" width="12.85546875" style="1" customWidth="1"/>
    <col min="8197" max="8197" width="13.42578125" style="1" customWidth="1"/>
    <col min="8198" max="8198" width="14.140625" style="1" customWidth="1"/>
    <col min="8199" max="8199" width="12.42578125" style="1" customWidth="1"/>
    <col min="8200" max="8200" width="8.140625" style="1" customWidth="1"/>
    <col min="8201" max="8201" width="18.7109375" style="1" customWidth="1"/>
    <col min="8202" max="8441" width="9.140625" style="1"/>
    <col min="8442" max="8442" width="6" style="1" customWidth="1"/>
    <col min="8443" max="8443" width="26.140625" style="1" customWidth="1"/>
    <col min="8444" max="8444" width="16.7109375" style="1" customWidth="1"/>
    <col min="8445" max="8445" width="11" style="1" customWidth="1"/>
    <col min="8446" max="8446" width="7.5703125" style="1" customWidth="1"/>
    <col min="8447" max="8447" width="14.140625" style="1" customWidth="1"/>
    <col min="8448" max="8448" width="7.85546875" style="1" customWidth="1"/>
    <col min="8449" max="8450" width="13" style="1" customWidth="1"/>
    <col min="8451" max="8451" width="14.5703125" style="1" customWidth="1"/>
    <col min="8452" max="8452" width="12.85546875" style="1" customWidth="1"/>
    <col min="8453" max="8453" width="13.42578125" style="1" customWidth="1"/>
    <col min="8454" max="8454" width="14.140625" style="1" customWidth="1"/>
    <col min="8455" max="8455" width="12.42578125" style="1" customWidth="1"/>
    <col min="8456" max="8456" width="8.140625" style="1" customWidth="1"/>
    <col min="8457" max="8457" width="18.7109375" style="1" customWidth="1"/>
    <col min="8458" max="8697" width="9.140625" style="1"/>
    <col min="8698" max="8698" width="6" style="1" customWidth="1"/>
    <col min="8699" max="8699" width="26.140625" style="1" customWidth="1"/>
    <col min="8700" max="8700" width="16.7109375" style="1" customWidth="1"/>
    <col min="8701" max="8701" width="11" style="1" customWidth="1"/>
    <col min="8702" max="8702" width="7.5703125" style="1" customWidth="1"/>
    <col min="8703" max="8703" width="14.140625" style="1" customWidth="1"/>
    <col min="8704" max="8704" width="7.85546875" style="1" customWidth="1"/>
    <col min="8705" max="8706" width="13" style="1" customWidth="1"/>
    <col min="8707" max="8707" width="14.5703125" style="1" customWidth="1"/>
    <col min="8708" max="8708" width="12.85546875" style="1" customWidth="1"/>
    <col min="8709" max="8709" width="13.42578125" style="1" customWidth="1"/>
    <col min="8710" max="8710" width="14.140625" style="1" customWidth="1"/>
    <col min="8711" max="8711" width="12.42578125" style="1" customWidth="1"/>
    <col min="8712" max="8712" width="8.140625" style="1" customWidth="1"/>
    <col min="8713" max="8713" width="18.7109375" style="1" customWidth="1"/>
    <col min="8714" max="8953" width="9.140625" style="1"/>
    <col min="8954" max="8954" width="6" style="1" customWidth="1"/>
    <col min="8955" max="8955" width="26.140625" style="1" customWidth="1"/>
    <col min="8956" max="8956" width="16.7109375" style="1" customWidth="1"/>
    <col min="8957" max="8957" width="11" style="1" customWidth="1"/>
    <col min="8958" max="8958" width="7.5703125" style="1" customWidth="1"/>
    <col min="8959" max="8959" width="14.140625" style="1" customWidth="1"/>
    <col min="8960" max="8960" width="7.85546875" style="1" customWidth="1"/>
    <col min="8961" max="8962" width="13" style="1" customWidth="1"/>
    <col min="8963" max="8963" width="14.5703125" style="1" customWidth="1"/>
    <col min="8964" max="8964" width="12.85546875" style="1" customWidth="1"/>
    <col min="8965" max="8965" width="13.42578125" style="1" customWidth="1"/>
    <col min="8966" max="8966" width="14.140625" style="1" customWidth="1"/>
    <col min="8967" max="8967" width="12.42578125" style="1" customWidth="1"/>
    <col min="8968" max="8968" width="8.140625" style="1" customWidth="1"/>
    <col min="8969" max="8969" width="18.7109375" style="1" customWidth="1"/>
    <col min="8970" max="9209" width="9.140625" style="1"/>
    <col min="9210" max="9210" width="6" style="1" customWidth="1"/>
    <col min="9211" max="9211" width="26.140625" style="1" customWidth="1"/>
    <col min="9212" max="9212" width="16.7109375" style="1" customWidth="1"/>
    <col min="9213" max="9213" width="11" style="1" customWidth="1"/>
    <col min="9214" max="9214" width="7.5703125" style="1" customWidth="1"/>
    <col min="9215" max="9215" width="14.140625" style="1" customWidth="1"/>
    <col min="9216" max="9216" width="7.85546875" style="1" customWidth="1"/>
    <col min="9217" max="9218" width="13" style="1" customWidth="1"/>
    <col min="9219" max="9219" width="14.5703125" style="1" customWidth="1"/>
    <col min="9220" max="9220" width="12.85546875" style="1" customWidth="1"/>
    <col min="9221" max="9221" width="13.42578125" style="1" customWidth="1"/>
    <col min="9222" max="9222" width="14.140625" style="1" customWidth="1"/>
    <col min="9223" max="9223" width="12.42578125" style="1" customWidth="1"/>
    <col min="9224" max="9224" width="8.140625" style="1" customWidth="1"/>
    <col min="9225" max="9225" width="18.7109375" style="1" customWidth="1"/>
    <col min="9226" max="9465" width="9.140625" style="1"/>
    <col min="9466" max="9466" width="6" style="1" customWidth="1"/>
    <col min="9467" max="9467" width="26.140625" style="1" customWidth="1"/>
    <col min="9468" max="9468" width="16.7109375" style="1" customWidth="1"/>
    <col min="9469" max="9469" width="11" style="1" customWidth="1"/>
    <col min="9470" max="9470" width="7.5703125" style="1" customWidth="1"/>
    <col min="9471" max="9471" width="14.140625" style="1" customWidth="1"/>
    <col min="9472" max="9472" width="7.85546875" style="1" customWidth="1"/>
    <col min="9473" max="9474" width="13" style="1" customWidth="1"/>
    <col min="9475" max="9475" width="14.5703125" style="1" customWidth="1"/>
    <col min="9476" max="9476" width="12.85546875" style="1" customWidth="1"/>
    <col min="9477" max="9477" width="13.42578125" style="1" customWidth="1"/>
    <col min="9478" max="9478" width="14.140625" style="1" customWidth="1"/>
    <col min="9479" max="9479" width="12.42578125" style="1" customWidth="1"/>
    <col min="9480" max="9480" width="8.140625" style="1" customWidth="1"/>
    <col min="9481" max="9481" width="18.7109375" style="1" customWidth="1"/>
    <col min="9482" max="9721" width="9.140625" style="1"/>
    <col min="9722" max="9722" width="6" style="1" customWidth="1"/>
    <col min="9723" max="9723" width="26.140625" style="1" customWidth="1"/>
    <col min="9724" max="9724" width="16.7109375" style="1" customWidth="1"/>
    <col min="9725" max="9725" width="11" style="1" customWidth="1"/>
    <col min="9726" max="9726" width="7.5703125" style="1" customWidth="1"/>
    <col min="9727" max="9727" width="14.140625" style="1" customWidth="1"/>
    <col min="9728" max="9728" width="7.85546875" style="1" customWidth="1"/>
    <col min="9729" max="9730" width="13" style="1" customWidth="1"/>
    <col min="9731" max="9731" width="14.5703125" style="1" customWidth="1"/>
    <col min="9732" max="9732" width="12.85546875" style="1" customWidth="1"/>
    <col min="9733" max="9733" width="13.42578125" style="1" customWidth="1"/>
    <col min="9734" max="9734" width="14.140625" style="1" customWidth="1"/>
    <col min="9735" max="9735" width="12.42578125" style="1" customWidth="1"/>
    <col min="9736" max="9736" width="8.140625" style="1" customWidth="1"/>
    <col min="9737" max="9737" width="18.7109375" style="1" customWidth="1"/>
    <col min="9738" max="9977" width="9.140625" style="1"/>
    <col min="9978" max="9978" width="6" style="1" customWidth="1"/>
    <col min="9979" max="9979" width="26.140625" style="1" customWidth="1"/>
    <col min="9980" max="9980" width="16.7109375" style="1" customWidth="1"/>
    <col min="9981" max="9981" width="11" style="1" customWidth="1"/>
    <col min="9982" max="9982" width="7.5703125" style="1" customWidth="1"/>
    <col min="9983" max="9983" width="14.140625" style="1" customWidth="1"/>
    <col min="9984" max="9984" width="7.85546875" style="1" customWidth="1"/>
    <col min="9985" max="9986" width="13" style="1" customWidth="1"/>
    <col min="9987" max="9987" width="14.5703125" style="1" customWidth="1"/>
    <col min="9988" max="9988" width="12.85546875" style="1" customWidth="1"/>
    <col min="9989" max="9989" width="13.42578125" style="1" customWidth="1"/>
    <col min="9990" max="9990" width="14.140625" style="1" customWidth="1"/>
    <col min="9991" max="9991" width="12.42578125" style="1" customWidth="1"/>
    <col min="9992" max="9992" width="8.140625" style="1" customWidth="1"/>
    <col min="9993" max="9993" width="18.7109375" style="1" customWidth="1"/>
    <col min="9994" max="10233" width="9.140625" style="1"/>
    <col min="10234" max="10234" width="6" style="1" customWidth="1"/>
    <col min="10235" max="10235" width="26.140625" style="1" customWidth="1"/>
    <col min="10236" max="10236" width="16.7109375" style="1" customWidth="1"/>
    <col min="10237" max="10237" width="11" style="1" customWidth="1"/>
    <col min="10238" max="10238" width="7.5703125" style="1" customWidth="1"/>
    <col min="10239" max="10239" width="14.140625" style="1" customWidth="1"/>
    <col min="10240" max="10240" width="7.85546875" style="1" customWidth="1"/>
    <col min="10241" max="10242" width="13" style="1" customWidth="1"/>
    <col min="10243" max="10243" width="14.5703125" style="1" customWidth="1"/>
    <col min="10244" max="10244" width="12.85546875" style="1" customWidth="1"/>
    <col min="10245" max="10245" width="13.42578125" style="1" customWidth="1"/>
    <col min="10246" max="10246" width="14.140625" style="1" customWidth="1"/>
    <col min="10247" max="10247" width="12.42578125" style="1" customWidth="1"/>
    <col min="10248" max="10248" width="8.140625" style="1" customWidth="1"/>
    <col min="10249" max="10249" width="18.7109375" style="1" customWidth="1"/>
    <col min="10250" max="10489" width="9.140625" style="1"/>
    <col min="10490" max="10490" width="6" style="1" customWidth="1"/>
    <col min="10491" max="10491" width="26.140625" style="1" customWidth="1"/>
    <col min="10492" max="10492" width="16.7109375" style="1" customWidth="1"/>
    <col min="10493" max="10493" width="11" style="1" customWidth="1"/>
    <col min="10494" max="10494" width="7.5703125" style="1" customWidth="1"/>
    <col min="10495" max="10495" width="14.140625" style="1" customWidth="1"/>
    <col min="10496" max="10496" width="7.85546875" style="1" customWidth="1"/>
    <col min="10497" max="10498" width="13" style="1" customWidth="1"/>
    <col min="10499" max="10499" width="14.5703125" style="1" customWidth="1"/>
    <col min="10500" max="10500" width="12.85546875" style="1" customWidth="1"/>
    <col min="10501" max="10501" width="13.42578125" style="1" customWidth="1"/>
    <col min="10502" max="10502" width="14.140625" style="1" customWidth="1"/>
    <col min="10503" max="10503" width="12.42578125" style="1" customWidth="1"/>
    <col min="10504" max="10504" width="8.140625" style="1" customWidth="1"/>
    <col min="10505" max="10505" width="18.7109375" style="1" customWidth="1"/>
    <col min="10506" max="10745" width="9.140625" style="1"/>
    <col min="10746" max="10746" width="6" style="1" customWidth="1"/>
    <col min="10747" max="10747" width="26.140625" style="1" customWidth="1"/>
    <col min="10748" max="10748" width="16.7109375" style="1" customWidth="1"/>
    <col min="10749" max="10749" width="11" style="1" customWidth="1"/>
    <col min="10750" max="10750" width="7.5703125" style="1" customWidth="1"/>
    <col min="10751" max="10751" width="14.140625" style="1" customWidth="1"/>
    <col min="10752" max="10752" width="7.85546875" style="1" customWidth="1"/>
    <col min="10753" max="10754" width="13" style="1" customWidth="1"/>
    <col min="10755" max="10755" width="14.5703125" style="1" customWidth="1"/>
    <col min="10756" max="10756" width="12.85546875" style="1" customWidth="1"/>
    <col min="10757" max="10757" width="13.42578125" style="1" customWidth="1"/>
    <col min="10758" max="10758" width="14.140625" style="1" customWidth="1"/>
    <col min="10759" max="10759" width="12.42578125" style="1" customWidth="1"/>
    <col min="10760" max="10760" width="8.140625" style="1" customWidth="1"/>
    <col min="10761" max="10761" width="18.7109375" style="1" customWidth="1"/>
    <col min="10762" max="11001" width="9.140625" style="1"/>
    <col min="11002" max="11002" width="6" style="1" customWidth="1"/>
    <col min="11003" max="11003" width="26.140625" style="1" customWidth="1"/>
    <col min="11004" max="11004" width="16.7109375" style="1" customWidth="1"/>
    <col min="11005" max="11005" width="11" style="1" customWidth="1"/>
    <col min="11006" max="11006" width="7.5703125" style="1" customWidth="1"/>
    <col min="11007" max="11007" width="14.140625" style="1" customWidth="1"/>
    <col min="11008" max="11008" width="7.85546875" style="1" customWidth="1"/>
    <col min="11009" max="11010" width="13" style="1" customWidth="1"/>
    <col min="11011" max="11011" width="14.5703125" style="1" customWidth="1"/>
    <col min="11012" max="11012" width="12.85546875" style="1" customWidth="1"/>
    <col min="11013" max="11013" width="13.42578125" style="1" customWidth="1"/>
    <col min="11014" max="11014" width="14.140625" style="1" customWidth="1"/>
    <col min="11015" max="11015" width="12.42578125" style="1" customWidth="1"/>
    <col min="11016" max="11016" width="8.140625" style="1" customWidth="1"/>
    <col min="11017" max="11017" width="18.7109375" style="1" customWidth="1"/>
    <col min="11018" max="11257" width="9.140625" style="1"/>
    <col min="11258" max="11258" width="6" style="1" customWidth="1"/>
    <col min="11259" max="11259" width="26.140625" style="1" customWidth="1"/>
    <col min="11260" max="11260" width="16.7109375" style="1" customWidth="1"/>
    <col min="11261" max="11261" width="11" style="1" customWidth="1"/>
    <col min="11262" max="11262" width="7.5703125" style="1" customWidth="1"/>
    <col min="11263" max="11263" width="14.140625" style="1" customWidth="1"/>
    <col min="11264" max="11264" width="7.85546875" style="1" customWidth="1"/>
    <col min="11265" max="11266" width="13" style="1" customWidth="1"/>
    <col min="11267" max="11267" width="14.5703125" style="1" customWidth="1"/>
    <col min="11268" max="11268" width="12.85546875" style="1" customWidth="1"/>
    <col min="11269" max="11269" width="13.42578125" style="1" customWidth="1"/>
    <col min="11270" max="11270" width="14.140625" style="1" customWidth="1"/>
    <col min="11271" max="11271" width="12.42578125" style="1" customWidth="1"/>
    <col min="11272" max="11272" width="8.140625" style="1" customWidth="1"/>
    <col min="11273" max="11273" width="18.7109375" style="1" customWidth="1"/>
    <col min="11274" max="11513" width="9.140625" style="1"/>
    <col min="11514" max="11514" width="6" style="1" customWidth="1"/>
    <col min="11515" max="11515" width="26.140625" style="1" customWidth="1"/>
    <col min="11516" max="11516" width="16.7109375" style="1" customWidth="1"/>
    <col min="11517" max="11517" width="11" style="1" customWidth="1"/>
    <col min="11518" max="11518" width="7.5703125" style="1" customWidth="1"/>
    <col min="11519" max="11519" width="14.140625" style="1" customWidth="1"/>
    <col min="11520" max="11520" width="7.85546875" style="1" customWidth="1"/>
    <col min="11521" max="11522" width="13" style="1" customWidth="1"/>
    <col min="11523" max="11523" width="14.5703125" style="1" customWidth="1"/>
    <col min="11524" max="11524" width="12.85546875" style="1" customWidth="1"/>
    <col min="11525" max="11525" width="13.42578125" style="1" customWidth="1"/>
    <col min="11526" max="11526" width="14.140625" style="1" customWidth="1"/>
    <col min="11527" max="11527" width="12.42578125" style="1" customWidth="1"/>
    <col min="11528" max="11528" width="8.140625" style="1" customWidth="1"/>
    <col min="11529" max="11529" width="18.7109375" style="1" customWidth="1"/>
    <col min="11530" max="11769" width="9.140625" style="1"/>
    <col min="11770" max="11770" width="6" style="1" customWidth="1"/>
    <col min="11771" max="11771" width="26.140625" style="1" customWidth="1"/>
    <col min="11772" max="11772" width="16.7109375" style="1" customWidth="1"/>
    <col min="11773" max="11773" width="11" style="1" customWidth="1"/>
    <col min="11774" max="11774" width="7.5703125" style="1" customWidth="1"/>
    <col min="11775" max="11775" width="14.140625" style="1" customWidth="1"/>
    <col min="11776" max="11776" width="7.85546875" style="1" customWidth="1"/>
    <col min="11777" max="11778" width="13" style="1" customWidth="1"/>
    <col min="11779" max="11779" width="14.5703125" style="1" customWidth="1"/>
    <col min="11780" max="11780" width="12.85546875" style="1" customWidth="1"/>
    <col min="11781" max="11781" width="13.42578125" style="1" customWidth="1"/>
    <col min="11782" max="11782" width="14.140625" style="1" customWidth="1"/>
    <col min="11783" max="11783" width="12.42578125" style="1" customWidth="1"/>
    <col min="11784" max="11784" width="8.140625" style="1" customWidth="1"/>
    <col min="11785" max="11785" width="18.7109375" style="1" customWidth="1"/>
    <col min="11786" max="12025" width="9.140625" style="1"/>
    <col min="12026" max="12026" width="6" style="1" customWidth="1"/>
    <col min="12027" max="12027" width="26.140625" style="1" customWidth="1"/>
    <col min="12028" max="12028" width="16.7109375" style="1" customWidth="1"/>
    <col min="12029" max="12029" width="11" style="1" customWidth="1"/>
    <col min="12030" max="12030" width="7.5703125" style="1" customWidth="1"/>
    <col min="12031" max="12031" width="14.140625" style="1" customWidth="1"/>
    <col min="12032" max="12032" width="7.85546875" style="1" customWidth="1"/>
    <col min="12033" max="12034" width="13" style="1" customWidth="1"/>
    <col min="12035" max="12035" width="14.5703125" style="1" customWidth="1"/>
    <col min="12036" max="12036" width="12.85546875" style="1" customWidth="1"/>
    <col min="12037" max="12037" width="13.42578125" style="1" customWidth="1"/>
    <col min="12038" max="12038" width="14.140625" style="1" customWidth="1"/>
    <col min="12039" max="12039" width="12.42578125" style="1" customWidth="1"/>
    <col min="12040" max="12040" width="8.140625" style="1" customWidth="1"/>
    <col min="12041" max="12041" width="18.7109375" style="1" customWidth="1"/>
    <col min="12042" max="12281" width="9.140625" style="1"/>
    <col min="12282" max="12282" width="6" style="1" customWidth="1"/>
    <col min="12283" max="12283" width="26.140625" style="1" customWidth="1"/>
    <col min="12284" max="12284" width="16.7109375" style="1" customWidth="1"/>
    <col min="12285" max="12285" width="11" style="1" customWidth="1"/>
    <col min="12286" max="12286" width="7.5703125" style="1" customWidth="1"/>
    <col min="12287" max="12287" width="14.140625" style="1" customWidth="1"/>
    <col min="12288" max="12288" width="7.85546875" style="1" customWidth="1"/>
    <col min="12289" max="12290" width="13" style="1" customWidth="1"/>
    <col min="12291" max="12291" width="14.5703125" style="1" customWidth="1"/>
    <col min="12292" max="12292" width="12.85546875" style="1" customWidth="1"/>
    <col min="12293" max="12293" width="13.42578125" style="1" customWidth="1"/>
    <col min="12294" max="12294" width="14.140625" style="1" customWidth="1"/>
    <col min="12295" max="12295" width="12.42578125" style="1" customWidth="1"/>
    <col min="12296" max="12296" width="8.140625" style="1" customWidth="1"/>
    <col min="12297" max="12297" width="18.7109375" style="1" customWidth="1"/>
    <col min="12298" max="12537" width="9.140625" style="1"/>
    <col min="12538" max="12538" width="6" style="1" customWidth="1"/>
    <col min="12539" max="12539" width="26.140625" style="1" customWidth="1"/>
    <col min="12540" max="12540" width="16.7109375" style="1" customWidth="1"/>
    <col min="12541" max="12541" width="11" style="1" customWidth="1"/>
    <col min="12542" max="12542" width="7.5703125" style="1" customWidth="1"/>
    <col min="12543" max="12543" width="14.140625" style="1" customWidth="1"/>
    <col min="12544" max="12544" width="7.85546875" style="1" customWidth="1"/>
    <col min="12545" max="12546" width="13" style="1" customWidth="1"/>
    <col min="12547" max="12547" width="14.5703125" style="1" customWidth="1"/>
    <col min="12548" max="12548" width="12.85546875" style="1" customWidth="1"/>
    <col min="12549" max="12549" width="13.42578125" style="1" customWidth="1"/>
    <col min="12550" max="12550" width="14.140625" style="1" customWidth="1"/>
    <col min="12551" max="12551" width="12.42578125" style="1" customWidth="1"/>
    <col min="12552" max="12552" width="8.140625" style="1" customWidth="1"/>
    <col min="12553" max="12553" width="18.7109375" style="1" customWidth="1"/>
    <col min="12554" max="12793" width="9.140625" style="1"/>
    <col min="12794" max="12794" width="6" style="1" customWidth="1"/>
    <col min="12795" max="12795" width="26.140625" style="1" customWidth="1"/>
    <col min="12796" max="12796" width="16.7109375" style="1" customWidth="1"/>
    <col min="12797" max="12797" width="11" style="1" customWidth="1"/>
    <col min="12798" max="12798" width="7.5703125" style="1" customWidth="1"/>
    <col min="12799" max="12799" width="14.140625" style="1" customWidth="1"/>
    <col min="12800" max="12800" width="7.85546875" style="1" customWidth="1"/>
    <col min="12801" max="12802" width="13" style="1" customWidth="1"/>
    <col min="12803" max="12803" width="14.5703125" style="1" customWidth="1"/>
    <col min="12804" max="12804" width="12.85546875" style="1" customWidth="1"/>
    <col min="12805" max="12805" width="13.42578125" style="1" customWidth="1"/>
    <col min="12806" max="12806" width="14.140625" style="1" customWidth="1"/>
    <col min="12807" max="12807" width="12.42578125" style="1" customWidth="1"/>
    <col min="12808" max="12808" width="8.140625" style="1" customWidth="1"/>
    <col min="12809" max="12809" width="18.7109375" style="1" customWidth="1"/>
    <col min="12810" max="13049" width="9.140625" style="1"/>
    <col min="13050" max="13050" width="6" style="1" customWidth="1"/>
    <col min="13051" max="13051" width="26.140625" style="1" customWidth="1"/>
    <col min="13052" max="13052" width="16.7109375" style="1" customWidth="1"/>
    <col min="13053" max="13053" width="11" style="1" customWidth="1"/>
    <col min="13054" max="13054" width="7.5703125" style="1" customWidth="1"/>
    <col min="13055" max="13055" width="14.140625" style="1" customWidth="1"/>
    <col min="13056" max="13056" width="7.85546875" style="1" customWidth="1"/>
    <col min="13057" max="13058" width="13" style="1" customWidth="1"/>
    <col min="13059" max="13059" width="14.5703125" style="1" customWidth="1"/>
    <col min="13060" max="13060" width="12.85546875" style="1" customWidth="1"/>
    <col min="13061" max="13061" width="13.42578125" style="1" customWidth="1"/>
    <col min="13062" max="13062" width="14.140625" style="1" customWidth="1"/>
    <col min="13063" max="13063" width="12.42578125" style="1" customWidth="1"/>
    <col min="13064" max="13064" width="8.140625" style="1" customWidth="1"/>
    <col min="13065" max="13065" width="18.7109375" style="1" customWidth="1"/>
    <col min="13066" max="13305" width="9.140625" style="1"/>
    <col min="13306" max="13306" width="6" style="1" customWidth="1"/>
    <col min="13307" max="13307" width="26.140625" style="1" customWidth="1"/>
    <col min="13308" max="13308" width="16.7109375" style="1" customWidth="1"/>
    <col min="13309" max="13309" width="11" style="1" customWidth="1"/>
    <col min="13310" max="13310" width="7.5703125" style="1" customWidth="1"/>
    <col min="13311" max="13311" width="14.140625" style="1" customWidth="1"/>
    <col min="13312" max="13312" width="7.85546875" style="1" customWidth="1"/>
    <col min="13313" max="13314" width="13" style="1" customWidth="1"/>
    <col min="13315" max="13315" width="14.5703125" style="1" customWidth="1"/>
    <col min="13316" max="13316" width="12.85546875" style="1" customWidth="1"/>
    <col min="13317" max="13317" width="13.42578125" style="1" customWidth="1"/>
    <col min="13318" max="13318" width="14.140625" style="1" customWidth="1"/>
    <col min="13319" max="13319" width="12.42578125" style="1" customWidth="1"/>
    <col min="13320" max="13320" width="8.140625" style="1" customWidth="1"/>
    <col min="13321" max="13321" width="18.7109375" style="1" customWidth="1"/>
    <col min="13322" max="13561" width="9.140625" style="1"/>
    <col min="13562" max="13562" width="6" style="1" customWidth="1"/>
    <col min="13563" max="13563" width="26.140625" style="1" customWidth="1"/>
    <col min="13564" max="13564" width="16.7109375" style="1" customWidth="1"/>
    <col min="13565" max="13565" width="11" style="1" customWidth="1"/>
    <col min="13566" max="13566" width="7.5703125" style="1" customWidth="1"/>
    <col min="13567" max="13567" width="14.140625" style="1" customWidth="1"/>
    <col min="13568" max="13568" width="7.85546875" style="1" customWidth="1"/>
    <col min="13569" max="13570" width="13" style="1" customWidth="1"/>
    <col min="13571" max="13571" width="14.5703125" style="1" customWidth="1"/>
    <col min="13572" max="13572" width="12.85546875" style="1" customWidth="1"/>
    <col min="13573" max="13573" width="13.42578125" style="1" customWidth="1"/>
    <col min="13574" max="13574" width="14.140625" style="1" customWidth="1"/>
    <col min="13575" max="13575" width="12.42578125" style="1" customWidth="1"/>
    <col min="13576" max="13576" width="8.140625" style="1" customWidth="1"/>
    <col min="13577" max="13577" width="18.7109375" style="1" customWidth="1"/>
    <col min="13578" max="13817" width="9.140625" style="1"/>
    <col min="13818" max="13818" width="6" style="1" customWidth="1"/>
    <col min="13819" max="13819" width="26.140625" style="1" customWidth="1"/>
    <col min="13820" max="13820" width="16.7109375" style="1" customWidth="1"/>
    <col min="13821" max="13821" width="11" style="1" customWidth="1"/>
    <col min="13822" max="13822" width="7.5703125" style="1" customWidth="1"/>
    <col min="13823" max="13823" width="14.140625" style="1" customWidth="1"/>
    <col min="13824" max="13824" width="7.85546875" style="1" customWidth="1"/>
    <col min="13825" max="13826" width="13" style="1" customWidth="1"/>
    <col min="13827" max="13827" width="14.5703125" style="1" customWidth="1"/>
    <col min="13828" max="13828" width="12.85546875" style="1" customWidth="1"/>
    <col min="13829" max="13829" width="13.42578125" style="1" customWidth="1"/>
    <col min="13830" max="13830" width="14.140625" style="1" customWidth="1"/>
    <col min="13831" max="13831" width="12.42578125" style="1" customWidth="1"/>
    <col min="13832" max="13832" width="8.140625" style="1" customWidth="1"/>
    <col min="13833" max="13833" width="18.7109375" style="1" customWidth="1"/>
    <col min="13834" max="14073" width="9.140625" style="1"/>
    <col min="14074" max="14074" width="6" style="1" customWidth="1"/>
    <col min="14075" max="14075" width="26.140625" style="1" customWidth="1"/>
    <col min="14076" max="14076" width="16.7109375" style="1" customWidth="1"/>
    <col min="14077" max="14077" width="11" style="1" customWidth="1"/>
    <col min="14078" max="14078" width="7.5703125" style="1" customWidth="1"/>
    <col min="14079" max="14079" width="14.140625" style="1" customWidth="1"/>
    <col min="14080" max="14080" width="7.85546875" style="1" customWidth="1"/>
    <col min="14081" max="14082" width="13" style="1" customWidth="1"/>
    <col min="14083" max="14083" width="14.5703125" style="1" customWidth="1"/>
    <col min="14084" max="14084" width="12.85546875" style="1" customWidth="1"/>
    <col min="14085" max="14085" width="13.42578125" style="1" customWidth="1"/>
    <col min="14086" max="14086" width="14.140625" style="1" customWidth="1"/>
    <col min="14087" max="14087" width="12.42578125" style="1" customWidth="1"/>
    <col min="14088" max="14088" width="8.140625" style="1" customWidth="1"/>
    <col min="14089" max="14089" width="18.7109375" style="1" customWidth="1"/>
    <col min="14090" max="14329" width="9.140625" style="1"/>
    <col min="14330" max="14330" width="6" style="1" customWidth="1"/>
    <col min="14331" max="14331" width="26.140625" style="1" customWidth="1"/>
    <col min="14332" max="14332" width="16.7109375" style="1" customWidth="1"/>
    <col min="14333" max="14333" width="11" style="1" customWidth="1"/>
    <col min="14334" max="14334" width="7.5703125" style="1" customWidth="1"/>
    <col min="14335" max="14335" width="14.140625" style="1" customWidth="1"/>
    <col min="14336" max="14336" width="7.85546875" style="1" customWidth="1"/>
    <col min="14337" max="14338" width="13" style="1" customWidth="1"/>
    <col min="14339" max="14339" width="14.5703125" style="1" customWidth="1"/>
    <col min="14340" max="14340" width="12.85546875" style="1" customWidth="1"/>
    <col min="14341" max="14341" width="13.42578125" style="1" customWidth="1"/>
    <col min="14342" max="14342" width="14.140625" style="1" customWidth="1"/>
    <col min="14343" max="14343" width="12.42578125" style="1" customWidth="1"/>
    <col min="14344" max="14344" width="8.140625" style="1" customWidth="1"/>
    <col min="14345" max="14345" width="18.7109375" style="1" customWidth="1"/>
    <col min="14346" max="14585" width="9.140625" style="1"/>
    <col min="14586" max="14586" width="6" style="1" customWidth="1"/>
    <col min="14587" max="14587" width="26.140625" style="1" customWidth="1"/>
    <col min="14588" max="14588" width="16.7109375" style="1" customWidth="1"/>
    <col min="14589" max="14589" width="11" style="1" customWidth="1"/>
    <col min="14590" max="14590" width="7.5703125" style="1" customWidth="1"/>
    <col min="14591" max="14591" width="14.140625" style="1" customWidth="1"/>
    <col min="14592" max="14592" width="7.85546875" style="1" customWidth="1"/>
    <col min="14593" max="14594" width="13" style="1" customWidth="1"/>
    <col min="14595" max="14595" width="14.5703125" style="1" customWidth="1"/>
    <col min="14596" max="14596" width="12.85546875" style="1" customWidth="1"/>
    <col min="14597" max="14597" width="13.42578125" style="1" customWidth="1"/>
    <col min="14598" max="14598" width="14.140625" style="1" customWidth="1"/>
    <col min="14599" max="14599" width="12.42578125" style="1" customWidth="1"/>
    <col min="14600" max="14600" width="8.140625" style="1" customWidth="1"/>
    <col min="14601" max="14601" width="18.7109375" style="1" customWidth="1"/>
    <col min="14602" max="14841" width="9.140625" style="1"/>
    <col min="14842" max="14842" width="6" style="1" customWidth="1"/>
    <col min="14843" max="14843" width="26.140625" style="1" customWidth="1"/>
    <col min="14844" max="14844" width="16.7109375" style="1" customWidth="1"/>
    <col min="14845" max="14845" width="11" style="1" customWidth="1"/>
    <col min="14846" max="14846" width="7.5703125" style="1" customWidth="1"/>
    <col min="14847" max="14847" width="14.140625" style="1" customWidth="1"/>
    <col min="14848" max="14848" width="7.85546875" style="1" customWidth="1"/>
    <col min="14849" max="14850" width="13" style="1" customWidth="1"/>
    <col min="14851" max="14851" width="14.5703125" style="1" customWidth="1"/>
    <col min="14852" max="14852" width="12.85546875" style="1" customWidth="1"/>
    <col min="14853" max="14853" width="13.42578125" style="1" customWidth="1"/>
    <col min="14854" max="14854" width="14.140625" style="1" customWidth="1"/>
    <col min="14855" max="14855" width="12.42578125" style="1" customWidth="1"/>
    <col min="14856" max="14856" width="8.140625" style="1" customWidth="1"/>
    <col min="14857" max="14857" width="18.7109375" style="1" customWidth="1"/>
    <col min="14858" max="15097" width="9.140625" style="1"/>
    <col min="15098" max="15098" width="6" style="1" customWidth="1"/>
    <col min="15099" max="15099" width="26.140625" style="1" customWidth="1"/>
    <col min="15100" max="15100" width="16.7109375" style="1" customWidth="1"/>
    <col min="15101" max="15101" width="11" style="1" customWidth="1"/>
    <col min="15102" max="15102" width="7.5703125" style="1" customWidth="1"/>
    <col min="15103" max="15103" width="14.140625" style="1" customWidth="1"/>
    <col min="15104" max="15104" width="7.85546875" style="1" customWidth="1"/>
    <col min="15105" max="15106" width="13" style="1" customWidth="1"/>
    <col min="15107" max="15107" width="14.5703125" style="1" customWidth="1"/>
    <col min="15108" max="15108" width="12.85546875" style="1" customWidth="1"/>
    <col min="15109" max="15109" width="13.42578125" style="1" customWidth="1"/>
    <col min="15110" max="15110" width="14.140625" style="1" customWidth="1"/>
    <col min="15111" max="15111" width="12.42578125" style="1" customWidth="1"/>
    <col min="15112" max="15112" width="8.140625" style="1" customWidth="1"/>
    <col min="15113" max="15113" width="18.7109375" style="1" customWidth="1"/>
    <col min="15114" max="15353" width="9.140625" style="1"/>
    <col min="15354" max="15354" width="6" style="1" customWidth="1"/>
    <col min="15355" max="15355" width="26.140625" style="1" customWidth="1"/>
    <col min="15356" max="15356" width="16.7109375" style="1" customWidth="1"/>
    <col min="15357" max="15357" width="11" style="1" customWidth="1"/>
    <col min="15358" max="15358" width="7.5703125" style="1" customWidth="1"/>
    <col min="15359" max="15359" width="14.140625" style="1" customWidth="1"/>
    <col min="15360" max="15360" width="7.85546875" style="1" customWidth="1"/>
    <col min="15361" max="15362" width="13" style="1" customWidth="1"/>
    <col min="15363" max="15363" width="14.5703125" style="1" customWidth="1"/>
    <col min="15364" max="15364" width="12.85546875" style="1" customWidth="1"/>
    <col min="15365" max="15365" width="13.42578125" style="1" customWidth="1"/>
    <col min="15366" max="15366" width="14.140625" style="1" customWidth="1"/>
    <col min="15367" max="15367" width="12.42578125" style="1" customWidth="1"/>
    <col min="15368" max="15368" width="8.140625" style="1" customWidth="1"/>
    <col min="15369" max="15369" width="18.7109375" style="1" customWidth="1"/>
    <col min="15370" max="15609" width="9.140625" style="1"/>
    <col min="15610" max="15610" width="6" style="1" customWidth="1"/>
    <col min="15611" max="15611" width="26.140625" style="1" customWidth="1"/>
    <col min="15612" max="15612" width="16.7109375" style="1" customWidth="1"/>
    <col min="15613" max="15613" width="11" style="1" customWidth="1"/>
    <col min="15614" max="15614" width="7.5703125" style="1" customWidth="1"/>
    <col min="15615" max="15615" width="14.140625" style="1" customWidth="1"/>
    <col min="15616" max="15616" width="7.85546875" style="1" customWidth="1"/>
    <col min="15617" max="15618" width="13" style="1" customWidth="1"/>
    <col min="15619" max="15619" width="14.5703125" style="1" customWidth="1"/>
    <col min="15620" max="15620" width="12.85546875" style="1" customWidth="1"/>
    <col min="15621" max="15621" width="13.42578125" style="1" customWidth="1"/>
    <col min="15622" max="15622" width="14.140625" style="1" customWidth="1"/>
    <col min="15623" max="15623" width="12.42578125" style="1" customWidth="1"/>
    <col min="15624" max="15624" width="8.140625" style="1" customWidth="1"/>
    <col min="15625" max="15625" width="18.7109375" style="1" customWidth="1"/>
    <col min="15626" max="15865" width="9.140625" style="1"/>
    <col min="15866" max="15866" width="6" style="1" customWidth="1"/>
    <col min="15867" max="15867" width="26.140625" style="1" customWidth="1"/>
    <col min="15868" max="15868" width="16.7109375" style="1" customWidth="1"/>
    <col min="15869" max="15869" width="11" style="1" customWidth="1"/>
    <col min="15870" max="15870" width="7.5703125" style="1" customWidth="1"/>
    <col min="15871" max="15871" width="14.140625" style="1" customWidth="1"/>
    <col min="15872" max="15872" width="7.85546875" style="1" customWidth="1"/>
    <col min="15873" max="15874" width="13" style="1" customWidth="1"/>
    <col min="15875" max="15875" width="14.5703125" style="1" customWidth="1"/>
    <col min="15876" max="15876" width="12.85546875" style="1" customWidth="1"/>
    <col min="15877" max="15877" width="13.42578125" style="1" customWidth="1"/>
    <col min="15878" max="15878" width="14.140625" style="1" customWidth="1"/>
    <col min="15879" max="15879" width="12.42578125" style="1" customWidth="1"/>
    <col min="15880" max="15880" width="8.140625" style="1" customWidth="1"/>
    <col min="15881" max="15881" width="18.7109375" style="1" customWidth="1"/>
    <col min="15882" max="16121" width="9.140625" style="1"/>
    <col min="16122" max="16122" width="6" style="1" customWidth="1"/>
    <col min="16123" max="16123" width="26.140625" style="1" customWidth="1"/>
    <col min="16124" max="16124" width="16.7109375" style="1" customWidth="1"/>
    <col min="16125" max="16125" width="11" style="1" customWidth="1"/>
    <col min="16126" max="16126" width="7.5703125" style="1" customWidth="1"/>
    <col min="16127" max="16127" width="14.140625" style="1" customWidth="1"/>
    <col min="16128" max="16128" width="7.85546875" style="1" customWidth="1"/>
    <col min="16129" max="16130" width="13" style="1" customWidth="1"/>
    <col min="16131" max="16131" width="14.5703125" style="1" customWidth="1"/>
    <col min="16132" max="16132" width="12.85546875" style="1" customWidth="1"/>
    <col min="16133" max="16133" width="13.42578125" style="1" customWidth="1"/>
    <col min="16134" max="16134" width="14.140625" style="1" customWidth="1"/>
    <col min="16135" max="16135" width="12.42578125" style="1" customWidth="1"/>
    <col min="16136" max="16136" width="8.140625" style="1" customWidth="1"/>
    <col min="16137" max="16137" width="18.7109375" style="1" customWidth="1"/>
    <col min="16138" max="16384" width="9.140625" style="1"/>
  </cols>
  <sheetData>
    <row r="1" spans="1:23" ht="100.5" customHeight="1" x14ac:dyDescent="0.2">
      <c r="A1" s="64" t="s">
        <v>144</v>
      </c>
      <c r="B1" s="64"/>
      <c r="C1" s="64"/>
      <c r="D1" s="64"/>
      <c r="E1" s="64"/>
      <c r="F1" s="64"/>
      <c r="G1" s="64"/>
      <c r="H1" s="64"/>
      <c r="I1" s="64"/>
      <c r="J1" s="64"/>
      <c r="K1" s="64"/>
      <c r="L1" s="64"/>
      <c r="M1" s="64"/>
      <c r="N1" s="64"/>
      <c r="O1" s="64"/>
      <c r="P1" s="64"/>
      <c r="Q1" s="64"/>
      <c r="R1" s="64"/>
      <c r="S1" s="64"/>
      <c r="T1" s="64"/>
      <c r="U1" s="64"/>
      <c r="V1" s="64"/>
      <c r="W1" s="64"/>
    </row>
    <row r="2" spans="1:23" ht="7.5" customHeight="1" thickBot="1" x14ac:dyDescent="0.35">
      <c r="A2" s="2"/>
      <c r="B2" s="3"/>
      <c r="C2" s="2"/>
      <c r="D2" s="65"/>
      <c r="E2" s="65"/>
      <c r="F2" s="65"/>
      <c r="G2" s="65"/>
      <c r="H2" s="65"/>
      <c r="I2" s="65"/>
      <c r="J2" s="65"/>
      <c r="K2" s="65"/>
      <c r="L2" s="66"/>
      <c r="M2" s="65"/>
      <c r="N2" s="65"/>
      <c r="O2" s="65"/>
      <c r="P2" s="65"/>
      <c r="Q2" s="65"/>
      <c r="R2" s="65"/>
      <c r="S2" s="65"/>
    </row>
    <row r="3" spans="1:23" ht="24" customHeight="1" thickTop="1" x14ac:dyDescent="0.2">
      <c r="A3" s="67" t="s">
        <v>0</v>
      </c>
      <c r="B3" s="69" t="s">
        <v>1</v>
      </c>
      <c r="C3" s="69" t="s">
        <v>2</v>
      </c>
      <c r="D3" s="62" t="s">
        <v>3</v>
      </c>
      <c r="E3" s="62"/>
      <c r="F3" s="62"/>
      <c r="G3" s="62"/>
      <c r="H3" s="63" t="s">
        <v>4</v>
      </c>
      <c r="I3" s="63" t="s">
        <v>5</v>
      </c>
      <c r="J3" s="63" t="s">
        <v>6</v>
      </c>
      <c r="K3" s="63" t="s">
        <v>7</v>
      </c>
      <c r="L3" s="60" t="s">
        <v>8</v>
      </c>
      <c r="M3" s="60" t="s">
        <v>9</v>
      </c>
      <c r="N3" s="62" t="s">
        <v>10</v>
      </c>
      <c r="O3" s="62"/>
      <c r="P3" s="62"/>
      <c r="Q3" s="62"/>
      <c r="R3" s="62"/>
      <c r="S3" s="62"/>
      <c r="T3" s="63" t="s">
        <v>11</v>
      </c>
      <c r="U3" s="63" t="s">
        <v>12</v>
      </c>
      <c r="V3" s="63" t="s">
        <v>13</v>
      </c>
      <c r="W3" s="57" t="s">
        <v>14</v>
      </c>
    </row>
    <row r="4" spans="1:23" ht="21" customHeight="1" x14ac:dyDescent="0.2">
      <c r="A4" s="68"/>
      <c r="B4" s="70"/>
      <c r="C4" s="70"/>
      <c r="D4" s="59" t="s">
        <v>15</v>
      </c>
      <c r="E4" s="59" t="s">
        <v>16</v>
      </c>
      <c r="F4" s="59" t="s">
        <v>17</v>
      </c>
      <c r="G4" s="59" t="s">
        <v>18</v>
      </c>
      <c r="H4" s="59"/>
      <c r="I4" s="59"/>
      <c r="J4" s="59"/>
      <c r="K4" s="59"/>
      <c r="L4" s="61"/>
      <c r="M4" s="61"/>
      <c r="N4" s="59" t="s">
        <v>19</v>
      </c>
      <c r="O4" s="59"/>
      <c r="P4" s="59"/>
      <c r="Q4" s="59"/>
      <c r="R4" s="59"/>
      <c r="S4" s="59" t="s">
        <v>20</v>
      </c>
      <c r="T4" s="59"/>
      <c r="U4" s="59"/>
      <c r="V4" s="59"/>
      <c r="W4" s="58"/>
    </row>
    <row r="5" spans="1:23" ht="20.25" customHeight="1" x14ac:dyDescent="0.2">
      <c r="A5" s="68"/>
      <c r="B5" s="70"/>
      <c r="C5" s="70"/>
      <c r="D5" s="59"/>
      <c r="E5" s="59"/>
      <c r="F5" s="59"/>
      <c r="G5" s="59"/>
      <c r="H5" s="59"/>
      <c r="I5" s="59"/>
      <c r="J5" s="59"/>
      <c r="K5" s="59"/>
      <c r="L5" s="61"/>
      <c r="M5" s="61"/>
      <c r="N5" s="6" t="s">
        <v>21</v>
      </c>
      <c r="O5" s="6" t="s">
        <v>22</v>
      </c>
      <c r="P5" s="6" t="s">
        <v>23</v>
      </c>
      <c r="Q5" s="6" t="s">
        <v>8</v>
      </c>
      <c r="R5" s="6" t="s">
        <v>9</v>
      </c>
      <c r="S5" s="59"/>
      <c r="T5" s="59"/>
      <c r="U5" s="59"/>
      <c r="V5" s="59"/>
      <c r="W5" s="58"/>
    </row>
    <row r="6" spans="1:23" s="5" customFormat="1" ht="21.75" customHeight="1" x14ac:dyDescent="0.2">
      <c r="A6" s="7">
        <v>1</v>
      </c>
      <c r="B6" s="8" t="s">
        <v>24</v>
      </c>
      <c r="C6" s="9" t="s">
        <v>25</v>
      </c>
      <c r="D6" s="10" t="s">
        <v>26</v>
      </c>
      <c r="E6" s="9">
        <v>64</v>
      </c>
      <c r="F6" s="11">
        <v>871.9</v>
      </c>
      <c r="G6" s="9" t="s">
        <v>27</v>
      </c>
      <c r="H6" s="11">
        <v>758</v>
      </c>
      <c r="I6" s="12">
        <v>1516.6</v>
      </c>
      <c r="J6" s="13"/>
      <c r="K6" s="14">
        <v>758</v>
      </c>
      <c r="L6" s="14">
        <f t="shared" ref="L6:L12" si="0">F6-K6</f>
        <v>113.89999999999998</v>
      </c>
      <c r="M6" s="14"/>
      <c r="N6" s="14">
        <v>871.9</v>
      </c>
      <c r="O6" s="14">
        <v>758</v>
      </c>
      <c r="P6" s="15">
        <f>N6-O6</f>
        <v>113.89999999999998</v>
      </c>
      <c r="Q6" s="14"/>
      <c r="R6" s="14"/>
      <c r="S6" s="14"/>
      <c r="T6" s="12"/>
      <c r="U6" s="9">
        <v>9</v>
      </c>
      <c r="V6" s="16">
        <f t="shared" ref="V6:V8" si="1">O6</f>
        <v>758</v>
      </c>
      <c r="W6" s="17"/>
    </row>
    <row r="7" spans="1:23" s="5" customFormat="1" ht="35.25" customHeight="1" x14ac:dyDescent="0.2">
      <c r="A7" s="7">
        <v>2</v>
      </c>
      <c r="B7" s="18" t="s">
        <v>28</v>
      </c>
      <c r="C7" s="9" t="s">
        <v>25</v>
      </c>
      <c r="D7" s="9" t="s">
        <v>29</v>
      </c>
      <c r="E7" s="9">
        <v>16</v>
      </c>
      <c r="F7" s="11">
        <v>1468</v>
      </c>
      <c r="G7" s="9" t="s">
        <v>27</v>
      </c>
      <c r="H7" s="11">
        <v>1393</v>
      </c>
      <c r="I7" s="12">
        <v>2785</v>
      </c>
      <c r="J7" s="13"/>
      <c r="K7" s="14">
        <v>1393</v>
      </c>
      <c r="L7" s="19">
        <f t="shared" si="0"/>
        <v>75</v>
      </c>
      <c r="M7" s="14"/>
      <c r="N7" s="14">
        <v>1219.9000000000001</v>
      </c>
      <c r="O7" s="14">
        <f>N7</f>
        <v>1219.9000000000001</v>
      </c>
      <c r="P7" s="15"/>
      <c r="Q7" s="14"/>
      <c r="R7" s="14"/>
      <c r="S7" s="14">
        <f>F7-N7</f>
        <v>248.09999999999991</v>
      </c>
      <c r="T7" s="12"/>
      <c r="U7" s="9">
        <v>4</v>
      </c>
      <c r="V7" s="16">
        <f t="shared" si="1"/>
        <v>1219.9000000000001</v>
      </c>
      <c r="W7" s="17"/>
    </row>
    <row r="8" spans="1:23" s="5" customFormat="1" ht="21.75" customHeight="1" x14ac:dyDescent="0.2">
      <c r="A8" s="7">
        <v>3</v>
      </c>
      <c r="B8" s="18" t="s">
        <v>30</v>
      </c>
      <c r="C8" s="9" t="s">
        <v>25</v>
      </c>
      <c r="D8" s="10" t="s">
        <v>26</v>
      </c>
      <c r="E8" s="9">
        <v>110</v>
      </c>
      <c r="F8" s="11">
        <v>787.4</v>
      </c>
      <c r="G8" s="9" t="s">
        <v>27</v>
      </c>
      <c r="H8" s="11">
        <v>720</v>
      </c>
      <c r="I8" s="54">
        <v>3600</v>
      </c>
      <c r="J8" s="13"/>
      <c r="K8" s="14">
        <v>720</v>
      </c>
      <c r="L8" s="14">
        <f t="shared" si="0"/>
        <v>67.399999999999977</v>
      </c>
      <c r="M8" s="14"/>
      <c r="N8" s="14">
        <v>787.4</v>
      </c>
      <c r="O8" s="14">
        <v>720</v>
      </c>
      <c r="P8" s="15">
        <f>N8-O8</f>
        <v>67.399999999999977</v>
      </c>
      <c r="Q8" s="14"/>
      <c r="R8" s="14"/>
      <c r="S8" s="14"/>
      <c r="T8" s="12"/>
      <c r="U8" s="55">
        <v>5</v>
      </c>
      <c r="V8" s="16">
        <f t="shared" si="1"/>
        <v>720</v>
      </c>
      <c r="W8" s="17"/>
    </row>
    <row r="9" spans="1:23" s="5" customFormat="1" ht="21.75" customHeight="1" x14ac:dyDescent="0.2">
      <c r="A9" s="7">
        <v>4</v>
      </c>
      <c r="B9" s="18" t="s">
        <v>31</v>
      </c>
      <c r="C9" s="9" t="s">
        <v>25</v>
      </c>
      <c r="D9" s="10" t="s">
        <v>26</v>
      </c>
      <c r="E9" s="9">
        <v>111</v>
      </c>
      <c r="F9" s="11">
        <v>160</v>
      </c>
      <c r="G9" s="9" t="s">
        <v>27</v>
      </c>
      <c r="H9" s="11"/>
      <c r="I9" s="54"/>
      <c r="J9" s="13"/>
      <c r="K9" s="14"/>
      <c r="L9" s="14">
        <f t="shared" si="0"/>
        <v>160</v>
      </c>
      <c r="M9" s="14"/>
      <c r="N9" s="14">
        <v>160</v>
      </c>
      <c r="O9" s="14"/>
      <c r="P9" s="14"/>
      <c r="Q9" s="14">
        <f>N9</f>
        <v>160</v>
      </c>
      <c r="R9" s="14"/>
      <c r="S9" s="14"/>
      <c r="T9" s="12"/>
      <c r="U9" s="55"/>
      <c r="V9" s="16">
        <f>Q9</f>
        <v>160</v>
      </c>
      <c r="W9" s="17"/>
    </row>
    <row r="10" spans="1:23" s="5" customFormat="1" ht="21.75" customHeight="1" x14ac:dyDescent="0.2">
      <c r="A10" s="7">
        <v>5</v>
      </c>
      <c r="B10" s="18" t="s">
        <v>32</v>
      </c>
      <c r="C10" s="9" t="s">
        <v>25</v>
      </c>
      <c r="D10" s="10" t="s">
        <v>26</v>
      </c>
      <c r="E10" s="9">
        <v>97</v>
      </c>
      <c r="F10" s="11">
        <v>2291.9</v>
      </c>
      <c r="G10" s="9" t="s">
        <v>27</v>
      </c>
      <c r="H10" s="11">
        <v>2150</v>
      </c>
      <c r="I10" s="12">
        <v>3528</v>
      </c>
      <c r="J10" s="13"/>
      <c r="K10" s="14">
        <v>2150</v>
      </c>
      <c r="L10" s="14">
        <f t="shared" si="0"/>
        <v>141.90000000000009</v>
      </c>
      <c r="M10" s="14"/>
      <c r="N10" s="14">
        <v>2291.9</v>
      </c>
      <c r="O10" s="14">
        <v>2150</v>
      </c>
      <c r="P10" s="15">
        <f>N10-O10</f>
        <v>141.90000000000009</v>
      </c>
      <c r="Q10" s="14"/>
      <c r="R10" s="14"/>
      <c r="S10" s="14"/>
      <c r="T10" s="12"/>
      <c r="U10" s="9">
        <v>14</v>
      </c>
      <c r="V10" s="16">
        <f>O10</f>
        <v>2150</v>
      </c>
      <c r="W10" s="17"/>
    </row>
    <row r="11" spans="1:23" s="5" customFormat="1" ht="21.75" customHeight="1" x14ac:dyDescent="0.2">
      <c r="A11" s="7">
        <v>6</v>
      </c>
      <c r="B11" s="18" t="s">
        <v>33</v>
      </c>
      <c r="C11" s="9" t="s">
        <v>25</v>
      </c>
      <c r="D11" s="9" t="s">
        <v>29</v>
      </c>
      <c r="E11" s="9">
        <v>21</v>
      </c>
      <c r="F11" s="11">
        <v>1449.5</v>
      </c>
      <c r="G11" s="9" t="s">
        <v>27</v>
      </c>
      <c r="H11" s="11"/>
      <c r="I11" s="12"/>
      <c r="J11" s="13"/>
      <c r="K11" s="14"/>
      <c r="L11" s="19">
        <f t="shared" si="0"/>
        <v>1449.5</v>
      </c>
      <c r="M11" s="14"/>
      <c r="N11" s="14">
        <v>1449.5</v>
      </c>
      <c r="O11" s="14"/>
      <c r="P11" s="14"/>
      <c r="Q11" s="14">
        <f>N11</f>
        <v>1449.5</v>
      </c>
      <c r="R11" s="14"/>
      <c r="S11" s="14"/>
      <c r="T11" s="12"/>
      <c r="U11" s="55"/>
      <c r="V11" s="16">
        <f t="shared" ref="V11:V12" si="2">Q11</f>
        <v>1449.5</v>
      </c>
      <c r="W11" s="17"/>
    </row>
    <row r="12" spans="1:23" s="5" customFormat="1" ht="21.75" customHeight="1" x14ac:dyDescent="0.2">
      <c r="A12" s="7">
        <v>7</v>
      </c>
      <c r="B12" s="18" t="s">
        <v>33</v>
      </c>
      <c r="C12" s="9" t="s">
        <v>25</v>
      </c>
      <c r="D12" s="9" t="s">
        <v>29</v>
      </c>
      <c r="E12" s="9">
        <v>29</v>
      </c>
      <c r="F12" s="11">
        <v>3848.3</v>
      </c>
      <c r="G12" s="9" t="s">
        <v>27</v>
      </c>
      <c r="H12" s="11"/>
      <c r="I12" s="12"/>
      <c r="J12" s="13"/>
      <c r="K12" s="14"/>
      <c r="L12" s="19">
        <f t="shared" si="0"/>
        <v>3848.3</v>
      </c>
      <c r="M12" s="14"/>
      <c r="N12" s="14">
        <v>3640.6</v>
      </c>
      <c r="O12" s="14"/>
      <c r="P12" s="14"/>
      <c r="Q12" s="14">
        <f>N12</f>
        <v>3640.6</v>
      </c>
      <c r="R12" s="14"/>
      <c r="S12" s="14">
        <f>F12-N12</f>
        <v>207.70000000000027</v>
      </c>
      <c r="T12" s="12"/>
      <c r="U12" s="55"/>
      <c r="V12" s="16">
        <f t="shared" si="2"/>
        <v>3640.6</v>
      </c>
      <c r="W12" s="17"/>
    </row>
    <row r="13" spans="1:23" s="5" customFormat="1" ht="35.25" customHeight="1" x14ac:dyDescent="0.2">
      <c r="A13" s="7">
        <v>8</v>
      </c>
      <c r="B13" s="18" t="s">
        <v>34</v>
      </c>
      <c r="C13" s="9" t="s">
        <v>25</v>
      </c>
      <c r="D13" s="10" t="s">
        <v>26</v>
      </c>
      <c r="E13" s="9">
        <v>29</v>
      </c>
      <c r="F13" s="11">
        <v>1040</v>
      </c>
      <c r="G13" s="9" t="s">
        <v>27</v>
      </c>
      <c r="H13" s="11">
        <v>1040</v>
      </c>
      <c r="I13" s="12">
        <v>1440</v>
      </c>
      <c r="J13" s="13"/>
      <c r="K13" s="14">
        <v>1040</v>
      </c>
      <c r="L13" s="14"/>
      <c r="M13" s="14"/>
      <c r="N13" s="14">
        <v>2</v>
      </c>
      <c r="O13" s="14">
        <f>N13</f>
        <v>2</v>
      </c>
      <c r="P13" s="15"/>
      <c r="Q13" s="14"/>
      <c r="R13" s="14"/>
      <c r="S13" s="14">
        <f>F13-N13</f>
        <v>1038</v>
      </c>
      <c r="T13" s="12"/>
      <c r="U13" s="9">
        <v>6</v>
      </c>
      <c r="V13" s="16">
        <f t="shared" ref="V13:V26" si="3">O13</f>
        <v>2</v>
      </c>
      <c r="W13" s="17"/>
    </row>
    <row r="14" spans="1:23" s="5" customFormat="1" ht="21.75" customHeight="1" x14ac:dyDescent="0.2">
      <c r="A14" s="7">
        <v>9</v>
      </c>
      <c r="B14" s="18" t="s">
        <v>35</v>
      </c>
      <c r="C14" s="9" t="s">
        <v>25</v>
      </c>
      <c r="D14" s="9" t="s">
        <v>29</v>
      </c>
      <c r="E14" s="9">
        <v>31</v>
      </c>
      <c r="F14" s="11">
        <v>948</v>
      </c>
      <c r="G14" s="9" t="s">
        <v>27</v>
      </c>
      <c r="H14" s="11">
        <v>900</v>
      </c>
      <c r="I14" s="12">
        <v>1440</v>
      </c>
      <c r="J14" s="13"/>
      <c r="K14" s="14">
        <v>900</v>
      </c>
      <c r="L14" s="19">
        <f t="shared" ref="L14:L29" si="4">F14-K14</f>
        <v>48</v>
      </c>
      <c r="M14" s="14"/>
      <c r="N14" s="14">
        <v>451.8</v>
      </c>
      <c r="O14" s="14">
        <f>N14</f>
        <v>451.8</v>
      </c>
      <c r="P14" s="15"/>
      <c r="Q14" s="14"/>
      <c r="R14" s="14"/>
      <c r="S14" s="14">
        <f>F14-N14</f>
        <v>496.2</v>
      </c>
      <c r="T14" s="12"/>
      <c r="U14" s="9">
        <v>4</v>
      </c>
      <c r="V14" s="16">
        <f t="shared" si="3"/>
        <v>451.8</v>
      </c>
      <c r="W14" s="17"/>
    </row>
    <row r="15" spans="1:23" s="5" customFormat="1" ht="21.75" customHeight="1" x14ac:dyDescent="0.2">
      <c r="A15" s="7">
        <v>10</v>
      </c>
      <c r="B15" s="18" t="s">
        <v>36</v>
      </c>
      <c r="C15" s="9" t="s">
        <v>25</v>
      </c>
      <c r="D15" s="10" t="s">
        <v>26</v>
      </c>
      <c r="E15" s="9">
        <v>51</v>
      </c>
      <c r="F15" s="11">
        <v>1300</v>
      </c>
      <c r="G15" s="9" t="s">
        <v>27</v>
      </c>
      <c r="H15" s="11">
        <v>1180</v>
      </c>
      <c r="I15" s="12">
        <v>3420</v>
      </c>
      <c r="J15" s="13"/>
      <c r="K15" s="14">
        <v>1180</v>
      </c>
      <c r="L15" s="14">
        <f t="shared" si="4"/>
        <v>120</v>
      </c>
      <c r="M15" s="14"/>
      <c r="N15" s="14">
        <v>1300</v>
      </c>
      <c r="O15" s="14">
        <v>1180</v>
      </c>
      <c r="P15" s="15">
        <f>N15-O15</f>
        <v>120</v>
      </c>
      <c r="Q15" s="14"/>
      <c r="R15" s="14"/>
      <c r="S15" s="14"/>
      <c r="T15" s="12"/>
      <c r="U15" s="9">
        <v>8</v>
      </c>
      <c r="V15" s="16">
        <f t="shared" si="3"/>
        <v>1180</v>
      </c>
      <c r="W15" s="17"/>
    </row>
    <row r="16" spans="1:23" s="5" customFormat="1" ht="35.25" customHeight="1" x14ac:dyDescent="0.2">
      <c r="A16" s="7">
        <v>11</v>
      </c>
      <c r="B16" s="18" t="s">
        <v>37</v>
      </c>
      <c r="C16" s="9" t="s">
        <v>25</v>
      </c>
      <c r="D16" s="10" t="s">
        <v>26</v>
      </c>
      <c r="E16" s="9">
        <v>106</v>
      </c>
      <c r="F16" s="11">
        <v>2175</v>
      </c>
      <c r="G16" s="9" t="s">
        <v>27</v>
      </c>
      <c r="H16" s="11">
        <v>2018</v>
      </c>
      <c r="I16" s="12">
        <v>2812</v>
      </c>
      <c r="J16" s="13"/>
      <c r="K16" s="14">
        <v>2018</v>
      </c>
      <c r="L16" s="14">
        <f t="shared" si="4"/>
        <v>157</v>
      </c>
      <c r="M16" s="14"/>
      <c r="N16" s="14">
        <v>973.4</v>
      </c>
      <c r="O16" s="14">
        <f>N16</f>
        <v>973.4</v>
      </c>
      <c r="P16" s="15"/>
      <c r="Q16" s="14"/>
      <c r="R16" s="14"/>
      <c r="S16" s="14">
        <f>F16-N16</f>
        <v>1201.5999999999999</v>
      </c>
      <c r="T16" s="12"/>
      <c r="U16" s="9">
        <v>8</v>
      </c>
      <c r="V16" s="16">
        <f t="shared" si="3"/>
        <v>973.4</v>
      </c>
      <c r="W16" s="17"/>
    </row>
    <row r="17" spans="1:23" s="5" customFormat="1" ht="21.75" customHeight="1" x14ac:dyDescent="0.2">
      <c r="A17" s="7">
        <v>12</v>
      </c>
      <c r="B17" s="18" t="s">
        <v>38</v>
      </c>
      <c r="C17" s="9" t="s">
        <v>25</v>
      </c>
      <c r="D17" s="10" t="s">
        <v>26</v>
      </c>
      <c r="E17" s="9">
        <v>61</v>
      </c>
      <c r="F17" s="11">
        <v>935.2</v>
      </c>
      <c r="G17" s="9" t="s">
        <v>27</v>
      </c>
      <c r="H17" s="11">
        <v>900</v>
      </c>
      <c r="I17" s="12">
        <v>1440</v>
      </c>
      <c r="J17" s="13"/>
      <c r="K17" s="14">
        <v>900</v>
      </c>
      <c r="L17" s="14">
        <f t="shared" si="4"/>
        <v>35.200000000000045</v>
      </c>
      <c r="M17" s="14"/>
      <c r="N17" s="14">
        <v>935.2</v>
      </c>
      <c r="O17" s="14">
        <v>900</v>
      </c>
      <c r="P17" s="15">
        <f t="shared" ref="P17:P21" si="5">N17-O17</f>
        <v>35.200000000000045</v>
      </c>
      <c r="Q17" s="14"/>
      <c r="R17" s="14"/>
      <c r="S17" s="14"/>
      <c r="T17" s="12"/>
      <c r="U17" s="9">
        <v>5</v>
      </c>
      <c r="V17" s="16">
        <f t="shared" si="3"/>
        <v>900</v>
      </c>
      <c r="W17" s="17"/>
    </row>
    <row r="18" spans="1:23" s="5" customFormat="1" ht="21.75" customHeight="1" x14ac:dyDescent="0.2">
      <c r="A18" s="7">
        <v>13</v>
      </c>
      <c r="B18" s="18" t="s">
        <v>39</v>
      </c>
      <c r="C18" s="9" t="s">
        <v>25</v>
      </c>
      <c r="D18" s="10" t="s">
        <v>26</v>
      </c>
      <c r="E18" s="9">
        <v>57</v>
      </c>
      <c r="F18" s="11">
        <v>935</v>
      </c>
      <c r="G18" s="9" t="s">
        <v>27</v>
      </c>
      <c r="H18" s="11">
        <v>900</v>
      </c>
      <c r="I18" s="12">
        <v>1440</v>
      </c>
      <c r="J18" s="13"/>
      <c r="K18" s="14">
        <v>900</v>
      </c>
      <c r="L18" s="14">
        <f t="shared" si="4"/>
        <v>35</v>
      </c>
      <c r="M18" s="14"/>
      <c r="N18" s="14">
        <v>935</v>
      </c>
      <c r="O18" s="14">
        <v>900</v>
      </c>
      <c r="P18" s="15">
        <f t="shared" si="5"/>
        <v>35</v>
      </c>
      <c r="Q18" s="14"/>
      <c r="R18" s="14"/>
      <c r="S18" s="14"/>
      <c r="T18" s="12"/>
      <c r="U18" s="9">
        <v>7</v>
      </c>
      <c r="V18" s="16">
        <f t="shared" si="3"/>
        <v>900</v>
      </c>
      <c r="W18" s="17"/>
    </row>
    <row r="19" spans="1:23" s="5" customFormat="1" ht="21.75" customHeight="1" x14ac:dyDescent="0.2">
      <c r="A19" s="7">
        <v>14</v>
      </c>
      <c r="B19" s="18" t="s">
        <v>40</v>
      </c>
      <c r="C19" s="20" t="s">
        <v>25</v>
      </c>
      <c r="D19" s="21" t="s">
        <v>26</v>
      </c>
      <c r="E19" s="20">
        <v>68</v>
      </c>
      <c r="F19" s="22">
        <v>2492</v>
      </c>
      <c r="G19" s="20" t="s">
        <v>27</v>
      </c>
      <c r="H19" s="22">
        <v>2373</v>
      </c>
      <c r="I19" s="23">
        <v>4746</v>
      </c>
      <c r="J19" s="13"/>
      <c r="K19" s="14">
        <v>2373</v>
      </c>
      <c r="L19" s="14">
        <f t="shared" si="4"/>
        <v>119</v>
      </c>
      <c r="M19" s="14"/>
      <c r="N19" s="24">
        <v>2492</v>
      </c>
      <c r="O19" s="24">
        <v>2373</v>
      </c>
      <c r="P19" s="25">
        <f t="shared" si="5"/>
        <v>119</v>
      </c>
      <c r="Q19" s="24"/>
      <c r="R19" s="26"/>
      <c r="S19" s="26"/>
      <c r="T19" s="27"/>
      <c r="U19" s="28"/>
      <c r="V19" s="16">
        <f t="shared" si="3"/>
        <v>2373</v>
      </c>
      <c r="W19" s="17"/>
    </row>
    <row r="20" spans="1:23" s="5" customFormat="1" ht="21.75" customHeight="1" x14ac:dyDescent="0.2">
      <c r="A20" s="7">
        <v>15</v>
      </c>
      <c r="B20" s="18" t="s">
        <v>41</v>
      </c>
      <c r="C20" s="9" t="s">
        <v>25</v>
      </c>
      <c r="D20" s="10" t="s">
        <v>26</v>
      </c>
      <c r="E20" s="9">
        <v>58</v>
      </c>
      <c r="F20" s="11">
        <v>644.5</v>
      </c>
      <c r="G20" s="9" t="s">
        <v>27</v>
      </c>
      <c r="H20" s="11">
        <v>620</v>
      </c>
      <c r="I20" s="12">
        <v>1440</v>
      </c>
      <c r="J20" s="13"/>
      <c r="K20" s="14">
        <v>620</v>
      </c>
      <c r="L20" s="14">
        <f t="shared" si="4"/>
        <v>24.5</v>
      </c>
      <c r="M20" s="14"/>
      <c r="N20" s="14">
        <v>644.5</v>
      </c>
      <c r="O20" s="14">
        <v>620</v>
      </c>
      <c r="P20" s="15">
        <f t="shared" si="5"/>
        <v>24.5</v>
      </c>
      <c r="Q20" s="14"/>
      <c r="R20" s="14"/>
      <c r="S20" s="14"/>
      <c r="T20" s="12"/>
      <c r="U20" s="9">
        <v>6</v>
      </c>
      <c r="V20" s="16">
        <f t="shared" si="3"/>
        <v>620</v>
      </c>
      <c r="W20" s="17"/>
    </row>
    <row r="21" spans="1:23" s="5" customFormat="1" ht="21.75" customHeight="1" x14ac:dyDescent="0.2">
      <c r="A21" s="7">
        <v>16</v>
      </c>
      <c r="B21" s="18" t="s">
        <v>42</v>
      </c>
      <c r="C21" s="9" t="s">
        <v>25</v>
      </c>
      <c r="D21" s="10" t="s">
        <v>26</v>
      </c>
      <c r="E21" s="9">
        <v>102</v>
      </c>
      <c r="F21" s="11">
        <v>2224.5</v>
      </c>
      <c r="G21" s="9" t="s">
        <v>27</v>
      </c>
      <c r="H21" s="11">
        <v>2168</v>
      </c>
      <c r="I21" s="12">
        <v>4094</v>
      </c>
      <c r="J21" s="13"/>
      <c r="K21" s="14">
        <v>2168</v>
      </c>
      <c r="L21" s="14">
        <f t="shared" si="4"/>
        <v>56.5</v>
      </c>
      <c r="M21" s="14"/>
      <c r="N21" s="14">
        <v>2224.5</v>
      </c>
      <c r="O21" s="14">
        <v>2168</v>
      </c>
      <c r="P21" s="15">
        <f t="shared" si="5"/>
        <v>56.5</v>
      </c>
      <c r="Q21" s="14"/>
      <c r="R21" s="14"/>
      <c r="S21" s="14"/>
      <c r="T21" s="12"/>
      <c r="U21" s="9">
        <v>13</v>
      </c>
      <c r="V21" s="16">
        <f t="shared" si="3"/>
        <v>2168</v>
      </c>
      <c r="W21" s="17"/>
    </row>
    <row r="22" spans="1:23" s="5" customFormat="1" ht="21.75" customHeight="1" x14ac:dyDescent="0.2">
      <c r="A22" s="7">
        <v>17</v>
      </c>
      <c r="B22" s="18" t="s">
        <v>43</v>
      </c>
      <c r="C22" s="9" t="s">
        <v>25</v>
      </c>
      <c r="D22" s="10" t="s">
        <v>26</v>
      </c>
      <c r="E22" s="9">
        <v>87</v>
      </c>
      <c r="F22" s="11">
        <v>2279</v>
      </c>
      <c r="G22" s="9" t="s">
        <v>27</v>
      </c>
      <c r="H22" s="11">
        <v>1980</v>
      </c>
      <c r="I22" s="12">
        <v>4320</v>
      </c>
      <c r="J22" s="13"/>
      <c r="K22" s="14">
        <v>1980</v>
      </c>
      <c r="L22" s="14">
        <f t="shared" si="4"/>
        <v>299</v>
      </c>
      <c r="M22" s="14"/>
      <c r="N22" s="14">
        <v>238.2</v>
      </c>
      <c r="O22" s="14">
        <f>N22</f>
        <v>238.2</v>
      </c>
      <c r="P22" s="15"/>
      <c r="Q22" s="14"/>
      <c r="R22" s="14"/>
      <c r="S22" s="14">
        <f>F22-N22</f>
        <v>2040.8</v>
      </c>
      <c r="T22" s="12"/>
      <c r="U22" s="9">
        <v>7</v>
      </c>
      <c r="V22" s="16">
        <f t="shared" si="3"/>
        <v>238.2</v>
      </c>
      <c r="W22" s="17"/>
    </row>
    <row r="23" spans="1:23" s="5" customFormat="1" ht="21.75" customHeight="1" x14ac:dyDescent="0.2">
      <c r="A23" s="7">
        <v>18</v>
      </c>
      <c r="B23" s="18" t="s">
        <v>44</v>
      </c>
      <c r="C23" s="9" t="s">
        <v>25</v>
      </c>
      <c r="D23" s="10" t="s">
        <v>26</v>
      </c>
      <c r="E23" s="9">
        <v>35</v>
      </c>
      <c r="F23" s="11">
        <v>1110.3</v>
      </c>
      <c r="G23" s="9" t="s">
        <v>27</v>
      </c>
      <c r="H23" s="11">
        <v>1080</v>
      </c>
      <c r="I23" s="12">
        <v>2160</v>
      </c>
      <c r="J23" s="13"/>
      <c r="K23" s="14">
        <v>1080</v>
      </c>
      <c r="L23" s="14">
        <f t="shared" si="4"/>
        <v>30.299999999999955</v>
      </c>
      <c r="M23" s="14"/>
      <c r="N23" s="14">
        <v>1110.3</v>
      </c>
      <c r="O23" s="14">
        <v>1080</v>
      </c>
      <c r="P23" s="15">
        <f>N23-O23</f>
        <v>30.299999999999955</v>
      </c>
      <c r="Q23" s="14"/>
      <c r="R23" s="14"/>
      <c r="S23" s="14"/>
      <c r="T23" s="12"/>
      <c r="U23" s="9">
        <v>3</v>
      </c>
      <c r="V23" s="16">
        <f t="shared" si="3"/>
        <v>1080</v>
      </c>
      <c r="W23" s="17"/>
    </row>
    <row r="24" spans="1:23" s="5" customFormat="1" ht="35.25" customHeight="1" x14ac:dyDescent="0.2">
      <c r="A24" s="7">
        <v>19</v>
      </c>
      <c r="B24" s="18" t="s">
        <v>45</v>
      </c>
      <c r="C24" s="9" t="s">
        <v>25</v>
      </c>
      <c r="D24" s="10" t="s">
        <v>26</v>
      </c>
      <c r="E24" s="9">
        <v>41</v>
      </c>
      <c r="F24" s="11">
        <v>1358.6</v>
      </c>
      <c r="G24" s="9" t="s">
        <v>27</v>
      </c>
      <c r="H24" s="11">
        <v>1310</v>
      </c>
      <c r="I24" s="12">
        <v>2880</v>
      </c>
      <c r="J24" s="13"/>
      <c r="K24" s="14">
        <v>1310</v>
      </c>
      <c r="L24" s="14">
        <f t="shared" si="4"/>
        <v>48.599999999999909</v>
      </c>
      <c r="M24" s="14"/>
      <c r="N24" s="14">
        <v>400.5</v>
      </c>
      <c r="O24" s="14">
        <f>N24</f>
        <v>400.5</v>
      </c>
      <c r="P24" s="15"/>
      <c r="Q24" s="14"/>
      <c r="R24" s="14"/>
      <c r="S24" s="14">
        <f>F24-N24</f>
        <v>958.09999999999991</v>
      </c>
      <c r="T24" s="12"/>
      <c r="U24" s="9">
        <v>4</v>
      </c>
      <c r="V24" s="16">
        <f t="shared" si="3"/>
        <v>400.5</v>
      </c>
      <c r="W24" s="17"/>
    </row>
    <row r="25" spans="1:23" s="5" customFormat="1" ht="21.75" customHeight="1" x14ac:dyDescent="0.2">
      <c r="A25" s="7">
        <v>20</v>
      </c>
      <c r="B25" s="18" t="s">
        <v>46</v>
      </c>
      <c r="C25" s="9" t="s">
        <v>25</v>
      </c>
      <c r="D25" s="10" t="s">
        <v>26</v>
      </c>
      <c r="E25" s="9">
        <v>56</v>
      </c>
      <c r="F25" s="11">
        <v>591.20000000000005</v>
      </c>
      <c r="G25" s="9" t="s">
        <v>27</v>
      </c>
      <c r="H25" s="11">
        <v>562</v>
      </c>
      <c r="I25" s="12">
        <v>3600</v>
      </c>
      <c r="J25" s="13"/>
      <c r="K25" s="14">
        <v>562</v>
      </c>
      <c r="L25" s="14">
        <f t="shared" si="4"/>
        <v>29.200000000000045</v>
      </c>
      <c r="M25" s="14"/>
      <c r="N25" s="14">
        <v>591.20000000000005</v>
      </c>
      <c r="O25" s="14">
        <v>562</v>
      </c>
      <c r="P25" s="15">
        <f>N25-O25</f>
        <v>29.200000000000045</v>
      </c>
      <c r="Q25" s="14"/>
      <c r="R25" s="14"/>
      <c r="S25" s="14"/>
      <c r="T25" s="12"/>
      <c r="U25" s="9">
        <v>6</v>
      </c>
      <c r="V25" s="16">
        <f t="shared" si="3"/>
        <v>562</v>
      </c>
      <c r="W25" s="17"/>
    </row>
    <row r="26" spans="1:23" s="5" customFormat="1" ht="21.75" customHeight="1" x14ac:dyDescent="0.2">
      <c r="A26" s="7">
        <v>21</v>
      </c>
      <c r="B26" s="18" t="s">
        <v>47</v>
      </c>
      <c r="C26" s="9" t="s">
        <v>25</v>
      </c>
      <c r="D26" s="9" t="s">
        <v>29</v>
      </c>
      <c r="E26" s="9">
        <v>6</v>
      </c>
      <c r="F26" s="11">
        <v>1862.5</v>
      </c>
      <c r="G26" s="9" t="s">
        <v>27</v>
      </c>
      <c r="H26" s="11">
        <v>1814</v>
      </c>
      <c r="I26" s="54">
        <v>4048</v>
      </c>
      <c r="J26" s="13"/>
      <c r="K26" s="14">
        <v>1814</v>
      </c>
      <c r="L26" s="19">
        <f t="shared" si="4"/>
        <v>48.5</v>
      </c>
      <c r="M26" s="14"/>
      <c r="N26" s="14">
        <v>1862.5</v>
      </c>
      <c r="O26" s="14">
        <v>1814</v>
      </c>
      <c r="P26" s="15">
        <f>N26-O26</f>
        <v>48.5</v>
      </c>
      <c r="Q26" s="14"/>
      <c r="R26" s="14"/>
      <c r="S26" s="14"/>
      <c r="T26" s="12"/>
      <c r="U26" s="55">
        <v>7</v>
      </c>
      <c r="V26" s="16">
        <f t="shared" si="3"/>
        <v>1814</v>
      </c>
      <c r="W26" s="17"/>
    </row>
    <row r="27" spans="1:23" s="5" customFormat="1" ht="21.75" customHeight="1" x14ac:dyDescent="0.2">
      <c r="A27" s="7">
        <v>22</v>
      </c>
      <c r="B27" s="18" t="s">
        <v>48</v>
      </c>
      <c r="C27" s="9" t="s">
        <v>25</v>
      </c>
      <c r="D27" s="9" t="s">
        <v>29</v>
      </c>
      <c r="E27" s="9">
        <v>2</v>
      </c>
      <c r="F27" s="11">
        <v>2263.9</v>
      </c>
      <c r="G27" s="9" t="s">
        <v>27</v>
      </c>
      <c r="H27" s="11"/>
      <c r="I27" s="54"/>
      <c r="J27" s="13"/>
      <c r="K27" s="14"/>
      <c r="L27" s="19">
        <f t="shared" si="4"/>
        <v>2263.9</v>
      </c>
      <c r="M27" s="14"/>
      <c r="N27" s="14">
        <v>2263.9</v>
      </c>
      <c r="O27" s="14"/>
      <c r="P27" s="14"/>
      <c r="Q27" s="14">
        <f>N27</f>
        <v>2263.9</v>
      </c>
      <c r="R27" s="14"/>
      <c r="S27" s="14"/>
      <c r="T27" s="12"/>
      <c r="U27" s="55"/>
      <c r="V27" s="16">
        <f t="shared" ref="V27:V28" si="6">Q27</f>
        <v>2263.9</v>
      </c>
      <c r="W27" s="17"/>
    </row>
    <row r="28" spans="1:23" s="5" customFormat="1" ht="21.75" customHeight="1" x14ac:dyDescent="0.2">
      <c r="A28" s="7">
        <v>23</v>
      </c>
      <c r="B28" s="18" t="s">
        <v>48</v>
      </c>
      <c r="C28" s="9" t="s">
        <v>25</v>
      </c>
      <c r="D28" s="9" t="s">
        <v>29</v>
      </c>
      <c r="E28" s="9">
        <v>3</v>
      </c>
      <c r="F28" s="11">
        <v>640.29999999999995</v>
      </c>
      <c r="G28" s="9" t="s">
        <v>27</v>
      </c>
      <c r="H28" s="11"/>
      <c r="I28" s="54"/>
      <c r="J28" s="13"/>
      <c r="K28" s="14"/>
      <c r="L28" s="19">
        <f t="shared" si="4"/>
        <v>640.29999999999995</v>
      </c>
      <c r="M28" s="14"/>
      <c r="N28" s="14">
        <v>640.29999999999995</v>
      </c>
      <c r="O28" s="14"/>
      <c r="P28" s="14"/>
      <c r="Q28" s="14">
        <f>N28</f>
        <v>640.29999999999995</v>
      </c>
      <c r="R28" s="14"/>
      <c r="S28" s="14"/>
      <c r="T28" s="12"/>
      <c r="U28" s="55"/>
      <c r="V28" s="16">
        <f t="shared" si="6"/>
        <v>640.29999999999995</v>
      </c>
      <c r="W28" s="17"/>
    </row>
    <row r="29" spans="1:23" s="5" customFormat="1" ht="21.75" customHeight="1" x14ac:dyDescent="0.2">
      <c r="A29" s="7">
        <v>24</v>
      </c>
      <c r="B29" s="18" t="s">
        <v>49</v>
      </c>
      <c r="C29" s="9" t="s">
        <v>25</v>
      </c>
      <c r="D29" s="10" t="s">
        <v>26</v>
      </c>
      <c r="E29" s="9">
        <v>48</v>
      </c>
      <c r="F29" s="11">
        <v>1286</v>
      </c>
      <c r="G29" s="9" t="s">
        <v>27</v>
      </c>
      <c r="H29" s="11">
        <v>1240</v>
      </c>
      <c r="I29" s="12">
        <v>2880</v>
      </c>
      <c r="J29" s="13"/>
      <c r="K29" s="14">
        <v>1240</v>
      </c>
      <c r="L29" s="14">
        <f t="shared" si="4"/>
        <v>46</v>
      </c>
      <c r="M29" s="14"/>
      <c r="N29" s="14">
        <v>1286</v>
      </c>
      <c r="O29" s="14">
        <v>1240</v>
      </c>
      <c r="P29" s="15">
        <f>N29-O29</f>
        <v>46</v>
      </c>
      <c r="Q29" s="14"/>
      <c r="R29" s="14"/>
      <c r="S29" s="14"/>
      <c r="T29" s="12"/>
      <c r="U29" s="9">
        <v>6</v>
      </c>
      <c r="V29" s="16">
        <f t="shared" ref="V29:V35" si="7">O29</f>
        <v>1240</v>
      </c>
      <c r="W29" s="17"/>
    </row>
    <row r="30" spans="1:23" s="5" customFormat="1" ht="36" customHeight="1" x14ac:dyDescent="0.2">
      <c r="A30" s="7">
        <v>25</v>
      </c>
      <c r="B30" s="18" t="s">
        <v>50</v>
      </c>
      <c r="C30" s="9" t="s">
        <v>25</v>
      </c>
      <c r="D30" s="10" t="s">
        <v>26</v>
      </c>
      <c r="E30" s="9">
        <v>30</v>
      </c>
      <c r="F30" s="11">
        <v>955</v>
      </c>
      <c r="G30" s="9" t="s">
        <v>27</v>
      </c>
      <c r="H30" s="11">
        <v>955</v>
      </c>
      <c r="I30" s="12">
        <v>1198</v>
      </c>
      <c r="J30" s="13"/>
      <c r="K30" s="14">
        <v>955</v>
      </c>
      <c r="L30" s="14"/>
      <c r="M30" s="14"/>
      <c r="N30" s="14">
        <v>750.4</v>
      </c>
      <c r="O30" s="14">
        <f>N30</f>
        <v>750.4</v>
      </c>
      <c r="P30" s="15"/>
      <c r="Q30" s="14"/>
      <c r="R30" s="14"/>
      <c r="S30" s="14">
        <f>F30-N30</f>
        <v>204.60000000000002</v>
      </c>
      <c r="T30" s="12"/>
      <c r="U30" s="9">
        <v>5</v>
      </c>
      <c r="V30" s="16">
        <f t="shared" si="7"/>
        <v>750.4</v>
      </c>
      <c r="W30" s="17"/>
    </row>
    <row r="31" spans="1:23" s="5" customFormat="1" ht="21.75" customHeight="1" x14ac:dyDescent="0.2">
      <c r="A31" s="7">
        <v>26</v>
      </c>
      <c r="B31" s="18" t="s">
        <v>51</v>
      </c>
      <c r="C31" s="9" t="s">
        <v>25</v>
      </c>
      <c r="D31" s="10" t="s">
        <v>26</v>
      </c>
      <c r="E31" s="9">
        <v>99</v>
      </c>
      <c r="F31" s="11">
        <v>1005.2</v>
      </c>
      <c r="G31" s="9" t="s">
        <v>27</v>
      </c>
      <c r="H31" s="11">
        <v>1000</v>
      </c>
      <c r="I31" s="12">
        <v>1973</v>
      </c>
      <c r="J31" s="13"/>
      <c r="K31" s="14">
        <v>1000</v>
      </c>
      <c r="L31" s="14">
        <f t="shared" ref="L31:L93" si="8">F31-K31</f>
        <v>5.2000000000000455</v>
      </c>
      <c r="M31" s="14"/>
      <c r="N31" s="14">
        <v>1005.2</v>
      </c>
      <c r="O31" s="14">
        <v>1000</v>
      </c>
      <c r="P31" s="15">
        <f>N31-O31</f>
        <v>5.2000000000000455</v>
      </c>
      <c r="Q31" s="14"/>
      <c r="R31" s="14"/>
      <c r="S31" s="14"/>
      <c r="T31" s="12"/>
      <c r="U31" s="9">
        <v>7</v>
      </c>
      <c r="V31" s="16">
        <f t="shared" si="7"/>
        <v>1000</v>
      </c>
      <c r="W31" s="17"/>
    </row>
    <row r="32" spans="1:23" s="5" customFormat="1" ht="35.25" customHeight="1" x14ac:dyDescent="0.2">
      <c r="A32" s="7">
        <v>27</v>
      </c>
      <c r="B32" s="18" t="s">
        <v>52</v>
      </c>
      <c r="C32" s="9" t="s">
        <v>25</v>
      </c>
      <c r="D32" s="9" t="s">
        <v>29</v>
      </c>
      <c r="E32" s="9">
        <v>37</v>
      </c>
      <c r="F32" s="11">
        <v>1125</v>
      </c>
      <c r="G32" s="9" t="s">
        <v>27</v>
      </c>
      <c r="H32" s="11">
        <v>1080</v>
      </c>
      <c r="I32" s="12">
        <v>2280</v>
      </c>
      <c r="J32" s="13"/>
      <c r="K32" s="14">
        <v>1080</v>
      </c>
      <c r="L32" s="19">
        <f t="shared" si="8"/>
        <v>45</v>
      </c>
      <c r="M32" s="14"/>
      <c r="N32" s="14">
        <v>426.1</v>
      </c>
      <c r="O32" s="14">
        <f>N32</f>
        <v>426.1</v>
      </c>
      <c r="P32" s="15"/>
      <c r="Q32" s="14"/>
      <c r="R32" s="14"/>
      <c r="S32" s="14">
        <f>F32-N32</f>
        <v>698.9</v>
      </c>
      <c r="T32" s="12"/>
      <c r="U32" s="9">
        <v>7</v>
      </c>
      <c r="V32" s="16">
        <f t="shared" si="7"/>
        <v>426.1</v>
      </c>
      <c r="W32" s="17"/>
    </row>
    <row r="33" spans="1:23" s="5" customFormat="1" ht="35.25" customHeight="1" x14ac:dyDescent="0.2">
      <c r="A33" s="7">
        <v>28</v>
      </c>
      <c r="B33" s="18" t="s">
        <v>53</v>
      </c>
      <c r="C33" s="9" t="s">
        <v>25</v>
      </c>
      <c r="D33" s="10" t="s">
        <v>26</v>
      </c>
      <c r="E33" s="9">
        <v>66</v>
      </c>
      <c r="F33" s="11">
        <v>645</v>
      </c>
      <c r="G33" s="9" t="s">
        <v>27</v>
      </c>
      <c r="H33" s="11">
        <v>540</v>
      </c>
      <c r="I33" s="12">
        <v>4213</v>
      </c>
      <c r="J33" s="13"/>
      <c r="K33" s="14">
        <v>540</v>
      </c>
      <c r="L33" s="14">
        <f t="shared" si="8"/>
        <v>105</v>
      </c>
      <c r="M33" s="14"/>
      <c r="N33" s="14">
        <v>645</v>
      </c>
      <c r="O33" s="14">
        <v>540</v>
      </c>
      <c r="P33" s="15">
        <f>N33-O33</f>
        <v>105</v>
      </c>
      <c r="Q33" s="14"/>
      <c r="R33" s="14"/>
      <c r="S33" s="14"/>
      <c r="T33" s="12"/>
      <c r="U33" s="9">
        <v>9</v>
      </c>
      <c r="V33" s="16">
        <f t="shared" si="7"/>
        <v>540</v>
      </c>
      <c r="W33" s="17"/>
    </row>
    <row r="34" spans="1:23" s="5" customFormat="1" ht="35.25" customHeight="1" x14ac:dyDescent="0.2">
      <c r="A34" s="7">
        <v>29</v>
      </c>
      <c r="B34" s="18" t="s">
        <v>54</v>
      </c>
      <c r="C34" s="9" t="s">
        <v>25</v>
      </c>
      <c r="D34" s="10" t="s">
        <v>26</v>
      </c>
      <c r="E34" s="9">
        <v>13</v>
      </c>
      <c r="F34" s="11">
        <v>1220.7</v>
      </c>
      <c r="G34" s="9" t="s">
        <v>27</v>
      </c>
      <c r="H34" s="11">
        <v>1220</v>
      </c>
      <c r="I34" s="12">
        <v>4119</v>
      </c>
      <c r="J34" s="13"/>
      <c r="K34" s="14">
        <v>1220</v>
      </c>
      <c r="L34" s="14">
        <f t="shared" si="8"/>
        <v>0.70000000000004547</v>
      </c>
      <c r="M34" s="14"/>
      <c r="N34" s="14">
        <v>850.3</v>
      </c>
      <c r="O34" s="14">
        <f>N34</f>
        <v>850.3</v>
      </c>
      <c r="P34" s="15"/>
      <c r="Q34" s="14"/>
      <c r="R34" s="14"/>
      <c r="S34" s="14">
        <f>F34-N34</f>
        <v>370.40000000000009</v>
      </c>
      <c r="T34" s="12"/>
      <c r="U34" s="9">
        <v>9</v>
      </c>
      <c r="V34" s="16">
        <f t="shared" si="7"/>
        <v>850.3</v>
      </c>
      <c r="W34" s="17"/>
    </row>
    <row r="35" spans="1:23" s="5" customFormat="1" ht="21.75" customHeight="1" x14ac:dyDescent="0.2">
      <c r="A35" s="7">
        <v>30</v>
      </c>
      <c r="B35" s="18" t="s">
        <v>55</v>
      </c>
      <c r="C35" s="9" t="s">
        <v>25</v>
      </c>
      <c r="D35" s="10" t="s">
        <v>26</v>
      </c>
      <c r="E35" s="9">
        <v>6</v>
      </c>
      <c r="F35" s="11">
        <v>1244</v>
      </c>
      <c r="G35" s="9" t="s">
        <v>27</v>
      </c>
      <c r="H35" s="11">
        <v>1160</v>
      </c>
      <c r="I35" s="54">
        <v>1841</v>
      </c>
      <c r="J35" s="13"/>
      <c r="K35" s="14">
        <v>1160</v>
      </c>
      <c r="L35" s="14">
        <f t="shared" si="8"/>
        <v>84</v>
      </c>
      <c r="M35" s="14"/>
      <c r="N35" s="14">
        <v>4.5</v>
      </c>
      <c r="O35" s="14">
        <f>N35</f>
        <v>4.5</v>
      </c>
      <c r="P35" s="15"/>
      <c r="Q35" s="14"/>
      <c r="R35" s="14"/>
      <c r="S35" s="14">
        <f>F35-N35</f>
        <v>1239.5</v>
      </c>
      <c r="T35" s="29"/>
      <c r="U35" s="55">
        <v>17</v>
      </c>
      <c r="V35" s="16">
        <f t="shared" si="7"/>
        <v>4.5</v>
      </c>
      <c r="W35" s="17"/>
    </row>
    <row r="36" spans="1:23" s="5" customFormat="1" ht="21.75" customHeight="1" x14ac:dyDescent="0.2">
      <c r="A36" s="7">
        <v>31</v>
      </c>
      <c r="B36" s="18" t="s">
        <v>56</v>
      </c>
      <c r="C36" s="9" t="s">
        <v>25</v>
      </c>
      <c r="D36" s="10" t="s">
        <v>26</v>
      </c>
      <c r="E36" s="9">
        <v>9</v>
      </c>
      <c r="F36" s="11">
        <v>230</v>
      </c>
      <c r="G36" s="9" t="s">
        <v>27</v>
      </c>
      <c r="H36" s="11"/>
      <c r="I36" s="54"/>
      <c r="J36" s="13"/>
      <c r="K36" s="14"/>
      <c r="L36" s="14">
        <f t="shared" si="8"/>
        <v>230</v>
      </c>
      <c r="M36" s="14"/>
      <c r="N36" s="14">
        <v>5</v>
      </c>
      <c r="O36" s="14"/>
      <c r="P36" s="14"/>
      <c r="Q36" s="14">
        <f>N36</f>
        <v>5</v>
      </c>
      <c r="R36" s="14"/>
      <c r="S36" s="14">
        <f>F36-N36</f>
        <v>225</v>
      </c>
      <c r="T36" s="12"/>
      <c r="U36" s="55"/>
      <c r="V36" s="16">
        <f>Q36</f>
        <v>5</v>
      </c>
      <c r="W36" s="17"/>
    </row>
    <row r="37" spans="1:23" s="5" customFormat="1" ht="21.75" customHeight="1" x14ac:dyDescent="0.2">
      <c r="A37" s="7">
        <v>32</v>
      </c>
      <c r="B37" s="18" t="s">
        <v>57</v>
      </c>
      <c r="C37" s="9" t="s">
        <v>25</v>
      </c>
      <c r="D37" s="9" t="s">
        <v>29</v>
      </c>
      <c r="E37" s="9">
        <v>14</v>
      </c>
      <c r="F37" s="11">
        <v>1840</v>
      </c>
      <c r="G37" s="9" t="s">
        <v>27</v>
      </c>
      <c r="H37" s="11">
        <v>1749</v>
      </c>
      <c r="I37" s="12">
        <v>3600</v>
      </c>
      <c r="J37" s="13"/>
      <c r="K37" s="14">
        <v>1749</v>
      </c>
      <c r="L37" s="19">
        <f t="shared" si="8"/>
        <v>91</v>
      </c>
      <c r="M37" s="14"/>
      <c r="N37" s="14">
        <v>1840</v>
      </c>
      <c r="O37" s="14">
        <v>1749</v>
      </c>
      <c r="P37" s="15">
        <f>N37-O37</f>
        <v>91</v>
      </c>
      <c r="Q37" s="14"/>
      <c r="R37" s="14"/>
      <c r="S37" s="14"/>
      <c r="T37" s="12"/>
      <c r="U37" s="9">
        <v>10</v>
      </c>
      <c r="V37" s="16">
        <f t="shared" ref="V37:V39" si="9">O37</f>
        <v>1749</v>
      </c>
      <c r="W37" s="17"/>
    </row>
    <row r="38" spans="1:23" s="5" customFormat="1" ht="21.75" customHeight="1" x14ac:dyDescent="0.2">
      <c r="A38" s="7">
        <v>33</v>
      </c>
      <c r="B38" s="18" t="s">
        <v>58</v>
      </c>
      <c r="C38" s="9" t="s">
        <v>25</v>
      </c>
      <c r="D38" s="10" t="s">
        <v>26</v>
      </c>
      <c r="E38" s="9">
        <v>59</v>
      </c>
      <c r="F38" s="11">
        <v>1527.7</v>
      </c>
      <c r="G38" s="9" t="s">
        <v>27</v>
      </c>
      <c r="H38" s="11">
        <v>1380</v>
      </c>
      <c r="I38" s="12"/>
      <c r="J38" s="13"/>
      <c r="K38" s="14">
        <v>1380</v>
      </c>
      <c r="L38" s="14">
        <f t="shared" si="8"/>
        <v>147.70000000000005</v>
      </c>
      <c r="M38" s="14"/>
      <c r="N38" s="14">
        <v>1527.7</v>
      </c>
      <c r="O38" s="14">
        <v>1380</v>
      </c>
      <c r="P38" s="15">
        <f>N38-O38</f>
        <v>147.70000000000005</v>
      </c>
      <c r="Q38" s="14"/>
      <c r="R38" s="14"/>
      <c r="S38" s="14"/>
      <c r="T38" s="12"/>
      <c r="U38" s="9"/>
      <c r="V38" s="16">
        <f t="shared" si="9"/>
        <v>1380</v>
      </c>
      <c r="W38" s="17"/>
    </row>
    <row r="39" spans="1:23" s="5" customFormat="1" ht="21.75" customHeight="1" x14ac:dyDescent="0.2">
      <c r="A39" s="7">
        <v>34</v>
      </c>
      <c r="B39" s="18" t="s">
        <v>59</v>
      </c>
      <c r="C39" s="9" t="s">
        <v>25</v>
      </c>
      <c r="D39" s="10" t="s">
        <v>26</v>
      </c>
      <c r="E39" s="9">
        <v>38</v>
      </c>
      <c r="F39" s="11">
        <v>2561.4</v>
      </c>
      <c r="G39" s="9" t="s">
        <v>27</v>
      </c>
      <c r="H39" s="11">
        <v>1940</v>
      </c>
      <c r="I39" s="54">
        <v>3600</v>
      </c>
      <c r="J39" s="13"/>
      <c r="K39" s="14">
        <v>1940</v>
      </c>
      <c r="L39" s="14">
        <f t="shared" si="8"/>
        <v>621.40000000000009</v>
      </c>
      <c r="M39" s="14"/>
      <c r="N39" s="14">
        <v>2561.4</v>
      </c>
      <c r="O39" s="14">
        <v>1940</v>
      </c>
      <c r="P39" s="15">
        <f>N39-O39</f>
        <v>621.40000000000009</v>
      </c>
      <c r="Q39" s="14"/>
      <c r="R39" s="14"/>
      <c r="S39" s="14"/>
      <c r="T39" s="12"/>
      <c r="U39" s="55">
        <v>11</v>
      </c>
      <c r="V39" s="16">
        <f t="shared" si="9"/>
        <v>1940</v>
      </c>
      <c r="W39" s="17"/>
    </row>
    <row r="40" spans="1:23" s="5" customFormat="1" ht="21.75" customHeight="1" x14ac:dyDescent="0.2">
      <c r="A40" s="7">
        <v>35</v>
      </c>
      <c r="B40" s="18" t="s">
        <v>60</v>
      </c>
      <c r="C40" s="9" t="s">
        <v>25</v>
      </c>
      <c r="D40" s="10" t="s">
        <v>26</v>
      </c>
      <c r="E40" s="9">
        <v>46</v>
      </c>
      <c r="F40" s="11">
        <v>348.4</v>
      </c>
      <c r="G40" s="9" t="s">
        <v>27</v>
      </c>
      <c r="H40" s="11"/>
      <c r="I40" s="54"/>
      <c r="J40" s="13"/>
      <c r="K40" s="14"/>
      <c r="L40" s="14">
        <f t="shared" si="8"/>
        <v>348.4</v>
      </c>
      <c r="M40" s="14"/>
      <c r="N40" s="14">
        <v>348.4</v>
      </c>
      <c r="O40" s="14"/>
      <c r="P40" s="14"/>
      <c r="Q40" s="14">
        <f>N40</f>
        <v>348.4</v>
      </c>
      <c r="R40" s="14"/>
      <c r="S40" s="14"/>
      <c r="T40" s="12"/>
      <c r="U40" s="55"/>
      <c r="V40" s="16">
        <f t="shared" ref="V40:V41" si="10">Q40</f>
        <v>348.4</v>
      </c>
      <c r="W40" s="17"/>
    </row>
    <row r="41" spans="1:23" s="5" customFormat="1" ht="21.75" customHeight="1" x14ac:dyDescent="0.2">
      <c r="A41" s="7">
        <v>36</v>
      </c>
      <c r="B41" s="18" t="s">
        <v>60</v>
      </c>
      <c r="C41" s="9" t="s">
        <v>25</v>
      </c>
      <c r="D41" s="10" t="s">
        <v>26</v>
      </c>
      <c r="E41" s="9">
        <v>100</v>
      </c>
      <c r="F41" s="11">
        <v>739.5</v>
      </c>
      <c r="G41" s="9" t="s">
        <v>27</v>
      </c>
      <c r="H41" s="11"/>
      <c r="I41" s="54"/>
      <c r="J41" s="13"/>
      <c r="K41" s="14"/>
      <c r="L41" s="14">
        <f t="shared" si="8"/>
        <v>739.5</v>
      </c>
      <c r="M41" s="14"/>
      <c r="N41" s="14">
        <v>739.5</v>
      </c>
      <c r="O41" s="14"/>
      <c r="P41" s="14"/>
      <c r="Q41" s="14">
        <f>N41</f>
        <v>739.5</v>
      </c>
      <c r="R41" s="14"/>
      <c r="S41" s="14"/>
      <c r="T41" s="12"/>
      <c r="U41" s="55"/>
      <c r="V41" s="16">
        <f t="shared" si="10"/>
        <v>739.5</v>
      </c>
      <c r="W41" s="17"/>
    </row>
    <row r="42" spans="1:23" s="5" customFormat="1" ht="35.25" customHeight="1" x14ac:dyDescent="0.2">
      <c r="A42" s="7">
        <v>37</v>
      </c>
      <c r="B42" s="18" t="s">
        <v>61</v>
      </c>
      <c r="C42" s="9" t="s">
        <v>25</v>
      </c>
      <c r="D42" s="10" t="s">
        <v>26</v>
      </c>
      <c r="E42" s="9">
        <v>101</v>
      </c>
      <c r="F42" s="11">
        <v>1165.3</v>
      </c>
      <c r="G42" s="9" t="s">
        <v>27</v>
      </c>
      <c r="H42" s="11">
        <v>1080</v>
      </c>
      <c r="I42" s="12">
        <v>2880</v>
      </c>
      <c r="J42" s="13"/>
      <c r="K42" s="14">
        <v>1080</v>
      </c>
      <c r="L42" s="14">
        <f t="shared" si="8"/>
        <v>85.299999999999955</v>
      </c>
      <c r="M42" s="14"/>
      <c r="N42" s="14">
        <v>1165.3</v>
      </c>
      <c r="O42" s="14">
        <v>1080</v>
      </c>
      <c r="P42" s="15">
        <f>N42-O42</f>
        <v>85.299999999999955</v>
      </c>
      <c r="Q42" s="14"/>
      <c r="R42" s="14"/>
      <c r="S42" s="14"/>
      <c r="T42" s="12"/>
      <c r="U42" s="9">
        <v>10</v>
      </c>
      <c r="V42" s="16">
        <f t="shared" ref="V42:V46" si="11">O42</f>
        <v>1080</v>
      </c>
      <c r="W42" s="17"/>
    </row>
    <row r="43" spans="1:23" s="5" customFormat="1" ht="21.75" customHeight="1" x14ac:dyDescent="0.2">
      <c r="A43" s="7">
        <v>38</v>
      </c>
      <c r="B43" s="18" t="s">
        <v>62</v>
      </c>
      <c r="C43" s="9" t="s">
        <v>25</v>
      </c>
      <c r="D43" s="9" t="s">
        <v>29</v>
      </c>
      <c r="E43" s="9">
        <v>25</v>
      </c>
      <c r="F43" s="11">
        <v>1173</v>
      </c>
      <c r="G43" s="9" t="s">
        <v>27</v>
      </c>
      <c r="H43" s="11">
        <v>1075</v>
      </c>
      <c r="I43" s="12">
        <v>2880</v>
      </c>
      <c r="J43" s="13"/>
      <c r="K43" s="14">
        <v>1075</v>
      </c>
      <c r="L43" s="19">
        <f t="shared" si="8"/>
        <v>98</v>
      </c>
      <c r="M43" s="14"/>
      <c r="N43" s="14">
        <v>1173</v>
      </c>
      <c r="O43" s="14">
        <v>1075</v>
      </c>
      <c r="P43" s="15">
        <f>N43-O43</f>
        <v>98</v>
      </c>
      <c r="Q43" s="14"/>
      <c r="R43" s="14"/>
      <c r="S43" s="14"/>
      <c r="T43" s="12"/>
      <c r="U43" s="9">
        <v>9</v>
      </c>
      <c r="V43" s="16">
        <f t="shared" si="11"/>
        <v>1075</v>
      </c>
      <c r="W43" s="17"/>
    </row>
    <row r="44" spans="1:23" s="5" customFormat="1" ht="21.75" customHeight="1" x14ac:dyDescent="0.2">
      <c r="A44" s="7">
        <v>39</v>
      </c>
      <c r="B44" s="18" t="s">
        <v>63</v>
      </c>
      <c r="C44" s="9" t="s">
        <v>25</v>
      </c>
      <c r="D44" s="10" t="s">
        <v>26</v>
      </c>
      <c r="E44" s="9">
        <v>49</v>
      </c>
      <c r="F44" s="11">
        <v>727.2</v>
      </c>
      <c r="G44" s="9" t="s">
        <v>27</v>
      </c>
      <c r="H44" s="11">
        <v>720</v>
      </c>
      <c r="I44" s="12">
        <v>1440</v>
      </c>
      <c r="J44" s="13"/>
      <c r="K44" s="14">
        <v>720</v>
      </c>
      <c r="L44" s="14">
        <f t="shared" si="8"/>
        <v>7.2000000000000455</v>
      </c>
      <c r="M44" s="14"/>
      <c r="N44" s="14">
        <v>727.2</v>
      </c>
      <c r="O44" s="14">
        <v>720</v>
      </c>
      <c r="P44" s="15">
        <f>N44-O44</f>
        <v>7.2000000000000455</v>
      </c>
      <c r="Q44" s="14"/>
      <c r="R44" s="14"/>
      <c r="S44" s="14"/>
      <c r="T44" s="12"/>
      <c r="U44" s="9">
        <v>4</v>
      </c>
      <c r="V44" s="16">
        <f t="shared" si="11"/>
        <v>720</v>
      </c>
      <c r="W44" s="17"/>
    </row>
    <row r="45" spans="1:23" s="5" customFormat="1" ht="21.75" customHeight="1" x14ac:dyDescent="0.2">
      <c r="A45" s="7">
        <v>40</v>
      </c>
      <c r="B45" s="18" t="s">
        <v>64</v>
      </c>
      <c r="C45" s="9" t="s">
        <v>25</v>
      </c>
      <c r="D45" s="10" t="s">
        <v>26</v>
      </c>
      <c r="E45" s="9">
        <v>15</v>
      </c>
      <c r="F45" s="11">
        <v>905.6</v>
      </c>
      <c r="G45" s="9" t="s">
        <v>27</v>
      </c>
      <c r="H45" s="11">
        <v>869</v>
      </c>
      <c r="I45" s="54">
        <v>4320</v>
      </c>
      <c r="J45" s="13"/>
      <c r="K45" s="14">
        <v>869</v>
      </c>
      <c r="L45" s="14">
        <f t="shared" si="8"/>
        <v>36.600000000000023</v>
      </c>
      <c r="M45" s="14"/>
      <c r="N45" s="14">
        <v>734.7</v>
      </c>
      <c r="O45" s="14">
        <f>N45</f>
        <v>734.7</v>
      </c>
      <c r="P45" s="15"/>
      <c r="Q45" s="14"/>
      <c r="R45" s="14"/>
      <c r="S45" s="14">
        <f>F45-N45</f>
        <v>170.89999999999998</v>
      </c>
      <c r="T45" s="9"/>
      <c r="U45" s="55">
        <v>9</v>
      </c>
      <c r="V45" s="16">
        <f t="shared" si="11"/>
        <v>734.7</v>
      </c>
      <c r="W45" s="17"/>
    </row>
    <row r="46" spans="1:23" s="5" customFormat="1" ht="21.75" customHeight="1" x14ac:dyDescent="0.2">
      <c r="A46" s="7">
        <v>41</v>
      </c>
      <c r="B46" s="18" t="s">
        <v>64</v>
      </c>
      <c r="C46" s="9" t="s">
        <v>25</v>
      </c>
      <c r="D46" s="10" t="s">
        <v>26</v>
      </c>
      <c r="E46" s="9">
        <v>17</v>
      </c>
      <c r="F46" s="11">
        <v>1734.4</v>
      </c>
      <c r="G46" s="9" t="s">
        <v>27</v>
      </c>
      <c r="H46" s="11">
        <v>1330</v>
      </c>
      <c r="I46" s="54"/>
      <c r="J46" s="13"/>
      <c r="K46" s="14">
        <v>1330</v>
      </c>
      <c r="L46" s="14">
        <f t="shared" si="8"/>
        <v>404.40000000000009</v>
      </c>
      <c r="M46" s="14"/>
      <c r="N46" s="14">
        <v>1575.8</v>
      </c>
      <c r="O46" s="14">
        <f>K46</f>
        <v>1330</v>
      </c>
      <c r="P46" s="15">
        <f>N46-K46</f>
        <v>245.79999999999995</v>
      </c>
      <c r="Q46" s="14"/>
      <c r="R46" s="14"/>
      <c r="S46" s="14">
        <f>F46-N46</f>
        <v>158.60000000000014</v>
      </c>
      <c r="T46" s="12"/>
      <c r="U46" s="55"/>
      <c r="V46" s="16">
        <f t="shared" si="11"/>
        <v>1330</v>
      </c>
      <c r="W46" s="17"/>
    </row>
    <row r="47" spans="1:23" s="5" customFormat="1" ht="21.75" customHeight="1" x14ac:dyDescent="0.2">
      <c r="A47" s="7">
        <v>42</v>
      </c>
      <c r="B47" s="18" t="s">
        <v>65</v>
      </c>
      <c r="C47" s="9" t="s">
        <v>25</v>
      </c>
      <c r="D47" s="10" t="s">
        <v>26</v>
      </c>
      <c r="E47" s="9">
        <v>14</v>
      </c>
      <c r="F47" s="11">
        <v>112</v>
      </c>
      <c r="G47" s="9" t="s">
        <v>27</v>
      </c>
      <c r="H47" s="11"/>
      <c r="I47" s="54"/>
      <c r="J47" s="13"/>
      <c r="K47" s="14"/>
      <c r="L47" s="14">
        <f t="shared" si="8"/>
        <v>112</v>
      </c>
      <c r="M47" s="14"/>
      <c r="N47" s="14">
        <v>88.4</v>
      </c>
      <c r="O47" s="14"/>
      <c r="P47" s="14"/>
      <c r="Q47" s="14">
        <f>N47</f>
        <v>88.4</v>
      </c>
      <c r="R47" s="14"/>
      <c r="S47" s="14">
        <f>F47-N47</f>
        <v>23.599999999999994</v>
      </c>
      <c r="T47" s="12"/>
      <c r="U47" s="55"/>
      <c r="V47" s="16">
        <f t="shared" ref="V47:V48" si="12">Q47</f>
        <v>88.4</v>
      </c>
      <c r="W47" s="17"/>
    </row>
    <row r="48" spans="1:23" s="5" customFormat="1" ht="21.75" customHeight="1" x14ac:dyDescent="0.2">
      <c r="A48" s="7">
        <v>43</v>
      </c>
      <c r="B48" s="18" t="s">
        <v>65</v>
      </c>
      <c r="C48" s="9" t="s">
        <v>25</v>
      </c>
      <c r="D48" s="10" t="s">
        <v>26</v>
      </c>
      <c r="E48" s="9">
        <v>20</v>
      </c>
      <c r="F48" s="11">
        <v>184.2</v>
      </c>
      <c r="G48" s="9" t="s">
        <v>27</v>
      </c>
      <c r="H48" s="11"/>
      <c r="I48" s="54"/>
      <c r="J48" s="13"/>
      <c r="K48" s="14"/>
      <c r="L48" s="14">
        <f t="shared" si="8"/>
        <v>184.2</v>
      </c>
      <c r="M48" s="14"/>
      <c r="N48" s="14">
        <v>184.2</v>
      </c>
      <c r="O48" s="14"/>
      <c r="P48" s="14"/>
      <c r="Q48" s="14">
        <f>N48</f>
        <v>184.2</v>
      </c>
      <c r="R48" s="14"/>
      <c r="S48" s="14"/>
      <c r="T48" s="12"/>
      <c r="U48" s="55"/>
      <c r="V48" s="16">
        <f t="shared" si="12"/>
        <v>184.2</v>
      </c>
      <c r="W48" s="17"/>
    </row>
    <row r="49" spans="1:23" s="5" customFormat="1" ht="21.75" customHeight="1" x14ac:dyDescent="0.2">
      <c r="A49" s="7">
        <v>44</v>
      </c>
      <c r="B49" s="18" t="s">
        <v>66</v>
      </c>
      <c r="C49" s="9" t="s">
        <v>25</v>
      </c>
      <c r="D49" s="9" t="s">
        <v>67</v>
      </c>
      <c r="E49" s="9">
        <v>48</v>
      </c>
      <c r="F49" s="11">
        <v>1927.9</v>
      </c>
      <c r="G49" s="9" t="s">
        <v>27</v>
      </c>
      <c r="H49" s="11">
        <v>1760</v>
      </c>
      <c r="I49" s="12">
        <v>3510</v>
      </c>
      <c r="J49" s="13"/>
      <c r="K49" s="14">
        <v>1760</v>
      </c>
      <c r="L49" s="14">
        <f t="shared" si="8"/>
        <v>167.90000000000009</v>
      </c>
      <c r="M49" s="14"/>
      <c r="N49" s="14">
        <v>1927.9</v>
      </c>
      <c r="O49" s="14">
        <v>1760</v>
      </c>
      <c r="P49" s="15">
        <f>N49-O49</f>
        <v>167.90000000000009</v>
      </c>
      <c r="Q49" s="14"/>
      <c r="R49" s="14"/>
      <c r="S49" s="14"/>
      <c r="T49" s="12"/>
      <c r="U49" s="9">
        <v>12</v>
      </c>
      <c r="V49" s="16">
        <f>O49</f>
        <v>1760</v>
      </c>
      <c r="W49" s="17"/>
    </row>
    <row r="50" spans="1:23" s="5" customFormat="1" ht="21.75" customHeight="1" x14ac:dyDescent="0.2">
      <c r="A50" s="7">
        <v>45</v>
      </c>
      <c r="B50" s="18" t="s">
        <v>68</v>
      </c>
      <c r="C50" s="9" t="s">
        <v>25</v>
      </c>
      <c r="D50" s="9" t="s">
        <v>29</v>
      </c>
      <c r="E50" s="9">
        <v>10</v>
      </c>
      <c r="F50" s="11">
        <v>2191</v>
      </c>
      <c r="G50" s="9" t="s">
        <v>27</v>
      </c>
      <c r="H50" s="11"/>
      <c r="I50" s="12"/>
      <c r="J50" s="13"/>
      <c r="K50" s="14"/>
      <c r="L50" s="19">
        <f t="shared" si="8"/>
        <v>2191</v>
      </c>
      <c r="M50" s="14"/>
      <c r="N50" s="14">
        <v>2191</v>
      </c>
      <c r="O50" s="14"/>
      <c r="P50" s="14"/>
      <c r="Q50" s="14">
        <f>N50</f>
        <v>2191</v>
      </c>
      <c r="R50" s="14"/>
      <c r="S50" s="14"/>
      <c r="T50" s="12"/>
      <c r="U50" s="12"/>
      <c r="V50" s="16">
        <f>Q50</f>
        <v>2191</v>
      </c>
      <c r="W50" s="17"/>
    </row>
    <row r="51" spans="1:23" s="5" customFormat="1" ht="35.25" customHeight="1" x14ac:dyDescent="0.2">
      <c r="A51" s="7">
        <v>46</v>
      </c>
      <c r="B51" s="18" t="s">
        <v>69</v>
      </c>
      <c r="C51" s="9" t="s">
        <v>25</v>
      </c>
      <c r="D51" s="10" t="s">
        <v>26</v>
      </c>
      <c r="E51" s="9">
        <v>24</v>
      </c>
      <c r="F51" s="11">
        <v>2557.8000000000002</v>
      </c>
      <c r="G51" s="9" t="s">
        <v>27</v>
      </c>
      <c r="H51" s="11">
        <v>2520</v>
      </c>
      <c r="I51" s="12">
        <v>5040</v>
      </c>
      <c r="J51" s="13"/>
      <c r="K51" s="14">
        <v>2520</v>
      </c>
      <c r="L51" s="14">
        <f t="shared" si="8"/>
        <v>37.800000000000182</v>
      </c>
      <c r="M51" s="14"/>
      <c r="N51" s="14">
        <v>2557.8000000000002</v>
      </c>
      <c r="O51" s="14">
        <v>2520</v>
      </c>
      <c r="P51" s="15">
        <f t="shared" ref="P51:P59" si="13">N51-O51</f>
        <v>37.800000000000182</v>
      </c>
      <c r="Q51" s="14"/>
      <c r="R51" s="14"/>
      <c r="S51" s="14"/>
      <c r="T51" s="12"/>
      <c r="U51" s="9">
        <v>23</v>
      </c>
      <c r="V51" s="16">
        <f t="shared" ref="V51:V59" si="14">O51</f>
        <v>2520</v>
      </c>
      <c r="W51" s="17"/>
    </row>
    <row r="52" spans="1:23" s="5" customFormat="1" ht="21.75" customHeight="1" x14ac:dyDescent="0.2">
      <c r="A52" s="7">
        <v>47</v>
      </c>
      <c r="B52" s="18" t="s">
        <v>70</v>
      </c>
      <c r="C52" s="9" t="s">
        <v>25</v>
      </c>
      <c r="D52" s="10" t="s">
        <v>26</v>
      </c>
      <c r="E52" s="9">
        <v>55</v>
      </c>
      <c r="F52" s="11">
        <v>2357</v>
      </c>
      <c r="G52" s="9" t="s">
        <v>27</v>
      </c>
      <c r="H52" s="11">
        <v>2140</v>
      </c>
      <c r="I52" s="12">
        <v>3530</v>
      </c>
      <c r="J52" s="13"/>
      <c r="K52" s="14">
        <v>2140</v>
      </c>
      <c r="L52" s="14">
        <f t="shared" si="8"/>
        <v>217</v>
      </c>
      <c r="M52" s="14"/>
      <c r="N52" s="14">
        <v>2357</v>
      </c>
      <c r="O52" s="14">
        <v>2140</v>
      </c>
      <c r="P52" s="15">
        <f t="shared" si="13"/>
        <v>217</v>
      </c>
      <c r="Q52" s="14"/>
      <c r="R52" s="14"/>
      <c r="S52" s="14"/>
      <c r="T52" s="12"/>
      <c r="U52" s="9">
        <v>11</v>
      </c>
      <c r="V52" s="16">
        <f t="shared" si="14"/>
        <v>2140</v>
      </c>
      <c r="W52" s="17"/>
    </row>
    <row r="53" spans="1:23" s="5" customFormat="1" ht="21.75" customHeight="1" x14ac:dyDescent="0.2">
      <c r="A53" s="7">
        <v>48</v>
      </c>
      <c r="B53" s="18" t="s">
        <v>71</v>
      </c>
      <c r="C53" s="9" t="s">
        <v>25</v>
      </c>
      <c r="D53" s="9" t="s">
        <v>29</v>
      </c>
      <c r="E53" s="9">
        <v>11</v>
      </c>
      <c r="F53" s="11">
        <v>42.3</v>
      </c>
      <c r="G53" s="9" t="s">
        <v>27</v>
      </c>
      <c r="H53" s="11">
        <v>36</v>
      </c>
      <c r="I53" s="12">
        <v>2780</v>
      </c>
      <c r="J53" s="13"/>
      <c r="K53" s="14">
        <v>36</v>
      </c>
      <c r="L53" s="19">
        <f t="shared" si="8"/>
        <v>6.2999999999999972</v>
      </c>
      <c r="M53" s="14"/>
      <c r="N53" s="14">
        <v>42.3</v>
      </c>
      <c r="O53" s="14">
        <v>36</v>
      </c>
      <c r="P53" s="15">
        <f t="shared" si="13"/>
        <v>6.2999999999999972</v>
      </c>
      <c r="Q53" s="14"/>
      <c r="R53" s="14"/>
      <c r="S53" s="14"/>
      <c r="T53" s="12"/>
      <c r="U53" s="9">
        <v>7</v>
      </c>
      <c r="V53" s="16">
        <f t="shared" si="14"/>
        <v>36</v>
      </c>
      <c r="W53" s="17"/>
    </row>
    <row r="54" spans="1:23" s="5" customFormat="1" ht="21.75" customHeight="1" x14ac:dyDescent="0.2">
      <c r="A54" s="7">
        <v>49</v>
      </c>
      <c r="B54" s="18" t="s">
        <v>72</v>
      </c>
      <c r="C54" s="9" t="s">
        <v>25</v>
      </c>
      <c r="D54" s="9" t="s">
        <v>67</v>
      </c>
      <c r="E54" s="9">
        <v>46</v>
      </c>
      <c r="F54" s="11">
        <v>2063.1999999999998</v>
      </c>
      <c r="G54" s="9" t="s">
        <v>27</v>
      </c>
      <c r="H54" s="11">
        <v>1800</v>
      </c>
      <c r="I54" s="12">
        <v>2880</v>
      </c>
      <c r="J54" s="13"/>
      <c r="K54" s="14">
        <v>1800</v>
      </c>
      <c r="L54" s="14">
        <f t="shared" si="8"/>
        <v>263.19999999999982</v>
      </c>
      <c r="M54" s="14"/>
      <c r="N54" s="14">
        <v>2063.1999999999998</v>
      </c>
      <c r="O54" s="14">
        <v>1800</v>
      </c>
      <c r="P54" s="15">
        <f t="shared" si="13"/>
        <v>263.19999999999982</v>
      </c>
      <c r="Q54" s="14"/>
      <c r="R54" s="14"/>
      <c r="S54" s="14"/>
      <c r="T54" s="12"/>
      <c r="U54" s="9">
        <v>5</v>
      </c>
      <c r="V54" s="16">
        <f t="shared" si="14"/>
        <v>1800</v>
      </c>
      <c r="W54" s="17"/>
    </row>
    <row r="55" spans="1:23" s="5" customFormat="1" ht="21.75" customHeight="1" x14ac:dyDescent="0.2">
      <c r="A55" s="7">
        <v>50</v>
      </c>
      <c r="B55" s="18" t="s">
        <v>73</v>
      </c>
      <c r="C55" s="9" t="s">
        <v>25</v>
      </c>
      <c r="D55" s="9" t="s">
        <v>29</v>
      </c>
      <c r="E55" s="9">
        <v>22</v>
      </c>
      <c r="F55" s="11">
        <v>761.9</v>
      </c>
      <c r="G55" s="9" t="s">
        <v>27</v>
      </c>
      <c r="H55" s="11">
        <v>720</v>
      </c>
      <c r="I55" s="12">
        <v>3656.9</v>
      </c>
      <c r="J55" s="13"/>
      <c r="K55" s="14">
        <v>720</v>
      </c>
      <c r="L55" s="19">
        <f t="shared" si="8"/>
        <v>41.899999999999977</v>
      </c>
      <c r="M55" s="14"/>
      <c r="N55" s="14">
        <v>761.9</v>
      </c>
      <c r="O55" s="14">
        <v>720</v>
      </c>
      <c r="P55" s="15">
        <f t="shared" si="13"/>
        <v>41.899999999999977</v>
      </c>
      <c r="Q55" s="14"/>
      <c r="R55" s="14"/>
      <c r="S55" s="14"/>
      <c r="T55" s="12"/>
      <c r="U55" s="9">
        <v>5</v>
      </c>
      <c r="V55" s="16">
        <f t="shared" si="14"/>
        <v>720</v>
      </c>
      <c r="W55" s="17"/>
    </row>
    <row r="56" spans="1:23" s="5" customFormat="1" ht="21.75" customHeight="1" x14ac:dyDescent="0.2">
      <c r="A56" s="7">
        <v>51</v>
      </c>
      <c r="B56" s="18" t="s">
        <v>74</v>
      </c>
      <c r="C56" s="9" t="s">
        <v>25</v>
      </c>
      <c r="D56" s="9" t="s">
        <v>29</v>
      </c>
      <c r="E56" s="9">
        <v>23</v>
      </c>
      <c r="F56" s="11">
        <v>1871.3</v>
      </c>
      <c r="G56" s="9" t="s">
        <v>27</v>
      </c>
      <c r="H56" s="11">
        <v>1864</v>
      </c>
      <c r="I56" s="12">
        <v>3656.9</v>
      </c>
      <c r="J56" s="13"/>
      <c r="K56" s="14">
        <v>1864</v>
      </c>
      <c r="L56" s="19">
        <f t="shared" si="8"/>
        <v>7.2999999999999545</v>
      </c>
      <c r="M56" s="14"/>
      <c r="N56" s="14">
        <v>1871.3</v>
      </c>
      <c r="O56" s="14">
        <v>1864</v>
      </c>
      <c r="P56" s="15">
        <f t="shared" si="13"/>
        <v>7.2999999999999545</v>
      </c>
      <c r="Q56" s="14"/>
      <c r="R56" s="14"/>
      <c r="S56" s="14"/>
      <c r="T56" s="12"/>
      <c r="U56" s="9">
        <v>5</v>
      </c>
      <c r="V56" s="16">
        <f t="shared" si="14"/>
        <v>1864</v>
      </c>
      <c r="W56" s="17"/>
    </row>
    <row r="57" spans="1:23" s="5" customFormat="1" ht="21.75" customHeight="1" x14ac:dyDescent="0.2">
      <c r="A57" s="7">
        <v>52</v>
      </c>
      <c r="B57" s="18" t="s">
        <v>75</v>
      </c>
      <c r="C57" s="9" t="s">
        <v>25</v>
      </c>
      <c r="D57" s="10" t="s">
        <v>26</v>
      </c>
      <c r="E57" s="9">
        <v>84</v>
      </c>
      <c r="F57" s="11">
        <v>566</v>
      </c>
      <c r="G57" s="9" t="s">
        <v>27</v>
      </c>
      <c r="H57" s="11">
        <v>526</v>
      </c>
      <c r="I57" s="12">
        <v>2115</v>
      </c>
      <c r="J57" s="13"/>
      <c r="K57" s="14">
        <v>526</v>
      </c>
      <c r="L57" s="14">
        <f t="shared" si="8"/>
        <v>40</v>
      </c>
      <c r="M57" s="14"/>
      <c r="N57" s="14">
        <v>566</v>
      </c>
      <c r="O57" s="14">
        <v>526</v>
      </c>
      <c r="P57" s="15">
        <f t="shared" si="13"/>
        <v>40</v>
      </c>
      <c r="Q57" s="14"/>
      <c r="R57" s="14"/>
      <c r="S57" s="14"/>
      <c r="T57" s="12"/>
      <c r="U57" s="9">
        <v>4</v>
      </c>
      <c r="V57" s="16">
        <f t="shared" si="14"/>
        <v>526</v>
      </c>
      <c r="W57" s="17"/>
    </row>
    <row r="58" spans="1:23" s="5" customFormat="1" ht="21.75" customHeight="1" x14ac:dyDescent="0.2">
      <c r="A58" s="7">
        <v>53</v>
      </c>
      <c r="B58" s="18" t="s">
        <v>76</v>
      </c>
      <c r="C58" s="9" t="s">
        <v>25</v>
      </c>
      <c r="D58" s="9" t="s">
        <v>67</v>
      </c>
      <c r="E58" s="9">
        <v>66</v>
      </c>
      <c r="F58" s="11">
        <v>1464.3</v>
      </c>
      <c r="G58" s="9" t="s">
        <v>27</v>
      </c>
      <c r="H58" s="11">
        <v>1440</v>
      </c>
      <c r="I58" s="12">
        <v>3600</v>
      </c>
      <c r="J58" s="13"/>
      <c r="K58" s="14">
        <v>1440</v>
      </c>
      <c r="L58" s="14">
        <f t="shared" si="8"/>
        <v>24.299999999999955</v>
      </c>
      <c r="M58" s="14"/>
      <c r="N58" s="14">
        <v>1464.3</v>
      </c>
      <c r="O58" s="14">
        <v>1440</v>
      </c>
      <c r="P58" s="15">
        <f t="shared" si="13"/>
        <v>24.299999999999955</v>
      </c>
      <c r="Q58" s="14"/>
      <c r="R58" s="14"/>
      <c r="S58" s="14"/>
      <c r="T58" s="12"/>
      <c r="U58" s="9">
        <v>6</v>
      </c>
      <c r="V58" s="16">
        <f t="shared" si="14"/>
        <v>1440</v>
      </c>
      <c r="W58" s="17"/>
    </row>
    <row r="59" spans="1:23" s="5" customFormat="1" ht="21.75" customHeight="1" x14ac:dyDescent="0.2">
      <c r="A59" s="7">
        <v>54</v>
      </c>
      <c r="B59" s="18" t="s">
        <v>77</v>
      </c>
      <c r="C59" s="9" t="s">
        <v>25</v>
      </c>
      <c r="D59" s="9" t="s">
        <v>29</v>
      </c>
      <c r="E59" s="9">
        <v>12</v>
      </c>
      <c r="F59" s="11">
        <v>1409.8</v>
      </c>
      <c r="G59" s="9" t="s">
        <v>27</v>
      </c>
      <c r="H59" s="11">
        <v>1386</v>
      </c>
      <c r="I59" s="54">
        <v>3530</v>
      </c>
      <c r="J59" s="13"/>
      <c r="K59" s="14">
        <v>1386</v>
      </c>
      <c r="L59" s="19">
        <f t="shared" si="8"/>
        <v>23.799999999999955</v>
      </c>
      <c r="M59" s="14"/>
      <c r="N59" s="14">
        <v>1409.8</v>
      </c>
      <c r="O59" s="14">
        <v>1386</v>
      </c>
      <c r="P59" s="15">
        <f t="shared" si="13"/>
        <v>23.799999999999955</v>
      </c>
      <c r="Q59" s="14"/>
      <c r="R59" s="14"/>
      <c r="S59" s="14"/>
      <c r="T59" s="12"/>
      <c r="U59" s="55">
        <v>13</v>
      </c>
      <c r="V59" s="16">
        <f t="shared" si="14"/>
        <v>1386</v>
      </c>
      <c r="W59" s="17"/>
    </row>
    <row r="60" spans="1:23" s="5" customFormat="1" ht="21.75" customHeight="1" x14ac:dyDescent="0.2">
      <c r="A60" s="7">
        <v>55</v>
      </c>
      <c r="B60" s="18" t="s">
        <v>78</v>
      </c>
      <c r="C60" s="9" t="s">
        <v>25</v>
      </c>
      <c r="D60" s="9" t="s">
        <v>29</v>
      </c>
      <c r="E60" s="9">
        <v>26</v>
      </c>
      <c r="F60" s="11">
        <v>691.4</v>
      </c>
      <c r="G60" s="9" t="s">
        <v>27</v>
      </c>
      <c r="H60" s="11"/>
      <c r="I60" s="54"/>
      <c r="J60" s="13"/>
      <c r="K60" s="14"/>
      <c r="L60" s="19">
        <f t="shared" si="8"/>
        <v>691.4</v>
      </c>
      <c r="M60" s="14"/>
      <c r="N60" s="14">
        <v>691.4</v>
      </c>
      <c r="O60" s="14"/>
      <c r="P60" s="14"/>
      <c r="Q60" s="14">
        <f>N60</f>
        <v>691.4</v>
      </c>
      <c r="R60" s="14"/>
      <c r="S60" s="14"/>
      <c r="T60" s="12"/>
      <c r="U60" s="55"/>
      <c r="V60" s="16">
        <f t="shared" ref="V60:V61" si="15">Q60</f>
        <v>691.4</v>
      </c>
      <c r="W60" s="17"/>
    </row>
    <row r="61" spans="1:23" s="5" customFormat="1" ht="21.75" customHeight="1" x14ac:dyDescent="0.2">
      <c r="A61" s="7">
        <v>56</v>
      </c>
      <c r="B61" s="18" t="s">
        <v>78</v>
      </c>
      <c r="C61" s="9" t="s">
        <v>25</v>
      </c>
      <c r="D61" s="9" t="s">
        <v>29</v>
      </c>
      <c r="E61" s="9">
        <v>32</v>
      </c>
      <c r="F61" s="11">
        <v>780</v>
      </c>
      <c r="G61" s="9" t="s">
        <v>27</v>
      </c>
      <c r="H61" s="11"/>
      <c r="I61" s="54"/>
      <c r="J61" s="13"/>
      <c r="K61" s="14"/>
      <c r="L61" s="19">
        <f t="shared" si="8"/>
        <v>780</v>
      </c>
      <c r="M61" s="14"/>
      <c r="N61" s="14">
        <v>375.5</v>
      </c>
      <c r="O61" s="14"/>
      <c r="P61" s="14"/>
      <c r="Q61" s="14">
        <f>N61</f>
        <v>375.5</v>
      </c>
      <c r="R61" s="14"/>
      <c r="S61" s="14">
        <f>F61-N61</f>
        <v>404.5</v>
      </c>
      <c r="T61" s="12"/>
      <c r="U61" s="55"/>
      <c r="V61" s="16">
        <f t="shared" si="15"/>
        <v>375.5</v>
      </c>
      <c r="W61" s="17"/>
    </row>
    <row r="62" spans="1:23" s="5" customFormat="1" ht="21.75" customHeight="1" x14ac:dyDescent="0.2">
      <c r="A62" s="7">
        <v>57</v>
      </c>
      <c r="B62" s="18" t="s">
        <v>79</v>
      </c>
      <c r="C62" s="9" t="s">
        <v>25</v>
      </c>
      <c r="D62" s="10" t="s">
        <v>26</v>
      </c>
      <c r="E62" s="9">
        <v>45</v>
      </c>
      <c r="F62" s="11">
        <v>1457.1</v>
      </c>
      <c r="G62" s="9" t="s">
        <v>27</v>
      </c>
      <c r="H62" s="11">
        <v>1405</v>
      </c>
      <c r="I62" s="12">
        <v>2880</v>
      </c>
      <c r="J62" s="13"/>
      <c r="K62" s="14">
        <v>1405</v>
      </c>
      <c r="L62" s="14">
        <f t="shared" si="8"/>
        <v>52.099999999999909</v>
      </c>
      <c r="M62" s="14"/>
      <c r="N62" s="14">
        <v>1457.1</v>
      </c>
      <c r="O62" s="14">
        <v>1405</v>
      </c>
      <c r="P62" s="15">
        <f>N62-O62</f>
        <v>52.099999999999909</v>
      </c>
      <c r="Q62" s="14"/>
      <c r="R62" s="14"/>
      <c r="S62" s="14"/>
      <c r="T62" s="12"/>
      <c r="U62" s="9">
        <v>3</v>
      </c>
      <c r="V62" s="16">
        <f t="shared" ref="V62:V64" si="16">O62</f>
        <v>1405</v>
      </c>
      <c r="W62" s="17"/>
    </row>
    <row r="63" spans="1:23" s="5" customFormat="1" ht="35.25" customHeight="1" x14ac:dyDescent="0.2">
      <c r="A63" s="7">
        <v>58</v>
      </c>
      <c r="B63" s="18" t="s">
        <v>80</v>
      </c>
      <c r="C63" s="9" t="s">
        <v>25</v>
      </c>
      <c r="D63" s="10" t="s">
        <v>26</v>
      </c>
      <c r="E63" s="9">
        <v>93</v>
      </c>
      <c r="F63" s="11">
        <v>666.8</v>
      </c>
      <c r="G63" s="9" t="s">
        <v>27</v>
      </c>
      <c r="H63" s="11">
        <v>640</v>
      </c>
      <c r="I63" s="54">
        <v>3240</v>
      </c>
      <c r="J63" s="13"/>
      <c r="K63" s="14">
        <v>640</v>
      </c>
      <c r="L63" s="14">
        <f t="shared" si="8"/>
        <v>26.799999999999955</v>
      </c>
      <c r="M63" s="14"/>
      <c r="N63" s="14">
        <v>666.8</v>
      </c>
      <c r="O63" s="14">
        <v>640</v>
      </c>
      <c r="P63" s="15">
        <f>N63-O63</f>
        <v>26.799999999999955</v>
      </c>
      <c r="Q63" s="14"/>
      <c r="R63" s="14"/>
      <c r="S63" s="14"/>
      <c r="T63" s="12"/>
      <c r="U63" s="55">
        <v>5</v>
      </c>
      <c r="V63" s="16">
        <f t="shared" si="16"/>
        <v>640</v>
      </c>
      <c r="W63" s="17"/>
    </row>
    <row r="64" spans="1:23" s="5" customFormat="1" ht="35.25" customHeight="1" x14ac:dyDescent="0.2">
      <c r="A64" s="7">
        <v>59</v>
      </c>
      <c r="B64" s="18" t="s">
        <v>80</v>
      </c>
      <c r="C64" s="9" t="s">
        <v>25</v>
      </c>
      <c r="D64" s="10" t="s">
        <v>26</v>
      </c>
      <c r="E64" s="9">
        <v>98</v>
      </c>
      <c r="F64" s="11">
        <v>1161.0999999999999</v>
      </c>
      <c r="G64" s="9" t="s">
        <v>27</v>
      </c>
      <c r="H64" s="11">
        <v>980</v>
      </c>
      <c r="I64" s="54"/>
      <c r="J64" s="13"/>
      <c r="K64" s="14">
        <v>980</v>
      </c>
      <c r="L64" s="14">
        <f t="shared" si="8"/>
        <v>181.09999999999991</v>
      </c>
      <c r="M64" s="14"/>
      <c r="N64" s="14">
        <v>1161.0999999999999</v>
      </c>
      <c r="O64" s="14">
        <v>980</v>
      </c>
      <c r="P64" s="15">
        <f>N64-O64</f>
        <v>181.09999999999991</v>
      </c>
      <c r="Q64" s="14"/>
      <c r="R64" s="14"/>
      <c r="S64" s="14"/>
      <c r="T64" s="12"/>
      <c r="U64" s="55"/>
      <c r="V64" s="16">
        <f t="shared" si="16"/>
        <v>980</v>
      </c>
      <c r="W64" s="17"/>
    </row>
    <row r="65" spans="1:23" s="5" customFormat="1" ht="35.25" customHeight="1" x14ac:dyDescent="0.2">
      <c r="A65" s="7">
        <v>60</v>
      </c>
      <c r="B65" s="18" t="s">
        <v>80</v>
      </c>
      <c r="C65" s="9" t="s">
        <v>25</v>
      </c>
      <c r="D65" s="10" t="s">
        <v>26</v>
      </c>
      <c r="E65" s="9">
        <v>92</v>
      </c>
      <c r="F65" s="11">
        <v>1654.5</v>
      </c>
      <c r="G65" s="9" t="s">
        <v>27</v>
      </c>
      <c r="H65" s="11"/>
      <c r="I65" s="54"/>
      <c r="J65" s="13"/>
      <c r="K65" s="14"/>
      <c r="L65" s="14">
        <f t="shared" si="8"/>
        <v>1654.5</v>
      </c>
      <c r="M65" s="14"/>
      <c r="N65" s="14">
        <v>1654.5</v>
      </c>
      <c r="O65" s="14"/>
      <c r="P65" s="14"/>
      <c r="Q65" s="14">
        <f>N65</f>
        <v>1654.5</v>
      </c>
      <c r="R65" s="14"/>
      <c r="S65" s="14"/>
      <c r="T65" s="12"/>
      <c r="U65" s="55"/>
      <c r="V65" s="16">
        <f>Q65</f>
        <v>1654.5</v>
      </c>
      <c r="W65" s="17"/>
    </row>
    <row r="66" spans="1:23" s="5" customFormat="1" ht="21.75" customHeight="1" x14ac:dyDescent="0.2">
      <c r="A66" s="7">
        <v>61</v>
      </c>
      <c r="B66" s="18" t="s">
        <v>81</v>
      </c>
      <c r="C66" s="9" t="s">
        <v>25</v>
      </c>
      <c r="D66" s="10" t="s">
        <v>26</v>
      </c>
      <c r="E66" s="9">
        <v>60</v>
      </c>
      <c r="F66" s="11">
        <v>2174.4</v>
      </c>
      <c r="G66" s="9" t="s">
        <v>27</v>
      </c>
      <c r="H66" s="11">
        <v>2093</v>
      </c>
      <c r="I66" s="12">
        <v>4219</v>
      </c>
      <c r="J66" s="13"/>
      <c r="K66" s="14">
        <v>2093</v>
      </c>
      <c r="L66" s="14">
        <f t="shared" si="8"/>
        <v>81.400000000000091</v>
      </c>
      <c r="M66" s="14"/>
      <c r="N66" s="14">
        <v>2174.4</v>
      </c>
      <c r="O66" s="14">
        <v>2093</v>
      </c>
      <c r="P66" s="15">
        <f>N66-O66</f>
        <v>81.400000000000091</v>
      </c>
      <c r="Q66" s="14"/>
      <c r="R66" s="14"/>
      <c r="S66" s="14"/>
      <c r="T66" s="12"/>
      <c r="U66" s="9">
        <v>9</v>
      </c>
      <c r="V66" s="16">
        <f t="shared" ref="V66:V73" si="17">O66</f>
        <v>2093</v>
      </c>
      <c r="W66" s="17"/>
    </row>
    <row r="67" spans="1:23" s="5" customFormat="1" ht="21.75" customHeight="1" x14ac:dyDescent="0.2">
      <c r="A67" s="7">
        <v>62</v>
      </c>
      <c r="B67" s="18" t="s">
        <v>82</v>
      </c>
      <c r="C67" s="9" t="s">
        <v>25</v>
      </c>
      <c r="D67" s="9" t="s">
        <v>29</v>
      </c>
      <c r="E67" s="9">
        <v>4</v>
      </c>
      <c r="F67" s="11">
        <v>367.6</v>
      </c>
      <c r="G67" s="9" t="s">
        <v>27</v>
      </c>
      <c r="H67" s="11">
        <v>367</v>
      </c>
      <c r="I67" s="12">
        <v>1440</v>
      </c>
      <c r="J67" s="13"/>
      <c r="K67" s="14">
        <v>367</v>
      </c>
      <c r="L67" s="19">
        <f t="shared" si="8"/>
        <v>0.60000000000002274</v>
      </c>
      <c r="M67" s="14"/>
      <c r="N67" s="14">
        <v>367.6</v>
      </c>
      <c r="O67" s="14">
        <v>367</v>
      </c>
      <c r="P67" s="15">
        <f>N67-O67</f>
        <v>0.60000000000002274</v>
      </c>
      <c r="Q67" s="14"/>
      <c r="R67" s="14"/>
      <c r="S67" s="14"/>
      <c r="T67" s="12"/>
      <c r="U67" s="9">
        <v>2</v>
      </c>
      <c r="V67" s="16">
        <f t="shared" si="17"/>
        <v>367</v>
      </c>
      <c r="W67" s="17"/>
    </row>
    <row r="68" spans="1:23" s="5" customFormat="1" ht="21.75" customHeight="1" x14ac:dyDescent="0.2">
      <c r="A68" s="7">
        <v>63</v>
      </c>
      <c r="B68" s="18" t="s">
        <v>83</v>
      </c>
      <c r="C68" s="9" t="s">
        <v>25</v>
      </c>
      <c r="D68" s="10" t="s">
        <v>26</v>
      </c>
      <c r="E68" s="9">
        <v>76</v>
      </c>
      <c r="F68" s="11">
        <v>39</v>
      </c>
      <c r="G68" s="9" t="s">
        <v>27</v>
      </c>
      <c r="H68" s="11">
        <v>38</v>
      </c>
      <c r="I68" s="12">
        <v>2880</v>
      </c>
      <c r="J68" s="13"/>
      <c r="K68" s="14">
        <v>38</v>
      </c>
      <c r="L68" s="14">
        <f t="shared" si="8"/>
        <v>1</v>
      </c>
      <c r="M68" s="14"/>
      <c r="N68" s="14">
        <v>39</v>
      </c>
      <c r="O68" s="14">
        <v>38</v>
      </c>
      <c r="P68" s="15">
        <f>N68-O68</f>
        <v>1</v>
      </c>
      <c r="Q68" s="14"/>
      <c r="R68" s="14"/>
      <c r="S68" s="14"/>
      <c r="T68" s="12"/>
      <c r="U68" s="9">
        <v>5</v>
      </c>
      <c r="V68" s="16">
        <f t="shared" si="17"/>
        <v>38</v>
      </c>
      <c r="W68" s="17"/>
    </row>
    <row r="69" spans="1:23" s="5" customFormat="1" ht="21.75" customHeight="1" x14ac:dyDescent="0.2">
      <c r="A69" s="7">
        <v>64</v>
      </c>
      <c r="B69" s="18" t="s">
        <v>84</v>
      </c>
      <c r="C69" s="9" t="s">
        <v>25</v>
      </c>
      <c r="D69" s="10" t="s">
        <v>26</v>
      </c>
      <c r="E69" s="9">
        <v>53</v>
      </c>
      <c r="F69" s="11">
        <v>1118</v>
      </c>
      <c r="G69" s="9" t="s">
        <v>27</v>
      </c>
      <c r="H69" s="11">
        <v>1015</v>
      </c>
      <c r="I69" s="12">
        <v>2030</v>
      </c>
      <c r="J69" s="13"/>
      <c r="K69" s="14">
        <v>1015</v>
      </c>
      <c r="L69" s="14">
        <f t="shared" si="8"/>
        <v>103</v>
      </c>
      <c r="M69" s="14"/>
      <c r="N69" s="14">
        <v>755.9</v>
      </c>
      <c r="O69" s="14">
        <f>N69</f>
        <v>755.9</v>
      </c>
      <c r="P69" s="15"/>
      <c r="Q69" s="14"/>
      <c r="R69" s="14"/>
      <c r="S69" s="14">
        <f>F69-N69</f>
        <v>362.1</v>
      </c>
      <c r="T69" s="12"/>
      <c r="U69" s="9">
        <v>3</v>
      </c>
      <c r="V69" s="16">
        <f t="shared" si="17"/>
        <v>755.9</v>
      </c>
      <c r="W69" s="17"/>
    </row>
    <row r="70" spans="1:23" s="5" customFormat="1" ht="35.25" customHeight="1" x14ac:dyDescent="0.2">
      <c r="A70" s="7">
        <v>65</v>
      </c>
      <c r="B70" s="18" t="s">
        <v>85</v>
      </c>
      <c r="C70" s="9" t="s">
        <v>25</v>
      </c>
      <c r="D70" s="9" t="s">
        <v>29</v>
      </c>
      <c r="E70" s="9">
        <v>5</v>
      </c>
      <c r="F70" s="11">
        <v>1474.3</v>
      </c>
      <c r="G70" s="9" t="s">
        <v>27</v>
      </c>
      <c r="H70" s="11">
        <v>1463</v>
      </c>
      <c r="I70" s="12">
        <v>2727</v>
      </c>
      <c r="J70" s="13"/>
      <c r="K70" s="14">
        <v>1463</v>
      </c>
      <c r="L70" s="19">
        <f t="shared" si="8"/>
        <v>11.299999999999955</v>
      </c>
      <c r="M70" s="14"/>
      <c r="N70" s="14">
        <v>1474.3</v>
      </c>
      <c r="O70" s="14">
        <v>1463</v>
      </c>
      <c r="P70" s="15">
        <f>N70-O70</f>
        <v>11.299999999999955</v>
      </c>
      <c r="Q70" s="14"/>
      <c r="R70" s="14"/>
      <c r="S70" s="14"/>
      <c r="T70" s="12"/>
      <c r="U70" s="9">
        <v>9</v>
      </c>
      <c r="V70" s="16">
        <f t="shared" si="17"/>
        <v>1463</v>
      </c>
      <c r="W70" s="17"/>
    </row>
    <row r="71" spans="1:23" s="5" customFormat="1" ht="21.75" customHeight="1" x14ac:dyDescent="0.2">
      <c r="A71" s="7">
        <v>66</v>
      </c>
      <c r="B71" s="18" t="s">
        <v>86</v>
      </c>
      <c r="C71" s="9" t="s">
        <v>25</v>
      </c>
      <c r="D71" s="9" t="s">
        <v>29</v>
      </c>
      <c r="E71" s="9">
        <v>13</v>
      </c>
      <c r="F71" s="11">
        <v>1115.9000000000001</v>
      </c>
      <c r="G71" s="9" t="s">
        <v>27</v>
      </c>
      <c r="H71" s="11">
        <v>1080</v>
      </c>
      <c r="I71" s="12">
        <v>2880</v>
      </c>
      <c r="J71" s="13"/>
      <c r="K71" s="14">
        <v>1080</v>
      </c>
      <c r="L71" s="19">
        <f t="shared" si="8"/>
        <v>35.900000000000091</v>
      </c>
      <c r="M71" s="14"/>
      <c r="N71" s="14">
        <v>1115.9000000000001</v>
      </c>
      <c r="O71" s="14">
        <v>1080</v>
      </c>
      <c r="P71" s="15">
        <f>N71-O71</f>
        <v>35.900000000000091</v>
      </c>
      <c r="Q71" s="14"/>
      <c r="R71" s="14"/>
      <c r="S71" s="14"/>
      <c r="T71" s="12"/>
      <c r="U71" s="9">
        <v>6</v>
      </c>
      <c r="V71" s="16">
        <f t="shared" si="17"/>
        <v>1080</v>
      </c>
      <c r="W71" s="17"/>
    </row>
    <row r="72" spans="1:23" s="5" customFormat="1" ht="22.5" customHeight="1" x14ac:dyDescent="0.2">
      <c r="A72" s="7">
        <v>67</v>
      </c>
      <c r="B72" s="18" t="s">
        <v>87</v>
      </c>
      <c r="C72" s="9" t="s">
        <v>25</v>
      </c>
      <c r="D72" s="10" t="s">
        <v>26</v>
      </c>
      <c r="E72" s="9">
        <v>22</v>
      </c>
      <c r="F72" s="11">
        <v>1080.5999999999999</v>
      </c>
      <c r="G72" s="9" t="s">
        <v>27</v>
      </c>
      <c r="H72" s="11">
        <v>1080</v>
      </c>
      <c r="I72" s="12">
        <v>2160</v>
      </c>
      <c r="J72" s="13"/>
      <c r="K72" s="14">
        <v>1080</v>
      </c>
      <c r="L72" s="14">
        <f t="shared" si="8"/>
        <v>0.59999999999990905</v>
      </c>
      <c r="M72" s="14"/>
      <c r="N72" s="14">
        <v>1080.5999999999999</v>
      </c>
      <c r="O72" s="14">
        <v>1080</v>
      </c>
      <c r="P72" s="15">
        <f>N72-O72</f>
        <v>0.59999999999990905</v>
      </c>
      <c r="Q72" s="14"/>
      <c r="R72" s="14"/>
      <c r="S72" s="14"/>
      <c r="T72" s="12"/>
      <c r="U72" s="9">
        <v>3</v>
      </c>
      <c r="V72" s="16">
        <f t="shared" si="17"/>
        <v>1080</v>
      </c>
      <c r="W72" s="17"/>
    </row>
    <row r="73" spans="1:23" s="5" customFormat="1" ht="35.25" customHeight="1" x14ac:dyDescent="0.2">
      <c r="A73" s="7">
        <v>68</v>
      </c>
      <c r="B73" s="18" t="s">
        <v>88</v>
      </c>
      <c r="C73" s="9" t="s">
        <v>25</v>
      </c>
      <c r="D73" s="10" t="s">
        <v>26</v>
      </c>
      <c r="E73" s="9">
        <v>65</v>
      </c>
      <c r="F73" s="11">
        <v>2247</v>
      </c>
      <c r="G73" s="9" t="s">
        <v>27</v>
      </c>
      <c r="H73" s="11">
        <v>2140</v>
      </c>
      <c r="I73" s="12">
        <v>3600</v>
      </c>
      <c r="J73" s="13"/>
      <c r="K73" s="14">
        <v>2140</v>
      </c>
      <c r="L73" s="14">
        <f t="shared" si="8"/>
        <v>107</v>
      </c>
      <c r="M73" s="14"/>
      <c r="N73" s="14">
        <v>1424.8</v>
      </c>
      <c r="O73" s="14">
        <f>N73</f>
        <v>1424.8</v>
      </c>
      <c r="P73" s="15"/>
      <c r="Q73" s="14"/>
      <c r="R73" s="14"/>
      <c r="S73" s="14">
        <f>F73-N73</f>
        <v>822.2</v>
      </c>
      <c r="T73" s="12"/>
      <c r="U73" s="9">
        <v>10</v>
      </c>
      <c r="V73" s="16">
        <f t="shared" si="17"/>
        <v>1424.8</v>
      </c>
      <c r="W73" s="17"/>
    </row>
    <row r="74" spans="1:23" s="5" customFormat="1" ht="21.75" customHeight="1" x14ac:dyDescent="0.2">
      <c r="A74" s="7">
        <v>69</v>
      </c>
      <c r="B74" s="18" t="s">
        <v>89</v>
      </c>
      <c r="C74" s="9" t="s">
        <v>25</v>
      </c>
      <c r="D74" s="9" t="s">
        <v>29</v>
      </c>
      <c r="E74" s="9">
        <v>9</v>
      </c>
      <c r="F74" s="11">
        <v>2013</v>
      </c>
      <c r="G74" s="9" t="s">
        <v>27</v>
      </c>
      <c r="H74" s="11"/>
      <c r="I74" s="12"/>
      <c r="J74" s="13"/>
      <c r="K74" s="14"/>
      <c r="L74" s="19">
        <f t="shared" si="8"/>
        <v>2013</v>
      </c>
      <c r="M74" s="14"/>
      <c r="N74" s="14">
        <v>2013</v>
      </c>
      <c r="O74" s="14"/>
      <c r="P74" s="14"/>
      <c r="Q74" s="14">
        <f>N74</f>
        <v>2013</v>
      </c>
      <c r="R74" s="14"/>
      <c r="S74" s="14"/>
      <c r="T74" s="12"/>
      <c r="U74" s="12"/>
      <c r="V74" s="16">
        <f>Q74</f>
        <v>2013</v>
      </c>
      <c r="W74" s="17"/>
    </row>
    <row r="75" spans="1:23" s="5" customFormat="1" ht="21.75" customHeight="1" x14ac:dyDescent="0.2">
      <c r="A75" s="7">
        <v>70</v>
      </c>
      <c r="B75" s="18" t="s">
        <v>90</v>
      </c>
      <c r="C75" s="9" t="s">
        <v>25</v>
      </c>
      <c r="D75" s="9" t="s">
        <v>67</v>
      </c>
      <c r="E75" s="9">
        <v>28</v>
      </c>
      <c r="F75" s="11">
        <v>2499</v>
      </c>
      <c r="G75" s="9" t="s">
        <v>27</v>
      </c>
      <c r="H75" s="11">
        <v>2461</v>
      </c>
      <c r="I75" s="54">
        <v>4220</v>
      </c>
      <c r="J75" s="13"/>
      <c r="K75" s="14">
        <v>2461</v>
      </c>
      <c r="L75" s="14">
        <f t="shared" si="8"/>
        <v>38</v>
      </c>
      <c r="M75" s="14"/>
      <c r="N75" s="14">
        <v>2306.9</v>
      </c>
      <c r="O75" s="14">
        <f>N75</f>
        <v>2306.9</v>
      </c>
      <c r="P75" s="15"/>
      <c r="Q75" s="14"/>
      <c r="R75" s="14"/>
      <c r="S75" s="14">
        <f>F75-N75</f>
        <v>192.09999999999991</v>
      </c>
      <c r="T75" s="12"/>
      <c r="U75" s="55">
        <v>12</v>
      </c>
      <c r="V75" s="16">
        <f>O75</f>
        <v>2306.9</v>
      </c>
      <c r="W75" s="17"/>
    </row>
    <row r="76" spans="1:23" s="5" customFormat="1" ht="21.75" customHeight="1" x14ac:dyDescent="0.2">
      <c r="A76" s="7">
        <v>71</v>
      </c>
      <c r="B76" s="18" t="s">
        <v>91</v>
      </c>
      <c r="C76" s="9" t="s">
        <v>25</v>
      </c>
      <c r="D76" s="9" t="s">
        <v>67</v>
      </c>
      <c r="E76" s="9">
        <v>31</v>
      </c>
      <c r="F76" s="11">
        <v>551.5</v>
      </c>
      <c r="G76" s="9" t="s">
        <v>27</v>
      </c>
      <c r="H76" s="11"/>
      <c r="I76" s="54"/>
      <c r="J76" s="13"/>
      <c r="K76" s="14"/>
      <c r="L76" s="14">
        <f t="shared" si="8"/>
        <v>551.5</v>
      </c>
      <c r="M76" s="14"/>
      <c r="N76" s="14">
        <v>551.5</v>
      </c>
      <c r="O76" s="14"/>
      <c r="P76" s="14"/>
      <c r="Q76" s="14">
        <f>N76</f>
        <v>551.5</v>
      </c>
      <c r="R76" s="14"/>
      <c r="S76" s="14"/>
      <c r="T76" s="12"/>
      <c r="U76" s="55"/>
      <c r="V76" s="16">
        <f>Q76</f>
        <v>551.5</v>
      </c>
      <c r="W76" s="17"/>
    </row>
    <row r="77" spans="1:23" s="5" customFormat="1" ht="35.25" customHeight="1" x14ac:dyDescent="0.2">
      <c r="A77" s="7">
        <v>72</v>
      </c>
      <c r="B77" s="18" t="s">
        <v>92</v>
      </c>
      <c r="C77" s="9" t="s">
        <v>25</v>
      </c>
      <c r="D77" s="10" t="s">
        <v>26</v>
      </c>
      <c r="E77" s="9">
        <v>19</v>
      </c>
      <c r="F77" s="11">
        <v>685.7</v>
      </c>
      <c r="G77" s="9" t="s">
        <v>27</v>
      </c>
      <c r="H77" s="11">
        <v>670</v>
      </c>
      <c r="I77" s="12">
        <v>2608</v>
      </c>
      <c r="J77" s="13"/>
      <c r="K77" s="14">
        <v>670</v>
      </c>
      <c r="L77" s="14">
        <f t="shared" si="8"/>
        <v>15.700000000000045</v>
      </c>
      <c r="M77" s="14"/>
      <c r="N77" s="14">
        <v>685.7</v>
      </c>
      <c r="O77" s="14">
        <v>670</v>
      </c>
      <c r="P77" s="15">
        <f>N77-O77</f>
        <v>15.700000000000045</v>
      </c>
      <c r="Q77" s="14"/>
      <c r="R77" s="14"/>
      <c r="S77" s="14"/>
      <c r="T77" s="12"/>
      <c r="U77" s="9">
        <v>9</v>
      </c>
      <c r="V77" s="16">
        <f>O77</f>
        <v>670</v>
      </c>
      <c r="W77" s="17"/>
    </row>
    <row r="78" spans="1:23" s="5" customFormat="1" ht="21.75" customHeight="1" x14ac:dyDescent="0.2">
      <c r="A78" s="7">
        <v>73</v>
      </c>
      <c r="B78" s="18" t="s">
        <v>93</v>
      </c>
      <c r="C78" s="9" t="s">
        <v>25</v>
      </c>
      <c r="D78" s="10" t="s">
        <v>26</v>
      </c>
      <c r="E78" s="9">
        <v>16</v>
      </c>
      <c r="F78" s="11">
        <v>1154.5999999999999</v>
      </c>
      <c r="G78" s="9" t="s">
        <v>27</v>
      </c>
      <c r="H78" s="11"/>
      <c r="I78" s="12"/>
      <c r="J78" s="13"/>
      <c r="K78" s="14">
        <v>1080</v>
      </c>
      <c r="L78" s="14">
        <f t="shared" si="8"/>
        <v>74.599999999999909</v>
      </c>
      <c r="M78" s="14"/>
      <c r="N78" s="14">
        <v>985.6</v>
      </c>
      <c r="O78" s="14"/>
      <c r="P78" s="15"/>
      <c r="Q78" s="14">
        <v>985.6</v>
      </c>
      <c r="R78" s="14"/>
      <c r="S78" s="14">
        <f>F78-N78</f>
        <v>168.99999999999989</v>
      </c>
      <c r="T78" s="9"/>
      <c r="U78" s="9"/>
      <c r="V78" s="16">
        <f>Q78</f>
        <v>985.6</v>
      </c>
      <c r="W78" s="17"/>
    </row>
    <row r="79" spans="1:23" s="5" customFormat="1" ht="21.75" customHeight="1" x14ac:dyDescent="0.2">
      <c r="A79" s="7">
        <v>74</v>
      </c>
      <c r="B79" s="18" t="s">
        <v>94</v>
      </c>
      <c r="C79" s="9" t="s">
        <v>25</v>
      </c>
      <c r="D79" s="9" t="s">
        <v>29</v>
      </c>
      <c r="E79" s="9">
        <v>28</v>
      </c>
      <c r="F79" s="11">
        <v>2109</v>
      </c>
      <c r="G79" s="9" t="s">
        <v>27</v>
      </c>
      <c r="H79" s="11">
        <v>2005</v>
      </c>
      <c r="I79" s="12">
        <v>4010</v>
      </c>
      <c r="J79" s="13"/>
      <c r="K79" s="14">
        <v>2005</v>
      </c>
      <c r="L79" s="19">
        <f t="shared" si="8"/>
        <v>104</v>
      </c>
      <c r="M79" s="14"/>
      <c r="N79" s="14">
        <v>1166</v>
      </c>
      <c r="O79" s="14">
        <f>N79</f>
        <v>1166</v>
      </c>
      <c r="P79" s="15"/>
      <c r="Q79" s="14"/>
      <c r="R79" s="14"/>
      <c r="S79" s="14">
        <f>F79-N79</f>
        <v>943</v>
      </c>
      <c r="T79" s="12"/>
      <c r="U79" s="9">
        <v>8</v>
      </c>
      <c r="V79" s="16">
        <f t="shared" ref="V79" si="18">O79</f>
        <v>1166</v>
      </c>
      <c r="W79" s="17"/>
    </row>
    <row r="80" spans="1:23" s="5" customFormat="1" ht="21.75" customHeight="1" x14ac:dyDescent="0.2">
      <c r="A80" s="7">
        <v>75</v>
      </c>
      <c r="B80" s="18" t="s">
        <v>95</v>
      </c>
      <c r="C80" s="9" t="s">
        <v>25</v>
      </c>
      <c r="D80" s="10" t="s">
        <v>26</v>
      </c>
      <c r="E80" s="9">
        <v>83</v>
      </c>
      <c r="F80" s="11">
        <v>999.8</v>
      </c>
      <c r="G80" s="9" t="s">
        <v>27</v>
      </c>
      <c r="H80" s="11"/>
      <c r="I80" s="54"/>
      <c r="J80" s="13"/>
      <c r="K80" s="14"/>
      <c r="L80" s="14">
        <f t="shared" si="8"/>
        <v>999.8</v>
      </c>
      <c r="M80" s="14"/>
      <c r="N80" s="14">
        <v>999.8</v>
      </c>
      <c r="O80" s="14"/>
      <c r="P80" s="14"/>
      <c r="Q80" s="14">
        <f>N80</f>
        <v>999.8</v>
      </c>
      <c r="R80" s="14"/>
      <c r="S80" s="14"/>
      <c r="T80" s="12"/>
      <c r="U80" s="55"/>
      <c r="V80" s="16">
        <f t="shared" ref="V80:V81" si="19">Q80</f>
        <v>999.8</v>
      </c>
      <c r="W80" s="17"/>
    </row>
    <row r="81" spans="1:23" s="5" customFormat="1" ht="21.75" customHeight="1" x14ac:dyDescent="0.2">
      <c r="A81" s="7">
        <v>76</v>
      </c>
      <c r="B81" s="18" t="s">
        <v>95</v>
      </c>
      <c r="C81" s="9" t="s">
        <v>25</v>
      </c>
      <c r="D81" s="10" t="s">
        <v>26</v>
      </c>
      <c r="E81" s="9">
        <v>94</v>
      </c>
      <c r="F81" s="11">
        <v>1869.5</v>
      </c>
      <c r="G81" s="9" t="s">
        <v>27</v>
      </c>
      <c r="H81" s="11"/>
      <c r="I81" s="54"/>
      <c r="J81" s="13"/>
      <c r="K81" s="14">
        <v>1620</v>
      </c>
      <c r="L81" s="14">
        <f t="shared" si="8"/>
        <v>249.5</v>
      </c>
      <c r="M81" s="14"/>
      <c r="N81" s="14">
        <v>1869.5</v>
      </c>
      <c r="O81" s="14"/>
      <c r="P81" s="15"/>
      <c r="Q81" s="14">
        <v>1869.5</v>
      </c>
      <c r="R81" s="14"/>
      <c r="S81" s="14"/>
      <c r="T81" s="12"/>
      <c r="U81" s="55"/>
      <c r="V81" s="16">
        <f t="shared" si="19"/>
        <v>1869.5</v>
      </c>
      <c r="W81" s="17"/>
    </row>
    <row r="82" spans="1:23" s="5" customFormat="1" ht="21.75" customHeight="1" x14ac:dyDescent="0.2">
      <c r="A82" s="7">
        <v>77</v>
      </c>
      <c r="B82" s="18" t="s">
        <v>96</v>
      </c>
      <c r="C82" s="9" t="s">
        <v>25</v>
      </c>
      <c r="D82" s="10" t="s">
        <v>26</v>
      </c>
      <c r="E82" s="9">
        <v>37</v>
      </c>
      <c r="F82" s="11">
        <v>391.8</v>
      </c>
      <c r="G82" s="9" t="s">
        <v>27</v>
      </c>
      <c r="H82" s="11">
        <v>386</v>
      </c>
      <c r="I82" s="54">
        <v>2143</v>
      </c>
      <c r="J82" s="13"/>
      <c r="K82" s="14">
        <v>386</v>
      </c>
      <c r="L82" s="14">
        <f t="shared" si="8"/>
        <v>5.8000000000000114</v>
      </c>
      <c r="M82" s="14"/>
      <c r="N82" s="14">
        <v>391.8</v>
      </c>
      <c r="O82" s="14">
        <v>386</v>
      </c>
      <c r="P82" s="15">
        <f>N82-O82</f>
        <v>5.8000000000000114</v>
      </c>
      <c r="Q82" s="14"/>
      <c r="R82" s="14"/>
      <c r="S82" s="14"/>
      <c r="T82" s="12"/>
      <c r="U82" s="55">
        <v>8</v>
      </c>
      <c r="V82" s="16">
        <f t="shared" ref="V82:V83" si="20">O82</f>
        <v>386</v>
      </c>
      <c r="W82" s="17"/>
    </row>
    <row r="83" spans="1:23" s="5" customFormat="1" ht="21.75" customHeight="1" x14ac:dyDescent="0.2">
      <c r="A83" s="7">
        <v>78</v>
      </c>
      <c r="B83" s="18" t="s">
        <v>96</v>
      </c>
      <c r="C83" s="9" t="s">
        <v>25</v>
      </c>
      <c r="D83" s="10" t="s">
        <v>26</v>
      </c>
      <c r="E83" s="9">
        <v>39</v>
      </c>
      <c r="F83" s="11">
        <v>1054.5999999999999</v>
      </c>
      <c r="G83" s="9" t="s">
        <v>27</v>
      </c>
      <c r="H83" s="11">
        <v>1054</v>
      </c>
      <c r="I83" s="54"/>
      <c r="J83" s="13"/>
      <c r="K83" s="14">
        <v>1054</v>
      </c>
      <c r="L83" s="14">
        <f t="shared" si="8"/>
        <v>0.59999999999990905</v>
      </c>
      <c r="M83" s="14"/>
      <c r="N83" s="14">
        <v>1054.5999999999999</v>
      </c>
      <c r="O83" s="14">
        <v>1054</v>
      </c>
      <c r="P83" s="15">
        <f>N83-O83</f>
        <v>0.59999999999990905</v>
      </c>
      <c r="Q83" s="14"/>
      <c r="R83" s="14"/>
      <c r="S83" s="14"/>
      <c r="T83" s="12"/>
      <c r="U83" s="55"/>
      <c r="V83" s="16">
        <f t="shared" si="20"/>
        <v>1054</v>
      </c>
      <c r="W83" s="17"/>
    </row>
    <row r="84" spans="1:23" s="5" customFormat="1" ht="21.75" customHeight="1" x14ac:dyDescent="0.2">
      <c r="A84" s="7">
        <v>79</v>
      </c>
      <c r="B84" s="8" t="s">
        <v>96</v>
      </c>
      <c r="C84" s="9" t="s">
        <v>25</v>
      </c>
      <c r="D84" s="10" t="s">
        <v>26</v>
      </c>
      <c r="E84" s="9">
        <v>40</v>
      </c>
      <c r="F84" s="11">
        <v>423.3</v>
      </c>
      <c r="G84" s="9" t="s">
        <v>27</v>
      </c>
      <c r="H84" s="11"/>
      <c r="I84" s="54"/>
      <c r="J84" s="13"/>
      <c r="K84" s="14"/>
      <c r="L84" s="14">
        <f t="shared" si="8"/>
        <v>423.3</v>
      </c>
      <c r="M84" s="14"/>
      <c r="N84" s="14">
        <v>423.3</v>
      </c>
      <c r="O84" s="14"/>
      <c r="P84" s="14"/>
      <c r="Q84" s="14">
        <f>N84</f>
        <v>423.3</v>
      </c>
      <c r="R84" s="14"/>
      <c r="S84" s="14"/>
      <c r="T84" s="12"/>
      <c r="U84" s="55"/>
      <c r="V84" s="16">
        <f>Q84</f>
        <v>423.3</v>
      </c>
      <c r="W84" s="17"/>
    </row>
    <row r="85" spans="1:23" s="5" customFormat="1" ht="35.25" customHeight="1" x14ac:dyDescent="0.2">
      <c r="A85" s="7">
        <v>80</v>
      </c>
      <c r="B85" s="18" t="s">
        <v>97</v>
      </c>
      <c r="C85" s="9" t="s">
        <v>25</v>
      </c>
      <c r="D85" s="10" t="s">
        <v>26</v>
      </c>
      <c r="E85" s="9">
        <v>8</v>
      </c>
      <c r="F85" s="11">
        <v>2539.4</v>
      </c>
      <c r="G85" s="9" t="s">
        <v>27</v>
      </c>
      <c r="H85" s="11">
        <v>2470</v>
      </c>
      <c r="I85" s="54">
        <v>2021.3</v>
      </c>
      <c r="J85" s="13"/>
      <c r="K85" s="14">
        <v>2470</v>
      </c>
      <c r="L85" s="14">
        <f t="shared" si="8"/>
        <v>69.400000000000091</v>
      </c>
      <c r="M85" s="14"/>
      <c r="N85" s="14">
        <v>616.79999999999995</v>
      </c>
      <c r="O85" s="14">
        <f>N85</f>
        <v>616.79999999999995</v>
      </c>
      <c r="P85" s="15"/>
      <c r="Q85" s="14"/>
      <c r="R85" s="14"/>
      <c r="S85" s="14">
        <f>F85-N85</f>
        <v>1922.6000000000001</v>
      </c>
      <c r="T85" s="12"/>
      <c r="U85" s="55">
        <v>10</v>
      </c>
      <c r="V85" s="16">
        <f>O85</f>
        <v>616.79999999999995</v>
      </c>
      <c r="W85" s="17"/>
    </row>
    <row r="86" spans="1:23" s="5" customFormat="1" ht="35.25" customHeight="1" x14ac:dyDescent="0.2">
      <c r="A86" s="7">
        <v>81</v>
      </c>
      <c r="B86" s="18" t="s">
        <v>97</v>
      </c>
      <c r="C86" s="9" t="s">
        <v>25</v>
      </c>
      <c r="D86" s="10" t="s">
        <v>26</v>
      </c>
      <c r="E86" s="9">
        <v>21</v>
      </c>
      <c r="F86" s="11">
        <v>359.8</v>
      </c>
      <c r="G86" s="9" t="s">
        <v>27</v>
      </c>
      <c r="H86" s="11"/>
      <c r="I86" s="54"/>
      <c r="J86" s="13"/>
      <c r="K86" s="14"/>
      <c r="L86" s="14">
        <f t="shared" si="8"/>
        <v>359.8</v>
      </c>
      <c r="M86" s="14"/>
      <c r="N86" s="14">
        <v>359.8</v>
      </c>
      <c r="O86" s="14"/>
      <c r="P86" s="14"/>
      <c r="Q86" s="14">
        <f>N86</f>
        <v>359.8</v>
      </c>
      <c r="R86" s="14"/>
      <c r="S86" s="14"/>
      <c r="T86" s="12"/>
      <c r="U86" s="55"/>
      <c r="V86" s="16">
        <f>Q86</f>
        <v>359.8</v>
      </c>
      <c r="W86" s="17"/>
    </row>
    <row r="87" spans="1:23" s="5" customFormat="1" ht="21.75" customHeight="1" x14ac:dyDescent="0.2">
      <c r="A87" s="7">
        <v>82</v>
      </c>
      <c r="B87" s="18" t="s">
        <v>98</v>
      </c>
      <c r="C87" s="9" t="s">
        <v>25</v>
      </c>
      <c r="D87" s="10" t="s">
        <v>26</v>
      </c>
      <c r="E87" s="9">
        <v>12</v>
      </c>
      <c r="F87" s="11">
        <v>1713.1</v>
      </c>
      <c r="G87" s="9" t="s">
        <v>27</v>
      </c>
      <c r="H87" s="11">
        <v>1645</v>
      </c>
      <c r="I87" s="12">
        <v>3290</v>
      </c>
      <c r="J87" s="13"/>
      <c r="K87" s="14">
        <v>1645</v>
      </c>
      <c r="L87" s="14">
        <f t="shared" si="8"/>
        <v>68.099999999999909</v>
      </c>
      <c r="M87" s="14"/>
      <c r="N87" s="14">
        <v>919.8</v>
      </c>
      <c r="O87" s="14">
        <f>N87</f>
        <v>919.8</v>
      </c>
      <c r="P87" s="15"/>
      <c r="Q87" s="14"/>
      <c r="R87" s="14"/>
      <c r="S87" s="14">
        <f>F87-N87</f>
        <v>793.3</v>
      </c>
      <c r="T87" s="12"/>
      <c r="U87" s="9">
        <v>7</v>
      </c>
      <c r="V87" s="16">
        <f t="shared" ref="V87:V91" si="21">O87</f>
        <v>919.8</v>
      </c>
      <c r="W87" s="17"/>
    </row>
    <row r="88" spans="1:23" s="5" customFormat="1" ht="35.25" customHeight="1" x14ac:dyDescent="0.2">
      <c r="A88" s="7">
        <v>83</v>
      </c>
      <c r="B88" s="18" t="s">
        <v>99</v>
      </c>
      <c r="C88" s="9" t="s">
        <v>25</v>
      </c>
      <c r="D88" s="9" t="s">
        <v>67</v>
      </c>
      <c r="E88" s="9">
        <v>47</v>
      </c>
      <c r="F88" s="11">
        <v>1370.5</v>
      </c>
      <c r="G88" s="9" t="s">
        <v>27</v>
      </c>
      <c r="H88" s="11">
        <v>1270</v>
      </c>
      <c r="I88" s="12">
        <v>4320</v>
      </c>
      <c r="J88" s="13"/>
      <c r="K88" s="14">
        <v>1270</v>
      </c>
      <c r="L88" s="14">
        <f t="shared" si="8"/>
        <v>100.5</v>
      </c>
      <c r="M88" s="14"/>
      <c r="N88" s="14">
        <v>1370.5</v>
      </c>
      <c r="O88" s="14">
        <v>1270</v>
      </c>
      <c r="P88" s="15">
        <f>N88-O88</f>
        <v>100.5</v>
      </c>
      <c r="Q88" s="14"/>
      <c r="R88" s="14"/>
      <c r="S88" s="14"/>
      <c r="T88" s="12"/>
      <c r="U88" s="9">
        <v>16</v>
      </c>
      <c r="V88" s="16">
        <f t="shared" si="21"/>
        <v>1270</v>
      </c>
      <c r="W88" s="17"/>
    </row>
    <row r="89" spans="1:23" s="5" customFormat="1" ht="22.5" customHeight="1" x14ac:dyDescent="0.2">
      <c r="A89" s="7">
        <v>84</v>
      </c>
      <c r="B89" s="18" t="s">
        <v>100</v>
      </c>
      <c r="C89" s="9" t="s">
        <v>25</v>
      </c>
      <c r="D89" s="9" t="s">
        <v>29</v>
      </c>
      <c r="E89" s="9">
        <v>30</v>
      </c>
      <c r="F89" s="11">
        <v>1517</v>
      </c>
      <c r="G89" s="9" t="s">
        <v>27</v>
      </c>
      <c r="H89" s="11">
        <v>1440</v>
      </c>
      <c r="I89" s="12">
        <v>2880</v>
      </c>
      <c r="J89" s="13"/>
      <c r="K89" s="14">
        <v>1440</v>
      </c>
      <c r="L89" s="19">
        <f t="shared" si="8"/>
        <v>77</v>
      </c>
      <c r="M89" s="14"/>
      <c r="N89" s="14">
        <v>683</v>
      </c>
      <c r="O89" s="14">
        <f>N89</f>
        <v>683</v>
      </c>
      <c r="P89" s="15"/>
      <c r="Q89" s="14"/>
      <c r="R89" s="14"/>
      <c r="S89" s="14">
        <f>F89-N89</f>
        <v>834</v>
      </c>
      <c r="T89" s="12"/>
      <c r="U89" s="9">
        <v>10</v>
      </c>
      <c r="V89" s="16">
        <f t="shared" si="21"/>
        <v>683</v>
      </c>
      <c r="W89" s="17"/>
    </row>
    <row r="90" spans="1:23" s="5" customFormat="1" ht="36" customHeight="1" x14ac:dyDescent="0.2">
      <c r="A90" s="7">
        <v>85</v>
      </c>
      <c r="B90" s="18" t="s">
        <v>101</v>
      </c>
      <c r="C90" s="9" t="s">
        <v>25</v>
      </c>
      <c r="D90" s="9" t="s">
        <v>67</v>
      </c>
      <c r="E90" s="9">
        <v>44</v>
      </c>
      <c r="F90" s="11">
        <v>1849.4</v>
      </c>
      <c r="G90" s="9" t="s">
        <v>27</v>
      </c>
      <c r="H90" s="11">
        <v>1735</v>
      </c>
      <c r="I90" s="12">
        <v>2160</v>
      </c>
      <c r="J90" s="13"/>
      <c r="K90" s="14">
        <v>1735</v>
      </c>
      <c r="L90" s="14">
        <f t="shared" si="8"/>
        <v>114.40000000000009</v>
      </c>
      <c r="M90" s="14"/>
      <c r="N90" s="14">
        <v>1849.4</v>
      </c>
      <c r="O90" s="14">
        <v>1735</v>
      </c>
      <c r="P90" s="15">
        <f>N90-O90</f>
        <v>114.40000000000009</v>
      </c>
      <c r="Q90" s="14"/>
      <c r="R90" s="14"/>
      <c r="S90" s="14"/>
      <c r="T90" s="12"/>
      <c r="U90" s="9">
        <v>17</v>
      </c>
      <c r="V90" s="16">
        <f t="shared" si="21"/>
        <v>1735</v>
      </c>
      <c r="W90" s="17"/>
    </row>
    <row r="91" spans="1:23" s="5" customFormat="1" ht="21.75" customHeight="1" x14ac:dyDescent="0.2">
      <c r="A91" s="7">
        <v>86</v>
      </c>
      <c r="B91" s="18" t="s">
        <v>102</v>
      </c>
      <c r="C91" s="9" t="s">
        <v>25</v>
      </c>
      <c r="D91" s="10" t="s">
        <v>26</v>
      </c>
      <c r="E91" s="9">
        <v>33</v>
      </c>
      <c r="F91" s="11">
        <v>734.1</v>
      </c>
      <c r="G91" s="9" t="s">
        <v>27</v>
      </c>
      <c r="H91" s="11">
        <v>714</v>
      </c>
      <c r="I91" s="12">
        <v>1427.7</v>
      </c>
      <c r="J91" s="13"/>
      <c r="K91" s="14">
        <v>714</v>
      </c>
      <c r="L91" s="14">
        <f t="shared" si="8"/>
        <v>20.100000000000023</v>
      </c>
      <c r="M91" s="14"/>
      <c r="N91" s="14">
        <v>734.1</v>
      </c>
      <c r="O91" s="14">
        <v>714</v>
      </c>
      <c r="P91" s="15">
        <f>N91-O91</f>
        <v>20.100000000000023</v>
      </c>
      <c r="Q91" s="14"/>
      <c r="R91" s="14"/>
      <c r="S91" s="14"/>
      <c r="T91" s="12"/>
      <c r="U91" s="9">
        <v>8</v>
      </c>
      <c r="V91" s="16">
        <f t="shared" si="21"/>
        <v>714</v>
      </c>
      <c r="W91" s="17"/>
    </row>
    <row r="92" spans="1:23" s="5" customFormat="1" ht="21.75" customHeight="1" x14ac:dyDescent="0.2">
      <c r="A92" s="7">
        <v>87</v>
      </c>
      <c r="B92" s="18" t="s">
        <v>103</v>
      </c>
      <c r="C92" s="9" t="s">
        <v>25</v>
      </c>
      <c r="D92" s="9" t="s">
        <v>67</v>
      </c>
      <c r="E92" s="9">
        <v>74</v>
      </c>
      <c r="F92" s="11">
        <v>1794.9</v>
      </c>
      <c r="G92" s="9" t="s">
        <v>27</v>
      </c>
      <c r="H92" s="11"/>
      <c r="I92" s="54"/>
      <c r="J92" s="13"/>
      <c r="K92" s="14"/>
      <c r="L92" s="14">
        <f t="shared" si="8"/>
        <v>1794.9</v>
      </c>
      <c r="M92" s="14"/>
      <c r="N92" s="14">
        <v>1794.9</v>
      </c>
      <c r="O92" s="14"/>
      <c r="P92" s="14"/>
      <c r="Q92" s="14">
        <f>N92</f>
        <v>1794.9</v>
      </c>
      <c r="R92" s="14"/>
      <c r="S92" s="14"/>
      <c r="T92" s="12"/>
      <c r="U92" s="55"/>
      <c r="V92" s="16">
        <f t="shared" ref="V92:V93" si="22">Q92</f>
        <v>1794.9</v>
      </c>
      <c r="W92" s="17"/>
    </row>
    <row r="93" spans="1:23" s="5" customFormat="1" ht="21.75" customHeight="1" x14ac:dyDescent="0.2">
      <c r="A93" s="7">
        <v>88</v>
      </c>
      <c r="B93" s="18" t="s">
        <v>103</v>
      </c>
      <c r="C93" s="9" t="s">
        <v>25</v>
      </c>
      <c r="D93" s="9" t="s">
        <v>67</v>
      </c>
      <c r="E93" s="9">
        <v>89</v>
      </c>
      <c r="F93" s="11">
        <v>1643.7</v>
      </c>
      <c r="G93" s="9" t="s">
        <v>27</v>
      </c>
      <c r="H93" s="11"/>
      <c r="I93" s="54"/>
      <c r="J93" s="13"/>
      <c r="K93" s="14"/>
      <c r="L93" s="14">
        <f t="shared" si="8"/>
        <v>1643.7</v>
      </c>
      <c r="M93" s="14"/>
      <c r="N93" s="14">
        <v>1643.7</v>
      </c>
      <c r="O93" s="14"/>
      <c r="P93" s="14"/>
      <c r="Q93" s="14">
        <f>N93</f>
        <v>1643.7</v>
      </c>
      <c r="R93" s="14"/>
      <c r="S93" s="14"/>
      <c r="T93" s="12"/>
      <c r="U93" s="55"/>
      <c r="V93" s="16">
        <f t="shared" si="22"/>
        <v>1643.7</v>
      </c>
      <c r="W93" s="17"/>
    </row>
    <row r="94" spans="1:23" s="5" customFormat="1" ht="35.25" customHeight="1" x14ac:dyDescent="0.2">
      <c r="A94" s="7">
        <v>89</v>
      </c>
      <c r="B94" s="18" t="s">
        <v>104</v>
      </c>
      <c r="C94" s="9" t="s">
        <v>25</v>
      </c>
      <c r="D94" s="10" t="s">
        <v>26</v>
      </c>
      <c r="E94" s="9">
        <v>34</v>
      </c>
      <c r="F94" s="11">
        <v>1800</v>
      </c>
      <c r="G94" s="9" t="s">
        <v>27</v>
      </c>
      <c r="H94" s="11">
        <v>1800</v>
      </c>
      <c r="I94" s="12">
        <v>1335</v>
      </c>
      <c r="J94" s="13"/>
      <c r="K94" s="14">
        <v>1800</v>
      </c>
      <c r="L94" s="14"/>
      <c r="M94" s="14"/>
      <c r="N94" s="14">
        <v>1800</v>
      </c>
      <c r="O94" s="14">
        <v>1800</v>
      </c>
      <c r="P94" s="15"/>
      <c r="Q94" s="14"/>
      <c r="R94" s="14"/>
      <c r="S94" s="14"/>
      <c r="T94" s="12"/>
      <c r="U94" s="9">
        <v>7</v>
      </c>
      <c r="V94" s="16">
        <f t="shared" ref="V94:V95" si="23">O94</f>
        <v>1800</v>
      </c>
      <c r="W94" s="17"/>
    </row>
    <row r="95" spans="1:23" s="5" customFormat="1" ht="22.5" customHeight="1" x14ac:dyDescent="0.2">
      <c r="A95" s="7">
        <v>90</v>
      </c>
      <c r="B95" s="18" t="s">
        <v>105</v>
      </c>
      <c r="C95" s="9" t="s">
        <v>25</v>
      </c>
      <c r="D95" s="10" t="s">
        <v>26</v>
      </c>
      <c r="E95" s="9">
        <v>82</v>
      </c>
      <c r="F95" s="11">
        <v>683.7</v>
      </c>
      <c r="G95" s="9" t="s">
        <v>27</v>
      </c>
      <c r="H95" s="11">
        <v>507</v>
      </c>
      <c r="I95" s="54">
        <v>720</v>
      </c>
      <c r="J95" s="13"/>
      <c r="K95" s="14">
        <v>507</v>
      </c>
      <c r="L95" s="14">
        <f t="shared" ref="L95:L128" si="24">F95-K95</f>
        <v>176.70000000000005</v>
      </c>
      <c r="M95" s="14"/>
      <c r="N95" s="14">
        <v>683.7</v>
      </c>
      <c r="O95" s="14">
        <v>507</v>
      </c>
      <c r="P95" s="15">
        <f>N95-O95</f>
        <v>176.70000000000005</v>
      </c>
      <c r="Q95" s="14"/>
      <c r="R95" s="14"/>
      <c r="S95" s="14"/>
      <c r="T95" s="12"/>
      <c r="U95" s="55">
        <v>7</v>
      </c>
      <c r="V95" s="16">
        <f t="shared" si="23"/>
        <v>507</v>
      </c>
      <c r="W95" s="17"/>
    </row>
    <row r="96" spans="1:23" s="5" customFormat="1" ht="21.75" customHeight="1" x14ac:dyDescent="0.2">
      <c r="A96" s="7">
        <v>91</v>
      </c>
      <c r="B96" s="18" t="s">
        <v>106</v>
      </c>
      <c r="C96" s="9" t="s">
        <v>25</v>
      </c>
      <c r="D96" s="9" t="s">
        <v>67</v>
      </c>
      <c r="E96" s="9">
        <v>60</v>
      </c>
      <c r="F96" s="11">
        <v>1790.3</v>
      </c>
      <c r="G96" s="9" t="s">
        <v>27</v>
      </c>
      <c r="H96" s="11"/>
      <c r="I96" s="54"/>
      <c r="J96" s="13"/>
      <c r="K96" s="14"/>
      <c r="L96" s="14">
        <f t="shared" si="24"/>
        <v>1790.3</v>
      </c>
      <c r="M96" s="14"/>
      <c r="N96" s="14">
        <v>1790.3</v>
      </c>
      <c r="O96" s="14"/>
      <c r="P96" s="14"/>
      <c r="Q96" s="14">
        <f>N96</f>
        <v>1790.3</v>
      </c>
      <c r="R96" s="14"/>
      <c r="S96" s="14"/>
      <c r="T96" s="12"/>
      <c r="U96" s="55"/>
      <c r="V96" s="16">
        <f>Q96</f>
        <v>1790.3</v>
      </c>
      <c r="W96" s="17"/>
    </row>
    <row r="97" spans="1:23" s="5" customFormat="1" ht="35.25" customHeight="1" x14ac:dyDescent="0.2">
      <c r="A97" s="7">
        <v>92</v>
      </c>
      <c r="B97" s="18" t="s">
        <v>107</v>
      </c>
      <c r="C97" s="9" t="s">
        <v>25</v>
      </c>
      <c r="D97" s="10" t="s">
        <v>26</v>
      </c>
      <c r="E97" s="9">
        <v>112</v>
      </c>
      <c r="F97" s="11">
        <v>1536</v>
      </c>
      <c r="G97" s="9" t="s">
        <v>27</v>
      </c>
      <c r="H97" s="11">
        <v>1430.5</v>
      </c>
      <c r="I97" s="12">
        <v>3600</v>
      </c>
      <c r="J97" s="13"/>
      <c r="K97" s="14">
        <v>1430.5</v>
      </c>
      <c r="L97" s="14">
        <f t="shared" si="24"/>
        <v>105.5</v>
      </c>
      <c r="M97" s="14"/>
      <c r="N97" s="14">
        <v>1436</v>
      </c>
      <c r="O97" s="14">
        <f>K97</f>
        <v>1430.5</v>
      </c>
      <c r="P97" s="15">
        <f>N97-K97</f>
        <v>5.5</v>
      </c>
      <c r="Q97" s="14"/>
      <c r="R97" s="14"/>
      <c r="S97" s="14">
        <f>F97-N97</f>
        <v>100</v>
      </c>
      <c r="T97" s="12"/>
      <c r="U97" s="9">
        <v>4</v>
      </c>
      <c r="V97" s="16">
        <f t="shared" ref="V97:V99" si="25">O97</f>
        <v>1430.5</v>
      </c>
      <c r="W97" s="17"/>
    </row>
    <row r="98" spans="1:23" s="5" customFormat="1" ht="22.5" customHeight="1" x14ac:dyDescent="0.2">
      <c r="A98" s="7">
        <v>93</v>
      </c>
      <c r="B98" s="18" t="s">
        <v>108</v>
      </c>
      <c r="C98" s="9" t="s">
        <v>25</v>
      </c>
      <c r="D98" s="10" t="s">
        <v>26</v>
      </c>
      <c r="E98" s="9">
        <v>25</v>
      </c>
      <c r="F98" s="11">
        <v>640.5</v>
      </c>
      <c r="G98" s="9" t="s">
        <v>27</v>
      </c>
      <c r="H98" s="11">
        <v>623</v>
      </c>
      <c r="I98" s="12">
        <v>1244.9000000000001</v>
      </c>
      <c r="J98" s="13"/>
      <c r="K98" s="14">
        <v>623</v>
      </c>
      <c r="L98" s="14">
        <f t="shared" si="24"/>
        <v>17.5</v>
      </c>
      <c r="M98" s="14"/>
      <c r="N98" s="14">
        <v>640.5</v>
      </c>
      <c r="O98" s="14">
        <v>623</v>
      </c>
      <c r="P98" s="15">
        <f>N98-O98</f>
        <v>17.5</v>
      </c>
      <c r="Q98" s="14"/>
      <c r="R98" s="14"/>
      <c r="S98" s="14"/>
      <c r="T98" s="12"/>
      <c r="U98" s="9">
        <v>3</v>
      </c>
      <c r="V98" s="16">
        <f t="shared" si="25"/>
        <v>623</v>
      </c>
      <c r="W98" s="17"/>
    </row>
    <row r="99" spans="1:23" s="5" customFormat="1" ht="35.25" customHeight="1" x14ac:dyDescent="0.2">
      <c r="A99" s="7">
        <v>94</v>
      </c>
      <c r="B99" s="18" t="s">
        <v>109</v>
      </c>
      <c r="C99" s="9" t="s">
        <v>25</v>
      </c>
      <c r="D99" s="10" t="s">
        <v>26</v>
      </c>
      <c r="E99" s="9">
        <v>77</v>
      </c>
      <c r="F99" s="11">
        <v>3192</v>
      </c>
      <c r="G99" s="9" t="s">
        <v>27</v>
      </c>
      <c r="H99" s="11">
        <v>2966</v>
      </c>
      <c r="I99" s="12">
        <v>1440</v>
      </c>
      <c r="J99" s="13"/>
      <c r="K99" s="14">
        <v>2966</v>
      </c>
      <c r="L99" s="14">
        <f t="shared" si="24"/>
        <v>226</v>
      </c>
      <c r="M99" s="14"/>
      <c r="N99" s="14">
        <v>1452.2</v>
      </c>
      <c r="O99" s="14">
        <f>N99</f>
        <v>1452.2</v>
      </c>
      <c r="P99" s="15"/>
      <c r="Q99" s="14"/>
      <c r="R99" s="14"/>
      <c r="S99" s="14">
        <f>F99-N99</f>
        <v>1739.8</v>
      </c>
      <c r="T99" s="12"/>
      <c r="U99" s="9">
        <v>20</v>
      </c>
      <c r="V99" s="16">
        <f t="shared" si="25"/>
        <v>1452.2</v>
      </c>
      <c r="W99" s="17"/>
    </row>
    <row r="100" spans="1:23" s="5" customFormat="1" ht="21.75" customHeight="1" x14ac:dyDescent="0.2">
      <c r="A100" s="7">
        <v>95</v>
      </c>
      <c r="B100" s="18" t="s">
        <v>110</v>
      </c>
      <c r="C100" s="9" t="s">
        <v>25</v>
      </c>
      <c r="D100" s="10" t="s">
        <v>26</v>
      </c>
      <c r="E100" s="9">
        <v>107</v>
      </c>
      <c r="F100" s="11">
        <v>2032.8</v>
      </c>
      <c r="G100" s="9" t="s">
        <v>27</v>
      </c>
      <c r="H100" s="11"/>
      <c r="I100" s="12"/>
      <c r="J100" s="13"/>
      <c r="K100" s="14"/>
      <c r="L100" s="14">
        <f t="shared" si="24"/>
        <v>2032.8</v>
      </c>
      <c r="M100" s="14"/>
      <c r="N100" s="14">
        <v>2032.8</v>
      </c>
      <c r="O100" s="14"/>
      <c r="P100" s="14"/>
      <c r="Q100" s="14">
        <f>N100</f>
        <v>2032.8</v>
      </c>
      <c r="R100" s="14"/>
      <c r="S100" s="14"/>
      <c r="T100" s="12"/>
      <c r="U100" s="12"/>
      <c r="V100" s="16">
        <f>Q100</f>
        <v>2032.8</v>
      </c>
      <c r="W100" s="17"/>
    </row>
    <row r="101" spans="1:23" s="5" customFormat="1" ht="38.25" customHeight="1" x14ac:dyDescent="0.2">
      <c r="A101" s="7">
        <v>96</v>
      </c>
      <c r="B101" s="18" t="s">
        <v>111</v>
      </c>
      <c r="C101" s="9" t="s">
        <v>25</v>
      </c>
      <c r="D101" s="10" t="s">
        <v>26</v>
      </c>
      <c r="E101" s="9">
        <v>32</v>
      </c>
      <c r="F101" s="11">
        <v>1867.3</v>
      </c>
      <c r="G101" s="9" t="s">
        <v>27</v>
      </c>
      <c r="H101" s="11">
        <v>1800</v>
      </c>
      <c r="I101" s="12">
        <v>2800</v>
      </c>
      <c r="J101" s="13"/>
      <c r="K101" s="14">
        <v>1800</v>
      </c>
      <c r="L101" s="14">
        <f t="shared" si="24"/>
        <v>67.299999999999955</v>
      </c>
      <c r="M101" s="14"/>
      <c r="N101" s="14">
        <v>1867.3</v>
      </c>
      <c r="O101" s="14">
        <v>1800</v>
      </c>
      <c r="P101" s="15">
        <f>N101-O101</f>
        <v>67.299999999999955</v>
      </c>
      <c r="Q101" s="14"/>
      <c r="R101" s="14"/>
      <c r="S101" s="14"/>
      <c r="T101" s="12"/>
      <c r="U101" s="9">
        <v>10</v>
      </c>
      <c r="V101" s="16">
        <f t="shared" ref="V101:V102" si="26">O101</f>
        <v>1800</v>
      </c>
      <c r="W101" s="17"/>
    </row>
    <row r="102" spans="1:23" s="5" customFormat="1" ht="35.25" customHeight="1" x14ac:dyDescent="0.2">
      <c r="A102" s="7">
        <v>97</v>
      </c>
      <c r="B102" s="18" t="s">
        <v>112</v>
      </c>
      <c r="C102" s="9" t="s">
        <v>25</v>
      </c>
      <c r="D102" s="9" t="s">
        <v>67</v>
      </c>
      <c r="E102" s="9">
        <v>34</v>
      </c>
      <c r="F102" s="11">
        <v>917.3</v>
      </c>
      <c r="G102" s="9" t="s">
        <v>27</v>
      </c>
      <c r="H102" s="11">
        <v>850</v>
      </c>
      <c r="I102" s="12">
        <v>2800</v>
      </c>
      <c r="J102" s="13"/>
      <c r="K102" s="14">
        <v>850</v>
      </c>
      <c r="L102" s="14">
        <f t="shared" si="24"/>
        <v>67.299999999999955</v>
      </c>
      <c r="M102" s="14"/>
      <c r="N102" s="14">
        <v>917.3</v>
      </c>
      <c r="O102" s="14">
        <v>850</v>
      </c>
      <c r="P102" s="15">
        <f>N102-O102</f>
        <v>67.299999999999955</v>
      </c>
      <c r="Q102" s="14"/>
      <c r="R102" s="14"/>
      <c r="S102" s="14"/>
      <c r="T102" s="12"/>
      <c r="U102" s="9">
        <v>9</v>
      </c>
      <c r="V102" s="16">
        <f t="shared" si="26"/>
        <v>850</v>
      </c>
      <c r="W102" s="17"/>
    </row>
    <row r="103" spans="1:23" s="5" customFormat="1" ht="21.75" customHeight="1" x14ac:dyDescent="0.2">
      <c r="A103" s="7">
        <v>98</v>
      </c>
      <c r="B103" s="18" t="s">
        <v>113</v>
      </c>
      <c r="C103" s="9" t="s">
        <v>25</v>
      </c>
      <c r="D103" s="10" t="s">
        <v>26</v>
      </c>
      <c r="E103" s="9">
        <v>50</v>
      </c>
      <c r="F103" s="11">
        <v>1454.4</v>
      </c>
      <c r="G103" s="9" t="s">
        <v>27</v>
      </c>
      <c r="H103" s="11"/>
      <c r="I103" s="12"/>
      <c r="J103" s="13"/>
      <c r="K103" s="14"/>
      <c r="L103" s="14">
        <f t="shared" si="24"/>
        <v>1454.4</v>
      </c>
      <c r="M103" s="14"/>
      <c r="N103" s="14">
        <v>1454.4</v>
      </c>
      <c r="O103" s="14"/>
      <c r="P103" s="14"/>
      <c r="Q103" s="14">
        <f>N103</f>
        <v>1454.4</v>
      </c>
      <c r="R103" s="14"/>
      <c r="S103" s="14"/>
      <c r="T103" s="12"/>
      <c r="U103" s="12"/>
      <c r="V103" s="16">
        <f t="shared" ref="V103:V104" si="27">Q103</f>
        <v>1454.4</v>
      </c>
      <c r="W103" s="17"/>
    </row>
    <row r="104" spans="1:23" s="5" customFormat="1" ht="21.75" customHeight="1" x14ac:dyDescent="0.2">
      <c r="A104" s="7">
        <v>99</v>
      </c>
      <c r="B104" s="18" t="s">
        <v>114</v>
      </c>
      <c r="C104" s="9" t="s">
        <v>25</v>
      </c>
      <c r="D104" s="9" t="s">
        <v>67</v>
      </c>
      <c r="E104" s="9">
        <v>21</v>
      </c>
      <c r="F104" s="11">
        <v>4080.3</v>
      </c>
      <c r="G104" s="9" t="s">
        <v>27</v>
      </c>
      <c r="H104" s="11"/>
      <c r="I104" s="12"/>
      <c r="J104" s="13"/>
      <c r="K104" s="14"/>
      <c r="L104" s="14">
        <f t="shared" si="24"/>
        <v>4080.3</v>
      </c>
      <c r="M104" s="14"/>
      <c r="N104" s="14">
        <v>3083.1</v>
      </c>
      <c r="O104" s="14"/>
      <c r="P104" s="14"/>
      <c r="Q104" s="14">
        <f>N104</f>
        <v>3083.1</v>
      </c>
      <c r="R104" s="14"/>
      <c r="S104" s="14">
        <f>F104-N104</f>
        <v>997.20000000000027</v>
      </c>
      <c r="T104" s="12"/>
      <c r="U104" s="12"/>
      <c r="V104" s="16">
        <f t="shared" si="27"/>
        <v>3083.1</v>
      </c>
      <c r="W104" s="17"/>
    </row>
    <row r="105" spans="1:23" s="5" customFormat="1" ht="21.75" customHeight="1" x14ac:dyDescent="0.2">
      <c r="A105" s="7">
        <v>100</v>
      </c>
      <c r="B105" s="18" t="s">
        <v>115</v>
      </c>
      <c r="C105" s="9" t="s">
        <v>25</v>
      </c>
      <c r="D105" s="10" t="s">
        <v>26</v>
      </c>
      <c r="E105" s="9">
        <v>70</v>
      </c>
      <c r="F105" s="11">
        <v>1997.1</v>
      </c>
      <c r="G105" s="9" t="s">
        <v>27</v>
      </c>
      <c r="H105" s="11">
        <v>1775</v>
      </c>
      <c r="I105" s="12">
        <v>2550</v>
      </c>
      <c r="J105" s="13"/>
      <c r="K105" s="14">
        <v>1775</v>
      </c>
      <c r="L105" s="14">
        <f t="shared" si="24"/>
        <v>222.09999999999991</v>
      </c>
      <c r="M105" s="14"/>
      <c r="N105" s="14">
        <v>1997.1</v>
      </c>
      <c r="O105" s="14">
        <v>1775</v>
      </c>
      <c r="P105" s="15">
        <f t="shared" ref="P105:P115" si="28">N105-O105</f>
        <v>222.09999999999991</v>
      </c>
      <c r="Q105" s="14"/>
      <c r="R105" s="14"/>
      <c r="S105" s="14"/>
      <c r="T105" s="12"/>
      <c r="U105" s="9">
        <v>14</v>
      </c>
      <c r="V105" s="16">
        <f t="shared" ref="V105:V115" si="29">O105</f>
        <v>1775</v>
      </c>
      <c r="W105" s="17"/>
    </row>
    <row r="106" spans="1:23" s="5" customFormat="1" ht="21.75" customHeight="1" x14ac:dyDescent="0.2">
      <c r="A106" s="7">
        <v>101</v>
      </c>
      <c r="B106" s="18" t="s">
        <v>116</v>
      </c>
      <c r="C106" s="9" t="s">
        <v>25</v>
      </c>
      <c r="D106" s="10" t="s">
        <v>26</v>
      </c>
      <c r="E106" s="9">
        <v>103</v>
      </c>
      <c r="F106" s="11">
        <v>651.20000000000005</v>
      </c>
      <c r="G106" s="9" t="s">
        <v>27</v>
      </c>
      <c r="H106" s="11">
        <v>500</v>
      </c>
      <c r="I106" s="54">
        <v>3520</v>
      </c>
      <c r="J106" s="13"/>
      <c r="K106" s="14">
        <v>500</v>
      </c>
      <c r="L106" s="14">
        <f t="shared" si="24"/>
        <v>151.20000000000005</v>
      </c>
      <c r="M106" s="14"/>
      <c r="N106" s="14">
        <v>651.20000000000005</v>
      </c>
      <c r="O106" s="14">
        <v>500</v>
      </c>
      <c r="P106" s="15">
        <f t="shared" si="28"/>
        <v>151.20000000000005</v>
      </c>
      <c r="Q106" s="14"/>
      <c r="R106" s="14"/>
      <c r="S106" s="14"/>
      <c r="T106" s="12"/>
      <c r="U106" s="55">
        <v>13</v>
      </c>
      <c r="V106" s="16">
        <f t="shared" si="29"/>
        <v>500</v>
      </c>
      <c r="W106" s="17"/>
    </row>
    <row r="107" spans="1:23" s="5" customFormat="1" ht="21.75" customHeight="1" x14ac:dyDescent="0.2">
      <c r="A107" s="7">
        <v>102</v>
      </c>
      <c r="B107" s="18" t="s">
        <v>116</v>
      </c>
      <c r="C107" s="9" t="s">
        <v>25</v>
      </c>
      <c r="D107" s="9" t="s">
        <v>29</v>
      </c>
      <c r="E107" s="9">
        <v>8</v>
      </c>
      <c r="F107" s="11">
        <v>1178.3</v>
      </c>
      <c r="G107" s="9" t="s">
        <v>27</v>
      </c>
      <c r="H107" s="11">
        <v>1083</v>
      </c>
      <c r="I107" s="54"/>
      <c r="J107" s="13"/>
      <c r="K107" s="14">
        <v>1083</v>
      </c>
      <c r="L107" s="19">
        <f t="shared" si="24"/>
        <v>95.299999999999955</v>
      </c>
      <c r="M107" s="14"/>
      <c r="N107" s="14">
        <v>1178.3</v>
      </c>
      <c r="O107" s="14">
        <v>1083</v>
      </c>
      <c r="P107" s="15">
        <f t="shared" si="28"/>
        <v>95.299999999999955</v>
      </c>
      <c r="Q107" s="14"/>
      <c r="R107" s="14"/>
      <c r="S107" s="14"/>
      <c r="T107" s="12"/>
      <c r="U107" s="55"/>
      <c r="V107" s="16">
        <f t="shared" si="29"/>
        <v>1083</v>
      </c>
      <c r="W107" s="17"/>
    </row>
    <row r="108" spans="1:23" s="5" customFormat="1" ht="21.75" customHeight="1" x14ac:dyDescent="0.2">
      <c r="A108" s="7">
        <v>103</v>
      </c>
      <c r="B108" s="18" t="s">
        <v>117</v>
      </c>
      <c r="C108" s="9" t="s">
        <v>25</v>
      </c>
      <c r="D108" s="10" t="s">
        <v>26</v>
      </c>
      <c r="E108" s="9">
        <v>47</v>
      </c>
      <c r="F108" s="11">
        <v>1004.9</v>
      </c>
      <c r="G108" s="9" t="s">
        <v>27</v>
      </c>
      <c r="H108" s="11">
        <v>969</v>
      </c>
      <c r="I108" s="12">
        <v>3600</v>
      </c>
      <c r="J108" s="13"/>
      <c r="K108" s="14">
        <v>969</v>
      </c>
      <c r="L108" s="14">
        <f t="shared" si="24"/>
        <v>35.899999999999977</v>
      </c>
      <c r="M108" s="14"/>
      <c r="N108" s="14">
        <v>1004.9</v>
      </c>
      <c r="O108" s="14">
        <v>969</v>
      </c>
      <c r="P108" s="15">
        <f t="shared" si="28"/>
        <v>35.899999999999977</v>
      </c>
      <c r="Q108" s="14"/>
      <c r="R108" s="14"/>
      <c r="S108" s="14"/>
      <c r="T108" s="12"/>
      <c r="U108" s="9">
        <v>9</v>
      </c>
      <c r="V108" s="16">
        <f t="shared" si="29"/>
        <v>969</v>
      </c>
      <c r="W108" s="17"/>
    </row>
    <row r="109" spans="1:23" s="5" customFormat="1" ht="21.75" customHeight="1" x14ac:dyDescent="0.2">
      <c r="A109" s="7">
        <v>104</v>
      </c>
      <c r="B109" s="18" t="s">
        <v>118</v>
      </c>
      <c r="C109" s="9" t="s">
        <v>25</v>
      </c>
      <c r="D109" s="9" t="s">
        <v>67</v>
      </c>
      <c r="E109" s="9">
        <v>63</v>
      </c>
      <c r="F109" s="11">
        <v>2199.9</v>
      </c>
      <c r="G109" s="9" t="s">
        <v>27</v>
      </c>
      <c r="H109" s="11">
        <v>2130</v>
      </c>
      <c r="I109" s="12">
        <v>4260</v>
      </c>
      <c r="J109" s="13"/>
      <c r="K109" s="14">
        <v>2130</v>
      </c>
      <c r="L109" s="14">
        <f t="shared" si="24"/>
        <v>69.900000000000091</v>
      </c>
      <c r="M109" s="14"/>
      <c r="N109" s="14">
        <v>2199.9</v>
      </c>
      <c r="O109" s="14">
        <v>2130</v>
      </c>
      <c r="P109" s="15">
        <f t="shared" si="28"/>
        <v>69.900000000000091</v>
      </c>
      <c r="Q109" s="14"/>
      <c r="R109" s="14"/>
      <c r="S109" s="14"/>
      <c r="T109" s="12"/>
      <c r="U109" s="9">
        <v>7</v>
      </c>
      <c r="V109" s="16">
        <f t="shared" si="29"/>
        <v>2130</v>
      </c>
      <c r="W109" s="17"/>
    </row>
    <row r="110" spans="1:23" s="5" customFormat="1" ht="21.75" customHeight="1" x14ac:dyDescent="0.2">
      <c r="A110" s="7">
        <v>105</v>
      </c>
      <c r="B110" s="18" t="s">
        <v>119</v>
      </c>
      <c r="C110" s="9" t="s">
        <v>25</v>
      </c>
      <c r="D110" s="9" t="s">
        <v>67</v>
      </c>
      <c r="E110" s="9">
        <v>72</v>
      </c>
      <c r="F110" s="11">
        <v>1443.6</v>
      </c>
      <c r="G110" s="9" t="s">
        <v>27</v>
      </c>
      <c r="H110" s="11">
        <v>1440</v>
      </c>
      <c r="I110" s="12">
        <v>4260</v>
      </c>
      <c r="J110" s="13"/>
      <c r="K110" s="14">
        <v>1440</v>
      </c>
      <c r="L110" s="14">
        <f t="shared" si="24"/>
        <v>3.5999999999999091</v>
      </c>
      <c r="M110" s="14"/>
      <c r="N110" s="14">
        <v>1443.6</v>
      </c>
      <c r="O110" s="14">
        <v>1440</v>
      </c>
      <c r="P110" s="15">
        <f t="shared" si="28"/>
        <v>3.5999999999999091</v>
      </c>
      <c r="Q110" s="14"/>
      <c r="R110" s="14"/>
      <c r="S110" s="14"/>
      <c r="T110" s="12"/>
      <c r="U110" s="9">
        <v>7</v>
      </c>
      <c r="V110" s="16">
        <f t="shared" si="29"/>
        <v>1440</v>
      </c>
      <c r="W110" s="17"/>
    </row>
    <row r="111" spans="1:23" s="5" customFormat="1" ht="32.25" customHeight="1" x14ac:dyDescent="0.2">
      <c r="A111" s="7">
        <v>106</v>
      </c>
      <c r="B111" s="18" t="s">
        <v>120</v>
      </c>
      <c r="C111" s="9" t="s">
        <v>25</v>
      </c>
      <c r="D111" s="10" t="s">
        <v>26</v>
      </c>
      <c r="E111" s="9">
        <v>96</v>
      </c>
      <c r="F111" s="11">
        <v>2706</v>
      </c>
      <c r="G111" s="9" t="s">
        <v>27</v>
      </c>
      <c r="H111" s="11">
        <v>2438</v>
      </c>
      <c r="I111" s="54">
        <v>4256</v>
      </c>
      <c r="J111" s="13"/>
      <c r="K111" s="14">
        <v>2438</v>
      </c>
      <c r="L111" s="14">
        <f t="shared" si="24"/>
        <v>268</v>
      </c>
      <c r="M111" s="14"/>
      <c r="N111" s="14">
        <v>2706</v>
      </c>
      <c r="O111" s="14">
        <v>2438</v>
      </c>
      <c r="P111" s="15">
        <f t="shared" si="28"/>
        <v>268</v>
      </c>
      <c r="Q111" s="14"/>
      <c r="R111" s="14"/>
      <c r="S111" s="14"/>
      <c r="T111" s="12"/>
      <c r="U111" s="55">
        <v>13</v>
      </c>
      <c r="V111" s="16">
        <f t="shared" si="29"/>
        <v>2438</v>
      </c>
      <c r="W111" s="17"/>
    </row>
    <row r="112" spans="1:23" s="5" customFormat="1" ht="35.25" customHeight="1" x14ac:dyDescent="0.2">
      <c r="A112" s="7">
        <v>107</v>
      </c>
      <c r="B112" s="18" t="s">
        <v>120</v>
      </c>
      <c r="C112" s="9" t="s">
        <v>25</v>
      </c>
      <c r="D112" s="10" t="s">
        <v>26</v>
      </c>
      <c r="E112" s="9">
        <v>104</v>
      </c>
      <c r="F112" s="11">
        <v>352</v>
      </c>
      <c r="G112" s="9" t="s">
        <v>27</v>
      </c>
      <c r="H112" s="11">
        <v>324</v>
      </c>
      <c r="I112" s="54"/>
      <c r="J112" s="13"/>
      <c r="K112" s="14">
        <v>324</v>
      </c>
      <c r="L112" s="14">
        <f t="shared" si="24"/>
        <v>28</v>
      </c>
      <c r="M112" s="14"/>
      <c r="N112" s="14">
        <v>352</v>
      </c>
      <c r="O112" s="14">
        <v>324</v>
      </c>
      <c r="P112" s="15">
        <f t="shared" si="28"/>
        <v>28</v>
      </c>
      <c r="Q112" s="14"/>
      <c r="R112" s="14"/>
      <c r="S112" s="14"/>
      <c r="T112" s="12"/>
      <c r="U112" s="55"/>
      <c r="V112" s="16">
        <f t="shared" si="29"/>
        <v>324</v>
      </c>
      <c r="W112" s="17"/>
    </row>
    <row r="113" spans="1:23" s="5" customFormat="1" ht="21.75" customHeight="1" x14ac:dyDescent="0.2">
      <c r="A113" s="7">
        <v>108</v>
      </c>
      <c r="B113" s="18" t="s">
        <v>121</v>
      </c>
      <c r="C113" s="9" t="s">
        <v>25</v>
      </c>
      <c r="D113" s="10" t="s">
        <v>26</v>
      </c>
      <c r="E113" s="9">
        <v>105</v>
      </c>
      <c r="F113" s="11">
        <v>1164</v>
      </c>
      <c r="G113" s="9" t="s">
        <v>27</v>
      </c>
      <c r="H113" s="11">
        <v>1080</v>
      </c>
      <c r="I113" s="12">
        <v>21260</v>
      </c>
      <c r="J113" s="13"/>
      <c r="K113" s="14">
        <v>1080</v>
      </c>
      <c r="L113" s="14">
        <f t="shared" si="24"/>
        <v>84</v>
      </c>
      <c r="M113" s="14"/>
      <c r="N113" s="14">
        <v>1164</v>
      </c>
      <c r="O113" s="14">
        <v>1080</v>
      </c>
      <c r="P113" s="15">
        <f t="shared" si="28"/>
        <v>84</v>
      </c>
      <c r="Q113" s="14"/>
      <c r="R113" s="14"/>
      <c r="S113" s="14"/>
      <c r="T113" s="12"/>
      <c r="U113" s="9">
        <v>6</v>
      </c>
      <c r="V113" s="16">
        <f t="shared" si="29"/>
        <v>1080</v>
      </c>
      <c r="W113" s="17"/>
    </row>
    <row r="114" spans="1:23" s="5" customFormat="1" ht="21.75" customHeight="1" x14ac:dyDescent="0.2">
      <c r="A114" s="7">
        <v>109</v>
      </c>
      <c r="B114" s="18" t="s">
        <v>122</v>
      </c>
      <c r="C114" s="9" t="s">
        <v>25</v>
      </c>
      <c r="D114" s="9" t="s">
        <v>29</v>
      </c>
      <c r="E114" s="9">
        <v>24</v>
      </c>
      <c r="F114" s="11">
        <v>1468.9</v>
      </c>
      <c r="G114" s="9" t="s">
        <v>27</v>
      </c>
      <c r="H114" s="11">
        <v>1440</v>
      </c>
      <c r="I114" s="12">
        <v>3600</v>
      </c>
      <c r="J114" s="13"/>
      <c r="K114" s="14">
        <v>1440</v>
      </c>
      <c r="L114" s="19">
        <f t="shared" si="24"/>
        <v>28.900000000000091</v>
      </c>
      <c r="M114" s="14"/>
      <c r="N114" s="14">
        <v>1468.9</v>
      </c>
      <c r="O114" s="14">
        <v>1440</v>
      </c>
      <c r="P114" s="15">
        <f t="shared" si="28"/>
        <v>28.900000000000091</v>
      </c>
      <c r="Q114" s="14"/>
      <c r="R114" s="14"/>
      <c r="S114" s="14"/>
      <c r="T114" s="12"/>
      <c r="U114" s="9">
        <v>8</v>
      </c>
      <c r="V114" s="16">
        <f t="shared" si="29"/>
        <v>1440</v>
      </c>
      <c r="W114" s="17"/>
    </row>
    <row r="115" spans="1:23" s="5" customFormat="1" ht="21.75" customHeight="1" x14ac:dyDescent="0.2">
      <c r="A115" s="7">
        <v>110</v>
      </c>
      <c r="B115" s="18" t="s">
        <v>123</v>
      </c>
      <c r="C115" s="9" t="s">
        <v>25</v>
      </c>
      <c r="D115" s="10" t="s">
        <v>26</v>
      </c>
      <c r="E115" s="9">
        <v>43</v>
      </c>
      <c r="F115" s="11">
        <v>2054.6</v>
      </c>
      <c r="G115" s="9" t="s">
        <v>27</v>
      </c>
      <c r="H115" s="11">
        <v>2034</v>
      </c>
      <c r="I115" s="54">
        <v>4320</v>
      </c>
      <c r="J115" s="13"/>
      <c r="K115" s="14">
        <v>2034</v>
      </c>
      <c r="L115" s="14">
        <f t="shared" si="24"/>
        <v>20.599999999999909</v>
      </c>
      <c r="M115" s="14"/>
      <c r="N115" s="14">
        <v>2054.6</v>
      </c>
      <c r="O115" s="14">
        <v>2034</v>
      </c>
      <c r="P115" s="15">
        <f t="shared" si="28"/>
        <v>20.599999999999909</v>
      </c>
      <c r="Q115" s="14"/>
      <c r="R115" s="14"/>
      <c r="S115" s="14"/>
      <c r="T115" s="12"/>
      <c r="U115" s="55">
        <v>11</v>
      </c>
      <c r="V115" s="16">
        <f t="shared" si="29"/>
        <v>2034</v>
      </c>
      <c r="W115" s="17"/>
    </row>
    <row r="116" spans="1:23" s="5" customFormat="1" ht="21.75" customHeight="1" x14ac:dyDescent="0.2">
      <c r="A116" s="7">
        <v>111</v>
      </c>
      <c r="B116" s="18" t="s">
        <v>124</v>
      </c>
      <c r="C116" s="9" t="s">
        <v>25</v>
      </c>
      <c r="D116" s="10" t="s">
        <v>26</v>
      </c>
      <c r="E116" s="9">
        <v>44</v>
      </c>
      <c r="F116" s="11">
        <v>251.3</v>
      </c>
      <c r="G116" s="9" t="s">
        <v>27</v>
      </c>
      <c r="H116" s="11"/>
      <c r="I116" s="54"/>
      <c r="J116" s="13"/>
      <c r="K116" s="14"/>
      <c r="L116" s="14">
        <f t="shared" si="24"/>
        <v>251.3</v>
      </c>
      <c r="M116" s="14"/>
      <c r="N116" s="14">
        <v>251.3</v>
      </c>
      <c r="O116" s="14"/>
      <c r="P116" s="14"/>
      <c r="Q116" s="14">
        <f>N116</f>
        <v>251.3</v>
      </c>
      <c r="R116" s="14"/>
      <c r="S116" s="14"/>
      <c r="T116" s="12"/>
      <c r="U116" s="55"/>
      <c r="V116" s="16">
        <f>Q116</f>
        <v>251.3</v>
      </c>
      <c r="W116" s="17"/>
    </row>
    <row r="117" spans="1:23" s="5" customFormat="1" ht="35.25" customHeight="1" x14ac:dyDescent="0.2">
      <c r="A117" s="7">
        <v>112</v>
      </c>
      <c r="B117" s="18" t="s">
        <v>125</v>
      </c>
      <c r="C117" s="9" t="s">
        <v>25</v>
      </c>
      <c r="D117" s="10" t="s">
        <v>26</v>
      </c>
      <c r="E117" s="9">
        <v>95</v>
      </c>
      <c r="F117" s="11">
        <v>2364</v>
      </c>
      <c r="G117" s="9" t="s">
        <v>27</v>
      </c>
      <c r="H117" s="11">
        <v>2130</v>
      </c>
      <c r="I117" s="12">
        <v>3545</v>
      </c>
      <c r="J117" s="13"/>
      <c r="K117" s="14">
        <v>2130</v>
      </c>
      <c r="L117" s="14">
        <f t="shared" si="24"/>
        <v>234</v>
      </c>
      <c r="M117" s="14"/>
      <c r="N117" s="14">
        <v>395.6</v>
      </c>
      <c r="O117" s="14">
        <f>N117</f>
        <v>395.6</v>
      </c>
      <c r="P117" s="15"/>
      <c r="Q117" s="14"/>
      <c r="R117" s="14"/>
      <c r="S117" s="14">
        <f>F117-N117</f>
        <v>1968.4</v>
      </c>
      <c r="T117" s="12"/>
      <c r="U117" s="9">
        <v>13</v>
      </c>
      <c r="V117" s="16">
        <f>O117</f>
        <v>395.6</v>
      </c>
      <c r="W117" s="17"/>
    </row>
    <row r="118" spans="1:23" s="5" customFormat="1" ht="21.75" customHeight="1" x14ac:dyDescent="0.2">
      <c r="A118" s="7">
        <v>113</v>
      </c>
      <c r="B118" s="18" t="s">
        <v>126</v>
      </c>
      <c r="C118" s="9" t="s">
        <v>25</v>
      </c>
      <c r="D118" s="10" t="s">
        <v>26</v>
      </c>
      <c r="E118" s="9">
        <v>72</v>
      </c>
      <c r="F118" s="11">
        <v>671.6</v>
      </c>
      <c r="G118" s="9" t="s">
        <v>27</v>
      </c>
      <c r="H118" s="11"/>
      <c r="I118" s="12"/>
      <c r="J118" s="13"/>
      <c r="K118" s="14"/>
      <c r="L118" s="14">
        <f t="shared" si="24"/>
        <v>671.6</v>
      </c>
      <c r="M118" s="14"/>
      <c r="N118" s="14">
        <v>671.6</v>
      </c>
      <c r="O118" s="14"/>
      <c r="P118" s="14"/>
      <c r="Q118" s="14">
        <f>N118</f>
        <v>671.6</v>
      </c>
      <c r="R118" s="14"/>
      <c r="S118" s="14"/>
      <c r="T118" s="12"/>
      <c r="U118" s="12"/>
      <c r="V118" s="16">
        <f>Q118</f>
        <v>671.6</v>
      </c>
      <c r="W118" s="17"/>
    </row>
    <row r="119" spans="1:23" s="5" customFormat="1" ht="21.75" customHeight="1" x14ac:dyDescent="0.2">
      <c r="A119" s="7">
        <v>114</v>
      </c>
      <c r="B119" s="18" t="s">
        <v>127</v>
      </c>
      <c r="C119" s="9" t="s">
        <v>25</v>
      </c>
      <c r="D119" s="10" t="s">
        <v>26</v>
      </c>
      <c r="E119" s="9">
        <v>88</v>
      </c>
      <c r="F119" s="11">
        <v>2279.3000000000002</v>
      </c>
      <c r="G119" s="9" t="s">
        <v>27</v>
      </c>
      <c r="H119" s="11">
        <v>1980</v>
      </c>
      <c r="I119" s="12">
        <v>3600</v>
      </c>
      <c r="J119" s="13"/>
      <c r="K119" s="14">
        <v>1980</v>
      </c>
      <c r="L119" s="14">
        <f t="shared" si="24"/>
        <v>299.30000000000018</v>
      </c>
      <c r="M119" s="14"/>
      <c r="N119" s="14">
        <v>2279.3000000000002</v>
      </c>
      <c r="O119" s="14">
        <v>1980</v>
      </c>
      <c r="P119" s="15">
        <f>N119-O119</f>
        <v>299.30000000000018</v>
      </c>
      <c r="Q119" s="14"/>
      <c r="R119" s="14"/>
      <c r="S119" s="14"/>
      <c r="T119" s="12"/>
      <c r="U119" s="9">
        <v>7</v>
      </c>
      <c r="V119" s="16">
        <f t="shared" ref="V119:V120" si="30">O119</f>
        <v>1980</v>
      </c>
      <c r="W119" s="17"/>
    </row>
    <row r="120" spans="1:23" s="5" customFormat="1" ht="21.75" customHeight="1" x14ac:dyDescent="0.2">
      <c r="A120" s="7">
        <v>115</v>
      </c>
      <c r="B120" s="18" t="s">
        <v>128</v>
      </c>
      <c r="C120" s="9" t="s">
        <v>25</v>
      </c>
      <c r="D120" s="9" t="s">
        <v>29</v>
      </c>
      <c r="E120" s="9">
        <v>36</v>
      </c>
      <c r="F120" s="11">
        <v>1530.2</v>
      </c>
      <c r="G120" s="9" t="s">
        <v>27</v>
      </c>
      <c r="H120" s="11">
        <v>1440</v>
      </c>
      <c r="I120" s="54">
        <v>1435.5</v>
      </c>
      <c r="J120" s="13"/>
      <c r="K120" s="14">
        <v>1440</v>
      </c>
      <c r="L120" s="19">
        <f t="shared" si="24"/>
        <v>90.200000000000045</v>
      </c>
      <c r="M120" s="14"/>
      <c r="N120" s="14">
        <v>629.29999999999995</v>
      </c>
      <c r="O120" s="14">
        <f>N120</f>
        <v>629.29999999999995</v>
      </c>
      <c r="P120" s="15"/>
      <c r="Q120" s="14"/>
      <c r="R120" s="14"/>
      <c r="S120" s="14">
        <f>F120-N120</f>
        <v>900.90000000000009</v>
      </c>
      <c r="T120" s="12"/>
      <c r="U120" s="55">
        <v>8</v>
      </c>
      <c r="V120" s="16">
        <f t="shared" si="30"/>
        <v>629.29999999999995</v>
      </c>
      <c r="W120" s="17"/>
    </row>
    <row r="121" spans="1:23" s="5" customFormat="1" ht="21.75" customHeight="1" x14ac:dyDescent="0.2">
      <c r="A121" s="7">
        <v>116</v>
      </c>
      <c r="B121" s="18" t="s">
        <v>129</v>
      </c>
      <c r="C121" s="9" t="s">
        <v>25</v>
      </c>
      <c r="D121" s="9" t="s">
        <v>29</v>
      </c>
      <c r="E121" s="9">
        <v>33</v>
      </c>
      <c r="F121" s="11">
        <v>1175.9000000000001</v>
      </c>
      <c r="G121" s="9" t="s">
        <v>27</v>
      </c>
      <c r="H121" s="11"/>
      <c r="I121" s="54"/>
      <c r="J121" s="13"/>
      <c r="K121" s="14"/>
      <c r="L121" s="19">
        <f t="shared" si="24"/>
        <v>1175.9000000000001</v>
      </c>
      <c r="M121" s="14"/>
      <c r="N121" s="14">
        <v>625.5</v>
      </c>
      <c r="O121" s="14"/>
      <c r="P121" s="14"/>
      <c r="Q121" s="14">
        <f>N121</f>
        <v>625.5</v>
      </c>
      <c r="R121" s="14"/>
      <c r="S121" s="14">
        <f>F121-N121</f>
        <v>550.40000000000009</v>
      </c>
      <c r="T121" s="12"/>
      <c r="U121" s="55"/>
      <c r="V121" s="16">
        <f t="shared" ref="V121:V122" si="31">Q121</f>
        <v>625.5</v>
      </c>
      <c r="W121" s="17"/>
    </row>
    <row r="122" spans="1:23" s="5" customFormat="1" ht="21.75" customHeight="1" x14ac:dyDescent="0.2">
      <c r="A122" s="7">
        <v>117</v>
      </c>
      <c r="B122" s="18" t="s">
        <v>129</v>
      </c>
      <c r="C122" s="9" t="s">
        <v>25</v>
      </c>
      <c r="D122" s="9" t="s">
        <v>29</v>
      </c>
      <c r="E122" s="9">
        <v>38</v>
      </c>
      <c r="F122" s="11">
        <v>1900.9</v>
      </c>
      <c r="G122" s="9" t="s">
        <v>27</v>
      </c>
      <c r="H122" s="11"/>
      <c r="I122" s="54"/>
      <c r="J122" s="13"/>
      <c r="K122" s="14">
        <v>1805</v>
      </c>
      <c r="L122" s="19">
        <f t="shared" si="24"/>
        <v>95.900000000000091</v>
      </c>
      <c r="M122" s="14"/>
      <c r="N122" s="14">
        <v>640.1</v>
      </c>
      <c r="O122" s="14"/>
      <c r="P122" s="15"/>
      <c r="Q122" s="14">
        <v>640.1</v>
      </c>
      <c r="R122" s="14"/>
      <c r="S122" s="14">
        <f>F122-N122</f>
        <v>1260.8000000000002</v>
      </c>
      <c r="T122" s="12"/>
      <c r="U122" s="55"/>
      <c r="V122" s="16">
        <f t="shared" si="31"/>
        <v>640.1</v>
      </c>
      <c r="W122" s="17"/>
    </row>
    <row r="123" spans="1:23" s="5" customFormat="1" ht="21.75" customHeight="1" x14ac:dyDescent="0.2">
      <c r="A123" s="7">
        <v>118</v>
      </c>
      <c r="B123" s="18" t="s">
        <v>130</v>
      </c>
      <c r="C123" s="9" t="s">
        <v>25</v>
      </c>
      <c r="D123" s="10" t="s">
        <v>26</v>
      </c>
      <c r="E123" s="9">
        <v>81</v>
      </c>
      <c r="F123" s="11">
        <v>388</v>
      </c>
      <c r="G123" s="9" t="s">
        <v>27</v>
      </c>
      <c r="H123" s="11">
        <v>360</v>
      </c>
      <c r="I123" s="12">
        <v>720</v>
      </c>
      <c r="J123" s="13"/>
      <c r="K123" s="14">
        <v>360</v>
      </c>
      <c r="L123" s="14">
        <f t="shared" si="24"/>
        <v>28</v>
      </c>
      <c r="M123" s="14"/>
      <c r="N123" s="14">
        <v>388</v>
      </c>
      <c r="O123" s="14">
        <v>360</v>
      </c>
      <c r="P123" s="15">
        <f>N123-O123</f>
        <v>28</v>
      </c>
      <c r="Q123" s="14"/>
      <c r="R123" s="14"/>
      <c r="S123" s="14"/>
      <c r="T123" s="12"/>
      <c r="U123" s="9">
        <v>4</v>
      </c>
      <c r="V123" s="16">
        <f t="shared" ref="V123:V128" si="32">O123</f>
        <v>360</v>
      </c>
      <c r="W123" s="17"/>
    </row>
    <row r="124" spans="1:23" s="5" customFormat="1" ht="21.75" customHeight="1" x14ac:dyDescent="0.2">
      <c r="A124" s="7">
        <v>119</v>
      </c>
      <c r="B124" s="18" t="s">
        <v>131</v>
      </c>
      <c r="C124" s="9" t="s">
        <v>25</v>
      </c>
      <c r="D124" s="9" t="s">
        <v>29</v>
      </c>
      <c r="E124" s="9">
        <v>15</v>
      </c>
      <c r="F124" s="11">
        <v>1038</v>
      </c>
      <c r="G124" s="9" t="s">
        <v>27</v>
      </c>
      <c r="H124" s="11">
        <v>983</v>
      </c>
      <c r="I124" s="12">
        <v>4250</v>
      </c>
      <c r="J124" s="13"/>
      <c r="K124" s="14">
        <v>983</v>
      </c>
      <c r="L124" s="19">
        <f t="shared" si="24"/>
        <v>55</v>
      </c>
      <c r="M124" s="14"/>
      <c r="N124" s="14">
        <v>1038</v>
      </c>
      <c r="O124" s="14">
        <v>983</v>
      </c>
      <c r="P124" s="15">
        <f>N124-O124</f>
        <v>55</v>
      </c>
      <c r="Q124" s="14"/>
      <c r="R124" s="14"/>
      <c r="S124" s="14"/>
      <c r="T124" s="12"/>
      <c r="U124" s="9">
        <v>11</v>
      </c>
      <c r="V124" s="16">
        <f t="shared" si="32"/>
        <v>983</v>
      </c>
      <c r="W124" s="17"/>
    </row>
    <row r="125" spans="1:23" s="5" customFormat="1" ht="21.75" customHeight="1" x14ac:dyDescent="0.2">
      <c r="A125" s="7">
        <v>120</v>
      </c>
      <c r="B125" s="18" t="s">
        <v>132</v>
      </c>
      <c r="C125" s="9" t="s">
        <v>25</v>
      </c>
      <c r="D125" s="10" t="s">
        <v>26</v>
      </c>
      <c r="E125" s="9">
        <v>75</v>
      </c>
      <c r="F125" s="11">
        <v>336</v>
      </c>
      <c r="G125" s="9" t="s">
        <v>27</v>
      </c>
      <c r="H125" s="11">
        <v>320</v>
      </c>
      <c r="I125" s="56">
        <v>2880</v>
      </c>
      <c r="J125" s="13"/>
      <c r="K125" s="14">
        <v>320</v>
      </c>
      <c r="L125" s="14">
        <f t="shared" si="24"/>
        <v>16</v>
      </c>
      <c r="M125" s="14"/>
      <c r="N125" s="14">
        <v>336</v>
      </c>
      <c r="O125" s="14">
        <v>320</v>
      </c>
      <c r="P125" s="15">
        <f>N125-O125</f>
        <v>16</v>
      </c>
      <c r="Q125" s="14"/>
      <c r="R125" s="14"/>
      <c r="S125" s="14"/>
      <c r="T125" s="12"/>
      <c r="U125" s="55">
        <v>7</v>
      </c>
      <c r="V125" s="16">
        <f t="shared" si="32"/>
        <v>320</v>
      </c>
      <c r="W125" s="17"/>
    </row>
    <row r="126" spans="1:23" s="5" customFormat="1" ht="21.75" customHeight="1" x14ac:dyDescent="0.2">
      <c r="A126" s="7">
        <v>121</v>
      </c>
      <c r="B126" s="18" t="s">
        <v>132</v>
      </c>
      <c r="C126" s="9" t="s">
        <v>25</v>
      </c>
      <c r="D126" s="10" t="s">
        <v>26</v>
      </c>
      <c r="E126" s="9">
        <v>80</v>
      </c>
      <c r="F126" s="11">
        <v>1213</v>
      </c>
      <c r="G126" s="9" t="s">
        <v>27</v>
      </c>
      <c r="H126" s="11">
        <v>1127</v>
      </c>
      <c r="I126" s="56"/>
      <c r="J126" s="13"/>
      <c r="K126" s="14">
        <v>1127</v>
      </c>
      <c r="L126" s="14">
        <f t="shared" si="24"/>
        <v>86</v>
      </c>
      <c r="M126" s="14"/>
      <c r="N126" s="14">
        <v>1213</v>
      </c>
      <c r="O126" s="14">
        <v>1127</v>
      </c>
      <c r="P126" s="15">
        <f>N126-O126</f>
        <v>86</v>
      </c>
      <c r="Q126" s="14"/>
      <c r="R126" s="14"/>
      <c r="S126" s="14"/>
      <c r="T126" s="12"/>
      <c r="U126" s="55"/>
      <c r="V126" s="16">
        <f t="shared" si="32"/>
        <v>1127</v>
      </c>
      <c r="W126" s="17"/>
    </row>
    <row r="127" spans="1:23" s="5" customFormat="1" ht="21.75" customHeight="1" x14ac:dyDescent="0.2">
      <c r="A127" s="7">
        <v>122</v>
      </c>
      <c r="B127" s="18" t="s">
        <v>133</v>
      </c>
      <c r="C127" s="9" t="s">
        <v>25</v>
      </c>
      <c r="D127" s="10" t="s">
        <v>26</v>
      </c>
      <c r="E127" s="9">
        <v>42</v>
      </c>
      <c r="F127" s="11">
        <v>1090.8</v>
      </c>
      <c r="G127" s="9" t="s">
        <v>27</v>
      </c>
      <c r="H127" s="11">
        <v>1080</v>
      </c>
      <c r="I127" s="12">
        <v>2160</v>
      </c>
      <c r="J127" s="13"/>
      <c r="K127" s="14">
        <v>1080</v>
      </c>
      <c r="L127" s="14">
        <f t="shared" si="24"/>
        <v>10.799999999999955</v>
      </c>
      <c r="M127" s="14"/>
      <c r="N127" s="14">
        <v>1090.8</v>
      </c>
      <c r="O127" s="14">
        <v>1080</v>
      </c>
      <c r="P127" s="15">
        <f>N127-O127</f>
        <v>10.799999999999955</v>
      </c>
      <c r="Q127" s="14"/>
      <c r="R127" s="14"/>
      <c r="S127" s="14"/>
      <c r="T127" s="12"/>
      <c r="U127" s="9">
        <v>6</v>
      </c>
      <c r="V127" s="16">
        <f t="shared" si="32"/>
        <v>1080</v>
      </c>
      <c r="W127" s="17"/>
    </row>
    <row r="128" spans="1:23" s="5" customFormat="1" ht="21.75" customHeight="1" x14ac:dyDescent="0.2">
      <c r="A128" s="7">
        <v>123</v>
      </c>
      <c r="B128" s="8" t="s">
        <v>134</v>
      </c>
      <c r="C128" s="9" t="s">
        <v>25</v>
      </c>
      <c r="D128" s="10" t="s">
        <v>26</v>
      </c>
      <c r="E128" s="9">
        <v>11</v>
      </c>
      <c r="F128" s="11">
        <v>1096.2</v>
      </c>
      <c r="G128" s="9" t="s">
        <v>27</v>
      </c>
      <c r="H128" s="11">
        <v>1080</v>
      </c>
      <c r="I128" s="12">
        <v>2880</v>
      </c>
      <c r="J128" s="13"/>
      <c r="K128" s="14">
        <v>1080</v>
      </c>
      <c r="L128" s="14">
        <f t="shared" si="24"/>
        <v>16.200000000000045</v>
      </c>
      <c r="M128" s="14"/>
      <c r="N128" s="14">
        <v>538.79999999999995</v>
      </c>
      <c r="O128" s="14">
        <f>N128</f>
        <v>538.79999999999995</v>
      </c>
      <c r="P128" s="15"/>
      <c r="Q128" s="14"/>
      <c r="R128" s="14"/>
      <c r="S128" s="14">
        <f>F128-N128</f>
        <v>557.40000000000009</v>
      </c>
      <c r="T128" s="12"/>
      <c r="U128" s="9">
        <v>7</v>
      </c>
      <c r="V128" s="16">
        <f t="shared" si="32"/>
        <v>538.79999999999995</v>
      </c>
      <c r="W128" s="17"/>
    </row>
    <row r="129" spans="1:23" s="5" customFormat="1" ht="21.75" customHeight="1" x14ac:dyDescent="0.2">
      <c r="A129" s="7">
        <v>124</v>
      </c>
      <c r="B129" s="8" t="s">
        <v>135</v>
      </c>
      <c r="C129" s="9" t="s">
        <v>25</v>
      </c>
      <c r="D129" s="10" t="s">
        <v>26</v>
      </c>
      <c r="E129" s="9">
        <v>10</v>
      </c>
      <c r="F129" s="11">
        <v>4.7</v>
      </c>
      <c r="G129" s="9" t="s">
        <v>136</v>
      </c>
      <c r="H129" s="11"/>
      <c r="I129" s="12"/>
      <c r="J129" s="13"/>
      <c r="K129" s="14"/>
      <c r="L129" s="14"/>
      <c r="M129" s="14">
        <f t="shared" ref="M129:M160" si="33">F129</f>
        <v>4.7</v>
      </c>
      <c r="N129" s="14">
        <v>4.7</v>
      </c>
      <c r="O129" s="14"/>
      <c r="P129" s="14"/>
      <c r="Q129" s="14"/>
      <c r="R129" s="14">
        <f t="shared" ref="R129:R160" si="34">N129</f>
        <v>4.7</v>
      </c>
      <c r="S129" s="14"/>
      <c r="T129" s="12"/>
      <c r="U129" s="12"/>
      <c r="V129" s="16">
        <f>R129</f>
        <v>4.7</v>
      </c>
      <c r="W129" s="17"/>
    </row>
    <row r="130" spans="1:23" s="5" customFormat="1" ht="21.75" customHeight="1" x14ac:dyDescent="0.2">
      <c r="A130" s="7">
        <v>125</v>
      </c>
      <c r="B130" s="8" t="s">
        <v>135</v>
      </c>
      <c r="C130" s="9" t="s">
        <v>25</v>
      </c>
      <c r="D130" s="10" t="s">
        <v>26</v>
      </c>
      <c r="E130" s="9">
        <v>18</v>
      </c>
      <c r="F130" s="11">
        <v>174.2</v>
      </c>
      <c r="G130" s="9" t="s">
        <v>136</v>
      </c>
      <c r="H130" s="11"/>
      <c r="I130" s="12"/>
      <c r="J130" s="13"/>
      <c r="K130" s="14"/>
      <c r="L130" s="14"/>
      <c r="M130" s="14">
        <f t="shared" si="33"/>
        <v>174.2</v>
      </c>
      <c r="N130" s="14">
        <v>174.2</v>
      </c>
      <c r="O130" s="14"/>
      <c r="P130" s="14"/>
      <c r="Q130" s="14"/>
      <c r="R130" s="14">
        <f t="shared" si="34"/>
        <v>174.2</v>
      </c>
      <c r="S130" s="14"/>
      <c r="T130" s="12"/>
      <c r="U130" s="12"/>
      <c r="V130" s="16">
        <f t="shared" ref="V130:V160" si="35">R130</f>
        <v>174.2</v>
      </c>
      <c r="W130" s="17"/>
    </row>
    <row r="131" spans="1:23" s="5" customFormat="1" ht="21.75" customHeight="1" x14ac:dyDescent="0.2">
      <c r="A131" s="7">
        <v>126</v>
      </c>
      <c r="B131" s="8" t="s">
        <v>135</v>
      </c>
      <c r="C131" s="9" t="s">
        <v>25</v>
      </c>
      <c r="D131" s="10" t="s">
        <v>26</v>
      </c>
      <c r="E131" s="9">
        <v>26</v>
      </c>
      <c r="F131" s="11">
        <v>104.5</v>
      </c>
      <c r="G131" s="9" t="s">
        <v>136</v>
      </c>
      <c r="H131" s="11"/>
      <c r="I131" s="12"/>
      <c r="J131" s="13"/>
      <c r="K131" s="14"/>
      <c r="L131" s="14"/>
      <c r="M131" s="14">
        <f t="shared" si="33"/>
        <v>104.5</v>
      </c>
      <c r="N131" s="14">
        <v>104.5</v>
      </c>
      <c r="O131" s="14"/>
      <c r="P131" s="14"/>
      <c r="Q131" s="14"/>
      <c r="R131" s="14">
        <f t="shared" si="34"/>
        <v>104.5</v>
      </c>
      <c r="S131" s="14"/>
      <c r="T131" s="12"/>
      <c r="U131" s="12"/>
      <c r="V131" s="16">
        <f t="shared" si="35"/>
        <v>104.5</v>
      </c>
      <c r="W131" s="17"/>
    </row>
    <row r="132" spans="1:23" s="5" customFormat="1" ht="21.75" customHeight="1" x14ac:dyDescent="0.2">
      <c r="A132" s="7">
        <v>127</v>
      </c>
      <c r="B132" s="8" t="s">
        <v>135</v>
      </c>
      <c r="C132" s="9" t="s">
        <v>25</v>
      </c>
      <c r="D132" s="10" t="s">
        <v>26</v>
      </c>
      <c r="E132" s="9">
        <v>27</v>
      </c>
      <c r="F132" s="11">
        <v>89</v>
      </c>
      <c r="G132" s="9" t="s">
        <v>137</v>
      </c>
      <c r="H132" s="11"/>
      <c r="I132" s="12"/>
      <c r="J132" s="13"/>
      <c r="K132" s="14"/>
      <c r="L132" s="14"/>
      <c r="M132" s="14">
        <f t="shared" si="33"/>
        <v>89</v>
      </c>
      <c r="N132" s="14">
        <v>89</v>
      </c>
      <c r="O132" s="14"/>
      <c r="P132" s="14"/>
      <c r="Q132" s="14"/>
      <c r="R132" s="14">
        <f t="shared" si="34"/>
        <v>89</v>
      </c>
      <c r="S132" s="14"/>
      <c r="T132" s="12"/>
      <c r="U132" s="12"/>
      <c r="V132" s="16">
        <f t="shared" si="35"/>
        <v>89</v>
      </c>
      <c r="W132" s="17"/>
    </row>
    <row r="133" spans="1:23" s="5" customFormat="1" ht="21.75" customHeight="1" x14ac:dyDescent="0.2">
      <c r="A133" s="7">
        <v>128</v>
      </c>
      <c r="B133" s="8" t="s">
        <v>135</v>
      </c>
      <c r="C133" s="9" t="s">
        <v>25</v>
      </c>
      <c r="D133" s="10" t="s">
        <v>26</v>
      </c>
      <c r="E133" s="9">
        <v>28</v>
      </c>
      <c r="F133" s="11">
        <v>109.2</v>
      </c>
      <c r="G133" s="9" t="s">
        <v>137</v>
      </c>
      <c r="H133" s="11"/>
      <c r="I133" s="12"/>
      <c r="J133" s="13"/>
      <c r="K133" s="14"/>
      <c r="L133" s="14"/>
      <c r="M133" s="14">
        <f t="shared" si="33"/>
        <v>109.2</v>
      </c>
      <c r="N133" s="14">
        <v>109.2</v>
      </c>
      <c r="O133" s="14"/>
      <c r="P133" s="14"/>
      <c r="Q133" s="14"/>
      <c r="R133" s="14">
        <f t="shared" si="34"/>
        <v>109.2</v>
      </c>
      <c r="S133" s="14"/>
      <c r="T133" s="12"/>
      <c r="U133" s="12"/>
      <c r="V133" s="16">
        <f t="shared" si="35"/>
        <v>109.2</v>
      </c>
      <c r="W133" s="17"/>
    </row>
    <row r="134" spans="1:23" s="5" customFormat="1" ht="21.75" customHeight="1" x14ac:dyDescent="0.2">
      <c r="A134" s="7">
        <v>129</v>
      </c>
      <c r="B134" s="8" t="s">
        <v>135</v>
      </c>
      <c r="C134" s="9" t="s">
        <v>25</v>
      </c>
      <c r="D134" s="10" t="s">
        <v>26</v>
      </c>
      <c r="E134" s="9">
        <v>31</v>
      </c>
      <c r="F134" s="11">
        <v>167</v>
      </c>
      <c r="G134" s="9" t="s">
        <v>136</v>
      </c>
      <c r="H134" s="11"/>
      <c r="I134" s="12"/>
      <c r="J134" s="13"/>
      <c r="K134" s="14"/>
      <c r="L134" s="14"/>
      <c r="M134" s="14">
        <f t="shared" si="33"/>
        <v>167</v>
      </c>
      <c r="N134" s="14">
        <v>167</v>
      </c>
      <c r="O134" s="14"/>
      <c r="P134" s="14"/>
      <c r="Q134" s="14"/>
      <c r="R134" s="14">
        <f t="shared" si="34"/>
        <v>167</v>
      </c>
      <c r="S134" s="14"/>
      <c r="T134" s="12"/>
      <c r="U134" s="12"/>
      <c r="V134" s="16">
        <f t="shared" si="35"/>
        <v>167</v>
      </c>
      <c r="W134" s="17"/>
    </row>
    <row r="135" spans="1:23" s="5" customFormat="1" ht="21.75" customHeight="1" x14ac:dyDescent="0.2">
      <c r="A135" s="7">
        <v>130</v>
      </c>
      <c r="B135" s="8" t="s">
        <v>135</v>
      </c>
      <c r="C135" s="9" t="s">
        <v>25</v>
      </c>
      <c r="D135" s="10" t="s">
        <v>26</v>
      </c>
      <c r="E135" s="9">
        <v>36</v>
      </c>
      <c r="F135" s="11">
        <v>319.5</v>
      </c>
      <c r="G135" s="9" t="s">
        <v>136</v>
      </c>
      <c r="H135" s="11"/>
      <c r="I135" s="12"/>
      <c r="J135" s="13"/>
      <c r="K135" s="14"/>
      <c r="L135" s="14"/>
      <c r="M135" s="14">
        <f t="shared" si="33"/>
        <v>319.5</v>
      </c>
      <c r="N135" s="14">
        <v>319.5</v>
      </c>
      <c r="O135" s="14"/>
      <c r="P135" s="14"/>
      <c r="Q135" s="14"/>
      <c r="R135" s="14">
        <f t="shared" si="34"/>
        <v>319.5</v>
      </c>
      <c r="S135" s="14"/>
      <c r="T135" s="12"/>
      <c r="U135" s="12"/>
      <c r="V135" s="16">
        <f t="shared" si="35"/>
        <v>319.5</v>
      </c>
      <c r="W135" s="17"/>
    </row>
    <row r="136" spans="1:23" s="5" customFormat="1" ht="21.75" customHeight="1" x14ac:dyDescent="0.2">
      <c r="A136" s="7">
        <v>131</v>
      </c>
      <c r="B136" s="8" t="s">
        <v>135</v>
      </c>
      <c r="C136" s="9" t="s">
        <v>25</v>
      </c>
      <c r="D136" s="10" t="s">
        <v>26</v>
      </c>
      <c r="E136" s="9">
        <v>52</v>
      </c>
      <c r="F136" s="11">
        <v>398.7</v>
      </c>
      <c r="G136" s="9" t="s">
        <v>136</v>
      </c>
      <c r="H136" s="11"/>
      <c r="I136" s="12"/>
      <c r="J136" s="13"/>
      <c r="K136" s="14"/>
      <c r="L136" s="14"/>
      <c r="M136" s="14">
        <f t="shared" si="33"/>
        <v>398.7</v>
      </c>
      <c r="N136" s="14">
        <v>398.7</v>
      </c>
      <c r="O136" s="14"/>
      <c r="P136" s="14"/>
      <c r="Q136" s="14"/>
      <c r="R136" s="14">
        <f t="shared" si="34"/>
        <v>398.7</v>
      </c>
      <c r="S136" s="14"/>
      <c r="T136" s="12"/>
      <c r="U136" s="12"/>
      <c r="V136" s="16">
        <f t="shared" si="35"/>
        <v>398.7</v>
      </c>
      <c r="W136" s="17"/>
    </row>
    <row r="137" spans="1:23" s="5" customFormat="1" ht="21.75" customHeight="1" x14ac:dyDescent="0.2">
      <c r="A137" s="7">
        <v>132</v>
      </c>
      <c r="B137" s="8" t="s">
        <v>135</v>
      </c>
      <c r="C137" s="9" t="s">
        <v>25</v>
      </c>
      <c r="D137" s="10" t="s">
        <v>26</v>
      </c>
      <c r="E137" s="9">
        <v>54</v>
      </c>
      <c r="F137" s="11">
        <v>5048.7</v>
      </c>
      <c r="G137" s="9" t="s">
        <v>137</v>
      </c>
      <c r="H137" s="11"/>
      <c r="I137" s="12"/>
      <c r="J137" s="13"/>
      <c r="K137" s="14"/>
      <c r="L137" s="14"/>
      <c r="M137" s="14">
        <f t="shared" si="33"/>
        <v>5048.7</v>
      </c>
      <c r="N137" s="14">
        <v>5048.7</v>
      </c>
      <c r="O137" s="14"/>
      <c r="P137" s="14"/>
      <c r="Q137" s="14"/>
      <c r="R137" s="14">
        <f t="shared" si="34"/>
        <v>5048.7</v>
      </c>
      <c r="S137" s="14"/>
      <c r="T137" s="12"/>
      <c r="U137" s="12"/>
      <c r="V137" s="16">
        <f t="shared" si="35"/>
        <v>5048.7</v>
      </c>
      <c r="W137" s="17"/>
    </row>
    <row r="138" spans="1:23" s="5" customFormat="1" ht="21.75" customHeight="1" x14ac:dyDescent="0.2">
      <c r="A138" s="7">
        <v>133</v>
      </c>
      <c r="B138" s="8" t="s">
        <v>135</v>
      </c>
      <c r="C138" s="9" t="s">
        <v>25</v>
      </c>
      <c r="D138" s="10" t="s">
        <v>26</v>
      </c>
      <c r="E138" s="9">
        <v>62</v>
      </c>
      <c r="F138" s="11">
        <v>173.7</v>
      </c>
      <c r="G138" s="9" t="s">
        <v>136</v>
      </c>
      <c r="H138" s="11"/>
      <c r="I138" s="12"/>
      <c r="J138" s="13"/>
      <c r="K138" s="14"/>
      <c r="L138" s="14"/>
      <c r="M138" s="14">
        <f t="shared" si="33"/>
        <v>173.7</v>
      </c>
      <c r="N138" s="14">
        <v>173.7</v>
      </c>
      <c r="O138" s="14"/>
      <c r="P138" s="14"/>
      <c r="Q138" s="14"/>
      <c r="R138" s="14">
        <f t="shared" si="34"/>
        <v>173.7</v>
      </c>
      <c r="S138" s="14"/>
      <c r="T138" s="12"/>
      <c r="U138" s="12"/>
      <c r="V138" s="16">
        <f t="shared" si="35"/>
        <v>173.7</v>
      </c>
      <c r="W138" s="17"/>
    </row>
    <row r="139" spans="1:23" s="5" customFormat="1" ht="21.75" customHeight="1" x14ac:dyDescent="0.2">
      <c r="A139" s="7">
        <v>134</v>
      </c>
      <c r="B139" s="8" t="s">
        <v>135</v>
      </c>
      <c r="C139" s="9" t="s">
        <v>25</v>
      </c>
      <c r="D139" s="10" t="s">
        <v>26</v>
      </c>
      <c r="E139" s="9">
        <v>67</v>
      </c>
      <c r="F139" s="11">
        <v>609</v>
      </c>
      <c r="G139" s="9" t="s">
        <v>137</v>
      </c>
      <c r="H139" s="11"/>
      <c r="I139" s="12"/>
      <c r="J139" s="13"/>
      <c r="K139" s="14"/>
      <c r="L139" s="14"/>
      <c r="M139" s="14">
        <f t="shared" si="33"/>
        <v>609</v>
      </c>
      <c r="N139" s="14">
        <v>609</v>
      </c>
      <c r="O139" s="14"/>
      <c r="P139" s="14"/>
      <c r="Q139" s="14"/>
      <c r="R139" s="14">
        <f t="shared" si="34"/>
        <v>609</v>
      </c>
      <c r="S139" s="14"/>
      <c r="T139" s="12"/>
      <c r="U139" s="12"/>
      <c r="V139" s="16">
        <f t="shared" si="35"/>
        <v>609</v>
      </c>
      <c r="W139" s="17"/>
    </row>
    <row r="140" spans="1:23" s="5" customFormat="1" ht="21.75" customHeight="1" x14ac:dyDescent="0.2">
      <c r="A140" s="7">
        <v>135</v>
      </c>
      <c r="B140" s="8" t="s">
        <v>135</v>
      </c>
      <c r="C140" s="9" t="s">
        <v>25</v>
      </c>
      <c r="D140" s="10" t="s">
        <v>26</v>
      </c>
      <c r="E140" s="9">
        <v>69</v>
      </c>
      <c r="F140" s="11">
        <v>152.69999999999999</v>
      </c>
      <c r="G140" s="9" t="s">
        <v>136</v>
      </c>
      <c r="H140" s="11"/>
      <c r="I140" s="12"/>
      <c r="J140" s="13"/>
      <c r="K140" s="14"/>
      <c r="L140" s="14"/>
      <c r="M140" s="14">
        <f t="shared" si="33"/>
        <v>152.69999999999999</v>
      </c>
      <c r="N140" s="14">
        <v>152.69999999999999</v>
      </c>
      <c r="O140" s="14"/>
      <c r="P140" s="14"/>
      <c r="Q140" s="14"/>
      <c r="R140" s="14">
        <f t="shared" si="34"/>
        <v>152.69999999999999</v>
      </c>
      <c r="S140" s="14"/>
      <c r="T140" s="12"/>
      <c r="U140" s="12"/>
      <c r="V140" s="16">
        <f t="shared" si="35"/>
        <v>152.69999999999999</v>
      </c>
      <c r="W140" s="17"/>
    </row>
    <row r="141" spans="1:23" s="5" customFormat="1" ht="21.75" customHeight="1" x14ac:dyDescent="0.2">
      <c r="A141" s="7">
        <v>136</v>
      </c>
      <c r="B141" s="8" t="s">
        <v>135</v>
      </c>
      <c r="C141" s="9" t="s">
        <v>25</v>
      </c>
      <c r="D141" s="10" t="s">
        <v>26</v>
      </c>
      <c r="E141" s="9">
        <v>71</v>
      </c>
      <c r="F141" s="11">
        <v>1111.5</v>
      </c>
      <c r="G141" s="9" t="s">
        <v>136</v>
      </c>
      <c r="H141" s="11"/>
      <c r="I141" s="12"/>
      <c r="J141" s="13"/>
      <c r="K141" s="14"/>
      <c r="L141" s="14"/>
      <c r="M141" s="14">
        <f t="shared" si="33"/>
        <v>1111.5</v>
      </c>
      <c r="N141" s="14">
        <v>1111.5</v>
      </c>
      <c r="O141" s="14"/>
      <c r="P141" s="14"/>
      <c r="Q141" s="14"/>
      <c r="R141" s="14">
        <f t="shared" si="34"/>
        <v>1111.5</v>
      </c>
      <c r="S141" s="14"/>
      <c r="T141" s="12"/>
      <c r="U141" s="12"/>
      <c r="V141" s="16">
        <f t="shared" si="35"/>
        <v>1111.5</v>
      </c>
      <c r="W141" s="17"/>
    </row>
    <row r="142" spans="1:23" s="5" customFormat="1" ht="21.75" customHeight="1" x14ac:dyDescent="0.2">
      <c r="A142" s="7">
        <v>137</v>
      </c>
      <c r="B142" s="8" t="s">
        <v>135</v>
      </c>
      <c r="C142" s="9" t="s">
        <v>25</v>
      </c>
      <c r="D142" s="10" t="s">
        <v>26</v>
      </c>
      <c r="E142" s="9">
        <v>79</v>
      </c>
      <c r="F142" s="11">
        <v>2627.8</v>
      </c>
      <c r="G142" s="9" t="s">
        <v>138</v>
      </c>
      <c r="H142" s="11"/>
      <c r="I142" s="12"/>
      <c r="J142" s="13"/>
      <c r="K142" s="14"/>
      <c r="L142" s="14"/>
      <c r="M142" s="14">
        <f t="shared" si="33"/>
        <v>2627.8</v>
      </c>
      <c r="N142" s="14">
        <v>2627.8</v>
      </c>
      <c r="O142" s="14"/>
      <c r="P142" s="14"/>
      <c r="Q142" s="14"/>
      <c r="R142" s="14">
        <f t="shared" si="34"/>
        <v>2627.8</v>
      </c>
      <c r="S142" s="14"/>
      <c r="T142" s="12"/>
      <c r="U142" s="12"/>
      <c r="V142" s="16">
        <f t="shared" si="35"/>
        <v>2627.8</v>
      </c>
      <c r="W142" s="17"/>
    </row>
    <row r="143" spans="1:23" s="5" customFormat="1" ht="21.75" customHeight="1" x14ac:dyDescent="0.2">
      <c r="A143" s="7">
        <v>138</v>
      </c>
      <c r="B143" s="8" t="s">
        <v>135</v>
      </c>
      <c r="C143" s="9" t="s">
        <v>25</v>
      </c>
      <c r="D143" s="10" t="s">
        <v>26</v>
      </c>
      <c r="E143" s="9">
        <v>85</v>
      </c>
      <c r="F143" s="11">
        <v>174.1</v>
      </c>
      <c r="G143" s="9" t="s">
        <v>137</v>
      </c>
      <c r="H143" s="11"/>
      <c r="I143" s="12"/>
      <c r="J143" s="13"/>
      <c r="K143" s="14"/>
      <c r="L143" s="14"/>
      <c r="M143" s="14">
        <f t="shared" si="33"/>
        <v>174.1</v>
      </c>
      <c r="N143" s="14">
        <v>174.1</v>
      </c>
      <c r="O143" s="14"/>
      <c r="P143" s="14"/>
      <c r="Q143" s="14"/>
      <c r="R143" s="14">
        <f t="shared" si="34"/>
        <v>174.1</v>
      </c>
      <c r="S143" s="14"/>
      <c r="T143" s="12"/>
      <c r="U143" s="12"/>
      <c r="V143" s="16">
        <f t="shared" si="35"/>
        <v>174.1</v>
      </c>
      <c r="W143" s="17"/>
    </row>
    <row r="144" spans="1:23" s="5" customFormat="1" ht="21.75" customHeight="1" x14ac:dyDescent="0.2">
      <c r="A144" s="7">
        <v>139</v>
      </c>
      <c r="B144" s="8" t="s">
        <v>135</v>
      </c>
      <c r="C144" s="9" t="s">
        <v>25</v>
      </c>
      <c r="D144" s="10" t="s">
        <v>26</v>
      </c>
      <c r="E144" s="9">
        <v>89</v>
      </c>
      <c r="F144" s="11">
        <v>208.7</v>
      </c>
      <c r="G144" s="9" t="s">
        <v>136</v>
      </c>
      <c r="H144" s="11"/>
      <c r="I144" s="12"/>
      <c r="J144" s="13"/>
      <c r="K144" s="14"/>
      <c r="L144" s="14"/>
      <c r="M144" s="14">
        <f t="shared" si="33"/>
        <v>208.7</v>
      </c>
      <c r="N144" s="14">
        <v>208.7</v>
      </c>
      <c r="O144" s="14"/>
      <c r="P144" s="14"/>
      <c r="Q144" s="14"/>
      <c r="R144" s="14">
        <f t="shared" si="34"/>
        <v>208.7</v>
      </c>
      <c r="S144" s="14"/>
      <c r="T144" s="12"/>
      <c r="U144" s="12"/>
      <c r="V144" s="16">
        <f t="shared" si="35"/>
        <v>208.7</v>
      </c>
      <c r="W144" s="17"/>
    </row>
    <row r="145" spans="1:23" s="5" customFormat="1" ht="21.75" customHeight="1" x14ac:dyDescent="0.2">
      <c r="A145" s="7">
        <v>140</v>
      </c>
      <c r="B145" s="8" t="s">
        <v>135</v>
      </c>
      <c r="C145" s="9" t="s">
        <v>25</v>
      </c>
      <c r="D145" s="10" t="s">
        <v>26</v>
      </c>
      <c r="E145" s="9">
        <v>90</v>
      </c>
      <c r="F145" s="11">
        <v>4890.2</v>
      </c>
      <c r="G145" s="9" t="s">
        <v>137</v>
      </c>
      <c r="H145" s="11"/>
      <c r="I145" s="12"/>
      <c r="J145" s="13"/>
      <c r="K145" s="14"/>
      <c r="L145" s="14"/>
      <c r="M145" s="14">
        <f t="shared" si="33"/>
        <v>4890.2</v>
      </c>
      <c r="N145" s="14">
        <v>4890.2</v>
      </c>
      <c r="O145" s="14"/>
      <c r="P145" s="14"/>
      <c r="Q145" s="14"/>
      <c r="R145" s="14">
        <f t="shared" si="34"/>
        <v>4890.2</v>
      </c>
      <c r="S145" s="14"/>
      <c r="T145" s="12"/>
      <c r="U145" s="12"/>
      <c r="V145" s="16">
        <f t="shared" si="35"/>
        <v>4890.2</v>
      </c>
      <c r="W145" s="17"/>
    </row>
    <row r="146" spans="1:23" s="5" customFormat="1" ht="21.75" customHeight="1" x14ac:dyDescent="0.2">
      <c r="A146" s="7">
        <v>141</v>
      </c>
      <c r="B146" s="8" t="s">
        <v>135</v>
      </c>
      <c r="C146" s="9" t="s">
        <v>25</v>
      </c>
      <c r="D146" s="10" t="s">
        <v>26</v>
      </c>
      <c r="E146" s="9">
        <v>91</v>
      </c>
      <c r="F146" s="11">
        <v>595</v>
      </c>
      <c r="G146" s="9" t="s">
        <v>136</v>
      </c>
      <c r="H146" s="11"/>
      <c r="I146" s="12"/>
      <c r="J146" s="13"/>
      <c r="K146" s="14"/>
      <c r="L146" s="14"/>
      <c r="M146" s="14">
        <f t="shared" si="33"/>
        <v>595</v>
      </c>
      <c r="N146" s="14">
        <v>595</v>
      </c>
      <c r="O146" s="14"/>
      <c r="P146" s="14"/>
      <c r="Q146" s="14"/>
      <c r="R146" s="14">
        <f t="shared" si="34"/>
        <v>595</v>
      </c>
      <c r="S146" s="14"/>
      <c r="T146" s="12"/>
      <c r="U146" s="12"/>
      <c r="V146" s="16">
        <f t="shared" si="35"/>
        <v>595</v>
      </c>
      <c r="W146" s="17"/>
    </row>
    <row r="147" spans="1:23" s="5" customFormat="1" ht="21.75" customHeight="1" x14ac:dyDescent="0.2">
      <c r="A147" s="7">
        <v>142</v>
      </c>
      <c r="B147" s="8" t="s">
        <v>135</v>
      </c>
      <c r="C147" s="9" t="s">
        <v>25</v>
      </c>
      <c r="D147" s="10" t="s">
        <v>26</v>
      </c>
      <c r="E147" s="9">
        <v>108</v>
      </c>
      <c r="F147" s="11">
        <v>91.6</v>
      </c>
      <c r="G147" s="9" t="s">
        <v>136</v>
      </c>
      <c r="H147" s="11"/>
      <c r="I147" s="12"/>
      <c r="J147" s="13"/>
      <c r="K147" s="14"/>
      <c r="L147" s="14"/>
      <c r="M147" s="14">
        <f t="shared" si="33"/>
        <v>91.6</v>
      </c>
      <c r="N147" s="14">
        <v>91.6</v>
      </c>
      <c r="O147" s="14"/>
      <c r="P147" s="14"/>
      <c r="Q147" s="14"/>
      <c r="R147" s="14">
        <f t="shared" si="34"/>
        <v>91.6</v>
      </c>
      <c r="S147" s="14"/>
      <c r="T147" s="12"/>
      <c r="U147" s="12"/>
      <c r="V147" s="16">
        <f t="shared" si="35"/>
        <v>91.6</v>
      </c>
      <c r="W147" s="17"/>
    </row>
    <row r="148" spans="1:23" s="5" customFormat="1" ht="21.75" customHeight="1" x14ac:dyDescent="0.2">
      <c r="A148" s="7">
        <v>143</v>
      </c>
      <c r="B148" s="8" t="s">
        <v>135</v>
      </c>
      <c r="C148" s="9" t="s">
        <v>25</v>
      </c>
      <c r="D148" s="10" t="s">
        <v>26</v>
      </c>
      <c r="E148" s="9">
        <v>109</v>
      </c>
      <c r="F148" s="11">
        <v>54.6</v>
      </c>
      <c r="G148" s="9" t="s">
        <v>137</v>
      </c>
      <c r="H148" s="11"/>
      <c r="I148" s="12"/>
      <c r="J148" s="13"/>
      <c r="K148" s="14"/>
      <c r="L148" s="14"/>
      <c r="M148" s="14">
        <f t="shared" si="33"/>
        <v>54.6</v>
      </c>
      <c r="N148" s="14">
        <v>54.6</v>
      </c>
      <c r="O148" s="14"/>
      <c r="P148" s="14"/>
      <c r="Q148" s="14"/>
      <c r="R148" s="14">
        <f t="shared" si="34"/>
        <v>54.6</v>
      </c>
      <c r="S148" s="14"/>
      <c r="T148" s="12"/>
      <c r="U148" s="12"/>
      <c r="V148" s="16">
        <f t="shared" si="35"/>
        <v>54.6</v>
      </c>
      <c r="W148" s="17"/>
    </row>
    <row r="149" spans="1:23" s="5" customFormat="1" ht="21.75" customHeight="1" x14ac:dyDescent="0.2">
      <c r="A149" s="7">
        <v>144</v>
      </c>
      <c r="B149" s="8" t="s">
        <v>135</v>
      </c>
      <c r="C149" s="9" t="s">
        <v>25</v>
      </c>
      <c r="D149" s="10" t="s">
        <v>26</v>
      </c>
      <c r="E149" s="9">
        <v>113</v>
      </c>
      <c r="F149" s="11">
        <v>133.30000000000001</v>
      </c>
      <c r="G149" s="9" t="s">
        <v>136</v>
      </c>
      <c r="H149" s="11"/>
      <c r="I149" s="12"/>
      <c r="J149" s="13"/>
      <c r="K149" s="14"/>
      <c r="L149" s="14"/>
      <c r="M149" s="14">
        <f t="shared" si="33"/>
        <v>133.30000000000001</v>
      </c>
      <c r="N149" s="14">
        <v>133.30000000000001</v>
      </c>
      <c r="O149" s="14"/>
      <c r="P149" s="14"/>
      <c r="Q149" s="14"/>
      <c r="R149" s="14">
        <f t="shared" si="34"/>
        <v>133.30000000000001</v>
      </c>
      <c r="S149" s="14"/>
      <c r="T149" s="12"/>
      <c r="U149" s="12"/>
      <c r="V149" s="16">
        <f t="shared" si="35"/>
        <v>133.30000000000001</v>
      </c>
      <c r="W149" s="17"/>
    </row>
    <row r="150" spans="1:23" s="5" customFormat="1" ht="21.75" customHeight="1" x14ac:dyDescent="0.2">
      <c r="A150" s="7">
        <v>145</v>
      </c>
      <c r="B150" s="8" t="s">
        <v>135</v>
      </c>
      <c r="C150" s="9" t="s">
        <v>25</v>
      </c>
      <c r="D150" s="9" t="s">
        <v>67</v>
      </c>
      <c r="E150" s="9">
        <v>22</v>
      </c>
      <c r="F150" s="11">
        <v>114.5</v>
      </c>
      <c r="G150" s="9" t="s">
        <v>136</v>
      </c>
      <c r="H150" s="11"/>
      <c r="I150" s="12"/>
      <c r="J150" s="13"/>
      <c r="K150" s="14"/>
      <c r="L150" s="14"/>
      <c r="M150" s="14">
        <f t="shared" si="33"/>
        <v>114.5</v>
      </c>
      <c r="N150" s="14">
        <v>114.5</v>
      </c>
      <c r="O150" s="14"/>
      <c r="P150" s="14"/>
      <c r="Q150" s="14"/>
      <c r="R150" s="14">
        <f t="shared" si="34"/>
        <v>114.5</v>
      </c>
      <c r="S150" s="14"/>
      <c r="T150" s="12"/>
      <c r="U150" s="12"/>
      <c r="V150" s="16">
        <f t="shared" si="35"/>
        <v>114.5</v>
      </c>
      <c r="W150" s="17"/>
    </row>
    <row r="151" spans="1:23" s="5" customFormat="1" ht="21.75" customHeight="1" x14ac:dyDescent="0.2">
      <c r="A151" s="7">
        <v>146</v>
      </c>
      <c r="B151" s="8" t="s">
        <v>135</v>
      </c>
      <c r="C151" s="9" t="s">
        <v>25</v>
      </c>
      <c r="D151" s="9" t="s">
        <v>67</v>
      </c>
      <c r="E151" s="9">
        <v>37</v>
      </c>
      <c r="F151" s="11">
        <v>348.3</v>
      </c>
      <c r="G151" s="9" t="s">
        <v>136</v>
      </c>
      <c r="H151" s="11"/>
      <c r="I151" s="12"/>
      <c r="J151" s="13"/>
      <c r="K151" s="14"/>
      <c r="L151" s="14"/>
      <c r="M151" s="14">
        <f t="shared" si="33"/>
        <v>348.3</v>
      </c>
      <c r="N151" s="14">
        <v>348.3</v>
      </c>
      <c r="O151" s="14"/>
      <c r="P151" s="14"/>
      <c r="Q151" s="14"/>
      <c r="R151" s="14">
        <f t="shared" si="34"/>
        <v>348.3</v>
      </c>
      <c r="S151" s="14"/>
      <c r="T151" s="12"/>
      <c r="U151" s="12"/>
      <c r="V151" s="16">
        <f t="shared" si="35"/>
        <v>348.3</v>
      </c>
      <c r="W151" s="17"/>
    </row>
    <row r="152" spans="1:23" s="5" customFormat="1" ht="21.75" customHeight="1" x14ac:dyDescent="0.2">
      <c r="A152" s="7">
        <v>147</v>
      </c>
      <c r="B152" s="8" t="s">
        <v>135</v>
      </c>
      <c r="C152" s="9" t="s">
        <v>25</v>
      </c>
      <c r="D152" s="9" t="s">
        <v>67</v>
      </c>
      <c r="E152" s="9">
        <v>69</v>
      </c>
      <c r="F152" s="11">
        <v>316.3</v>
      </c>
      <c r="G152" s="9" t="s">
        <v>136</v>
      </c>
      <c r="H152" s="11"/>
      <c r="I152" s="12"/>
      <c r="J152" s="13"/>
      <c r="K152" s="14"/>
      <c r="L152" s="14"/>
      <c r="M152" s="14">
        <f t="shared" si="33"/>
        <v>316.3</v>
      </c>
      <c r="N152" s="14">
        <v>316.3</v>
      </c>
      <c r="O152" s="14"/>
      <c r="P152" s="14"/>
      <c r="Q152" s="14"/>
      <c r="R152" s="14">
        <f t="shared" si="34"/>
        <v>316.3</v>
      </c>
      <c r="S152" s="14"/>
      <c r="T152" s="12"/>
      <c r="U152" s="12"/>
      <c r="V152" s="16">
        <f t="shared" si="35"/>
        <v>316.3</v>
      </c>
      <c r="W152" s="17"/>
    </row>
    <row r="153" spans="1:23" s="5" customFormat="1" ht="21.75" customHeight="1" x14ac:dyDescent="0.2">
      <c r="A153" s="7">
        <v>148</v>
      </c>
      <c r="B153" s="8" t="s">
        <v>135</v>
      </c>
      <c r="C153" s="9" t="s">
        <v>25</v>
      </c>
      <c r="D153" s="9" t="s">
        <v>67</v>
      </c>
      <c r="E153" s="9">
        <v>70</v>
      </c>
      <c r="F153" s="11">
        <v>111.7</v>
      </c>
      <c r="G153" s="9" t="s">
        <v>139</v>
      </c>
      <c r="H153" s="11"/>
      <c r="I153" s="12"/>
      <c r="J153" s="13"/>
      <c r="K153" s="14"/>
      <c r="L153" s="14"/>
      <c r="M153" s="14">
        <f t="shared" si="33"/>
        <v>111.7</v>
      </c>
      <c r="N153" s="14">
        <v>111.7</v>
      </c>
      <c r="O153" s="14"/>
      <c r="P153" s="14"/>
      <c r="Q153" s="14"/>
      <c r="R153" s="14">
        <f t="shared" si="34"/>
        <v>111.7</v>
      </c>
      <c r="S153" s="14"/>
      <c r="T153" s="12"/>
      <c r="U153" s="12"/>
      <c r="V153" s="16">
        <f t="shared" si="35"/>
        <v>111.7</v>
      </c>
      <c r="W153" s="17"/>
    </row>
    <row r="154" spans="1:23" s="5" customFormat="1" ht="21.75" customHeight="1" x14ac:dyDescent="0.2">
      <c r="A154" s="7">
        <v>149</v>
      </c>
      <c r="B154" s="8" t="s">
        <v>135</v>
      </c>
      <c r="C154" s="9" t="s">
        <v>25</v>
      </c>
      <c r="D154" s="9" t="s">
        <v>67</v>
      </c>
      <c r="E154" s="9">
        <v>86</v>
      </c>
      <c r="F154" s="11">
        <v>167.6</v>
      </c>
      <c r="G154" s="9" t="s">
        <v>136</v>
      </c>
      <c r="H154" s="11"/>
      <c r="I154" s="12"/>
      <c r="J154" s="13"/>
      <c r="K154" s="14"/>
      <c r="L154" s="14"/>
      <c r="M154" s="14">
        <f t="shared" si="33"/>
        <v>167.6</v>
      </c>
      <c r="N154" s="14">
        <v>167.6</v>
      </c>
      <c r="O154" s="14"/>
      <c r="P154" s="14"/>
      <c r="Q154" s="14"/>
      <c r="R154" s="14">
        <f t="shared" si="34"/>
        <v>167.6</v>
      </c>
      <c r="S154" s="14"/>
      <c r="T154" s="12"/>
      <c r="U154" s="12"/>
      <c r="V154" s="16">
        <f t="shared" si="35"/>
        <v>167.6</v>
      </c>
      <c r="W154" s="17"/>
    </row>
    <row r="155" spans="1:23" s="5" customFormat="1" ht="21.75" customHeight="1" x14ac:dyDescent="0.2">
      <c r="A155" s="7">
        <v>150</v>
      </c>
      <c r="B155" s="8" t="s">
        <v>135</v>
      </c>
      <c r="C155" s="9" t="s">
        <v>25</v>
      </c>
      <c r="D155" s="9" t="s">
        <v>29</v>
      </c>
      <c r="E155" s="9">
        <v>1</v>
      </c>
      <c r="F155" s="11">
        <v>219</v>
      </c>
      <c r="G155" s="9" t="s">
        <v>136</v>
      </c>
      <c r="H155" s="11"/>
      <c r="I155" s="12"/>
      <c r="J155" s="13"/>
      <c r="K155" s="14"/>
      <c r="L155" s="19"/>
      <c r="M155" s="14">
        <f t="shared" si="33"/>
        <v>219</v>
      </c>
      <c r="N155" s="14">
        <v>219</v>
      </c>
      <c r="O155" s="14"/>
      <c r="P155" s="14"/>
      <c r="Q155" s="14"/>
      <c r="R155" s="14">
        <f t="shared" si="34"/>
        <v>219</v>
      </c>
      <c r="S155" s="14"/>
      <c r="T155" s="12"/>
      <c r="U155" s="12"/>
      <c r="V155" s="16">
        <f t="shared" si="35"/>
        <v>219</v>
      </c>
      <c r="W155" s="17"/>
    </row>
    <row r="156" spans="1:23" s="5" customFormat="1" ht="21.75" customHeight="1" x14ac:dyDescent="0.2">
      <c r="A156" s="7">
        <v>151</v>
      </c>
      <c r="B156" s="8" t="s">
        <v>135</v>
      </c>
      <c r="C156" s="9" t="s">
        <v>25</v>
      </c>
      <c r="D156" s="9" t="s">
        <v>29</v>
      </c>
      <c r="E156" s="9">
        <v>17</v>
      </c>
      <c r="F156" s="11">
        <v>79.5</v>
      </c>
      <c r="G156" s="9" t="s">
        <v>136</v>
      </c>
      <c r="H156" s="11"/>
      <c r="I156" s="12"/>
      <c r="J156" s="13"/>
      <c r="K156" s="14"/>
      <c r="L156" s="19"/>
      <c r="M156" s="14">
        <f t="shared" si="33"/>
        <v>79.5</v>
      </c>
      <c r="N156" s="14">
        <v>79.5</v>
      </c>
      <c r="O156" s="14"/>
      <c r="P156" s="14"/>
      <c r="Q156" s="14"/>
      <c r="R156" s="14">
        <f t="shared" si="34"/>
        <v>79.5</v>
      </c>
      <c r="S156" s="14"/>
      <c r="T156" s="12"/>
      <c r="U156" s="12"/>
      <c r="V156" s="16">
        <f t="shared" si="35"/>
        <v>79.5</v>
      </c>
      <c r="W156" s="17"/>
    </row>
    <row r="157" spans="1:23" s="5" customFormat="1" ht="21.75" customHeight="1" x14ac:dyDescent="0.2">
      <c r="A157" s="7">
        <v>152</v>
      </c>
      <c r="B157" s="8" t="s">
        <v>135</v>
      </c>
      <c r="C157" s="9" t="s">
        <v>25</v>
      </c>
      <c r="D157" s="9" t="s">
        <v>29</v>
      </c>
      <c r="E157" s="9">
        <v>18</v>
      </c>
      <c r="F157" s="11">
        <v>387.9</v>
      </c>
      <c r="G157" s="9" t="s">
        <v>137</v>
      </c>
      <c r="H157" s="11"/>
      <c r="I157" s="12"/>
      <c r="J157" s="13"/>
      <c r="K157" s="14"/>
      <c r="L157" s="19"/>
      <c r="M157" s="14">
        <f t="shared" si="33"/>
        <v>387.9</v>
      </c>
      <c r="N157" s="14">
        <v>300.39999999999998</v>
      </c>
      <c r="O157" s="14"/>
      <c r="P157" s="14"/>
      <c r="Q157" s="14"/>
      <c r="R157" s="14">
        <f t="shared" si="34"/>
        <v>300.39999999999998</v>
      </c>
      <c r="S157" s="14">
        <f>F157-N157</f>
        <v>87.5</v>
      </c>
      <c r="T157" s="12"/>
      <c r="U157" s="12"/>
      <c r="V157" s="16">
        <f t="shared" si="35"/>
        <v>300.39999999999998</v>
      </c>
      <c r="W157" s="17"/>
    </row>
    <row r="158" spans="1:23" s="5" customFormat="1" ht="21.75" customHeight="1" x14ac:dyDescent="0.2">
      <c r="A158" s="7">
        <v>153</v>
      </c>
      <c r="B158" s="8" t="s">
        <v>135</v>
      </c>
      <c r="C158" s="9" t="s">
        <v>25</v>
      </c>
      <c r="D158" s="9" t="s">
        <v>29</v>
      </c>
      <c r="E158" s="9">
        <v>19</v>
      </c>
      <c r="F158" s="11">
        <v>340.6</v>
      </c>
      <c r="G158" s="9" t="s">
        <v>136</v>
      </c>
      <c r="H158" s="11"/>
      <c r="I158" s="12"/>
      <c r="J158" s="13"/>
      <c r="K158" s="14"/>
      <c r="L158" s="19"/>
      <c r="M158" s="14">
        <f t="shared" si="33"/>
        <v>340.6</v>
      </c>
      <c r="N158" s="14">
        <v>340.6</v>
      </c>
      <c r="O158" s="14"/>
      <c r="P158" s="14"/>
      <c r="Q158" s="14"/>
      <c r="R158" s="14">
        <f t="shared" si="34"/>
        <v>340.6</v>
      </c>
      <c r="S158" s="14"/>
      <c r="T158" s="12"/>
      <c r="U158" s="12"/>
      <c r="V158" s="16">
        <f t="shared" si="35"/>
        <v>340.6</v>
      </c>
      <c r="W158" s="17"/>
    </row>
    <row r="159" spans="1:23" s="5" customFormat="1" ht="21.75" customHeight="1" x14ac:dyDescent="0.2">
      <c r="A159" s="7">
        <v>154</v>
      </c>
      <c r="B159" s="8" t="s">
        <v>135</v>
      </c>
      <c r="C159" s="9" t="s">
        <v>25</v>
      </c>
      <c r="D159" s="9" t="s">
        <v>29</v>
      </c>
      <c r="E159" s="9">
        <v>20</v>
      </c>
      <c r="F159" s="11">
        <v>3447.1</v>
      </c>
      <c r="G159" s="9" t="s">
        <v>137</v>
      </c>
      <c r="H159" s="11"/>
      <c r="I159" s="12"/>
      <c r="J159" s="13"/>
      <c r="K159" s="14"/>
      <c r="L159" s="19"/>
      <c r="M159" s="14">
        <f t="shared" si="33"/>
        <v>3447.1</v>
      </c>
      <c r="N159" s="14">
        <v>2899.5</v>
      </c>
      <c r="O159" s="14"/>
      <c r="P159" s="14"/>
      <c r="Q159" s="14"/>
      <c r="R159" s="14">
        <f t="shared" si="34"/>
        <v>2899.5</v>
      </c>
      <c r="S159" s="14">
        <f>F159-N159</f>
        <v>547.59999999999991</v>
      </c>
      <c r="T159" s="12"/>
      <c r="U159" s="12"/>
      <c r="V159" s="16">
        <f t="shared" si="35"/>
        <v>2899.5</v>
      </c>
      <c r="W159" s="17"/>
    </row>
    <row r="160" spans="1:23" s="5" customFormat="1" ht="21.75" customHeight="1" x14ac:dyDescent="0.2">
      <c r="A160" s="7">
        <v>155</v>
      </c>
      <c r="B160" s="8" t="s">
        <v>135</v>
      </c>
      <c r="C160" s="9" t="s">
        <v>25</v>
      </c>
      <c r="D160" s="9" t="s">
        <v>29</v>
      </c>
      <c r="E160" s="9">
        <v>39</v>
      </c>
      <c r="F160" s="11">
        <v>284.89999999999998</v>
      </c>
      <c r="G160" s="9" t="s">
        <v>136</v>
      </c>
      <c r="H160" s="11"/>
      <c r="I160" s="12"/>
      <c r="J160" s="13"/>
      <c r="K160" s="14"/>
      <c r="L160" s="19"/>
      <c r="M160" s="14">
        <f t="shared" si="33"/>
        <v>284.89999999999998</v>
      </c>
      <c r="N160" s="14">
        <v>1.1000000000000001</v>
      </c>
      <c r="O160" s="14"/>
      <c r="P160" s="14"/>
      <c r="Q160" s="14"/>
      <c r="R160" s="14">
        <f t="shared" si="34"/>
        <v>1.1000000000000001</v>
      </c>
      <c r="S160" s="14">
        <f>F160-N160</f>
        <v>283.79999999999995</v>
      </c>
      <c r="T160" s="12"/>
      <c r="U160" s="12"/>
      <c r="V160" s="16">
        <f t="shared" si="35"/>
        <v>1.1000000000000001</v>
      </c>
      <c r="W160" s="17"/>
    </row>
    <row r="161" spans="1:25" s="5" customFormat="1" ht="35.25" customHeight="1" x14ac:dyDescent="0.2">
      <c r="A161" s="7">
        <v>156</v>
      </c>
      <c r="B161" s="18" t="s">
        <v>140</v>
      </c>
      <c r="C161" s="9" t="s">
        <v>25</v>
      </c>
      <c r="D161" s="9"/>
      <c r="E161" s="9"/>
      <c r="F161" s="11"/>
      <c r="G161" s="9"/>
      <c r="H161" s="11"/>
      <c r="I161" s="12"/>
      <c r="J161" s="13"/>
      <c r="K161" s="14"/>
      <c r="L161" s="19"/>
      <c r="M161" s="14"/>
      <c r="N161" s="14"/>
      <c r="O161" s="14"/>
      <c r="P161" s="14"/>
      <c r="Q161" s="14"/>
      <c r="R161" s="14"/>
      <c r="S161" s="14"/>
      <c r="T161" s="12"/>
      <c r="U161" s="12"/>
      <c r="V161" s="16">
        <v>5588.3</v>
      </c>
      <c r="W161" s="17"/>
    </row>
    <row r="162" spans="1:25" s="5" customFormat="1" ht="21.75" customHeight="1" x14ac:dyDescent="0.2">
      <c r="A162" s="7">
        <v>157</v>
      </c>
      <c r="B162" s="30" t="s">
        <v>141</v>
      </c>
      <c r="C162" s="9" t="s">
        <v>25</v>
      </c>
      <c r="D162" s="9" t="s">
        <v>29</v>
      </c>
      <c r="E162" s="9">
        <v>34</v>
      </c>
      <c r="F162" s="11">
        <v>369</v>
      </c>
      <c r="G162" s="9" t="s">
        <v>27</v>
      </c>
      <c r="H162" s="11"/>
      <c r="I162" s="12"/>
      <c r="J162" s="13"/>
      <c r="K162" s="14"/>
      <c r="L162" s="19">
        <f t="shared" ref="L162:L163" si="36">F162-K162</f>
        <v>369</v>
      </c>
      <c r="M162" s="14"/>
      <c r="N162" s="14">
        <v>207.8</v>
      </c>
      <c r="O162" s="14"/>
      <c r="P162" s="14"/>
      <c r="Q162" s="14">
        <f>N162</f>
        <v>207.8</v>
      </c>
      <c r="R162" s="14"/>
      <c r="S162" s="14">
        <f>F162-N162</f>
        <v>161.19999999999999</v>
      </c>
      <c r="T162" s="12"/>
      <c r="U162" s="12"/>
      <c r="V162" s="16">
        <f t="shared" ref="V162:V163" si="37">Q162</f>
        <v>207.8</v>
      </c>
      <c r="W162" s="17"/>
    </row>
    <row r="163" spans="1:25" s="5" customFormat="1" ht="21.75" customHeight="1" x14ac:dyDescent="0.2">
      <c r="A163" s="7">
        <v>158</v>
      </c>
      <c r="B163" s="30" t="s">
        <v>141</v>
      </c>
      <c r="C163" s="9" t="s">
        <v>25</v>
      </c>
      <c r="D163" s="9" t="s">
        <v>29</v>
      </c>
      <c r="E163" s="9">
        <v>35</v>
      </c>
      <c r="F163" s="11">
        <v>738</v>
      </c>
      <c r="G163" s="9" t="s">
        <v>27</v>
      </c>
      <c r="H163" s="11"/>
      <c r="I163" s="12"/>
      <c r="J163" s="13"/>
      <c r="K163" s="14"/>
      <c r="L163" s="19">
        <f t="shared" si="36"/>
        <v>738</v>
      </c>
      <c r="M163" s="14"/>
      <c r="N163" s="14">
        <v>308.39999999999998</v>
      </c>
      <c r="O163" s="14"/>
      <c r="P163" s="14"/>
      <c r="Q163" s="14">
        <f>N163</f>
        <v>308.39999999999998</v>
      </c>
      <c r="R163" s="14"/>
      <c r="S163" s="14">
        <f>F163-N163</f>
        <v>429.6</v>
      </c>
      <c r="T163" s="12"/>
      <c r="U163" s="12"/>
      <c r="V163" s="16">
        <f t="shared" si="37"/>
        <v>308.39999999999998</v>
      </c>
      <c r="W163" s="17"/>
    </row>
    <row r="164" spans="1:25" s="5" customFormat="1" ht="22.5" customHeight="1" thickBot="1" x14ac:dyDescent="0.25">
      <c r="A164" s="52" t="s">
        <v>142</v>
      </c>
      <c r="B164" s="53"/>
      <c r="C164" s="31"/>
      <c r="D164" s="31"/>
      <c r="E164" s="31"/>
      <c r="F164" s="32">
        <f>SUM(F6:F163)</f>
        <v>190632.90000000011</v>
      </c>
      <c r="G164" s="32">
        <f>SUM(G6:G163)</f>
        <v>0</v>
      </c>
      <c r="H164" s="32"/>
      <c r="I164" s="33">
        <f t="shared" ref="I164:S164" si="38">SUM(I6:I163)</f>
        <v>266404.8</v>
      </c>
      <c r="J164" s="34">
        <f t="shared" si="38"/>
        <v>0</v>
      </c>
      <c r="K164" s="34">
        <f t="shared" si="38"/>
        <v>123741.5</v>
      </c>
      <c r="L164" s="34">
        <f t="shared" si="38"/>
        <v>43836.30000000001</v>
      </c>
      <c r="M164" s="34">
        <f t="shared" si="38"/>
        <v>23055.099999999995</v>
      </c>
      <c r="N164" s="34">
        <f t="shared" si="38"/>
        <v>165323.50000000006</v>
      </c>
      <c r="O164" s="34">
        <f t="shared" si="38"/>
        <v>101460.40000000002</v>
      </c>
      <c r="P164" s="34">
        <f t="shared" si="38"/>
        <v>5588.3000000000011</v>
      </c>
      <c r="Q164" s="34">
        <f t="shared" si="38"/>
        <v>36138.600000000006</v>
      </c>
      <c r="R164" s="34">
        <f t="shared" si="38"/>
        <v>22136.199999999993</v>
      </c>
      <c r="S164" s="34">
        <f t="shared" si="38"/>
        <v>25309.400000000005</v>
      </c>
      <c r="T164" s="35"/>
      <c r="U164" s="36"/>
      <c r="V164" s="37">
        <f>SUM(V6:V163)</f>
        <v>165323.50000000009</v>
      </c>
      <c r="W164" s="38"/>
    </row>
    <row r="165" spans="1:25" ht="13.5" thickTop="1" x14ac:dyDescent="0.2">
      <c r="A165" s="39"/>
      <c r="B165" s="40"/>
      <c r="C165" s="39"/>
      <c r="D165" s="41"/>
      <c r="E165" s="42"/>
      <c r="F165" s="43"/>
      <c r="G165" s="43"/>
      <c r="H165" s="43"/>
      <c r="I165" s="44"/>
      <c r="J165" s="45"/>
      <c r="K165" s="45"/>
      <c r="L165" s="45"/>
      <c r="M165" s="45"/>
      <c r="N165" s="46"/>
      <c r="O165" s="46"/>
      <c r="P165" s="46"/>
      <c r="Q165" s="46"/>
      <c r="R165" s="46"/>
      <c r="S165" s="47"/>
    </row>
    <row r="170" spans="1:25" x14ac:dyDescent="0.2">
      <c r="Q170" s="51"/>
    </row>
    <row r="173" spans="1:25" x14ac:dyDescent="0.2">
      <c r="W173" s="1">
        <f>101460.4+36138.6</f>
        <v>137599</v>
      </c>
      <c r="Y173" s="1" t="s">
        <v>143</v>
      </c>
    </row>
  </sheetData>
  <mergeCells count="61">
    <mergeCell ref="A1:W1"/>
    <mergeCell ref="D2:S2"/>
    <mergeCell ref="A3:A5"/>
    <mergeCell ref="B3:B5"/>
    <mergeCell ref="C3:C5"/>
    <mergeCell ref="D3:G3"/>
    <mergeCell ref="H3:H5"/>
    <mergeCell ref="I3:I5"/>
    <mergeCell ref="J3:J5"/>
    <mergeCell ref="K3:K5"/>
    <mergeCell ref="I35:I36"/>
    <mergeCell ref="U35:U36"/>
    <mergeCell ref="W3:W5"/>
    <mergeCell ref="D4:D5"/>
    <mergeCell ref="E4:E5"/>
    <mergeCell ref="F4:F5"/>
    <mergeCell ref="G4:G5"/>
    <mergeCell ref="N4:R4"/>
    <mergeCell ref="S4:S5"/>
    <mergeCell ref="L3:L5"/>
    <mergeCell ref="M3:M5"/>
    <mergeCell ref="N3:S3"/>
    <mergeCell ref="T3:T5"/>
    <mergeCell ref="U3:U5"/>
    <mergeCell ref="V3:V5"/>
    <mergeCell ref="I8:I9"/>
    <mergeCell ref="U8:U9"/>
    <mergeCell ref="U11:U12"/>
    <mergeCell ref="I26:I28"/>
    <mergeCell ref="U26:U28"/>
    <mergeCell ref="I39:I41"/>
    <mergeCell ref="U39:U41"/>
    <mergeCell ref="I45:I48"/>
    <mergeCell ref="U45:U48"/>
    <mergeCell ref="I59:I61"/>
    <mergeCell ref="U59:U61"/>
    <mergeCell ref="I63:I65"/>
    <mergeCell ref="U63:U65"/>
    <mergeCell ref="I75:I76"/>
    <mergeCell ref="U75:U76"/>
    <mergeCell ref="I80:I81"/>
    <mergeCell ref="U80:U81"/>
    <mergeCell ref="I82:I84"/>
    <mergeCell ref="U82:U84"/>
    <mergeCell ref="I85:I86"/>
    <mergeCell ref="U85:U86"/>
    <mergeCell ref="I92:I93"/>
    <mergeCell ref="U92:U93"/>
    <mergeCell ref="I95:I96"/>
    <mergeCell ref="U95:U96"/>
    <mergeCell ref="I106:I107"/>
    <mergeCell ref="U106:U107"/>
    <mergeCell ref="I111:I112"/>
    <mergeCell ref="U111:U112"/>
    <mergeCell ref="A164:B164"/>
    <mergeCell ref="I115:I116"/>
    <mergeCell ref="U115:U116"/>
    <mergeCell ref="I120:I122"/>
    <mergeCell ref="U120:U122"/>
    <mergeCell ref="I125:I126"/>
    <mergeCell ref="U125:U126"/>
  </mergeCells>
  <pageMargins left="0.31496062992125984" right="0.31496062992125984" top="0.43307086614173229" bottom="0.37" header="0.31496062992125984" footer="0.31496062992125984"/>
  <pageSetup paperSize="9" scale="9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An Đông</vt:lpstr>
      <vt:lpstr>'An Đông'!Print_Area</vt:lpstr>
      <vt:lpstr>'An Đông'!Print_Titles</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Admin</cp:lastModifiedBy>
  <dcterms:created xsi:type="dcterms:W3CDTF">2026-02-05T11:22:51Z</dcterms:created>
  <dcterms:modified xsi:type="dcterms:W3CDTF">2026-02-05T11:39:52Z</dcterms:modified>
</cp:coreProperties>
</file>