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E:\Dự án khu công nghiệp Bình Giang\GPMB\Xã Thượng Hồng\Thông báo thu hồi đất\Thông báo thu hồi đất xã Thượng Hồng (sửa chuẩn)\Danh sách thông báo thu hồi đất\"/>
    </mc:Choice>
  </mc:AlternateContent>
  <xr:revisionPtr revIDLastSave="0" documentId="8_{C5EF4C09-AC2A-4899-AA38-61CB96D37E08}" xr6:coauthVersionLast="47" xr6:coauthVersionMax="47" xr10:uidLastSave="{00000000-0000-0000-0000-000000000000}"/>
  <bookViews>
    <workbookView xWindow="-120" yWindow="-120" windowWidth="29040" windowHeight="15720" xr2:uid="{80E4C0A2-B6D1-45F8-8990-F03B021EE388}"/>
  </bookViews>
  <sheets>
    <sheet name="Nhuận Tây" sheetId="1" r:id="rId1"/>
  </sheets>
  <definedNames>
    <definedName name="_xlnm._FilterDatabase" localSheetId="0" hidden="1">'Nhuận Tây'!$A$4:$U$6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9" i="1" l="1"/>
  <c r="J28" i="1"/>
  <c r="J27" i="1"/>
  <c r="J26" i="1"/>
  <c r="J25" i="1"/>
  <c r="J24" i="1"/>
  <c r="J23" i="1"/>
  <c r="J16" i="1" s="1"/>
  <c r="J22" i="1"/>
  <c r="J21" i="1"/>
  <c r="J20" i="1"/>
  <c r="J19" i="1"/>
  <c r="J17" i="1"/>
  <c r="J15" i="1"/>
  <c r="J14" i="1"/>
  <c r="J13" i="1"/>
  <c r="J12" i="1" s="1"/>
  <c r="J11" i="1" s="1"/>
  <c r="J10" i="1" s="1"/>
  <c r="M11" i="1"/>
  <c r="M12" i="1" s="1"/>
  <c r="S6" i="1"/>
  <c r="R6" i="1"/>
  <c r="Q6" i="1"/>
  <c r="O6" i="1"/>
  <c r="N6" i="1"/>
  <c r="M6" i="1"/>
  <c r="K6" i="1"/>
  <c r="J6" i="1"/>
  <c r="I6" i="1"/>
  <c r="H6" i="1"/>
  <c r="G6" i="1"/>
  <c r="F6" i="1"/>
  <c r="P5" i="1"/>
  <c r="P6" i="1" s="1"/>
  <c r="O5" i="1"/>
  <c r="N5" i="1"/>
  <c r="J5" i="1"/>
</calcChain>
</file>

<file path=xl/sharedStrings.xml><?xml version="1.0" encoding="utf-8"?>
<sst xmlns="http://schemas.openxmlformats.org/spreadsheetml/2006/main" count="59" uniqueCount="40">
  <si>
    <r>
      <t xml:space="preserve">DANH SÁCH THU HỒI ĐẤT TẠI THÔN NHUẬN TÂY, XÃ ĐƯỜNG AN DIỆN TÍCH 
THUỘC ĐỊA GIỚI HÀNH CHÍNH XÃ THƯỢNG HỒNG ĐỂ THỰC HIỆN DỰ ÁN 
ĐẦU TƯ XÂY DỰNG VÀ KINH DOANH KẾT CẤU HẠ TẦNG KHU CÔNG NGHIỆP BÌNH GIANG TỈNH HẢI DƯƠNG (NAY LÀ THÀNH PHỐ HẢI PHÒNG) 
</t>
    </r>
    <r>
      <rPr>
        <i/>
        <sz val="11"/>
        <rFont val="Times New Roman"/>
        <family val="1"/>
      </rPr>
      <t>(Kèm theo Thông báo số         /TB-UBND ngày        tháng 01 năm 2026 của Chủ tịch UBND xã Thượng Hồng)</t>
    </r>
  </si>
  <si>
    <t>Số TT</t>
  </si>
  <si>
    <t>Họ và tên người sử dụng đất</t>
  </si>
  <si>
    <t>Địa chỉ</t>
  </si>
  <si>
    <t>Số tờ trích đo địa chính</t>
  </si>
  <si>
    <t xml:space="preserve">Thửa số </t>
  </si>
  <si>
    <t>Loại đất</t>
  </si>
  <si>
    <t xml:space="preserve">Diện tích dự kiến thu hồi </t>
  </si>
  <si>
    <t>Đất 03</t>
  </si>
  <si>
    <t>Đất 5%</t>
  </si>
  <si>
    <t>Đất do UBND xã quản lý</t>
  </si>
  <si>
    <t>Đất trồng lúa dư</t>
  </si>
  <si>
    <t>Ghi chú</t>
  </si>
  <si>
    <t xml:space="preserve">Ủy ban nhân dân xã </t>
  </si>
  <si>
    <t>Thôn Nhuận Tây</t>
  </si>
  <si>
    <t>TĐ02-2025</t>
  </si>
  <si>
    <t>LUC</t>
  </si>
  <si>
    <t>Tổng</t>
  </si>
  <si>
    <t>Tổng diện tích dự án theo quy hoạch:</t>
  </si>
  <si>
    <t>m2</t>
  </si>
  <si>
    <t>A. Diện tích chỉ giới khu công nghiệp (I+II+III)</t>
  </si>
  <si>
    <t>A.I. Đất Nông nghiệp:</t>
  </si>
  <si>
    <t>A.I.1 Diện tích đất chuyên trồng lúa (LUC)</t>
  </si>
  <si>
    <t>A.I.2 Diện tích đất nuôi trồng thủy sản (NTS)</t>
  </si>
  <si>
    <t xml:space="preserve">   </t>
  </si>
  <si>
    <t>A.I.3 Diện tích đất trồng cây hàng năm khác (HNK)</t>
  </si>
  <si>
    <t>A.II. Đất Phi nông nghiệp:</t>
  </si>
  <si>
    <t>A.II.1 Diện tích đất ở đô thị (ODT):</t>
  </si>
  <si>
    <t>A.II.2 Diện tích đất ở đô thị +Diện tích đất trồng cây hàng năm khác (ODT+HNK):</t>
  </si>
  <si>
    <t>A.II.3 Diện tích đất nghĩa trang (NTD)</t>
  </si>
  <si>
    <t>A.II.4 Diện tích đất giao thông (DGT):</t>
  </si>
  <si>
    <t>A.II.5 Diện tích đất thủy lợi (DTL):</t>
  </si>
  <si>
    <t>A.II.6 Diện tích đất năng lượng (DNL):</t>
  </si>
  <si>
    <t>A.II.7 Diện tích đất mặt nước chuyên dùng (MNC):</t>
  </si>
  <si>
    <t>A.II.8 Diện tích đất bãi rác (DRA):</t>
  </si>
  <si>
    <t>A.II.9 Diện tích đất sản xuất kinh doanh (SKC):</t>
  </si>
  <si>
    <t>A.II.10 Diện tích đất tôn giáo tín ngưỡng(TIN):</t>
  </si>
  <si>
    <t>A.II.11 Đất xây dựng cơ sở thể dục, thể thao (DTT):</t>
  </si>
  <si>
    <t>A.III. Đất chưa sử dụng</t>
  </si>
  <si>
    <t>A.III.1 Diện tích đất bằng chưa sử dụng (BCS)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</si>
</sst>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_-* #,##0.00\ _₫_-;\-* #,##0.00\ _₫_-;_-* &quot;-&quot;??\ _₫_-;_-@_-"/>
    <numFmt numFmtId="166" formatCode="_-* #,##0.0\ _₫_-;\-* #,##0.0\ _₫_-;_-* &quot;-&quot;??\ _₫_-;_-@_-"/>
    <numFmt numFmtId="167" formatCode="0.0"/>
    <numFmt numFmtId="168" formatCode="_-* #,##0\ _₫_-;\-* #,##0\ _₫_-;_-* &quot;-&quot;\ _₫_-;_-@_-"/>
    <numFmt numFmtId="169" formatCode="_-* #,##0.00\ _₫_-;\-* #,##0.00\ _₫_-;_-* &quot;-&quot;\ _₫_-;_-@_-"/>
    <numFmt numFmtId="170" formatCode="_(* #,##0.00_);_(* \(#,##0.00\);_(* &quot;-&quot;??_);_(@_)"/>
  </numFmts>
  <fonts count="24" x14ac:knownFonts="1">
    <font>
      <sz val="10"/>
      <color indexed="8"/>
      <name val="Arial"/>
      <family val="2"/>
    </font>
    <font>
      <sz val="10"/>
      <color indexed="8"/>
      <name val="Arial"/>
      <family val="2"/>
    </font>
    <font>
      <b/>
      <sz val="11"/>
      <name val="Times New Roman"/>
      <family val="1"/>
    </font>
    <font>
      <i/>
      <sz val="11"/>
      <name val="Times New Roman"/>
      <family val="1"/>
    </font>
    <font>
      <sz val="14"/>
      <name val="Times New Roman"/>
      <family val="1"/>
    </font>
    <font>
      <b/>
      <sz val="14"/>
      <name val="Times New Roman"/>
      <family val="1"/>
    </font>
    <font>
      <b/>
      <sz val="11"/>
      <color theme="1"/>
      <name val="Times New Roman"/>
      <family val="1"/>
    </font>
    <font>
      <b/>
      <sz val="11"/>
      <color indexed="8"/>
      <name val="Times New Roman"/>
      <family val="1"/>
    </font>
    <font>
      <sz val="11"/>
      <color indexed="8"/>
      <name val="Times New Roman"/>
      <family val="1"/>
    </font>
    <font>
      <sz val="11"/>
      <name val="Times New Roman"/>
      <family val="1"/>
    </font>
    <font>
      <sz val="10"/>
      <name val="Arial"/>
      <family val="2"/>
    </font>
    <font>
      <sz val="10"/>
      <name val="Times New Roman"/>
      <family val="1"/>
    </font>
    <font>
      <sz val="10"/>
      <color rgb="FFFF0000"/>
      <name val="Arial"/>
      <family val="2"/>
    </font>
    <font>
      <sz val="14"/>
      <color indexed="8"/>
      <name val="Arial"/>
      <family val="2"/>
    </font>
    <font>
      <b/>
      <sz val="12"/>
      <color theme="1"/>
      <name val="Times New Roman"/>
      <family val="1"/>
    </font>
    <font>
      <sz val="14"/>
      <color theme="1"/>
      <name val="Times New Roman"/>
      <family val="1"/>
    </font>
    <font>
      <b/>
      <sz val="12"/>
      <color rgb="FFFF0000"/>
      <name val="Times New Roman"/>
      <family val="1"/>
    </font>
    <font>
      <sz val="14"/>
      <color theme="1"/>
      <name val=".VnTime"/>
      <family val="2"/>
    </font>
    <font>
      <sz val="14"/>
      <color rgb="FFFF0000"/>
      <name val="Arial"/>
      <family val="2"/>
    </font>
    <font>
      <b/>
      <sz val="14"/>
      <color theme="1"/>
      <name val=".VnTime"/>
      <family val="2"/>
    </font>
    <font>
      <sz val="14"/>
      <color theme="0"/>
      <name val="Times New Roman"/>
      <family val="1"/>
    </font>
    <font>
      <sz val="12"/>
      <color theme="0"/>
      <name val="Times New Roman"/>
      <family val="1"/>
    </font>
    <font>
      <sz val="12"/>
      <color theme="1"/>
      <name val="Times New Roman"/>
      <family val="1"/>
    </font>
    <font>
      <b/>
      <sz val="10"/>
      <color indexed="8"/>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4">
    <xf numFmtId="0" fontId="0" fillId="0" borderId="0"/>
    <xf numFmtId="165" fontId="1" fillId="0" borderId="0" applyFont="0" applyFill="0" applyBorder="0" applyAlignment="0" applyProtection="0"/>
    <xf numFmtId="168" fontId="1" fillId="0" borderId="0" applyFont="0" applyFill="0" applyBorder="0" applyAlignment="0" applyProtection="0"/>
    <xf numFmtId="0" fontId="1" fillId="0" borderId="0"/>
  </cellStyleXfs>
  <cellXfs count="79">
    <xf numFmtId="0" fontId="0" fillId="0" borderId="0" xfId="0"/>
    <xf numFmtId="0" fontId="2" fillId="0" borderId="0" xfId="0" applyFont="1" applyAlignment="1">
      <alignment horizontal="center" vertical="center" wrapText="1"/>
    </xf>
    <xf numFmtId="0" fontId="2" fillId="0" borderId="0" xfId="0" applyFont="1" applyAlignment="1">
      <alignment horizontal="right" vertical="center" wrapText="1"/>
    </xf>
    <xf numFmtId="0" fontId="4" fillId="0" borderId="0" xfId="0" applyFont="1"/>
    <xf numFmtId="0" fontId="4" fillId="0" borderId="0" xfId="0" applyFont="1" applyAlignment="1">
      <alignment horizontal="left"/>
    </xf>
    <xf numFmtId="0" fontId="5" fillId="2" borderId="0" xfId="0" applyFont="1" applyFill="1" applyAlignment="1">
      <alignment horizontal="center" vertical="center"/>
    </xf>
    <xf numFmtId="0" fontId="5" fillId="2" borderId="0" xfId="0" applyFont="1" applyFill="1" applyAlignment="1">
      <alignment horizontal="righ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0" fontId="7"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164" fontId="6" fillId="2" borderId="5" xfId="0" applyNumberFormat="1" applyFont="1" applyFill="1" applyBorder="1" applyAlignment="1">
      <alignment horizontal="right" vertical="center" wrapText="1"/>
    </xf>
    <xf numFmtId="164" fontId="6" fillId="2" borderId="5" xfId="0" applyNumberFormat="1" applyFont="1" applyFill="1" applyBorder="1" applyAlignment="1">
      <alignment horizontal="center" vertical="center" wrapText="1"/>
    </xf>
    <xf numFmtId="0" fontId="2" fillId="0" borderId="5" xfId="0" applyFont="1" applyBorder="1" applyAlignment="1">
      <alignment horizontal="right" vertical="center" wrapText="1"/>
    </xf>
    <xf numFmtId="0" fontId="2" fillId="0" borderId="5" xfId="0" applyFont="1" applyBorder="1" applyAlignment="1">
      <alignment vertical="center" wrapText="1"/>
    </xf>
    <xf numFmtId="0" fontId="8" fillId="0" borderId="5" xfId="0" applyFont="1" applyBorder="1" applyAlignment="1">
      <alignment horizontal="center"/>
    </xf>
    <xf numFmtId="0" fontId="8" fillId="0" borderId="6" xfId="0" applyFont="1" applyBorder="1" applyAlignment="1">
      <alignment horizontal="center"/>
    </xf>
    <xf numFmtId="0" fontId="9" fillId="0" borderId="4" xfId="0" applyFont="1" applyBorder="1" applyAlignment="1">
      <alignment horizontal="center" vertical="top" wrapText="1"/>
    </xf>
    <xf numFmtId="0" fontId="8" fillId="0" borderId="5" xfId="0" applyFont="1" applyBorder="1" applyAlignment="1">
      <alignment horizontal="left" vertical="top"/>
    </xf>
    <xf numFmtId="0" fontId="8" fillId="0" borderId="5" xfId="0" applyFont="1" applyBorder="1" applyAlignment="1">
      <alignment horizontal="center" vertical="top"/>
    </xf>
    <xf numFmtId="166" fontId="8" fillId="0" borderId="5" xfId="1" applyNumberFormat="1" applyFont="1" applyBorder="1" applyAlignment="1">
      <alignment horizontal="center" vertical="top" wrapText="1"/>
    </xf>
    <xf numFmtId="166" fontId="8" fillId="0" borderId="5" xfId="1" applyNumberFormat="1" applyFont="1" applyBorder="1" applyAlignment="1">
      <alignment horizontal="right" vertical="top" wrapText="1"/>
    </xf>
    <xf numFmtId="0" fontId="8" fillId="0" borderId="5" xfId="0" applyFont="1" applyBorder="1"/>
    <xf numFmtId="0" fontId="8" fillId="0" borderId="6" xfId="0" applyFont="1" applyBorder="1"/>
    <xf numFmtId="0" fontId="2" fillId="0" borderId="7" xfId="0" applyFont="1" applyBorder="1" applyAlignment="1">
      <alignment horizontal="center"/>
    </xf>
    <xf numFmtId="0" fontId="2" fillId="0" borderId="8" xfId="0" applyFont="1" applyBorder="1" applyAlignment="1">
      <alignment horizontal="center"/>
    </xf>
    <xf numFmtId="0" fontId="2" fillId="0" borderId="8" xfId="0" applyFont="1" applyBorder="1"/>
    <xf numFmtId="166" fontId="7" fillId="0" borderId="8" xfId="1" applyNumberFormat="1" applyFont="1" applyBorder="1" applyAlignment="1">
      <alignment horizontal="center" wrapText="1"/>
    </xf>
    <xf numFmtId="0" fontId="8" fillId="0" borderId="8" xfId="0" applyFont="1" applyBorder="1"/>
    <xf numFmtId="0" fontId="8" fillId="0" borderId="9" xfId="0" applyFont="1" applyBorder="1"/>
    <xf numFmtId="0" fontId="10" fillId="0" borderId="0" xfId="0" applyFont="1"/>
    <xf numFmtId="0" fontId="10" fillId="0" borderId="0" xfId="0" applyFont="1" applyAlignment="1">
      <alignment horizontal="left"/>
    </xf>
    <xf numFmtId="0" fontId="11" fillId="0" borderId="0" xfId="0" applyFont="1"/>
    <xf numFmtId="0" fontId="10" fillId="0" borderId="0" xfId="0" applyFont="1" applyAlignment="1">
      <alignment horizontal="center" vertical="center"/>
    </xf>
    <xf numFmtId="0" fontId="10" fillId="0" borderId="0" xfId="0" applyFont="1" applyAlignment="1">
      <alignment horizontal="right" vertical="center"/>
    </xf>
    <xf numFmtId="167" fontId="10" fillId="0" borderId="0" xfId="0" applyNumberFormat="1" applyFont="1" applyAlignment="1">
      <alignment horizontal="right"/>
    </xf>
    <xf numFmtId="0" fontId="12" fillId="0" borderId="0" xfId="0" applyFont="1" applyAlignment="1">
      <alignment wrapText="1"/>
    </xf>
    <xf numFmtId="0" fontId="13" fillId="0" borderId="0" xfId="0" applyFont="1"/>
    <xf numFmtId="0" fontId="13" fillId="0" borderId="0" xfId="0" applyFont="1" applyAlignment="1">
      <alignment horizontal="left"/>
    </xf>
    <xf numFmtId="0" fontId="14" fillId="0" borderId="0" xfId="0" applyFont="1" applyAlignment="1">
      <alignment vertical="center"/>
    </xf>
    <xf numFmtId="167" fontId="14" fillId="0" borderId="0" xfId="3" applyNumberFormat="1" applyFont="1" applyAlignment="1">
      <alignment vertical="center"/>
    </xf>
    <xf numFmtId="0" fontId="14" fillId="0" borderId="0" xfId="0" applyFont="1" applyAlignment="1">
      <alignment horizontal="right" vertical="center"/>
    </xf>
    <xf numFmtId="0" fontId="14" fillId="0" borderId="0" xfId="0" applyFont="1" applyAlignment="1">
      <alignment horizontal="center" vertical="center"/>
    </xf>
    <xf numFmtId="167" fontId="15" fillId="0" borderId="0" xfId="0" applyNumberFormat="1" applyFont="1" applyAlignment="1">
      <alignment horizontal="right" vertical="center"/>
    </xf>
    <xf numFmtId="167" fontId="0" fillId="0" borderId="0" xfId="0" applyNumberFormat="1" applyAlignment="1">
      <alignment wrapText="1"/>
    </xf>
    <xf numFmtId="0" fontId="16" fillId="0" borderId="0" xfId="0" applyFont="1" applyAlignment="1">
      <alignment horizontal="left" vertical="center"/>
    </xf>
    <xf numFmtId="167" fontId="16" fillId="0" borderId="0" xfId="3" applyNumberFormat="1" applyFont="1" applyAlignment="1">
      <alignment vertical="center"/>
    </xf>
    <xf numFmtId="167" fontId="17" fillId="0" borderId="0" xfId="0" applyNumberFormat="1" applyFont="1" applyAlignment="1">
      <alignment horizontal="right" vertical="center"/>
    </xf>
    <xf numFmtId="0" fontId="18" fillId="0" borderId="0" xfId="0" applyFont="1" applyAlignment="1">
      <alignment wrapText="1"/>
    </xf>
    <xf numFmtId="167" fontId="15" fillId="0" borderId="0" xfId="0" applyNumberFormat="1" applyFont="1" applyAlignment="1">
      <alignment vertical="center"/>
    </xf>
    <xf numFmtId="167" fontId="15" fillId="0" borderId="0" xfId="0" applyNumberFormat="1" applyFont="1" applyAlignment="1">
      <alignment horizontal="left" vertical="center"/>
    </xf>
    <xf numFmtId="0" fontId="14" fillId="0" borderId="5" xfId="0" applyFont="1" applyBorder="1" applyAlignment="1">
      <alignment horizontal="left" vertical="center"/>
    </xf>
    <xf numFmtId="0" fontId="14" fillId="0" borderId="5" xfId="0" applyFont="1" applyBorder="1" applyAlignment="1">
      <alignment vertical="center"/>
    </xf>
    <xf numFmtId="165" fontId="14" fillId="0" borderId="5" xfId="1" applyFont="1" applyBorder="1" applyAlignment="1">
      <alignment horizontal="right" vertical="center"/>
    </xf>
    <xf numFmtId="0" fontId="14" fillId="0" borderId="5" xfId="0" applyFont="1" applyBorder="1" applyAlignment="1">
      <alignment horizontal="center" vertical="center"/>
    </xf>
    <xf numFmtId="167" fontId="19" fillId="0" borderId="0" xfId="0" applyNumberFormat="1" applyFont="1" applyAlignment="1">
      <alignment horizontal="right" vertical="center"/>
    </xf>
    <xf numFmtId="0" fontId="13" fillId="0" borderId="0" xfId="0" applyFont="1" applyAlignment="1">
      <alignment wrapText="1"/>
    </xf>
    <xf numFmtId="167" fontId="0" fillId="0" borderId="0" xfId="0" applyNumberFormat="1"/>
    <xf numFmtId="167" fontId="20" fillId="0" borderId="0" xfId="0" applyNumberFormat="1" applyFont="1" applyAlignment="1">
      <alignment vertical="center"/>
    </xf>
    <xf numFmtId="167" fontId="20" fillId="0" borderId="0" xfId="0" applyNumberFormat="1" applyFont="1" applyAlignment="1">
      <alignment horizontal="left" vertical="center"/>
    </xf>
    <xf numFmtId="0" fontId="16" fillId="0" borderId="5" xfId="0" applyFont="1" applyBorder="1" applyAlignment="1">
      <alignment vertical="center"/>
    </xf>
    <xf numFmtId="0" fontId="16" fillId="0" borderId="5" xfId="0" applyFont="1" applyBorder="1" applyAlignment="1">
      <alignment horizontal="left" vertical="center"/>
    </xf>
    <xf numFmtId="165" fontId="16" fillId="0" borderId="5" xfId="1" applyFont="1" applyBorder="1" applyAlignment="1">
      <alignment horizontal="right" vertical="center"/>
    </xf>
    <xf numFmtId="169" fontId="17" fillId="0" borderId="0" xfId="2" applyNumberFormat="1" applyFont="1" applyAlignment="1">
      <alignment horizontal="right" vertical="center"/>
    </xf>
    <xf numFmtId="0" fontId="21" fillId="0" borderId="0" xfId="0" applyFont="1" applyAlignment="1">
      <alignment horizontal="left" vertical="center" wrapText="1"/>
    </xf>
    <xf numFmtId="170" fontId="13" fillId="0" borderId="0" xfId="0" applyNumberFormat="1" applyFont="1" applyAlignment="1">
      <alignment wrapText="1"/>
    </xf>
    <xf numFmtId="0" fontId="22" fillId="0" borderId="5" xfId="0" applyFont="1" applyBorder="1" applyAlignment="1">
      <alignment vertical="center" wrapText="1"/>
    </xf>
    <xf numFmtId="165" fontId="22" fillId="0" borderId="5" xfId="1" applyFont="1" applyBorder="1" applyAlignment="1">
      <alignment horizontal="right"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5" xfId="0" applyFont="1" applyBorder="1" applyAlignment="1">
      <alignment horizontal="left" vertical="center" wrapText="1"/>
    </xf>
    <xf numFmtId="167" fontId="13" fillId="0" borderId="0" xfId="0" applyNumberFormat="1" applyFont="1" applyAlignment="1">
      <alignment wrapText="1"/>
    </xf>
    <xf numFmtId="0" fontId="0" fillId="0" borderId="0" xfId="0" applyAlignment="1">
      <alignment horizontal="left"/>
    </xf>
    <xf numFmtId="0" fontId="0" fillId="0" borderId="0" xfId="0" applyAlignment="1">
      <alignment horizontal="right"/>
    </xf>
    <xf numFmtId="0" fontId="23" fillId="0" borderId="0" xfId="0" applyFont="1"/>
  </cellXfs>
  <cellStyles count="4">
    <cellStyle name="Comma" xfId="1" builtinId="3"/>
    <cellStyle name="Comma [0]" xfId="2" builtinId="6"/>
    <cellStyle name="Normal" xfId="0" builtinId="0"/>
    <cellStyle name="Normal 2" xfId="3" xr:uid="{3B70074E-4122-4FA3-859A-E21888FC01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065AC-0B0F-42B7-8014-2D0D7698A2F9}">
  <dimension ref="A1:U32"/>
  <sheetViews>
    <sheetView tabSelected="1" view="pageBreakPreview" zoomScale="175" zoomScaleNormal="100" zoomScaleSheetLayoutView="175" workbookViewId="0">
      <pane ySplit="4" topLeftCell="A5" activePane="bottomLeft" state="frozen"/>
      <selection activeCell="C59" sqref="C59"/>
      <selection pane="bottomLeft" activeCell="C59" sqref="C59"/>
    </sheetView>
  </sheetViews>
  <sheetFormatPr defaultRowHeight="12.75" x14ac:dyDescent="0.2"/>
  <cols>
    <col min="1" max="1" width="6" customWidth="1"/>
    <col min="2" max="2" width="26.28515625" style="76" customWidth="1"/>
    <col min="3" max="3" width="16.7109375" customWidth="1"/>
    <col min="4" max="4" width="11" customWidth="1"/>
    <col min="5" max="5" width="7.140625" customWidth="1"/>
    <col min="6" max="6" width="14.140625" hidden="1" customWidth="1"/>
    <col min="7" max="7" width="6.7109375" customWidth="1"/>
    <col min="8" max="8" width="16.85546875" hidden="1" customWidth="1"/>
    <col min="9" max="9" width="9.5703125" hidden="1" customWidth="1"/>
    <col min="10" max="10" width="8.7109375" style="77" hidden="1" customWidth="1"/>
    <col min="11" max="11" width="5.85546875" hidden="1" customWidth="1"/>
    <col min="12" max="12" width="9.140625" hidden="1" customWidth="1"/>
    <col min="13" max="13" width="25.28515625" style="77" hidden="1" customWidth="1"/>
    <col min="14" max="14" width="14.140625" style="77" customWidth="1"/>
    <col min="15" max="15" width="14.7109375" style="77" hidden="1" customWidth="1"/>
    <col min="16" max="16" width="12.7109375" style="77" hidden="1" customWidth="1"/>
    <col min="17" max="17" width="14.7109375" style="77" hidden="1" customWidth="1"/>
    <col min="18" max="18" width="12.5703125" style="77" hidden="1" customWidth="1"/>
    <col min="19" max="19" width="14.5703125" hidden="1" customWidth="1"/>
    <col min="20" max="20" width="8.140625" hidden="1" customWidth="1"/>
    <col min="255" max="255" width="6" customWidth="1"/>
    <col min="256" max="256" width="26.28515625" customWidth="1"/>
    <col min="257" max="257" width="16.7109375" customWidth="1"/>
    <col min="258" max="258" width="11" customWidth="1"/>
    <col min="259" max="259" width="14.140625" customWidth="1"/>
    <col min="260" max="260" width="0" hidden="1" customWidth="1"/>
    <col min="261" max="261" width="6.7109375" customWidth="1"/>
    <col min="262" max="267" width="0" hidden="1" customWidth="1"/>
    <col min="268" max="268" width="14.140625" customWidth="1"/>
    <col min="269" max="274" width="0" hidden="1" customWidth="1"/>
    <col min="277" max="277" width="12.140625" customWidth="1"/>
    <col min="511" max="511" width="6" customWidth="1"/>
    <col min="512" max="512" width="26.28515625" customWidth="1"/>
    <col min="513" max="513" width="16.7109375" customWidth="1"/>
    <col min="514" max="514" width="11" customWidth="1"/>
    <col min="515" max="515" width="14.140625" customWidth="1"/>
    <col min="516" max="516" width="0" hidden="1" customWidth="1"/>
    <col min="517" max="517" width="6.7109375" customWidth="1"/>
    <col min="518" max="523" width="0" hidden="1" customWidth="1"/>
    <col min="524" max="524" width="14.140625" customWidth="1"/>
    <col min="525" max="530" width="0" hidden="1" customWidth="1"/>
    <col min="533" max="533" width="12.140625" customWidth="1"/>
    <col min="767" max="767" width="6" customWidth="1"/>
    <col min="768" max="768" width="26.28515625" customWidth="1"/>
    <col min="769" max="769" width="16.7109375" customWidth="1"/>
    <col min="770" max="770" width="11" customWidth="1"/>
    <col min="771" max="771" width="14.140625" customWidth="1"/>
    <col min="772" max="772" width="0" hidden="1" customWidth="1"/>
    <col min="773" max="773" width="6.7109375" customWidth="1"/>
    <col min="774" max="779" width="0" hidden="1" customWidth="1"/>
    <col min="780" max="780" width="14.140625" customWidth="1"/>
    <col min="781" max="786" width="0" hidden="1" customWidth="1"/>
    <col min="789" max="789" width="12.140625" customWidth="1"/>
    <col min="1023" max="1023" width="6" customWidth="1"/>
    <col min="1024" max="1024" width="26.28515625" customWidth="1"/>
    <col min="1025" max="1025" width="16.7109375" customWidth="1"/>
    <col min="1026" max="1026" width="11" customWidth="1"/>
    <col min="1027" max="1027" width="14.140625" customWidth="1"/>
    <col min="1028" max="1028" width="0" hidden="1" customWidth="1"/>
    <col min="1029" max="1029" width="6.7109375" customWidth="1"/>
    <col min="1030" max="1035" width="0" hidden="1" customWidth="1"/>
    <col min="1036" max="1036" width="14.140625" customWidth="1"/>
    <col min="1037" max="1042" width="0" hidden="1" customWidth="1"/>
    <col min="1045" max="1045" width="12.140625" customWidth="1"/>
    <col min="1279" max="1279" width="6" customWidth="1"/>
    <col min="1280" max="1280" width="26.28515625" customWidth="1"/>
    <col min="1281" max="1281" width="16.7109375" customWidth="1"/>
    <col min="1282" max="1282" width="11" customWidth="1"/>
    <col min="1283" max="1283" width="14.140625" customWidth="1"/>
    <col min="1284" max="1284" width="0" hidden="1" customWidth="1"/>
    <col min="1285" max="1285" width="6.7109375" customWidth="1"/>
    <col min="1286" max="1291" width="0" hidden="1" customWidth="1"/>
    <col min="1292" max="1292" width="14.140625" customWidth="1"/>
    <col min="1293" max="1298" width="0" hidden="1" customWidth="1"/>
    <col min="1301" max="1301" width="12.140625" customWidth="1"/>
    <col min="1535" max="1535" width="6" customWidth="1"/>
    <col min="1536" max="1536" width="26.28515625" customWidth="1"/>
    <col min="1537" max="1537" width="16.7109375" customWidth="1"/>
    <col min="1538" max="1538" width="11" customWidth="1"/>
    <col min="1539" max="1539" width="14.140625" customWidth="1"/>
    <col min="1540" max="1540" width="0" hidden="1" customWidth="1"/>
    <col min="1541" max="1541" width="6.7109375" customWidth="1"/>
    <col min="1542" max="1547" width="0" hidden="1" customWidth="1"/>
    <col min="1548" max="1548" width="14.140625" customWidth="1"/>
    <col min="1549" max="1554" width="0" hidden="1" customWidth="1"/>
    <col min="1557" max="1557" width="12.140625" customWidth="1"/>
    <col min="1791" max="1791" width="6" customWidth="1"/>
    <col min="1792" max="1792" width="26.28515625" customWidth="1"/>
    <col min="1793" max="1793" width="16.7109375" customWidth="1"/>
    <col min="1794" max="1794" width="11" customWidth="1"/>
    <col min="1795" max="1795" width="14.140625" customWidth="1"/>
    <col min="1796" max="1796" width="0" hidden="1" customWidth="1"/>
    <col min="1797" max="1797" width="6.7109375" customWidth="1"/>
    <col min="1798" max="1803" width="0" hidden="1" customWidth="1"/>
    <col min="1804" max="1804" width="14.140625" customWidth="1"/>
    <col min="1805" max="1810" width="0" hidden="1" customWidth="1"/>
    <col min="1813" max="1813" width="12.140625" customWidth="1"/>
    <col min="2047" max="2047" width="6" customWidth="1"/>
    <col min="2048" max="2048" width="26.28515625" customWidth="1"/>
    <col min="2049" max="2049" width="16.7109375" customWidth="1"/>
    <col min="2050" max="2050" width="11" customWidth="1"/>
    <col min="2051" max="2051" width="14.140625" customWidth="1"/>
    <col min="2052" max="2052" width="0" hidden="1" customWidth="1"/>
    <col min="2053" max="2053" width="6.7109375" customWidth="1"/>
    <col min="2054" max="2059" width="0" hidden="1" customWidth="1"/>
    <col min="2060" max="2060" width="14.140625" customWidth="1"/>
    <col min="2061" max="2066" width="0" hidden="1" customWidth="1"/>
    <col min="2069" max="2069" width="12.140625" customWidth="1"/>
    <col min="2303" max="2303" width="6" customWidth="1"/>
    <col min="2304" max="2304" width="26.28515625" customWidth="1"/>
    <col min="2305" max="2305" width="16.7109375" customWidth="1"/>
    <col min="2306" max="2306" width="11" customWidth="1"/>
    <col min="2307" max="2307" width="14.140625" customWidth="1"/>
    <col min="2308" max="2308" width="0" hidden="1" customWidth="1"/>
    <col min="2309" max="2309" width="6.7109375" customWidth="1"/>
    <col min="2310" max="2315" width="0" hidden="1" customWidth="1"/>
    <col min="2316" max="2316" width="14.140625" customWidth="1"/>
    <col min="2317" max="2322" width="0" hidden="1" customWidth="1"/>
    <col min="2325" max="2325" width="12.140625" customWidth="1"/>
    <col min="2559" max="2559" width="6" customWidth="1"/>
    <col min="2560" max="2560" width="26.28515625" customWidth="1"/>
    <col min="2561" max="2561" width="16.7109375" customWidth="1"/>
    <col min="2562" max="2562" width="11" customWidth="1"/>
    <col min="2563" max="2563" width="14.140625" customWidth="1"/>
    <col min="2564" max="2564" width="0" hidden="1" customWidth="1"/>
    <col min="2565" max="2565" width="6.7109375" customWidth="1"/>
    <col min="2566" max="2571" width="0" hidden="1" customWidth="1"/>
    <col min="2572" max="2572" width="14.140625" customWidth="1"/>
    <col min="2573" max="2578" width="0" hidden="1" customWidth="1"/>
    <col min="2581" max="2581" width="12.140625" customWidth="1"/>
    <col min="2815" max="2815" width="6" customWidth="1"/>
    <col min="2816" max="2816" width="26.28515625" customWidth="1"/>
    <col min="2817" max="2817" width="16.7109375" customWidth="1"/>
    <col min="2818" max="2818" width="11" customWidth="1"/>
    <col min="2819" max="2819" width="14.140625" customWidth="1"/>
    <col min="2820" max="2820" width="0" hidden="1" customWidth="1"/>
    <col min="2821" max="2821" width="6.7109375" customWidth="1"/>
    <col min="2822" max="2827" width="0" hidden="1" customWidth="1"/>
    <col min="2828" max="2828" width="14.140625" customWidth="1"/>
    <col min="2829" max="2834" width="0" hidden="1" customWidth="1"/>
    <col min="2837" max="2837" width="12.140625" customWidth="1"/>
    <col min="3071" max="3071" width="6" customWidth="1"/>
    <col min="3072" max="3072" width="26.28515625" customWidth="1"/>
    <col min="3073" max="3073" width="16.7109375" customWidth="1"/>
    <col min="3074" max="3074" width="11" customWidth="1"/>
    <col min="3075" max="3075" width="14.140625" customWidth="1"/>
    <col min="3076" max="3076" width="0" hidden="1" customWidth="1"/>
    <col min="3077" max="3077" width="6.7109375" customWidth="1"/>
    <col min="3078" max="3083" width="0" hidden="1" customWidth="1"/>
    <col min="3084" max="3084" width="14.140625" customWidth="1"/>
    <col min="3085" max="3090" width="0" hidden="1" customWidth="1"/>
    <col min="3093" max="3093" width="12.140625" customWidth="1"/>
    <col min="3327" max="3327" width="6" customWidth="1"/>
    <col min="3328" max="3328" width="26.28515625" customWidth="1"/>
    <col min="3329" max="3329" width="16.7109375" customWidth="1"/>
    <col min="3330" max="3330" width="11" customWidth="1"/>
    <col min="3331" max="3331" width="14.140625" customWidth="1"/>
    <col min="3332" max="3332" width="0" hidden="1" customWidth="1"/>
    <col min="3333" max="3333" width="6.7109375" customWidth="1"/>
    <col min="3334" max="3339" width="0" hidden="1" customWidth="1"/>
    <col min="3340" max="3340" width="14.140625" customWidth="1"/>
    <col min="3341" max="3346" width="0" hidden="1" customWidth="1"/>
    <col min="3349" max="3349" width="12.140625" customWidth="1"/>
    <col min="3583" max="3583" width="6" customWidth="1"/>
    <col min="3584" max="3584" width="26.28515625" customWidth="1"/>
    <col min="3585" max="3585" width="16.7109375" customWidth="1"/>
    <col min="3586" max="3586" width="11" customWidth="1"/>
    <col min="3587" max="3587" width="14.140625" customWidth="1"/>
    <col min="3588" max="3588" width="0" hidden="1" customWidth="1"/>
    <col min="3589" max="3589" width="6.7109375" customWidth="1"/>
    <col min="3590" max="3595" width="0" hidden="1" customWidth="1"/>
    <col min="3596" max="3596" width="14.140625" customWidth="1"/>
    <col min="3597" max="3602" width="0" hidden="1" customWidth="1"/>
    <col min="3605" max="3605" width="12.140625" customWidth="1"/>
    <col min="3839" max="3839" width="6" customWidth="1"/>
    <col min="3840" max="3840" width="26.28515625" customWidth="1"/>
    <col min="3841" max="3841" width="16.7109375" customWidth="1"/>
    <col min="3842" max="3842" width="11" customWidth="1"/>
    <col min="3843" max="3843" width="14.140625" customWidth="1"/>
    <col min="3844" max="3844" width="0" hidden="1" customWidth="1"/>
    <col min="3845" max="3845" width="6.7109375" customWidth="1"/>
    <col min="3846" max="3851" width="0" hidden="1" customWidth="1"/>
    <col min="3852" max="3852" width="14.140625" customWidth="1"/>
    <col min="3853" max="3858" width="0" hidden="1" customWidth="1"/>
    <col min="3861" max="3861" width="12.140625" customWidth="1"/>
    <col min="4095" max="4095" width="6" customWidth="1"/>
    <col min="4096" max="4096" width="26.28515625" customWidth="1"/>
    <col min="4097" max="4097" width="16.7109375" customWidth="1"/>
    <col min="4098" max="4098" width="11" customWidth="1"/>
    <col min="4099" max="4099" width="14.140625" customWidth="1"/>
    <col min="4100" max="4100" width="0" hidden="1" customWidth="1"/>
    <col min="4101" max="4101" width="6.7109375" customWidth="1"/>
    <col min="4102" max="4107" width="0" hidden="1" customWidth="1"/>
    <col min="4108" max="4108" width="14.140625" customWidth="1"/>
    <col min="4109" max="4114" width="0" hidden="1" customWidth="1"/>
    <col min="4117" max="4117" width="12.140625" customWidth="1"/>
    <col min="4351" max="4351" width="6" customWidth="1"/>
    <col min="4352" max="4352" width="26.28515625" customWidth="1"/>
    <col min="4353" max="4353" width="16.7109375" customWidth="1"/>
    <col min="4354" max="4354" width="11" customWidth="1"/>
    <col min="4355" max="4355" width="14.140625" customWidth="1"/>
    <col min="4356" max="4356" width="0" hidden="1" customWidth="1"/>
    <col min="4357" max="4357" width="6.7109375" customWidth="1"/>
    <col min="4358" max="4363" width="0" hidden="1" customWidth="1"/>
    <col min="4364" max="4364" width="14.140625" customWidth="1"/>
    <col min="4365" max="4370" width="0" hidden="1" customWidth="1"/>
    <col min="4373" max="4373" width="12.140625" customWidth="1"/>
    <col min="4607" max="4607" width="6" customWidth="1"/>
    <col min="4608" max="4608" width="26.28515625" customWidth="1"/>
    <col min="4609" max="4609" width="16.7109375" customWidth="1"/>
    <col min="4610" max="4610" width="11" customWidth="1"/>
    <col min="4611" max="4611" width="14.140625" customWidth="1"/>
    <col min="4612" max="4612" width="0" hidden="1" customWidth="1"/>
    <col min="4613" max="4613" width="6.7109375" customWidth="1"/>
    <col min="4614" max="4619" width="0" hidden="1" customWidth="1"/>
    <col min="4620" max="4620" width="14.140625" customWidth="1"/>
    <col min="4621" max="4626" width="0" hidden="1" customWidth="1"/>
    <col min="4629" max="4629" width="12.140625" customWidth="1"/>
    <col min="4863" max="4863" width="6" customWidth="1"/>
    <col min="4864" max="4864" width="26.28515625" customWidth="1"/>
    <col min="4865" max="4865" width="16.7109375" customWidth="1"/>
    <col min="4866" max="4866" width="11" customWidth="1"/>
    <col min="4867" max="4867" width="14.140625" customWidth="1"/>
    <col min="4868" max="4868" width="0" hidden="1" customWidth="1"/>
    <col min="4869" max="4869" width="6.7109375" customWidth="1"/>
    <col min="4870" max="4875" width="0" hidden="1" customWidth="1"/>
    <col min="4876" max="4876" width="14.140625" customWidth="1"/>
    <col min="4877" max="4882" width="0" hidden="1" customWidth="1"/>
    <col min="4885" max="4885" width="12.140625" customWidth="1"/>
    <col min="5119" max="5119" width="6" customWidth="1"/>
    <col min="5120" max="5120" width="26.28515625" customWidth="1"/>
    <col min="5121" max="5121" width="16.7109375" customWidth="1"/>
    <col min="5122" max="5122" width="11" customWidth="1"/>
    <col min="5123" max="5123" width="14.140625" customWidth="1"/>
    <col min="5124" max="5124" width="0" hidden="1" customWidth="1"/>
    <col min="5125" max="5125" width="6.7109375" customWidth="1"/>
    <col min="5126" max="5131" width="0" hidden="1" customWidth="1"/>
    <col min="5132" max="5132" width="14.140625" customWidth="1"/>
    <col min="5133" max="5138" width="0" hidden="1" customWidth="1"/>
    <col min="5141" max="5141" width="12.140625" customWidth="1"/>
    <col min="5375" max="5375" width="6" customWidth="1"/>
    <col min="5376" max="5376" width="26.28515625" customWidth="1"/>
    <col min="5377" max="5377" width="16.7109375" customWidth="1"/>
    <col min="5378" max="5378" width="11" customWidth="1"/>
    <col min="5379" max="5379" width="14.140625" customWidth="1"/>
    <col min="5380" max="5380" width="0" hidden="1" customWidth="1"/>
    <col min="5381" max="5381" width="6.7109375" customWidth="1"/>
    <col min="5382" max="5387" width="0" hidden="1" customWidth="1"/>
    <col min="5388" max="5388" width="14.140625" customWidth="1"/>
    <col min="5389" max="5394" width="0" hidden="1" customWidth="1"/>
    <col min="5397" max="5397" width="12.140625" customWidth="1"/>
    <col min="5631" max="5631" width="6" customWidth="1"/>
    <col min="5632" max="5632" width="26.28515625" customWidth="1"/>
    <col min="5633" max="5633" width="16.7109375" customWidth="1"/>
    <col min="5634" max="5634" width="11" customWidth="1"/>
    <col min="5635" max="5635" width="14.140625" customWidth="1"/>
    <col min="5636" max="5636" width="0" hidden="1" customWidth="1"/>
    <col min="5637" max="5637" width="6.7109375" customWidth="1"/>
    <col min="5638" max="5643" width="0" hidden="1" customWidth="1"/>
    <col min="5644" max="5644" width="14.140625" customWidth="1"/>
    <col min="5645" max="5650" width="0" hidden="1" customWidth="1"/>
    <col min="5653" max="5653" width="12.140625" customWidth="1"/>
    <col min="5887" max="5887" width="6" customWidth="1"/>
    <col min="5888" max="5888" width="26.28515625" customWidth="1"/>
    <col min="5889" max="5889" width="16.7109375" customWidth="1"/>
    <col min="5890" max="5890" width="11" customWidth="1"/>
    <col min="5891" max="5891" width="14.140625" customWidth="1"/>
    <col min="5892" max="5892" width="0" hidden="1" customWidth="1"/>
    <col min="5893" max="5893" width="6.7109375" customWidth="1"/>
    <col min="5894" max="5899" width="0" hidden="1" customWidth="1"/>
    <col min="5900" max="5900" width="14.140625" customWidth="1"/>
    <col min="5901" max="5906" width="0" hidden="1" customWidth="1"/>
    <col min="5909" max="5909" width="12.140625" customWidth="1"/>
    <col min="6143" max="6143" width="6" customWidth="1"/>
    <col min="6144" max="6144" width="26.28515625" customWidth="1"/>
    <col min="6145" max="6145" width="16.7109375" customWidth="1"/>
    <col min="6146" max="6146" width="11" customWidth="1"/>
    <col min="6147" max="6147" width="14.140625" customWidth="1"/>
    <col min="6148" max="6148" width="0" hidden="1" customWidth="1"/>
    <col min="6149" max="6149" width="6.7109375" customWidth="1"/>
    <col min="6150" max="6155" width="0" hidden="1" customWidth="1"/>
    <col min="6156" max="6156" width="14.140625" customWidth="1"/>
    <col min="6157" max="6162" width="0" hidden="1" customWidth="1"/>
    <col min="6165" max="6165" width="12.140625" customWidth="1"/>
    <col min="6399" max="6399" width="6" customWidth="1"/>
    <col min="6400" max="6400" width="26.28515625" customWidth="1"/>
    <col min="6401" max="6401" width="16.7109375" customWidth="1"/>
    <col min="6402" max="6402" width="11" customWidth="1"/>
    <col min="6403" max="6403" width="14.140625" customWidth="1"/>
    <col min="6404" max="6404" width="0" hidden="1" customWidth="1"/>
    <col min="6405" max="6405" width="6.7109375" customWidth="1"/>
    <col min="6406" max="6411" width="0" hidden="1" customWidth="1"/>
    <col min="6412" max="6412" width="14.140625" customWidth="1"/>
    <col min="6413" max="6418" width="0" hidden="1" customWidth="1"/>
    <col min="6421" max="6421" width="12.140625" customWidth="1"/>
    <col min="6655" max="6655" width="6" customWidth="1"/>
    <col min="6656" max="6656" width="26.28515625" customWidth="1"/>
    <col min="6657" max="6657" width="16.7109375" customWidth="1"/>
    <col min="6658" max="6658" width="11" customWidth="1"/>
    <col min="6659" max="6659" width="14.140625" customWidth="1"/>
    <col min="6660" max="6660" width="0" hidden="1" customWidth="1"/>
    <col min="6661" max="6661" width="6.7109375" customWidth="1"/>
    <col min="6662" max="6667" width="0" hidden="1" customWidth="1"/>
    <col min="6668" max="6668" width="14.140625" customWidth="1"/>
    <col min="6669" max="6674" width="0" hidden="1" customWidth="1"/>
    <col min="6677" max="6677" width="12.140625" customWidth="1"/>
    <col min="6911" max="6911" width="6" customWidth="1"/>
    <col min="6912" max="6912" width="26.28515625" customWidth="1"/>
    <col min="6913" max="6913" width="16.7109375" customWidth="1"/>
    <col min="6914" max="6914" width="11" customWidth="1"/>
    <col min="6915" max="6915" width="14.140625" customWidth="1"/>
    <col min="6916" max="6916" width="0" hidden="1" customWidth="1"/>
    <col min="6917" max="6917" width="6.7109375" customWidth="1"/>
    <col min="6918" max="6923" width="0" hidden="1" customWidth="1"/>
    <col min="6924" max="6924" width="14.140625" customWidth="1"/>
    <col min="6925" max="6930" width="0" hidden="1" customWidth="1"/>
    <col min="6933" max="6933" width="12.140625" customWidth="1"/>
    <col min="7167" max="7167" width="6" customWidth="1"/>
    <col min="7168" max="7168" width="26.28515625" customWidth="1"/>
    <col min="7169" max="7169" width="16.7109375" customWidth="1"/>
    <col min="7170" max="7170" width="11" customWidth="1"/>
    <col min="7171" max="7171" width="14.140625" customWidth="1"/>
    <col min="7172" max="7172" width="0" hidden="1" customWidth="1"/>
    <col min="7173" max="7173" width="6.7109375" customWidth="1"/>
    <col min="7174" max="7179" width="0" hidden="1" customWidth="1"/>
    <col min="7180" max="7180" width="14.140625" customWidth="1"/>
    <col min="7181" max="7186" width="0" hidden="1" customWidth="1"/>
    <col min="7189" max="7189" width="12.140625" customWidth="1"/>
    <col min="7423" max="7423" width="6" customWidth="1"/>
    <col min="7424" max="7424" width="26.28515625" customWidth="1"/>
    <col min="7425" max="7425" width="16.7109375" customWidth="1"/>
    <col min="7426" max="7426" width="11" customWidth="1"/>
    <col min="7427" max="7427" width="14.140625" customWidth="1"/>
    <col min="7428" max="7428" width="0" hidden="1" customWidth="1"/>
    <col min="7429" max="7429" width="6.7109375" customWidth="1"/>
    <col min="7430" max="7435" width="0" hidden="1" customWidth="1"/>
    <col min="7436" max="7436" width="14.140625" customWidth="1"/>
    <col min="7437" max="7442" width="0" hidden="1" customWidth="1"/>
    <col min="7445" max="7445" width="12.140625" customWidth="1"/>
    <col min="7679" max="7679" width="6" customWidth="1"/>
    <col min="7680" max="7680" width="26.28515625" customWidth="1"/>
    <col min="7681" max="7681" width="16.7109375" customWidth="1"/>
    <col min="7682" max="7682" width="11" customWidth="1"/>
    <col min="7683" max="7683" width="14.140625" customWidth="1"/>
    <col min="7684" max="7684" width="0" hidden="1" customWidth="1"/>
    <col min="7685" max="7685" width="6.7109375" customWidth="1"/>
    <col min="7686" max="7691" width="0" hidden="1" customWidth="1"/>
    <col min="7692" max="7692" width="14.140625" customWidth="1"/>
    <col min="7693" max="7698" width="0" hidden="1" customWidth="1"/>
    <col min="7701" max="7701" width="12.140625" customWidth="1"/>
    <col min="7935" max="7935" width="6" customWidth="1"/>
    <col min="7936" max="7936" width="26.28515625" customWidth="1"/>
    <col min="7937" max="7937" width="16.7109375" customWidth="1"/>
    <col min="7938" max="7938" width="11" customWidth="1"/>
    <col min="7939" max="7939" width="14.140625" customWidth="1"/>
    <col min="7940" max="7940" width="0" hidden="1" customWidth="1"/>
    <col min="7941" max="7941" width="6.7109375" customWidth="1"/>
    <col min="7942" max="7947" width="0" hidden="1" customWidth="1"/>
    <col min="7948" max="7948" width="14.140625" customWidth="1"/>
    <col min="7949" max="7954" width="0" hidden="1" customWidth="1"/>
    <col min="7957" max="7957" width="12.140625" customWidth="1"/>
    <col min="8191" max="8191" width="6" customWidth="1"/>
    <col min="8192" max="8192" width="26.28515625" customWidth="1"/>
    <col min="8193" max="8193" width="16.7109375" customWidth="1"/>
    <col min="8194" max="8194" width="11" customWidth="1"/>
    <col min="8195" max="8195" width="14.140625" customWidth="1"/>
    <col min="8196" max="8196" width="0" hidden="1" customWidth="1"/>
    <col min="8197" max="8197" width="6.7109375" customWidth="1"/>
    <col min="8198" max="8203" width="0" hidden="1" customWidth="1"/>
    <col min="8204" max="8204" width="14.140625" customWidth="1"/>
    <col min="8205" max="8210" width="0" hidden="1" customWidth="1"/>
    <col min="8213" max="8213" width="12.140625" customWidth="1"/>
    <col min="8447" max="8447" width="6" customWidth="1"/>
    <col min="8448" max="8448" width="26.28515625" customWidth="1"/>
    <col min="8449" max="8449" width="16.7109375" customWidth="1"/>
    <col min="8450" max="8450" width="11" customWidth="1"/>
    <col min="8451" max="8451" width="14.140625" customWidth="1"/>
    <col min="8452" max="8452" width="0" hidden="1" customWidth="1"/>
    <col min="8453" max="8453" width="6.7109375" customWidth="1"/>
    <col min="8454" max="8459" width="0" hidden="1" customWidth="1"/>
    <col min="8460" max="8460" width="14.140625" customWidth="1"/>
    <col min="8461" max="8466" width="0" hidden="1" customWidth="1"/>
    <col min="8469" max="8469" width="12.140625" customWidth="1"/>
    <col min="8703" max="8703" width="6" customWidth="1"/>
    <col min="8704" max="8704" width="26.28515625" customWidth="1"/>
    <col min="8705" max="8705" width="16.7109375" customWidth="1"/>
    <col min="8706" max="8706" width="11" customWidth="1"/>
    <col min="8707" max="8707" width="14.140625" customWidth="1"/>
    <col min="8708" max="8708" width="0" hidden="1" customWidth="1"/>
    <col min="8709" max="8709" width="6.7109375" customWidth="1"/>
    <col min="8710" max="8715" width="0" hidden="1" customWidth="1"/>
    <col min="8716" max="8716" width="14.140625" customWidth="1"/>
    <col min="8717" max="8722" width="0" hidden="1" customWidth="1"/>
    <col min="8725" max="8725" width="12.140625" customWidth="1"/>
    <col min="8959" max="8959" width="6" customWidth="1"/>
    <col min="8960" max="8960" width="26.28515625" customWidth="1"/>
    <col min="8961" max="8961" width="16.7109375" customWidth="1"/>
    <col min="8962" max="8962" width="11" customWidth="1"/>
    <col min="8963" max="8963" width="14.140625" customWidth="1"/>
    <col min="8964" max="8964" width="0" hidden="1" customWidth="1"/>
    <col min="8965" max="8965" width="6.7109375" customWidth="1"/>
    <col min="8966" max="8971" width="0" hidden="1" customWidth="1"/>
    <col min="8972" max="8972" width="14.140625" customWidth="1"/>
    <col min="8973" max="8978" width="0" hidden="1" customWidth="1"/>
    <col min="8981" max="8981" width="12.140625" customWidth="1"/>
    <col min="9215" max="9215" width="6" customWidth="1"/>
    <col min="9216" max="9216" width="26.28515625" customWidth="1"/>
    <col min="9217" max="9217" width="16.7109375" customWidth="1"/>
    <col min="9218" max="9218" width="11" customWidth="1"/>
    <col min="9219" max="9219" width="14.140625" customWidth="1"/>
    <col min="9220" max="9220" width="0" hidden="1" customWidth="1"/>
    <col min="9221" max="9221" width="6.7109375" customWidth="1"/>
    <col min="9222" max="9227" width="0" hidden="1" customWidth="1"/>
    <col min="9228" max="9228" width="14.140625" customWidth="1"/>
    <col min="9229" max="9234" width="0" hidden="1" customWidth="1"/>
    <col min="9237" max="9237" width="12.140625" customWidth="1"/>
    <col min="9471" max="9471" width="6" customWidth="1"/>
    <col min="9472" max="9472" width="26.28515625" customWidth="1"/>
    <col min="9473" max="9473" width="16.7109375" customWidth="1"/>
    <col min="9474" max="9474" width="11" customWidth="1"/>
    <col min="9475" max="9475" width="14.140625" customWidth="1"/>
    <col min="9476" max="9476" width="0" hidden="1" customWidth="1"/>
    <col min="9477" max="9477" width="6.7109375" customWidth="1"/>
    <col min="9478" max="9483" width="0" hidden="1" customWidth="1"/>
    <col min="9484" max="9484" width="14.140625" customWidth="1"/>
    <col min="9485" max="9490" width="0" hidden="1" customWidth="1"/>
    <col min="9493" max="9493" width="12.140625" customWidth="1"/>
    <col min="9727" max="9727" width="6" customWidth="1"/>
    <col min="9728" max="9728" width="26.28515625" customWidth="1"/>
    <col min="9729" max="9729" width="16.7109375" customWidth="1"/>
    <col min="9730" max="9730" width="11" customWidth="1"/>
    <col min="9731" max="9731" width="14.140625" customWidth="1"/>
    <col min="9732" max="9732" width="0" hidden="1" customWidth="1"/>
    <col min="9733" max="9733" width="6.7109375" customWidth="1"/>
    <col min="9734" max="9739" width="0" hidden="1" customWidth="1"/>
    <col min="9740" max="9740" width="14.140625" customWidth="1"/>
    <col min="9741" max="9746" width="0" hidden="1" customWidth="1"/>
    <col min="9749" max="9749" width="12.140625" customWidth="1"/>
    <col min="9983" max="9983" width="6" customWidth="1"/>
    <col min="9984" max="9984" width="26.28515625" customWidth="1"/>
    <col min="9985" max="9985" width="16.7109375" customWidth="1"/>
    <col min="9986" max="9986" width="11" customWidth="1"/>
    <col min="9987" max="9987" width="14.140625" customWidth="1"/>
    <col min="9988" max="9988" width="0" hidden="1" customWidth="1"/>
    <col min="9989" max="9989" width="6.7109375" customWidth="1"/>
    <col min="9990" max="9995" width="0" hidden="1" customWidth="1"/>
    <col min="9996" max="9996" width="14.140625" customWidth="1"/>
    <col min="9997" max="10002" width="0" hidden="1" customWidth="1"/>
    <col min="10005" max="10005" width="12.140625" customWidth="1"/>
    <col min="10239" max="10239" width="6" customWidth="1"/>
    <col min="10240" max="10240" width="26.28515625" customWidth="1"/>
    <col min="10241" max="10241" width="16.7109375" customWidth="1"/>
    <col min="10242" max="10242" width="11" customWidth="1"/>
    <col min="10243" max="10243" width="14.140625" customWidth="1"/>
    <col min="10244" max="10244" width="0" hidden="1" customWidth="1"/>
    <col min="10245" max="10245" width="6.7109375" customWidth="1"/>
    <col min="10246" max="10251" width="0" hidden="1" customWidth="1"/>
    <col min="10252" max="10252" width="14.140625" customWidth="1"/>
    <col min="10253" max="10258" width="0" hidden="1" customWidth="1"/>
    <col min="10261" max="10261" width="12.140625" customWidth="1"/>
    <col min="10495" max="10495" width="6" customWidth="1"/>
    <col min="10496" max="10496" width="26.28515625" customWidth="1"/>
    <col min="10497" max="10497" width="16.7109375" customWidth="1"/>
    <col min="10498" max="10498" width="11" customWidth="1"/>
    <col min="10499" max="10499" width="14.140625" customWidth="1"/>
    <col min="10500" max="10500" width="0" hidden="1" customWidth="1"/>
    <col min="10501" max="10501" width="6.7109375" customWidth="1"/>
    <col min="10502" max="10507" width="0" hidden="1" customWidth="1"/>
    <col min="10508" max="10508" width="14.140625" customWidth="1"/>
    <col min="10509" max="10514" width="0" hidden="1" customWidth="1"/>
    <col min="10517" max="10517" width="12.140625" customWidth="1"/>
    <col min="10751" max="10751" width="6" customWidth="1"/>
    <col min="10752" max="10752" width="26.28515625" customWidth="1"/>
    <col min="10753" max="10753" width="16.7109375" customWidth="1"/>
    <col min="10754" max="10754" width="11" customWidth="1"/>
    <col min="10755" max="10755" width="14.140625" customWidth="1"/>
    <col min="10756" max="10756" width="0" hidden="1" customWidth="1"/>
    <col min="10757" max="10757" width="6.7109375" customWidth="1"/>
    <col min="10758" max="10763" width="0" hidden="1" customWidth="1"/>
    <col min="10764" max="10764" width="14.140625" customWidth="1"/>
    <col min="10765" max="10770" width="0" hidden="1" customWidth="1"/>
    <col min="10773" max="10773" width="12.140625" customWidth="1"/>
    <col min="11007" max="11007" width="6" customWidth="1"/>
    <col min="11008" max="11008" width="26.28515625" customWidth="1"/>
    <col min="11009" max="11009" width="16.7109375" customWidth="1"/>
    <col min="11010" max="11010" width="11" customWidth="1"/>
    <col min="11011" max="11011" width="14.140625" customWidth="1"/>
    <col min="11012" max="11012" width="0" hidden="1" customWidth="1"/>
    <col min="11013" max="11013" width="6.7109375" customWidth="1"/>
    <col min="11014" max="11019" width="0" hidden="1" customWidth="1"/>
    <col min="11020" max="11020" width="14.140625" customWidth="1"/>
    <col min="11021" max="11026" width="0" hidden="1" customWidth="1"/>
    <col min="11029" max="11029" width="12.140625" customWidth="1"/>
    <col min="11263" max="11263" width="6" customWidth="1"/>
    <col min="11264" max="11264" width="26.28515625" customWidth="1"/>
    <col min="11265" max="11265" width="16.7109375" customWidth="1"/>
    <col min="11266" max="11266" width="11" customWidth="1"/>
    <col min="11267" max="11267" width="14.140625" customWidth="1"/>
    <col min="11268" max="11268" width="0" hidden="1" customWidth="1"/>
    <col min="11269" max="11269" width="6.7109375" customWidth="1"/>
    <col min="11270" max="11275" width="0" hidden="1" customWidth="1"/>
    <col min="11276" max="11276" width="14.140625" customWidth="1"/>
    <col min="11277" max="11282" width="0" hidden="1" customWidth="1"/>
    <col min="11285" max="11285" width="12.140625" customWidth="1"/>
    <col min="11519" max="11519" width="6" customWidth="1"/>
    <col min="11520" max="11520" width="26.28515625" customWidth="1"/>
    <col min="11521" max="11521" width="16.7109375" customWidth="1"/>
    <col min="11522" max="11522" width="11" customWidth="1"/>
    <col min="11523" max="11523" width="14.140625" customWidth="1"/>
    <col min="11524" max="11524" width="0" hidden="1" customWidth="1"/>
    <col min="11525" max="11525" width="6.7109375" customWidth="1"/>
    <col min="11526" max="11531" width="0" hidden="1" customWidth="1"/>
    <col min="11532" max="11532" width="14.140625" customWidth="1"/>
    <col min="11533" max="11538" width="0" hidden="1" customWidth="1"/>
    <col min="11541" max="11541" width="12.140625" customWidth="1"/>
    <col min="11775" max="11775" width="6" customWidth="1"/>
    <col min="11776" max="11776" width="26.28515625" customWidth="1"/>
    <col min="11777" max="11777" width="16.7109375" customWidth="1"/>
    <col min="11778" max="11778" width="11" customWidth="1"/>
    <col min="11779" max="11779" width="14.140625" customWidth="1"/>
    <col min="11780" max="11780" width="0" hidden="1" customWidth="1"/>
    <col min="11781" max="11781" width="6.7109375" customWidth="1"/>
    <col min="11782" max="11787" width="0" hidden="1" customWidth="1"/>
    <col min="11788" max="11788" width="14.140625" customWidth="1"/>
    <col min="11789" max="11794" width="0" hidden="1" customWidth="1"/>
    <col min="11797" max="11797" width="12.140625" customWidth="1"/>
    <col min="12031" max="12031" width="6" customWidth="1"/>
    <col min="12032" max="12032" width="26.28515625" customWidth="1"/>
    <col min="12033" max="12033" width="16.7109375" customWidth="1"/>
    <col min="12034" max="12034" width="11" customWidth="1"/>
    <col min="12035" max="12035" width="14.140625" customWidth="1"/>
    <col min="12036" max="12036" width="0" hidden="1" customWidth="1"/>
    <col min="12037" max="12037" width="6.7109375" customWidth="1"/>
    <col min="12038" max="12043" width="0" hidden="1" customWidth="1"/>
    <col min="12044" max="12044" width="14.140625" customWidth="1"/>
    <col min="12045" max="12050" width="0" hidden="1" customWidth="1"/>
    <col min="12053" max="12053" width="12.140625" customWidth="1"/>
    <col min="12287" max="12287" width="6" customWidth="1"/>
    <col min="12288" max="12288" width="26.28515625" customWidth="1"/>
    <col min="12289" max="12289" width="16.7109375" customWidth="1"/>
    <col min="12290" max="12290" width="11" customWidth="1"/>
    <col min="12291" max="12291" width="14.140625" customWidth="1"/>
    <col min="12292" max="12292" width="0" hidden="1" customWidth="1"/>
    <col min="12293" max="12293" width="6.7109375" customWidth="1"/>
    <col min="12294" max="12299" width="0" hidden="1" customWidth="1"/>
    <col min="12300" max="12300" width="14.140625" customWidth="1"/>
    <col min="12301" max="12306" width="0" hidden="1" customWidth="1"/>
    <col min="12309" max="12309" width="12.140625" customWidth="1"/>
    <col min="12543" max="12543" width="6" customWidth="1"/>
    <col min="12544" max="12544" width="26.28515625" customWidth="1"/>
    <col min="12545" max="12545" width="16.7109375" customWidth="1"/>
    <col min="12546" max="12546" width="11" customWidth="1"/>
    <col min="12547" max="12547" width="14.140625" customWidth="1"/>
    <col min="12548" max="12548" width="0" hidden="1" customWidth="1"/>
    <col min="12549" max="12549" width="6.7109375" customWidth="1"/>
    <col min="12550" max="12555" width="0" hidden="1" customWidth="1"/>
    <col min="12556" max="12556" width="14.140625" customWidth="1"/>
    <col min="12557" max="12562" width="0" hidden="1" customWidth="1"/>
    <col min="12565" max="12565" width="12.140625" customWidth="1"/>
    <col min="12799" max="12799" width="6" customWidth="1"/>
    <col min="12800" max="12800" width="26.28515625" customWidth="1"/>
    <col min="12801" max="12801" width="16.7109375" customWidth="1"/>
    <col min="12802" max="12802" width="11" customWidth="1"/>
    <col min="12803" max="12803" width="14.140625" customWidth="1"/>
    <col min="12804" max="12804" width="0" hidden="1" customWidth="1"/>
    <col min="12805" max="12805" width="6.7109375" customWidth="1"/>
    <col min="12806" max="12811" width="0" hidden="1" customWidth="1"/>
    <col min="12812" max="12812" width="14.140625" customWidth="1"/>
    <col min="12813" max="12818" width="0" hidden="1" customWidth="1"/>
    <col min="12821" max="12821" width="12.140625" customWidth="1"/>
    <col min="13055" max="13055" width="6" customWidth="1"/>
    <col min="13056" max="13056" width="26.28515625" customWidth="1"/>
    <col min="13057" max="13057" width="16.7109375" customWidth="1"/>
    <col min="13058" max="13058" width="11" customWidth="1"/>
    <col min="13059" max="13059" width="14.140625" customWidth="1"/>
    <col min="13060" max="13060" width="0" hidden="1" customWidth="1"/>
    <col min="13061" max="13061" width="6.7109375" customWidth="1"/>
    <col min="13062" max="13067" width="0" hidden="1" customWidth="1"/>
    <col min="13068" max="13068" width="14.140625" customWidth="1"/>
    <col min="13069" max="13074" width="0" hidden="1" customWidth="1"/>
    <col min="13077" max="13077" width="12.140625" customWidth="1"/>
    <col min="13311" max="13311" width="6" customWidth="1"/>
    <col min="13312" max="13312" width="26.28515625" customWidth="1"/>
    <col min="13313" max="13313" width="16.7109375" customWidth="1"/>
    <col min="13314" max="13314" width="11" customWidth="1"/>
    <col min="13315" max="13315" width="14.140625" customWidth="1"/>
    <col min="13316" max="13316" width="0" hidden="1" customWidth="1"/>
    <col min="13317" max="13317" width="6.7109375" customWidth="1"/>
    <col min="13318" max="13323" width="0" hidden="1" customWidth="1"/>
    <col min="13324" max="13324" width="14.140625" customWidth="1"/>
    <col min="13325" max="13330" width="0" hidden="1" customWidth="1"/>
    <col min="13333" max="13333" width="12.140625" customWidth="1"/>
    <col min="13567" max="13567" width="6" customWidth="1"/>
    <col min="13568" max="13568" width="26.28515625" customWidth="1"/>
    <col min="13569" max="13569" width="16.7109375" customWidth="1"/>
    <col min="13570" max="13570" width="11" customWidth="1"/>
    <col min="13571" max="13571" width="14.140625" customWidth="1"/>
    <col min="13572" max="13572" width="0" hidden="1" customWidth="1"/>
    <col min="13573" max="13573" width="6.7109375" customWidth="1"/>
    <col min="13574" max="13579" width="0" hidden="1" customWidth="1"/>
    <col min="13580" max="13580" width="14.140625" customWidth="1"/>
    <col min="13581" max="13586" width="0" hidden="1" customWidth="1"/>
    <col min="13589" max="13589" width="12.140625" customWidth="1"/>
    <col min="13823" max="13823" width="6" customWidth="1"/>
    <col min="13824" max="13824" width="26.28515625" customWidth="1"/>
    <col min="13825" max="13825" width="16.7109375" customWidth="1"/>
    <col min="13826" max="13826" width="11" customWidth="1"/>
    <col min="13827" max="13827" width="14.140625" customWidth="1"/>
    <col min="13828" max="13828" width="0" hidden="1" customWidth="1"/>
    <col min="13829" max="13829" width="6.7109375" customWidth="1"/>
    <col min="13830" max="13835" width="0" hidden="1" customWidth="1"/>
    <col min="13836" max="13836" width="14.140625" customWidth="1"/>
    <col min="13837" max="13842" width="0" hidden="1" customWidth="1"/>
    <col min="13845" max="13845" width="12.140625" customWidth="1"/>
    <col min="14079" max="14079" width="6" customWidth="1"/>
    <col min="14080" max="14080" width="26.28515625" customWidth="1"/>
    <col min="14081" max="14081" width="16.7109375" customWidth="1"/>
    <col min="14082" max="14082" width="11" customWidth="1"/>
    <col min="14083" max="14083" width="14.140625" customWidth="1"/>
    <col min="14084" max="14084" width="0" hidden="1" customWidth="1"/>
    <col min="14085" max="14085" width="6.7109375" customWidth="1"/>
    <col min="14086" max="14091" width="0" hidden="1" customWidth="1"/>
    <col min="14092" max="14092" width="14.140625" customWidth="1"/>
    <col min="14093" max="14098" width="0" hidden="1" customWidth="1"/>
    <col min="14101" max="14101" width="12.140625" customWidth="1"/>
    <col min="14335" max="14335" width="6" customWidth="1"/>
    <col min="14336" max="14336" width="26.28515625" customWidth="1"/>
    <col min="14337" max="14337" width="16.7109375" customWidth="1"/>
    <col min="14338" max="14338" width="11" customWidth="1"/>
    <col min="14339" max="14339" width="14.140625" customWidth="1"/>
    <col min="14340" max="14340" width="0" hidden="1" customWidth="1"/>
    <col min="14341" max="14341" width="6.7109375" customWidth="1"/>
    <col min="14342" max="14347" width="0" hidden="1" customWidth="1"/>
    <col min="14348" max="14348" width="14.140625" customWidth="1"/>
    <col min="14349" max="14354" width="0" hidden="1" customWidth="1"/>
    <col min="14357" max="14357" width="12.140625" customWidth="1"/>
    <col min="14591" max="14591" width="6" customWidth="1"/>
    <col min="14592" max="14592" width="26.28515625" customWidth="1"/>
    <col min="14593" max="14593" width="16.7109375" customWidth="1"/>
    <col min="14594" max="14594" width="11" customWidth="1"/>
    <col min="14595" max="14595" width="14.140625" customWidth="1"/>
    <col min="14596" max="14596" width="0" hidden="1" customWidth="1"/>
    <col min="14597" max="14597" width="6.7109375" customWidth="1"/>
    <col min="14598" max="14603" width="0" hidden="1" customWidth="1"/>
    <col min="14604" max="14604" width="14.140625" customWidth="1"/>
    <col min="14605" max="14610" width="0" hidden="1" customWidth="1"/>
    <col min="14613" max="14613" width="12.140625" customWidth="1"/>
    <col min="14847" max="14847" width="6" customWidth="1"/>
    <col min="14848" max="14848" width="26.28515625" customWidth="1"/>
    <col min="14849" max="14849" width="16.7109375" customWidth="1"/>
    <col min="14850" max="14850" width="11" customWidth="1"/>
    <col min="14851" max="14851" width="14.140625" customWidth="1"/>
    <col min="14852" max="14852" width="0" hidden="1" customWidth="1"/>
    <col min="14853" max="14853" width="6.7109375" customWidth="1"/>
    <col min="14854" max="14859" width="0" hidden="1" customWidth="1"/>
    <col min="14860" max="14860" width="14.140625" customWidth="1"/>
    <col min="14861" max="14866" width="0" hidden="1" customWidth="1"/>
    <col min="14869" max="14869" width="12.140625" customWidth="1"/>
    <col min="15103" max="15103" width="6" customWidth="1"/>
    <col min="15104" max="15104" width="26.28515625" customWidth="1"/>
    <col min="15105" max="15105" width="16.7109375" customWidth="1"/>
    <col min="15106" max="15106" width="11" customWidth="1"/>
    <col min="15107" max="15107" width="14.140625" customWidth="1"/>
    <col min="15108" max="15108" width="0" hidden="1" customWidth="1"/>
    <col min="15109" max="15109" width="6.7109375" customWidth="1"/>
    <col min="15110" max="15115" width="0" hidden="1" customWidth="1"/>
    <col min="15116" max="15116" width="14.140625" customWidth="1"/>
    <col min="15117" max="15122" width="0" hidden="1" customWidth="1"/>
    <col min="15125" max="15125" width="12.140625" customWidth="1"/>
    <col min="15359" max="15359" width="6" customWidth="1"/>
    <col min="15360" max="15360" width="26.28515625" customWidth="1"/>
    <col min="15361" max="15361" width="16.7109375" customWidth="1"/>
    <col min="15362" max="15362" width="11" customWidth="1"/>
    <col min="15363" max="15363" width="14.140625" customWidth="1"/>
    <col min="15364" max="15364" width="0" hidden="1" customWidth="1"/>
    <col min="15365" max="15365" width="6.7109375" customWidth="1"/>
    <col min="15366" max="15371" width="0" hidden="1" customWidth="1"/>
    <col min="15372" max="15372" width="14.140625" customWidth="1"/>
    <col min="15373" max="15378" width="0" hidden="1" customWidth="1"/>
    <col min="15381" max="15381" width="12.140625" customWidth="1"/>
    <col min="15615" max="15615" width="6" customWidth="1"/>
    <col min="15616" max="15616" width="26.28515625" customWidth="1"/>
    <col min="15617" max="15617" width="16.7109375" customWidth="1"/>
    <col min="15618" max="15618" width="11" customWidth="1"/>
    <col min="15619" max="15619" width="14.140625" customWidth="1"/>
    <col min="15620" max="15620" width="0" hidden="1" customWidth="1"/>
    <col min="15621" max="15621" width="6.7109375" customWidth="1"/>
    <col min="15622" max="15627" width="0" hidden="1" customWidth="1"/>
    <col min="15628" max="15628" width="14.140625" customWidth="1"/>
    <col min="15629" max="15634" width="0" hidden="1" customWidth="1"/>
    <col min="15637" max="15637" width="12.140625" customWidth="1"/>
    <col min="15871" max="15871" width="6" customWidth="1"/>
    <col min="15872" max="15872" width="26.28515625" customWidth="1"/>
    <col min="15873" max="15873" width="16.7109375" customWidth="1"/>
    <col min="15874" max="15874" width="11" customWidth="1"/>
    <col min="15875" max="15875" width="14.140625" customWidth="1"/>
    <col min="15876" max="15876" width="0" hidden="1" customWidth="1"/>
    <col min="15877" max="15877" width="6.7109375" customWidth="1"/>
    <col min="15878" max="15883" width="0" hidden="1" customWidth="1"/>
    <col min="15884" max="15884" width="14.140625" customWidth="1"/>
    <col min="15885" max="15890" width="0" hidden="1" customWidth="1"/>
    <col min="15893" max="15893" width="12.140625" customWidth="1"/>
    <col min="16127" max="16127" width="6" customWidth="1"/>
    <col min="16128" max="16128" width="26.28515625" customWidth="1"/>
    <col min="16129" max="16129" width="16.7109375" customWidth="1"/>
    <col min="16130" max="16130" width="11" customWidth="1"/>
    <col min="16131" max="16131" width="14.140625" customWidth="1"/>
    <col min="16132" max="16132" width="0" hidden="1" customWidth="1"/>
    <col min="16133" max="16133" width="6.7109375" customWidth="1"/>
    <col min="16134" max="16139" width="0" hidden="1" customWidth="1"/>
    <col min="16140" max="16140" width="14.140625" customWidth="1"/>
    <col min="16141" max="16146" width="0" hidden="1" customWidth="1"/>
    <col min="16149" max="16149" width="12.140625" customWidth="1"/>
  </cols>
  <sheetData>
    <row r="1" spans="1:21" ht="84" customHeight="1" x14ac:dyDescent="0.2">
      <c r="A1" s="1" t="s">
        <v>0</v>
      </c>
      <c r="B1" s="1"/>
      <c r="C1" s="1"/>
      <c r="D1" s="1"/>
      <c r="E1" s="1"/>
      <c r="F1" s="1"/>
      <c r="G1" s="1"/>
      <c r="H1" s="1"/>
      <c r="I1" s="1"/>
      <c r="J1" s="2"/>
      <c r="K1" s="1"/>
      <c r="L1" s="1"/>
      <c r="M1" s="2"/>
      <c r="N1" s="2"/>
      <c r="O1" s="2"/>
      <c r="P1" s="2"/>
      <c r="Q1" s="2"/>
      <c r="R1" s="2"/>
      <c r="S1" s="1"/>
      <c r="T1" s="1"/>
      <c r="U1" s="1"/>
    </row>
    <row r="2" spans="1:21" ht="7.5" customHeight="1" thickBot="1" x14ac:dyDescent="0.35">
      <c r="A2" s="3"/>
      <c r="B2" s="4"/>
      <c r="C2" s="3"/>
      <c r="D2" s="5"/>
      <c r="E2" s="5"/>
      <c r="F2" s="5"/>
      <c r="G2" s="5"/>
      <c r="H2" s="5"/>
      <c r="I2" s="5"/>
      <c r="J2" s="6"/>
      <c r="K2" s="5"/>
      <c r="L2" s="5"/>
      <c r="M2" s="6"/>
      <c r="N2" s="6"/>
      <c r="O2" s="6"/>
      <c r="P2" s="6"/>
      <c r="Q2" s="6"/>
      <c r="R2" s="6"/>
      <c r="S2" s="5"/>
    </row>
    <row r="3" spans="1:21" ht="45.75" customHeight="1" thickTop="1" x14ac:dyDescent="0.2">
      <c r="A3" s="7" t="s">
        <v>1</v>
      </c>
      <c r="B3" s="8" t="s">
        <v>2</v>
      </c>
      <c r="C3" s="8" t="s">
        <v>3</v>
      </c>
      <c r="D3" s="9" t="s">
        <v>4</v>
      </c>
      <c r="E3" s="9" t="s">
        <v>5</v>
      </c>
      <c r="F3" s="9"/>
      <c r="G3" s="9" t="s">
        <v>6</v>
      </c>
      <c r="H3" s="9"/>
      <c r="I3" s="9"/>
      <c r="J3" s="10"/>
      <c r="K3" s="10"/>
      <c r="L3" s="10"/>
      <c r="M3" s="9"/>
      <c r="N3" s="9" t="s">
        <v>7</v>
      </c>
      <c r="O3" s="9" t="s">
        <v>8</v>
      </c>
      <c r="P3" s="9" t="s">
        <v>9</v>
      </c>
      <c r="Q3" s="9" t="s">
        <v>10</v>
      </c>
      <c r="R3" s="9" t="s">
        <v>11</v>
      </c>
      <c r="S3" s="9"/>
      <c r="T3" s="9"/>
      <c r="U3" s="11" t="s">
        <v>12</v>
      </c>
    </row>
    <row r="4" spans="1:21" ht="16.5" customHeight="1" x14ac:dyDescent="0.25">
      <c r="A4" s="12"/>
      <c r="B4" s="13"/>
      <c r="C4" s="14"/>
      <c r="D4" s="14"/>
      <c r="E4" s="14"/>
      <c r="F4" s="14"/>
      <c r="G4" s="14"/>
      <c r="H4" s="14"/>
      <c r="I4" s="14"/>
      <c r="J4" s="15"/>
      <c r="K4" s="16"/>
      <c r="L4" s="16"/>
      <c r="M4" s="17"/>
      <c r="N4" s="17"/>
      <c r="O4" s="17"/>
      <c r="P4" s="17"/>
      <c r="Q4" s="17"/>
      <c r="R4" s="17"/>
      <c r="S4" s="18"/>
      <c r="T4" s="19"/>
      <c r="U4" s="20"/>
    </row>
    <row r="5" spans="1:21" ht="15" x14ac:dyDescent="0.25">
      <c r="A5" s="21">
        <v>117</v>
      </c>
      <c r="B5" s="22" t="s">
        <v>13</v>
      </c>
      <c r="C5" s="23" t="s">
        <v>14</v>
      </c>
      <c r="D5" s="23" t="s">
        <v>15</v>
      </c>
      <c r="E5" s="23">
        <v>25</v>
      </c>
      <c r="F5" s="24">
        <v>13594.8</v>
      </c>
      <c r="G5" s="23" t="s">
        <v>16</v>
      </c>
      <c r="H5" s="23"/>
      <c r="I5" s="24"/>
      <c r="J5" s="25">
        <f>F5-I5</f>
        <v>13594.8</v>
      </c>
      <c r="K5" s="24"/>
      <c r="L5" s="24"/>
      <c r="M5" s="25">
        <v>8781.7000000000007</v>
      </c>
      <c r="N5" s="25">
        <f>M5</f>
        <v>8781.7000000000007</v>
      </c>
      <c r="O5" s="24">
        <f>I5</f>
        <v>0</v>
      </c>
      <c r="P5" s="24">
        <f>M5</f>
        <v>8781.7000000000007</v>
      </c>
      <c r="Q5" s="24"/>
      <c r="R5" s="24"/>
      <c r="S5" s="24">
        <v>4813.1000000000004</v>
      </c>
      <c r="T5" s="26"/>
      <c r="U5" s="27"/>
    </row>
    <row r="6" spans="1:21" ht="25.5" customHeight="1" thickBot="1" x14ac:dyDescent="0.3">
      <c r="A6" s="28" t="s">
        <v>17</v>
      </c>
      <c r="B6" s="29"/>
      <c r="C6" s="30"/>
      <c r="D6" s="30"/>
      <c r="E6" s="30"/>
      <c r="F6" s="31">
        <f t="shared" ref="F6:K6" si="0">SUM(F5:F5)</f>
        <v>13594.8</v>
      </c>
      <c r="G6" s="31">
        <f t="shared" si="0"/>
        <v>0</v>
      </c>
      <c r="H6" s="31">
        <f t="shared" si="0"/>
        <v>0</v>
      </c>
      <c r="I6" s="31">
        <f t="shared" si="0"/>
        <v>0</v>
      </c>
      <c r="J6" s="31">
        <f t="shared" si="0"/>
        <v>13594.8</v>
      </c>
      <c r="K6" s="31">
        <f t="shared" si="0"/>
        <v>0</v>
      </c>
      <c r="L6" s="31"/>
      <c r="M6" s="31">
        <f t="shared" ref="M6:S6" si="1">SUM(M5:M5)</f>
        <v>8781.7000000000007</v>
      </c>
      <c r="N6" s="31">
        <f t="shared" si="1"/>
        <v>8781.7000000000007</v>
      </c>
      <c r="O6" s="31">
        <f t="shared" si="1"/>
        <v>0</v>
      </c>
      <c r="P6" s="31">
        <f t="shared" si="1"/>
        <v>8781.7000000000007</v>
      </c>
      <c r="Q6" s="31">
        <f t="shared" si="1"/>
        <v>0</v>
      </c>
      <c r="R6" s="31">
        <f t="shared" si="1"/>
        <v>0</v>
      </c>
      <c r="S6" s="31">
        <f t="shared" si="1"/>
        <v>4813.1000000000004</v>
      </c>
      <c r="T6" s="32"/>
      <c r="U6" s="33"/>
    </row>
    <row r="7" spans="1:21" ht="13.5" thickTop="1" x14ac:dyDescent="0.2">
      <c r="A7" s="34"/>
      <c r="B7" s="35"/>
      <c r="C7" s="34"/>
      <c r="D7" s="36"/>
      <c r="E7" s="36"/>
      <c r="F7" s="37"/>
      <c r="G7" s="37"/>
      <c r="H7" s="37"/>
      <c r="I7" s="37"/>
      <c r="J7" s="38"/>
      <c r="K7" s="37"/>
      <c r="L7" s="37"/>
      <c r="M7" s="39"/>
      <c r="N7" s="39"/>
      <c r="O7" s="39"/>
      <c r="P7" s="39"/>
      <c r="Q7" s="39"/>
      <c r="R7" s="39"/>
      <c r="S7" s="40"/>
    </row>
    <row r="8" spans="1:21" ht="37.5" customHeight="1" x14ac:dyDescent="0.25">
      <c r="A8" s="41"/>
      <c r="B8" s="42"/>
      <c r="C8" s="41"/>
      <c r="D8" s="43"/>
      <c r="E8" s="43"/>
      <c r="F8" s="43"/>
      <c r="G8" s="43"/>
      <c r="H8" s="43"/>
      <c r="I8" s="44"/>
      <c r="J8" s="45"/>
      <c r="K8" s="46"/>
      <c r="L8" s="46"/>
      <c r="M8" s="47"/>
      <c r="N8" s="47"/>
      <c r="O8" s="47"/>
      <c r="P8" s="47"/>
      <c r="Q8" s="47"/>
      <c r="R8" s="47"/>
      <c r="S8" s="48"/>
    </row>
    <row r="9" spans="1:21" ht="37.5" customHeight="1" x14ac:dyDescent="0.25">
      <c r="A9" s="41"/>
      <c r="B9" s="42"/>
      <c r="C9" s="41"/>
      <c r="D9" s="49"/>
      <c r="E9" s="49"/>
      <c r="F9" s="49"/>
      <c r="G9" s="49"/>
      <c r="H9" s="49"/>
      <c r="I9" s="50"/>
      <c r="J9" s="45"/>
      <c r="K9" s="46"/>
      <c r="L9" s="46"/>
      <c r="M9" s="51"/>
      <c r="N9" s="51"/>
      <c r="O9" s="51"/>
      <c r="P9" s="51"/>
      <c r="Q9" s="51"/>
      <c r="R9" s="51"/>
      <c r="S9" s="52"/>
    </row>
    <row r="10" spans="1:21" ht="22.5" customHeight="1" x14ac:dyDescent="0.25">
      <c r="A10" s="53"/>
      <c r="B10" s="54"/>
      <c r="C10" s="53"/>
      <c r="D10" s="55" t="s">
        <v>18</v>
      </c>
      <c r="E10" s="55"/>
      <c r="F10" s="55"/>
      <c r="G10" s="55"/>
      <c r="H10" s="55"/>
      <c r="I10" s="56"/>
      <c r="J10" s="57">
        <f>J11</f>
        <v>8781.7000000000007</v>
      </c>
      <c r="K10" s="58" t="s">
        <v>19</v>
      </c>
      <c r="L10" s="46"/>
      <c r="M10" s="59"/>
      <c r="N10" s="59"/>
      <c r="O10" s="59"/>
      <c r="P10" s="59"/>
      <c r="Q10" s="59"/>
      <c r="R10" s="59"/>
      <c r="S10" s="60"/>
      <c r="T10" s="61"/>
    </row>
    <row r="11" spans="1:21" ht="22.5" customHeight="1" x14ac:dyDescent="0.25">
      <c r="A11" s="62"/>
      <c r="B11" s="63"/>
      <c r="C11" s="62"/>
      <c r="D11" s="64" t="s">
        <v>20</v>
      </c>
      <c r="E11" s="64"/>
      <c r="F11" s="64"/>
      <c r="G11" s="64"/>
      <c r="H11" s="64"/>
      <c r="I11" s="65"/>
      <c r="J11" s="66">
        <f>J12+J16+J28</f>
        <v>8781.7000000000007</v>
      </c>
      <c r="K11" s="58" t="s">
        <v>19</v>
      </c>
      <c r="L11" s="46"/>
      <c r="M11" s="67">
        <f>6818.9+235.9+802.1+7477.5+460.1</f>
        <v>15794.5</v>
      </c>
      <c r="N11" s="51"/>
      <c r="O11" s="51"/>
      <c r="P11" s="51"/>
      <c r="Q11" s="51"/>
      <c r="R11" s="51"/>
      <c r="S11" s="60"/>
    </row>
    <row r="12" spans="1:21" ht="22.5" customHeight="1" x14ac:dyDescent="0.25">
      <c r="A12" s="68"/>
      <c r="B12" s="68"/>
      <c r="C12" s="68"/>
      <c r="D12" s="56" t="s">
        <v>21</v>
      </c>
      <c r="E12" s="56"/>
      <c r="F12" s="56"/>
      <c r="G12" s="56"/>
      <c r="H12" s="56"/>
      <c r="I12" s="55"/>
      <c r="J12" s="57">
        <f>SUM(J13:J15)</f>
        <v>8781.7000000000007</v>
      </c>
      <c r="K12" s="58" t="s">
        <v>19</v>
      </c>
      <c r="L12" s="46"/>
      <c r="M12" s="51">
        <f>R6-M11</f>
        <v>-15794.5</v>
      </c>
      <c r="N12" s="51"/>
      <c r="O12" s="51"/>
      <c r="P12" s="51"/>
      <c r="Q12" s="51"/>
      <c r="R12" s="51"/>
      <c r="S12" s="69"/>
    </row>
    <row r="13" spans="1:21" ht="22.5" customHeight="1" x14ac:dyDescent="0.25">
      <c r="A13" s="62"/>
      <c r="B13" s="63"/>
      <c r="C13" s="62"/>
      <c r="D13" s="70" t="s">
        <v>22</v>
      </c>
      <c r="E13" s="70"/>
      <c r="F13" s="70"/>
      <c r="G13" s="70"/>
      <c r="H13" s="70"/>
      <c r="I13" s="70"/>
      <c r="J13" s="71">
        <f>+SUMIF($G$5:$G$5,"LUC",$M$5:$M$5)</f>
        <v>8781.7000000000007</v>
      </c>
      <c r="K13" s="72" t="s">
        <v>19</v>
      </c>
      <c r="L13" s="73"/>
      <c r="M13" s="51"/>
      <c r="N13" s="51"/>
      <c r="O13" s="51"/>
      <c r="P13" s="51"/>
      <c r="Q13" s="51"/>
      <c r="R13" s="51"/>
      <c r="S13" s="69"/>
    </row>
    <row r="14" spans="1:21" ht="22.5" customHeight="1" x14ac:dyDescent="0.25">
      <c r="A14" s="68"/>
      <c r="B14" s="68"/>
      <c r="C14" s="68"/>
      <c r="D14" s="70" t="s">
        <v>23</v>
      </c>
      <c r="E14" s="70"/>
      <c r="F14" s="70"/>
      <c r="G14" s="70"/>
      <c r="H14" s="70"/>
      <c r="I14" s="70"/>
      <c r="J14" s="71">
        <f>+SUMIF($G$5:$G$5,"NTS",$M$5:$M$5)</f>
        <v>0</v>
      </c>
      <c r="K14" s="72" t="s">
        <v>19</v>
      </c>
      <c r="L14" s="73"/>
      <c r="M14" s="59"/>
      <c r="N14" s="59"/>
      <c r="O14" s="59"/>
      <c r="P14" s="59"/>
      <c r="Q14" s="59"/>
      <c r="R14" s="59"/>
      <c r="S14" s="60" t="s">
        <v>24</v>
      </c>
    </row>
    <row r="15" spans="1:21" ht="22.5" customHeight="1" x14ac:dyDescent="0.25">
      <c r="A15" s="68"/>
      <c r="B15" s="68"/>
      <c r="C15" s="68"/>
      <c r="D15" s="70" t="s">
        <v>25</v>
      </c>
      <c r="E15" s="70"/>
      <c r="F15" s="70"/>
      <c r="G15" s="70"/>
      <c r="H15" s="70"/>
      <c r="I15" s="70"/>
      <c r="J15" s="71">
        <f>+SUMIF($G$5:$G$5,"HNK",$M$5:$M$5)</f>
        <v>0</v>
      </c>
      <c r="K15" s="72" t="s">
        <v>19</v>
      </c>
      <c r="L15" s="73"/>
      <c r="M15" s="51"/>
      <c r="N15" s="51"/>
      <c r="O15" s="51"/>
      <c r="P15" s="51"/>
      <c r="Q15" s="51"/>
      <c r="R15" s="51"/>
      <c r="S15" s="60"/>
    </row>
    <row r="16" spans="1:21" ht="22.5" customHeight="1" x14ac:dyDescent="0.25">
      <c r="A16" s="62"/>
      <c r="B16" s="63"/>
      <c r="C16" s="62"/>
      <c r="D16" s="56" t="s">
        <v>26</v>
      </c>
      <c r="E16" s="56"/>
      <c r="F16" s="56"/>
      <c r="G16" s="56"/>
      <c r="H16" s="56"/>
      <c r="I16" s="55"/>
      <c r="J16" s="57">
        <f>SUM(J17:J27)</f>
        <v>0</v>
      </c>
      <c r="K16" s="58" t="s">
        <v>19</v>
      </c>
      <c r="L16" s="46"/>
      <c r="M16" s="51"/>
      <c r="N16" s="51"/>
      <c r="O16" s="51"/>
      <c r="P16" s="51"/>
      <c r="Q16" s="51"/>
      <c r="R16" s="51"/>
      <c r="S16" s="60"/>
    </row>
    <row r="17" spans="1:21" ht="22.5" customHeight="1" x14ac:dyDescent="0.25">
      <c r="A17" s="62"/>
      <c r="B17" s="63"/>
      <c r="C17" s="62"/>
      <c r="D17" s="70" t="s">
        <v>27</v>
      </c>
      <c r="E17" s="70"/>
      <c r="F17" s="70"/>
      <c r="G17" s="70"/>
      <c r="H17" s="70"/>
      <c r="I17" s="74"/>
      <c r="J17" s="71">
        <f>+SUMIF($G$5:$G$5,"ODT",$M$5:$M$5)</f>
        <v>0</v>
      </c>
      <c r="K17" s="72" t="s">
        <v>19</v>
      </c>
      <c r="L17" s="73"/>
      <c r="M17" s="51"/>
      <c r="N17" s="51"/>
      <c r="O17" s="51"/>
      <c r="P17" s="51"/>
      <c r="Q17" s="51"/>
      <c r="R17" s="51"/>
      <c r="S17" s="60"/>
    </row>
    <row r="18" spans="1:21" ht="29.25" customHeight="1" x14ac:dyDescent="0.25">
      <c r="A18" s="62"/>
      <c r="B18" s="63"/>
      <c r="C18" s="62"/>
      <c r="D18" s="70" t="s">
        <v>28</v>
      </c>
      <c r="E18" s="70"/>
      <c r="F18" s="70"/>
      <c r="G18" s="70"/>
      <c r="H18" s="70"/>
      <c r="I18" s="74"/>
      <c r="J18" s="71"/>
      <c r="K18" s="72" t="s">
        <v>19</v>
      </c>
      <c r="L18" s="73"/>
      <c r="M18" s="51"/>
      <c r="N18" s="51"/>
      <c r="O18" s="51"/>
      <c r="P18" s="51"/>
      <c r="Q18" s="51"/>
      <c r="R18" s="51"/>
      <c r="S18" s="75"/>
    </row>
    <row r="19" spans="1:21" ht="22.5" customHeight="1" x14ac:dyDescent="0.25">
      <c r="A19" s="62"/>
      <c r="B19" s="63"/>
      <c r="C19" s="62"/>
      <c r="D19" s="70" t="s">
        <v>29</v>
      </c>
      <c r="E19" s="70"/>
      <c r="F19" s="70"/>
      <c r="G19" s="70"/>
      <c r="H19" s="70"/>
      <c r="I19" s="74"/>
      <c r="J19" s="71">
        <f>+SUMIF($G$5:$G$5,"NTD",$M$5:$M$5)</f>
        <v>0</v>
      </c>
      <c r="K19" s="72" t="s">
        <v>19</v>
      </c>
      <c r="L19" s="73"/>
      <c r="M19" s="51"/>
      <c r="N19" s="51"/>
      <c r="O19" s="51"/>
      <c r="P19" s="51"/>
      <c r="Q19" s="51"/>
      <c r="R19" s="51"/>
      <c r="S19" s="60"/>
    </row>
    <row r="20" spans="1:21" ht="22.5" customHeight="1" x14ac:dyDescent="0.25">
      <c r="A20" s="68"/>
      <c r="B20" s="68"/>
      <c r="C20" s="68"/>
      <c r="D20" s="70" t="s">
        <v>30</v>
      </c>
      <c r="E20" s="70"/>
      <c r="F20" s="70"/>
      <c r="G20" s="70"/>
      <c r="H20" s="70"/>
      <c r="I20" s="74"/>
      <c r="J20" s="71">
        <f>+SUMIF($G$5:$G$5,"DGT",$M$5:$M$5)</f>
        <v>0</v>
      </c>
      <c r="K20" s="72" t="s">
        <v>19</v>
      </c>
      <c r="L20" s="73"/>
      <c r="M20" s="51"/>
      <c r="N20" s="51"/>
      <c r="O20" s="51"/>
      <c r="P20" s="51"/>
      <c r="Q20" s="51"/>
      <c r="R20" s="51"/>
      <c r="S20" s="60"/>
    </row>
    <row r="21" spans="1:21" ht="22.5" customHeight="1" x14ac:dyDescent="0.25">
      <c r="A21" s="68"/>
      <c r="B21" s="68"/>
      <c r="C21" s="68"/>
      <c r="D21" s="70" t="s">
        <v>31</v>
      </c>
      <c r="E21" s="70"/>
      <c r="F21" s="70"/>
      <c r="G21" s="70"/>
      <c r="H21" s="70"/>
      <c r="I21" s="74"/>
      <c r="J21" s="71">
        <f>+SUMIF($G$5:$G$5,"DTL",$M$5:$M$5)</f>
        <v>0</v>
      </c>
      <c r="K21" s="72" t="s">
        <v>19</v>
      </c>
      <c r="L21" s="73"/>
      <c r="M21" s="51"/>
      <c r="N21" s="51"/>
      <c r="O21" s="51"/>
      <c r="P21" s="51"/>
      <c r="Q21" s="51"/>
      <c r="R21" s="51"/>
      <c r="S21" s="60"/>
    </row>
    <row r="22" spans="1:21" ht="22.5" customHeight="1" x14ac:dyDescent="0.25">
      <c r="A22" s="68"/>
      <c r="B22" s="68"/>
      <c r="C22" s="68"/>
      <c r="D22" s="70" t="s">
        <v>32</v>
      </c>
      <c r="E22" s="70"/>
      <c r="F22" s="70"/>
      <c r="G22" s="70"/>
      <c r="H22" s="70"/>
      <c r="I22" s="74"/>
      <c r="J22" s="71">
        <f>+SUMIF($G$5:$G$5,"DNL",$M$5:$M$5)</f>
        <v>0</v>
      </c>
      <c r="K22" s="72" t="s">
        <v>19</v>
      </c>
      <c r="L22" s="73"/>
      <c r="M22" s="51"/>
      <c r="N22" s="51"/>
      <c r="O22" s="51"/>
      <c r="P22" s="51"/>
      <c r="Q22" s="51"/>
      <c r="R22" s="51"/>
      <c r="S22" s="60"/>
    </row>
    <row r="23" spans="1:21" ht="22.5" customHeight="1" x14ac:dyDescent="0.25">
      <c r="A23" s="68"/>
      <c r="B23" s="68"/>
      <c r="C23" s="68"/>
      <c r="D23" s="70" t="s">
        <v>33</v>
      </c>
      <c r="E23" s="70"/>
      <c r="F23" s="70"/>
      <c r="G23" s="70"/>
      <c r="H23" s="70"/>
      <c r="I23" s="74"/>
      <c r="J23" s="71">
        <f>+SUMIF($G$5:$G$5,"MNC",$M$5:$M$5)</f>
        <v>0</v>
      </c>
      <c r="K23" s="72" t="s">
        <v>19</v>
      </c>
      <c r="L23" s="73"/>
      <c r="M23" s="51"/>
      <c r="N23" s="51"/>
      <c r="O23" s="51"/>
      <c r="P23" s="51"/>
      <c r="Q23" s="51"/>
      <c r="R23" s="51"/>
      <c r="S23" s="60"/>
    </row>
    <row r="24" spans="1:21" ht="22.5" customHeight="1" x14ac:dyDescent="0.25">
      <c r="A24" s="68"/>
      <c r="B24" s="68"/>
      <c r="C24" s="68"/>
      <c r="D24" s="70" t="s">
        <v>34</v>
      </c>
      <c r="E24" s="70"/>
      <c r="F24" s="70"/>
      <c r="G24" s="70"/>
      <c r="H24" s="70"/>
      <c r="I24" s="74"/>
      <c r="J24" s="71">
        <f>+SUMIF($G$5:$G$5,"DRA",$M$5:$M$5)</f>
        <v>0</v>
      </c>
      <c r="K24" s="72" t="s">
        <v>19</v>
      </c>
      <c r="L24" s="73"/>
      <c r="M24" s="51"/>
      <c r="N24" s="51"/>
      <c r="O24" s="51"/>
      <c r="P24" s="51"/>
      <c r="Q24" s="51"/>
      <c r="R24" s="51"/>
      <c r="S24" s="60"/>
    </row>
    <row r="25" spans="1:21" ht="22.5" customHeight="1" x14ac:dyDescent="0.25">
      <c r="A25" s="62"/>
      <c r="B25" s="63"/>
      <c r="C25" s="62"/>
      <c r="D25" s="70" t="s">
        <v>35</v>
      </c>
      <c r="E25" s="70"/>
      <c r="F25" s="70"/>
      <c r="G25" s="70"/>
      <c r="H25" s="70"/>
      <c r="I25" s="74"/>
      <c r="J25" s="71">
        <f>+SUMIF($G$5:$G$5,"SKC",$M$5:$M$5)</f>
        <v>0</v>
      </c>
      <c r="K25" s="72" t="s">
        <v>19</v>
      </c>
      <c r="L25" s="73"/>
      <c r="M25" s="51"/>
      <c r="N25" s="51"/>
      <c r="O25" s="51"/>
      <c r="P25" s="51"/>
      <c r="Q25" s="51"/>
      <c r="R25" s="51"/>
      <c r="S25" s="60"/>
    </row>
    <row r="26" spans="1:21" ht="22.5" customHeight="1" x14ac:dyDescent="0.25">
      <c r="A26" s="68"/>
      <c r="B26" s="68"/>
      <c r="C26" s="68"/>
      <c r="D26" s="70" t="s">
        <v>36</v>
      </c>
      <c r="E26" s="70"/>
      <c r="F26" s="70"/>
      <c r="G26" s="70"/>
      <c r="H26" s="70"/>
      <c r="I26" s="74"/>
      <c r="J26" s="71">
        <f>+SUMIF($G$5:$G$5,"TIN",$M$5:$M$5)</f>
        <v>0</v>
      </c>
      <c r="K26" s="72" t="s">
        <v>19</v>
      </c>
      <c r="L26" s="73"/>
      <c r="M26" s="59"/>
      <c r="N26" s="59"/>
      <c r="O26" s="59"/>
      <c r="P26" s="59"/>
      <c r="Q26" s="59"/>
      <c r="R26" s="59"/>
      <c r="S26" s="60"/>
    </row>
    <row r="27" spans="1:21" ht="22.5" customHeight="1" x14ac:dyDescent="0.25">
      <c r="A27" s="62"/>
      <c r="B27" s="63"/>
      <c r="C27" s="62"/>
      <c r="D27" s="70" t="s">
        <v>37</v>
      </c>
      <c r="E27" s="70"/>
      <c r="F27" s="70"/>
      <c r="G27" s="70"/>
      <c r="H27" s="70"/>
      <c r="I27" s="74"/>
      <c r="J27" s="71">
        <f>+SUMIF($G$5:$G$5,"DTT",$M$5:$M$5)</f>
        <v>0</v>
      </c>
      <c r="K27" s="72" t="s">
        <v>19</v>
      </c>
      <c r="L27" s="73"/>
      <c r="M27" s="51"/>
      <c r="N27" s="51"/>
      <c r="O27" s="51"/>
      <c r="P27" s="51"/>
      <c r="Q27" s="51"/>
      <c r="R27" s="51"/>
      <c r="S27" s="60"/>
    </row>
    <row r="28" spans="1:21" ht="22.5" customHeight="1" x14ac:dyDescent="0.2">
      <c r="D28" s="56" t="s">
        <v>38</v>
      </c>
      <c r="E28" s="56"/>
      <c r="F28" s="56"/>
      <c r="G28" s="56"/>
      <c r="H28" s="56"/>
      <c r="I28" s="55"/>
      <c r="J28" s="57">
        <f>J29</f>
        <v>0</v>
      </c>
      <c r="K28" s="58" t="s">
        <v>19</v>
      </c>
      <c r="L28" s="46"/>
    </row>
    <row r="29" spans="1:21" ht="22.5" customHeight="1" x14ac:dyDescent="0.2">
      <c r="D29" s="74" t="s">
        <v>39</v>
      </c>
      <c r="E29" s="74"/>
      <c r="F29" s="74"/>
      <c r="G29" s="74"/>
      <c r="H29" s="74"/>
      <c r="I29" s="70"/>
      <c r="J29" s="71">
        <f>+SUMIF($G$5:$G$5,"BCS",$M$5:$M$5)</f>
        <v>0</v>
      </c>
      <c r="K29" s="72" t="s">
        <v>19</v>
      </c>
      <c r="L29" s="73"/>
    </row>
    <row r="32" spans="1:21" x14ac:dyDescent="0.2">
      <c r="T32" s="78"/>
      <c r="U32" s="78"/>
    </row>
  </sheetData>
  <autoFilter ref="A4:U6" xr:uid="{16781D1E-0BB7-4E34-8756-3233C851A280}"/>
  <mergeCells count="3">
    <mergeCell ref="A1:U1"/>
    <mergeCell ref="D2:S2"/>
    <mergeCell ref="A6:B6"/>
  </mergeCell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Nhuận Tây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2026-02-05T11:20:17Z</dcterms:created>
  <dcterms:modified xsi:type="dcterms:W3CDTF">2026-02-05T11:20:36Z</dcterms:modified>
</cp:coreProperties>
</file>