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760" tabRatio="863"/>
  </bookViews>
  <sheets>
    <sheet name="VTVL CC cấp xã theo NĐ 361" sheetId="9" r:id="rId1"/>
    <sheet name="VTVL CC cấp xã (chưa đc TĐCM)" sheetId="3" state="hidden" r:id="rId2"/>
    <sheet name="PL2. CBCC xã 4059" sheetId="4" state="hidden" r:id="rId3"/>
  </sheets>
  <definedNames>
    <definedName name="chuong_pl_3_2_name" localSheetId="0">'VTVL CC cấp xã theo NĐ 361'!$C$40</definedName>
    <definedName name="_xlnm.Print_Area" localSheetId="2">'PL2. CBCC xã 4059'!$A$1:$G$95</definedName>
    <definedName name="_xlnm.Print_Area" localSheetId="1">'VTVL CC cấp xã (chưa đc TĐCM)'!$B$1:$G$54</definedName>
    <definedName name="_xlnm.Print_Titles" localSheetId="2">'PL2. CBCC xã 4059'!$7:$7</definedName>
    <definedName name="_xlnm.Print_Titles" localSheetId="1">'VTVL CC cấp xã (chưa đc TĐCM)'!$7:$7</definedName>
    <definedName name="_xlnm.Print_Titles" localSheetId="0">'VTVL CC cấp xã theo NĐ 361'!$6:$6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 i="9" l="1"/>
  <c r="D58" i="9"/>
  <c r="D56" i="9"/>
  <c r="D54" i="9"/>
  <c r="D50" i="9"/>
  <c r="D48" i="9"/>
  <c r="D44" i="9"/>
  <c r="D39" i="9"/>
  <c r="D37" i="9"/>
  <c r="D33" i="9"/>
  <c r="D29" i="9"/>
  <c r="D27" i="9"/>
  <c r="D25" i="9"/>
  <c r="D21" i="9"/>
  <c r="D52" i="3"/>
  <c r="D50" i="3"/>
  <c r="D25" i="3"/>
  <c r="D8" i="3"/>
  <c r="D63" i="3"/>
  <c r="D54" i="3"/>
  <c r="D40" i="3"/>
  <c r="D44" i="3"/>
  <c r="D46" i="3"/>
  <c r="D33" i="3"/>
  <c r="D35" i="3"/>
  <c r="D29" i="3"/>
  <c r="D20" i="9" l="1"/>
  <c r="D23" i="3"/>
  <c r="D21" i="3"/>
  <c r="D17" i="3"/>
  <c r="D16" i="3" l="1"/>
  <c r="D31" i="4" l="1"/>
  <c r="D19" i="4"/>
  <c r="D83" i="4" l="1"/>
  <c r="D61" i="4"/>
  <c r="D30" i="4" s="1"/>
  <c r="D45" i="4"/>
  <c r="D15" i="4"/>
  <c r="D10" i="4"/>
  <c r="D18" i="4" l="1"/>
  <c r="D9" i="4"/>
</calcChain>
</file>

<file path=xl/sharedStrings.xml><?xml version="1.0" encoding="utf-8"?>
<sst xmlns="http://schemas.openxmlformats.org/spreadsheetml/2006/main" count="618" uniqueCount="331">
  <si>
    <t>STT</t>
  </si>
  <si>
    <t>I</t>
  </si>
  <si>
    <t>TÊN PHÒNG, LĨNH VỰC</t>
  </si>
  <si>
    <t>II</t>
  </si>
  <si>
    <t>Vị trí việc làm lãnh đạo quản lý</t>
  </si>
  <si>
    <t>Trưởng ban Ban Kinh tế - Ngân sách</t>
  </si>
  <si>
    <t>Trưởng ban Ban Văn hóa - Xã hội</t>
  </si>
  <si>
    <t xml:space="preserve">Yêu cầu trình độ chuyên môn </t>
  </si>
  <si>
    <t>Ghi chú</t>
  </si>
  <si>
    <t>Kiêm nhiệm</t>
  </si>
  <si>
    <t>Giám đốc Trung tâm Phục vụ hành chính công</t>
  </si>
  <si>
    <t>Phó Trưởng phòng Phòng Văn hóa - Xã hội</t>
  </si>
  <si>
    <t>Phó Trưởng phòng Phòng Kinh tế, Hạ tầng và Đô thị</t>
  </si>
  <si>
    <t>Phó Giám đốc Trung tâm Phục vụ hành chính công</t>
  </si>
  <si>
    <t>Vị trí việc làm chuyên môn, nghiệp vụ</t>
  </si>
  <si>
    <t>Số lượng VTVL</t>
  </si>
  <si>
    <t>A</t>
  </si>
  <si>
    <t>B</t>
  </si>
  <si>
    <t>Thực hiện theo tiêu chuẩn của cán bộ bầu cử</t>
  </si>
  <si>
    <t>Chánh Văn phòng Hội đồng nhân dân và Ủy ban nhân dân</t>
  </si>
  <si>
    <t>Phó Chánh Văn phòng Hội đồng nhân dân và Ủy ban nhân dân</t>
  </si>
  <si>
    <t>Thực hiện theo Kết luận số 611-KL/TU ngày 03/6/2025 của Ban Thường vụ Thành ủy về định hướng bố trí, sắp xếp tổ chức bộ máy, cán bộ, công chức, viên chức cấp xã khi thành lập mới</t>
  </si>
  <si>
    <t xml:space="preserve">Thực hiện theo Kết luận số 611-KL/TU ngày 03/6/2025 của Ban Thường vụ Thành ủy </t>
  </si>
  <si>
    <t>Có bằng tốt nghiệp Đại học trở lên, chuyên ngành phù hợp với nhiệm vụ, quyền hạn của Ban Kinh tế - Ngân sách</t>
  </si>
  <si>
    <t>Có bằng tốt nghiệp Đại học trở lên, chuyên ngành phù hợp với nhiệm vụ, quyền hạn của Ban Văn hóa - Xã hội</t>
  </si>
  <si>
    <t>Văn phòng Hội đồng nhân dân và Ủy ban nhân dân</t>
  </si>
  <si>
    <t>1.1</t>
  </si>
  <si>
    <t>1.2</t>
  </si>
  <si>
    <t>1.3</t>
  </si>
  <si>
    <t>1.4</t>
  </si>
  <si>
    <t>1.5</t>
  </si>
  <si>
    <t>1.6</t>
  </si>
  <si>
    <t>1.7</t>
  </si>
  <si>
    <t>1.8</t>
  </si>
  <si>
    <t>1.9</t>
  </si>
  <si>
    <t>1.10</t>
  </si>
  <si>
    <t>2.1</t>
  </si>
  <si>
    <t>2.2</t>
  </si>
  <si>
    <t>2.3</t>
  </si>
  <si>
    <t>2.4</t>
  </si>
  <si>
    <t>2.5</t>
  </si>
  <si>
    <t>2.6</t>
  </si>
  <si>
    <t>2.7</t>
  </si>
  <si>
    <t>2.8</t>
  </si>
  <si>
    <t>2.9</t>
  </si>
  <si>
    <t>2.10</t>
  </si>
  <si>
    <t>2.11</t>
  </si>
  <si>
    <t>2.12</t>
  </si>
  <si>
    <t>2.13</t>
  </si>
  <si>
    <t>2.14</t>
  </si>
  <si>
    <t>2.15</t>
  </si>
  <si>
    <t>Phó Trưởng ban Ban Kinh tế - 
Ngân sách</t>
  </si>
  <si>
    <t>Phó Trưởng ban Ban Văn hóa - 
Xã hội</t>
  </si>
  <si>
    <t>Trưởng phòng Phòng Văn hóa - 
Xã hội</t>
  </si>
  <si>
    <t>Có bằng tốt nghiệp Đại học trở lên một trong các nhóm ngành, ngành: Luật; Quản trị - Quản lý; Khoa học chính trị; Khoa học giáo dục; Kế toán - Kiểm toán, Tài chính - Ngân hàng, Kinh tế học; Thống kê; Kiến trúc và quy hoạch, Quản lý xây dựng; Quản lý tài nguyên và môi trường; Báo chí và truyền thông; và một số chuyên ngành/ngành khác phù hợp.</t>
  </si>
  <si>
    <t>Có bằng tốt nghiệp Đại học trở lên một trong các nhóm ngành, ngành: Luật; Quản trị - Quản lý; Khoa học chính trị; Khoa học giáo dục; và một số chuyên ngành/ngành khác phù hợp.</t>
  </si>
  <si>
    <t>Có bằng tốt nghiệp Đại học trở lên nhóm ngành Kế toán - Kiểm toán; và một số chuyên ngành/ngành khác phù hợp.</t>
  </si>
  <si>
    <t>Có bằng tốt nghiệp Đại học trở lên một trong các nhóm ngành, ngành: Quản trị - Quản lý; Văn thư - Lưu trữ; và một số chuyên ngành/ngành khác phù hợp.</t>
  </si>
  <si>
    <t>Có bằng tốt nghiệp Đại học trở lên một trong các nhóm ngành, ngành: Quản trị - Quản lý; Kế toán - Kiểm toán; Tài chính - Ngân hàng; Công nghệ thông tin; và một số chuyên ngành/ngành khác phù hợp.</t>
  </si>
  <si>
    <t>Có bằng tốt nghiệp Đại học trở lên một trong các nhóm ngành, ngành sau: Đối ngoại; Ngoại giao; Ngoại ngữ; Luật; Báo chí và Truyền thông; Quản trị - Quản lý; Khoa học xã hội và hành vi; Nhân văn; và một số chuyên ngành/ngành khác phù hợp.</t>
  </si>
  <si>
    <t>Có bằng tốt nghiệp Đại học trở lên một trong các nhóm ngành, ngành: Kiến trúc và quy hoạch; Công nghệ kỹ thuật kiến trúc và công trình xây dựng; và một số chuyên ngành/ngành khác phù hợp.</t>
  </si>
  <si>
    <t>Có bằng tốt nghiệp Đại học trở lên một trong các nhóm ngành, ngành: Xây dựng; Quản lý xây dựng; Công nghệ kỹ thuật kiến trúc và công trình xây dựng; và một số chuyên ngành/ngành khác phù hợp.</t>
  </si>
  <si>
    <t>Có bằng tốt nghiệp Đại học trở lên một trong các nhóm ngành, ngành sau: Kinh tế học; Kinh doanh; Tài chính - Ngân hàng; Kế toán - Kiểm toán; Thống kê; và một số chuyên ngành/ngành khác phù hợp.</t>
  </si>
  <si>
    <t>Có bằng tốt nghiệp Đại học trở lên một trong các nhóm ngành, ngành sau: Quản lý tài nguyên và môi trường; Khoa học trái đất; Khoa học môi trường; Kỹ thuật môi trường; Kỹ thuật địa chất, địa vật lý và trắc địa; Xây dựng; Luật; và một số chuyên ngành/ngành khác phù hợp.</t>
  </si>
  <si>
    <t>Có bằng tốt nghiệp Đại học trở lên một trong các nhóm ngành, ngành sau: Kinh tế học; Kinh doanh; Tài chính - Ngân hàng; Quản lý công nghiệp; Kỹ thuật; Chính sách công; Luật; Công nghệ thông tin; và một số chuyên ngành/ngành khác phù hợp.</t>
  </si>
  <si>
    <t>Có bằng tốt nghiệp Đại học trở lên một trong các nhóm ngành, ngành sau: Công nghệ kỹ thuật kiến trúc và công trình xây dựng; Khai thác vận tải; Luật; và một số chuyên ngành/ngành khác phù hợp.</t>
  </si>
  <si>
    <t>Có bằng tốt nghiệp Đại học trở lên một trong các nhóm ngành, ngành: Xây dựng; Quản lý xây dựng; Công nghệ kỹ thuật kiến trúc và công trình xây dựng; Luật; và một số chuyên ngành/ngành khác phù hợp.</t>
  </si>
  <si>
    <t>1.11</t>
  </si>
  <si>
    <t>Phòng Văn hóa - Xã hội</t>
  </si>
  <si>
    <t>Có bằng tốt nghiệp Đại học trở lên một trong các nhóm ngành, ngành: Luật; Văn thư - Lưu trữ; Thông tin - Thư viện; và một số chuyên ngành/ ngành khác phù hợp.</t>
  </si>
  <si>
    <t>Có bằng tốt nghiệp Đại học trở lên một trong các nhóm ngành, ngành: Luật; Quản trị - Quản lý; Khoa học Chính trị; Kinh tế học; Tôn giáo học; Quản lý văn hóa; và một số chuyên ngành/ ngành khác phù hợp.</t>
  </si>
  <si>
    <t>Có bằng tốt nghiệp Đại học trở lên một trong các nhóm ngành, ngành: Luật; Quản trị - Quản lý; Khoa học Chính trị; Kinh tế học; Kinh doanh; và một số chuyên ngành/ ngành khác phù hợp.</t>
  </si>
  <si>
    <t>Có bằng tốt nghiệp Đại học trở lên một trong các nhóm ngành, ngành: Luật; Kỹ thuật địa chất, địa vật lý và trắc địa; và một số chuyên ngành/ ngành khác phù hợp.</t>
  </si>
  <si>
    <t>Có bằng tốt nghiệp Đại học trở lên một trong các nhóm ngành, ngành sau: Kinh tế học; Thú y; Nông, lâm nghiệp và Thủy sản; và một số chuyên ngành/ ngành khác phù hợp.</t>
  </si>
  <si>
    <t>Có bằng tốt nghiệp Đại học trở lên một trong các nhóm ngành, ngành: Luật; Xã hội học và Nhân học; Kinh tế học; Quản trị - Quản lý; Kế toán - Kiểm toán; Tài chính - Ngân hàng - Bảo hiểm; Bảo hộ lao động; và một số chuyên ngành/ ngành khác phù hợp.</t>
  </si>
  <si>
    <t>Có bằng tốt nghiệp Đại học trở lên một trong các nhóm ngành, ngành: Luật; Xã hội học và Nhân học; Tâm lý học; Kinh tế học; Công tác xã hội; Tâm lý học; Gia đình học; và một số chuyên ngành/ ngành khác phù hợp.</t>
  </si>
  <si>
    <t>Có bằng tốt nghiệp Đại học trở lên một trong các nhóm ngành, ngành: Luật; Xã hội học và Nhân học; Tâm lý học; Kinh tế học; Quản trị - Quản lý; Kế toán - Kiểm toán; Công tác xã hội; Tâm lý học; và một số chuyên ngành/ ngành khác phù hợp.</t>
  </si>
  <si>
    <t>Có bằng tốt nghiệp Đại học trở lên một trong các nhóm ngành, ngành: Khoa học giáo dục; Đào tạo giáo viên; Giáo dục và phát triển cộng đồng; Kế toán - kiểm toán; Thống kê; Kinh tế học; Quản trị - Quản lý; Luật; và một số chuyên ngành/ ngành khác phù hợp.</t>
  </si>
  <si>
    <t>Có bằng tốt nghiệp Đại học trở lên một trong các nhóm ngành, ngành: Khoa học giáo dục; Đào tạo giáo viên; Giáo dục và phát triển cộng đồng; Luật; và một số chuyên ngành/ ngành khác phù hợp.</t>
  </si>
  <si>
    <t>Có bằng tốt nghiệp Đại học trở lên một trong các nhóm ngành, ngành: Khoa học giáo dục; Đào tạo giáo viên; Giáo dục và phát triển cộng đồng; Quản trị - Quản lý; Luật; và một số chuyên ngành/ ngành khác phù hợp.</t>
  </si>
  <si>
    <t>Có bằng tốt nghiệp Đại học trở lên một trong các nhóm ngành, ngành: Quản lý văn hóa, Văn hóa học, Gia đình học; Tâm lý học; Xã hội học và Nhân học; Du lịch, khách sạn, thể dục thể thao; Nhân văn; Nghệ thuật; Khoa học chính trị; Quản lý công, Luật; và một số chuyên ngành/ ngành khác phù hợp.</t>
  </si>
  <si>
    <t>Có bằng tốt nghiệp Đại học trở lên một trong các nhóm ngành, ngành: Du lịch, khách sạn, thể dục thể thao; Khoa học chính trị; Quản lý công, Luật; và một số chuyên ngành/ ngành khác phù hợp.</t>
  </si>
  <si>
    <t>Có bằng tốt nghiệp Đại học trở lên một trong các nhóm ngành, ngành: Báo chí và truyền thông; Thông tin - Thư viện; Văn thư - Lưu trữ - Bảo tàng; Xuất bản - Phát hành; Khoa học chính trị; Quản lý công, Luật; và một số chuyên ngành/ ngành khác phù hợp.</t>
  </si>
  <si>
    <t>Có bằng tốt nghiệp Đại học trở lên một trong các nhóm ngành, ngành: Quản lý Khoa học và công nghệ; Khoa học máy tính; Công nghệ thông tin; Hệ thống thông tin quản lý; Luật; và một số chuyên ngành/ ngành khác phù hợp.</t>
  </si>
  <si>
    <t>Có bằng tốt nghiệp Đại học trở lên một trong các nhóm ngành, ngành: Quản lý Khoa học và công nghệ; Khoa học máy tính; Công nghệ thông tin; Hệ thống thông tin quản lý; Khoa học chính trị; Quản lý công, Luật; và một số chuyên ngành/ ngành khác phù hợp.</t>
  </si>
  <si>
    <t>Có bằng tốt nghiệp Đại học trở lên một trong các nhóm ngành, ngành: Sức khỏe; Luật; Quản lý nhà nước; Thống kê; Kinh tế; Công tác xã hội; Xã hội học và Nhân học; Tâm lý học; Gia đình học; Giáo dục đặc biệt; Giáo dục và phát triển cộng đồng; và một số chuyên ngành/ ngành khác phù hợp.</t>
  </si>
  <si>
    <t>Có bằng tốt nghiệp Đại học trở lên một trong các nhóm ngành, ngành: Sức khỏe; Luật; Quản lý nhà nước; Thống kê; Kinh tế; Tài chính; Bảo hiểm; Công tác xã hội; Xã hội học và Nhân học; Tâm lý học; Gia đình học; Giáo dục đặc biệt; Giáo dục và phát triển cộng đồng; và một số chuyên ngành/ ngành khác phù hợp.</t>
  </si>
  <si>
    <t>Trung tâm Phục vụ hành chính công</t>
  </si>
  <si>
    <t>4.1</t>
  </si>
  <si>
    <t>3.21</t>
  </si>
  <si>
    <t>3.20</t>
  </si>
  <si>
    <t>3.19</t>
  </si>
  <si>
    <t>3.18</t>
  </si>
  <si>
    <t>3.17</t>
  </si>
  <si>
    <t>3.16</t>
  </si>
  <si>
    <t>3.15</t>
  </si>
  <si>
    <t>3.14</t>
  </si>
  <si>
    <t>3.13</t>
  </si>
  <si>
    <t>3.12</t>
  </si>
  <si>
    <t>3.11</t>
  </si>
  <si>
    <t>3.10</t>
  </si>
  <si>
    <t>3.9</t>
  </si>
  <si>
    <t>3.8</t>
  </si>
  <si>
    <t>3.7</t>
  </si>
  <si>
    <t>3.6</t>
  </si>
  <si>
    <t>3.5</t>
  </si>
  <si>
    <t>3.4</t>
  </si>
  <si>
    <t>3.3</t>
  </si>
  <si>
    <t>3.2</t>
  </si>
  <si>
    <t>3.1</t>
  </si>
  <si>
    <t>4.2</t>
  </si>
  <si>
    <t>1.12</t>
  </si>
  <si>
    <t>4.3</t>
  </si>
  <si>
    <t>4.4</t>
  </si>
  <si>
    <t>4.5</t>
  </si>
  <si>
    <t>4.6</t>
  </si>
  <si>
    <t>Có bằng tốt nghiệp Đại học trở lên một trong các nhóm ngành, ngành sau: Quản lý tài nguyên và môi trường; Kỹ thuật địa chất, địa vật lý và trắc địa; Xây dựng; Luật; và một số chuyên ngành/ngành khác phù hợp.</t>
  </si>
  <si>
    <t>Có bằng tốt nghiệp Đại học trở lên một trong các nhóm ngành, ngành sau: Khoa học trái đất; Khoa học môi trường; Kỹ thuật môi trường; Kỹ thuật địa chất, địa vật lý và trắc địa; Kinh tế học; Luật; Công tác xã hội; Xã hội học và Nhân học; Quản lý nhà nước; và một số chuyên ngành/ ngành khác phù hợp.</t>
  </si>
  <si>
    <t>Có bằng tốt nghiệp Đại học trở lên một trong các nhóm ngành, ngành: Sức khỏe; Thực phẩm; Luật; Quản trị - Quản lý và một số chuyên ngành/ ngành khác phù hợp.</t>
  </si>
  <si>
    <t>HỘI ĐỒNG NHÂN DÂN</t>
  </si>
  <si>
    <t>ỦY BAN NHÂN DÂN</t>
  </si>
  <si>
    <t>Phòng Kinh tế</t>
  </si>
  <si>
    <t>Phó Trưởng phòng Phòng Kinh tế</t>
  </si>
  <si>
    <t>Phụ lục số 2</t>
  </si>
  <si>
    <t>Chuyên môn, nghiệp vụ Ban Kinh tế - Ngân sách</t>
  </si>
  <si>
    <t>Chuyên môn, nghiệp vụ Ban Văn hóa - Xã hội</t>
  </si>
  <si>
    <t>Trưởng phòng Phòng Kinh tế</t>
  </si>
  <si>
    <t xml:space="preserve">Tham mưu tổng hợp chuyên ngành </t>
  </si>
  <si>
    <t>Thư ký - biên tập; quản lý thông tin lãnh đạo</t>
  </si>
  <si>
    <t>Tiếp công dân; giải quyết đơn thư</t>
  </si>
  <si>
    <t>Phụ trách kế toán (Kế toán viên)</t>
  </si>
  <si>
    <t>Thủ quỹ</t>
  </si>
  <si>
    <t>Phụ trách văn thư (Văn thư viên)</t>
  </si>
  <si>
    <t>Quản trị hành chính</t>
  </si>
  <si>
    <t>Xây dựng pháp luật; kiểm tra văn bản quy phạm pháp luật</t>
  </si>
  <si>
    <t>Phổ biến, giáo dục pháp luật; hòa giải ở cơ sở và tiếp cận pháp luật</t>
  </si>
  <si>
    <t>Quản lý xử lý vi phạm hành chính và theo dõi thi hành pháp luật</t>
  </si>
  <si>
    <t>Hành chính tư pháp</t>
  </si>
  <si>
    <t>Công tác đối ngoại</t>
  </si>
  <si>
    <t>Có bằng tốt nghiệp Đại học trở lên ngành Luật và một số chuyên ngành/ngành khác phù hợp.</t>
  </si>
  <si>
    <t>Quản lý quy hoạch, kiến trúc</t>
  </si>
  <si>
    <t>Quản lý hoạt động đầu tư xây dựng</t>
  </si>
  <si>
    <t>Quản lý phát triển đô thị, hạ tầng kỹ thuật</t>
  </si>
  <si>
    <t>Quản lý nhà ở, công sở; vật liệu xây dựng</t>
  </si>
  <si>
    <t>Quản lý giao thông vận tải</t>
  </si>
  <si>
    <t>Quản lý tiểu thủ công nghiệp; công nghiệp; thương mại</t>
  </si>
  <si>
    <t>Quản lý kinh tế, thống kê, đăng ký kinh doanh</t>
  </si>
  <si>
    <t>Quản lý kế hoạch và đầu tư</t>
  </si>
  <si>
    <t>Quản lý tài chính, ngân sách; giá, công sản</t>
  </si>
  <si>
    <t>Quản lý đất đai</t>
  </si>
  <si>
    <t>Quản lý về môi trường; tài nguyên nước, khoáng sản; biển và hải đảo (đối với ĐVHC có biển, đảo)</t>
  </si>
  <si>
    <t>Phòng chống thiên tai, giảm nghèo; nông nghiệp (nếu có)</t>
  </si>
  <si>
    <t>Nông nghiệp; lâm nghiệp; diêm nghiệp; thủy lợi; thủy sản; phát triển nông thôn</t>
  </si>
  <si>
    <t>Quản lý chất lượng, an toàn thực phẩm đối với nông sản, lâm sản, thủy sản, muối</t>
  </si>
  <si>
    <t>Phát triển kinh tế nông thôn</t>
  </si>
  <si>
    <t>Có bằng tốt nghiệp Đại học trở lên một trong các nhóm ngành, ngành sau: Kinh tế học; Chế biến lương thực, thực phẩm và đồ uống; Thú y; Nông, lâm nghiệp và Thủy sản; và một số chuyên ngành/ngành khác phù hợp.</t>
  </si>
  <si>
    <t>Tổ chức bộ máy; cán bộ, công chức, viên chức và công vụ; cải cách hành chính</t>
  </si>
  <si>
    <t>Chính quyền địa phương; địa giới đơn vị hành chính</t>
  </si>
  <si>
    <t>Thi đua - khen thưởng</t>
  </si>
  <si>
    <t>Quản lý dân tộc, tín ngưỡng, tôn giáo</t>
  </si>
  <si>
    <t>Quản lý văn thư - lưu trữ</t>
  </si>
  <si>
    <t>Lao động - việc làm; bảo hiểm xã hội; an toàn vệ sinh lao động</t>
  </si>
  <si>
    <t>Bình đẳng giới; công tác thanh niên</t>
  </si>
  <si>
    <t>Người có công</t>
  </si>
  <si>
    <t>Quản lý chương trình giáo dục; quản lý tổ chức và hoạt động cơ sở giáo dục</t>
  </si>
  <si>
    <t>Quản lý bảo đảm và kiểm định chất lượng giáo dục; quản lý thi và văn bằng, chứng chỉ</t>
  </si>
  <si>
    <t>Quản lý chính sách và phát triển đội ngũ (nhà giáo, cán bộ quản lý, nhân viên)</t>
  </si>
  <si>
    <t>Quản lý người học (tuyển sinh đào tạo, chính sách và các hoạt động hỗ trợ đối với người học)</t>
  </si>
  <si>
    <t>Quản lý cơ sở vật chất, trang thiết bị giáo dục</t>
  </si>
  <si>
    <t>Quản lý văn hóa; gia đình; du lịch</t>
  </si>
  <si>
    <t>Quản lý thể dục thể thao</t>
  </si>
  <si>
    <t>Quản lý quảng cáo; báo chí; thông tin cơ sở; thông tin đối ngoại</t>
  </si>
  <si>
    <t xml:space="preserve">Quản lý khoa học công nghệ </t>
  </si>
  <si>
    <t>Quản lý y tế, an toàn thực phẩm</t>
  </si>
  <si>
    <t>Dân số; bà mẹ, trẻ em</t>
  </si>
  <si>
    <t>Phòng chống tệ nạn xã hội; bảo trợ xã hội</t>
  </si>
  <si>
    <t>Kiểm soát thủ tục hành chính</t>
  </si>
  <si>
    <t>Hướng dẫn thực hiện thủ tục hành chính</t>
  </si>
  <si>
    <t>Theo dõi giải quyết thủ tục hành chính</t>
  </si>
  <si>
    <t>Chuyên viên</t>
  </si>
  <si>
    <t>Chỉ huy trưởng Ban Chỉ huy quân sự</t>
  </si>
  <si>
    <t>Phó Chỉ huy trưởng Ban Chỉ huy quân sự</t>
  </si>
  <si>
    <t>Thực hiện theo quy định của Luật Dân quân tự vệ; hướng dẫn của Bộ Quốc phòng</t>
  </si>
  <si>
    <t>1.13</t>
  </si>
  <si>
    <t>Công nghệ thông tin (gồm an toàn thông tin mạng)</t>
  </si>
  <si>
    <t>Kế toán viên hoặc tương đương</t>
  </si>
  <si>
    <t>Văn thư viên hoặc tương đương</t>
  </si>
  <si>
    <t>Ngạch công chức tối thiểu</t>
  </si>
  <si>
    <t>Chuyên viên hoặc tương đương</t>
  </si>
  <si>
    <t>Ban Chỉ huy Quân sự cấp xã</t>
  </si>
  <si>
    <t>5.1</t>
  </si>
  <si>
    <t>Trợ lý Ban Chỉ huy quân sự</t>
  </si>
  <si>
    <t>CƠ CẤU NGẠCH CÔNG CHỨC</t>
  </si>
  <si>
    <t>Chuyên viên và tương đương trở lên</t>
  </si>
  <si>
    <t>Ngạch công chức</t>
  </si>
  <si>
    <t xml:space="preserve">DANH MỤC VỊ TRÍ VIỆC LÀM </t>
  </si>
  <si>
    <t>VỊ TRÍ VIỆC LÀM TẠM THỜI CÁC CƠ QUAN 
HỘI ĐỒNG NHÂN DÂN, ỦY BAN NHÂN DÂN XÃ VÀ ĐẶC KHU CÁT HẢI</t>
  </si>
  <si>
    <t>Ứng dụng công nghệ thông tin - chuyển đổi số</t>
  </si>
  <si>
    <t>Theo dõi việc ứng dụng công nghệ thông tin và xây dựng chính quyền điện tử</t>
  </si>
  <si>
    <t>(Kèm theo Tờ trình số 348/TTr-SNV ngày 03/10/2025 của Sở Nội vụ)</t>
  </si>
  <si>
    <t>Bổ sung so với định hướng tại Công văn số 1990/UBND-NVKTGS ngày 26/7/2025 của UBND thành phố theo hướng dẫn của Bộ Nội vụ tại Công văn số 7415/BNV-CCVC ngày 31/8/2025</t>
  </si>
  <si>
    <t>VỊ TRÍ VIỆC LÀM CÁC CƠ QUAN HỘI ĐỒNG NHÂN DÂN, ỦY BAN NHÂN DÂN PHƯỜNG</t>
  </si>
  <si>
    <t>(Kèm theo Tờ trình số     /TTr-UBND ngày      của UBND xã/phường/đặc khu...)</t>
  </si>
  <si>
    <t>UBND XÃ/PHƯỜNG/ĐẶC KHU…</t>
  </si>
  <si>
    <t>LÃNH ĐẠO QUẢN LÝ</t>
  </si>
  <si>
    <t>Trưởng phòng</t>
  </si>
  <si>
    <t>Phó Trưởng phòng</t>
  </si>
  <si>
    <t>VỊ TRÍ VIỆC LÀM CHUYÊN MÔN, NGHIỆP VỤ</t>
  </si>
  <si>
    <t>Lĩnh vực Văn phòng</t>
  </si>
  <si>
    <t>Chuyên viên tham mưu, giúp việc Hội đồng nhân dân</t>
  </si>
  <si>
    <t>Chuyên viên tham mưu về lĩnh vực văn phòng</t>
  </si>
  <si>
    <t>Chuyên viên về hành chính, văn phòng, quản trị công sở</t>
  </si>
  <si>
    <t>Lĩnh vực Tư pháp</t>
  </si>
  <si>
    <t>Chuyên viên về lĩnh vực tư pháp</t>
  </si>
  <si>
    <t>Lĩnh vực Đối ngoại</t>
  </si>
  <si>
    <t>Chuyên viên về lĩnh vực đối ngoại, hội nhập quốc tế, biên giới lãnh thổ quốc gia (nếu có)</t>
  </si>
  <si>
    <t>Lĩnh vực Tài chính - Kế hoạch</t>
  </si>
  <si>
    <t>Chuyên viên về lĩnh vực Tài chính</t>
  </si>
  <si>
    <t>Chuyên viên về lĩnh vực kế hoạch, đầu tư, thống kê</t>
  </si>
  <si>
    <t>Ngạch công chức tương ứng</t>
  </si>
  <si>
    <t>Chuyên viên về lĩnh vực đăng ký hộ kinh doanh, tổ hợp tác, hợp tác xã, liên hiệp hợp tác xã; hỗ trợ kinh doanh, tổ chức kinh tế tập thể</t>
  </si>
  <si>
    <t>Lĩnh vực Xây dựng</t>
  </si>
  <si>
    <t>Chuyên viên về lĩnh vực quy hoạch, quy hoạch đô thị và nông thôn, kiến trúc</t>
  </si>
  <si>
    <t>Chuyên viên về lĩnh vực hoạt động đầu tư xây dựng, phát triển đô thị, hạ tầng kỹ thuật đô thị, vật liệu xây dựng, nhà ở, công sở</t>
  </si>
  <si>
    <t>Lĩnh vực Công thương</t>
  </si>
  <si>
    <t>01 vị trí</t>
  </si>
  <si>
    <t>Chuyên viên về lĩnh vực công thương</t>
  </si>
  <si>
    <t>Lĩnh vực Nông nghiệp và Môi trường</t>
  </si>
  <si>
    <t>Chuyên viên về lĩnh vực nông nghiệp; lâm nghiệp; diêm nghiệp; thủy lợi; thủy sản; phát triển nông nghiệp; phòng, chống thiên tai; giảm nghèo</t>
  </si>
  <si>
    <t>Chuyên viên về lĩnh vực chất lượng, an toàn thực phẩm đối với nông sản, lâm sản, thủy sản, muối; kinh tế hộ, kinh tế trang trại nông thôn, kinh tế tập thể, nông, lâm, ngư, diêm nghiệp gắn với ngành nghề, làng nghề nông thôn</t>
  </si>
  <si>
    <t>Chuyên viên về lĩnh vực đất đai; tài nguyên khoáng sản</t>
  </si>
  <si>
    <t>Chuyên viên về lĩnh vực môi trường; tài nguyên nước</t>
  </si>
  <si>
    <t>Lĩnh vực Nội vụ</t>
  </si>
  <si>
    <t>Chuyên viên về lĩnh vực nội vụ</t>
  </si>
  <si>
    <t>Chuyên viên về lĩnh vực lao động, tiền lương, bảo hiểm xã hội, người có công, bình đẳng giới</t>
  </si>
  <si>
    <t>Lĩnh vực Giáo dục và Đào tạo</t>
  </si>
  <si>
    <t>Chuyên viên lĩnh vực giáo dục và đào tạo</t>
  </si>
  <si>
    <t>Lĩnh vực Văn hóa, Khoa học và Thông tin</t>
  </si>
  <si>
    <t>Chuyên viên về lĩnh vực văn hóa; gia đình; thể dục, thể thao; du lịch; quảng cáo</t>
  </si>
  <si>
    <t>Chuyên viên về lĩnh vực phát thanh truyền hình; báo chí; thông tin cơ sở; thông tin đối ngoại; bưu chính; ứng dụng công nghệ thông tin; giao dịch điện tử; chính quyền số; kinh tế số; xã hội số; chuyển đổi số</t>
  </si>
  <si>
    <t>Chuyên viên về lĩnh vực nghiên cứu khoa học; phát triển công nghệ; đổi mới sáng tạo; sở hữu trí tuệ; tiêu chuẩn đo lường chất lượng; ứng dụng bức xạ và đồng vị phóng xạ; an toàn bức xạ và hạt nhân</t>
  </si>
  <si>
    <t>Lĩnh vực Y tế</t>
  </si>
  <si>
    <t>Chuyên viên về lĩnh vực y tế</t>
  </si>
  <si>
    <t>Chuyên viên thực hiện nhiệm vụ kiểm soát thủ tục hành chính, thủ tục hành chính, xây dựng chính quyền điện tử, theo dõi việc ứng dụng công nghệ thông tin tại Ủy ban nhân dân cấp xã</t>
  </si>
  <si>
    <t>Sử dụng tại các Phòng chuyên môn theo quy định của cấp có thẩm quyền phù hợp với chức năng, nhiệm vụ của Phòng</t>
  </si>
  <si>
    <t>Chuyên viên về tiếp công dân, giải quyết khiếu nại, tố cáo, phòng chống tham nhũng</t>
  </si>
  <si>
    <t>Chuyên viên về quản lý ứng dụng công nghệ thông tin và chuyển đổi số</t>
  </si>
  <si>
    <t>Chuyên viên về kiểm tra chuyên ngành</t>
  </si>
  <si>
    <t>Văn thư viên</t>
  </si>
  <si>
    <t>Thực hiện kiêm nhiệm</t>
  </si>
  <si>
    <t>Lưu trữ viên</t>
  </si>
  <si>
    <t>Kế toán trưởng (hoặc phụ trách kế toán)</t>
  </si>
  <si>
    <t>Kế toán viên</t>
  </si>
  <si>
    <t>Cán sự thủ quỹ</t>
  </si>
  <si>
    <t>Cán sự</t>
  </si>
  <si>
    <t>III</t>
  </si>
  <si>
    <t>Nhân viên phục vụ</t>
  </si>
  <si>
    <t>Nhân viên bảo vệ</t>
  </si>
  <si>
    <t>Nhân viên lái xe</t>
  </si>
  <si>
    <t>HỖ TRỢ, PHỤC VỤ 
(không bố trí công chức)</t>
  </si>
  <si>
    <r>
      <rPr>
        <sz val="13"/>
        <color rgb="FFFF0000"/>
        <rFont val="Times New Roman"/>
        <family val="1"/>
      </rPr>
      <t>UBND THÀNH PHỐ HẢI PHÒNG</t>
    </r>
    <r>
      <rPr>
        <b/>
        <sz val="13"/>
        <color rgb="FFFF0000"/>
        <rFont val="Times New Roman"/>
        <family val="1"/>
      </rPr>
      <t xml:space="preserve">
SỞ NỘI VỤ</t>
    </r>
  </si>
  <si>
    <r>
      <t xml:space="preserve">Tỷ lệ công chức </t>
    </r>
    <r>
      <rPr>
        <sz val="12"/>
        <color rgb="FFFF0000"/>
        <rFont val="Times New Roman"/>
        <family val="1"/>
      </rPr>
      <t>(không tính lãnh đạo, quản lý)</t>
    </r>
  </si>
  <si>
    <t>Chuyên viên về lĩnh vực giao thông</t>
  </si>
  <si>
    <t>Bố trí tại các phòng chuyên môn cấp xã được xác định là đơn vị kế toán, đơn vị dự toán ngân sách theo hướng dẫn của Bộ Tài chính</t>
  </si>
  <si>
    <t>Có bằng tốt nghiệp Đại học trở lên nhóm ngành Kế toán - Kiểm toán và một số chuyên ngành/ngành khác phù hợp.</t>
  </si>
  <si>
    <t>Có bằng tốt nghiệp Đại học trở lên một trong các nhóm ngành, ngành: Luật; Quản trị - Quản lý; Khoa học chính trị; Khoa học giáo dục; Kế toán - Kiểm toán, Tài chính - Ngân hàng, Kinh tế học; Kinh doanh; Thống kê; Kiến trúc và quy hoạch, Quản lý xây dựng; Quản lý tài nguyên và môi trường; Báo chí và truyền thông; Khoa học máy tính; Công nghệ thông tin; Hệ thống thông tin quản lý; và một số chuyên ngành/ngành khác phù hợp.</t>
  </si>
  <si>
    <r>
      <t>Chuyên viên về lĩnh vực dân tộc, tôn giáo,</t>
    </r>
    <r>
      <rPr>
        <sz val="13"/>
        <color rgb="FFFF0000"/>
        <rFont val="Times New Roman"/>
        <family val="1"/>
      </rPr>
      <t xml:space="preserve"> tín ngưỡng</t>
    </r>
  </si>
  <si>
    <t>thêm nội dung "tín ngưỡng"</t>
  </si>
  <si>
    <t>Có bằng tốt nghiệp Đại học trở lên một trong các nhóm ngành, ngành sau: Nông, lâm nghiệp và Thủy sản; Thú y; Khoa học trái đất; Khoa học môi trường; Kỹ thuật môi trường; Kỹ thuật địa chất, địa vật lý và trắc địa; Kinh tế học; Luật; Công tác xã hội; Xã hội học và Nhân học; Quản lý nhà nước và một số chuyên ngành/ ngành khác phù hợp.</t>
  </si>
  <si>
    <t>Có bằng tốt nghiệp Đại học trở lên một trong các nhóm ngành, ngành: Luật; Quản trị - Quản lý; Khoa học Chính trị; Kinh tế học; Kinh doanh; Kỹ thuật địa chất, địa vật lý và trắc địa; Văn thư - Lưu trữ; Thông tin - Thư viện và một số chuyên ngành/ ngành khác phù hợp.</t>
  </si>
  <si>
    <t>Có bằng tốt nghiệp Đại học trở lên một trong các nhóm ngành, ngành: Luật; Quản lý nhà nước; Xã hội học và Nhân học; Tâm lý học; Công tác xã hội; Gia đình học; Thống kê; Kinh tế học; Quản trị - Quản lý; Kế toán - Kiểm toán; Tài chính - Ngân hàng - Bảo hiểm; Bảo hộ lao động; Giáo dục và phát triển cộng đồng; và một số chuyên ngành/ ngành khác phù hợp.</t>
  </si>
  <si>
    <t>Có bằng tốt nghiệp Đại học trở lên một trong các nhóm ngành, ngành: Quản lý văn hóa, Văn hóa học, Gia đình học; Tâm lý học; Xã hội học và Nhân học; Du lịch, khách sạn, thể dục thể thao; Nhân văn; Nghệ thuật; Xuất bản - Phát hành; Khoa học chính trị; Quản lý công, Luật; và một số chuyên ngành/ ngành khác phù hợp.</t>
  </si>
  <si>
    <t>Có bằng tốt nghiệp Đại học trở lên một trong các nhóm ngành, ngành: Báo chí và truyền thông; Thông tin - Thư viện; Văn thư - Lưu trữ - Bảo tàng; Xuất bản - Phát hành; Quản lý Khoa học và công nghệ; Khoa học máy tính; Công nghệ thông tin; Hệ thống thông tin quản lý; Khoa học chính trị; Quản lý công, Luật; và một số chuyên ngành/ ngành khác phù hợp.</t>
  </si>
  <si>
    <t>Có bằng tốt nghiệp Đại học trở lên một trong các nhóm ngành, ngành: Luật; Quản trị - Quản lý; Khoa học chính trị; và một số chuyên ngành/ngành khác phù hợp.</t>
  </si>
  <si>
    <t>Có bằng tốt nghiệp Đại học trở lên một trong các nhóm ngành, ngành: Luật; Quản trị - Quản lý; Khoa học chính trị; Kế toán - Kiểm toán; Tài chính - Ngân hàng; Công nghệ thông tin; và một số chuyên ngành/ngành khác phù hợp.</t>
  </si>
  <si>
    <t>Có bằng tốt nghiệp Đại học trở lên ngành, lĩnh vực: Luật; Khoa học chính trị; Quản trị - Quản lý; Kinh tế; Kế toán - Kiểm toán, Tài chính; Quản lý tài nguyên và môi trường; Kiến trúc và xây dựng; Nông nghiệp và các ngành, lĩnh vực khác phù hợp</t>
  </si>
  <si>
    <t>Có bằng tốt nghiệp Đại học trở lên một trong các nhóm ngành, ngành: Luật; Quản trị - Quản lý; Khoa học chính trị; Khoa học giáo dục; và một số chuyên ngành/ ngành khác phù hợp.</t>
  </si>
  <si>
    <t>Có bằng tốt nghiệp Đại học trở lên một trong các ngành thuộc lĩnh vực Pháp luật và một số ngành khác phù hợp.</t>
  </si>
  <si>
    <t>Có bằng tốt nghiệp Đại học trở lên một trong các ngành thuộc lĩnh vực Dịch vụ vận tải và một số ngành khác phù hợp.</t>
  </si>
  <si>
    <t>Có bằng tốt nghiệp Đại học trở lên một trong các ngành thuộc lĩnh vực Máy tính và công nghệ thông tin và một số ngành khác phù hợp.</t>
  </si>
  <si>
    <t>Bố trí tại các phòng chuyên môn cấp xã được xác định là đơn vị kế toán, đơn vị dự toán ngân sách theo hướng dẫn của Bộ Tài chính; TĐCM theo TT 29/2022/TT-BTC</t>
  </si>
  <si>
    <t>Có bằng tốt nghiệp đại học trở lên thuộc chuyên ngành Kế toán, Kiểm toán, Tài chính</t>
  </si>
  <si>
    <t>Có bằng tốt nghiệp Đại học trở lên một trong các ngành hoặc nhóm ngành Kiến trúc và quy hoạch; Công nghệ kỹ thuật kiến trúc và công trình xây dựng; và một số ngành khác phù hợp.</t>
  </si>
  <si>
    <t>Có bằng tốt nghiệp Đại học trở lên một trong các ngành thuộc nhóm ngành, lĩnh vực: Nhân văn; Khoa học xã hội và một số ngành khác phù hợp.</t>
  </si>
  <si>
    <t>Có bằng tốt nghiệp Đại học trở lên một trong các ngành thuộc nhóm ngành, lĩnh vực: Khoa học giáo dục và đào tạo giáo viên; Dịch vụ xã hội và một số ngành khác phù hợp.</t>
  </si>
  <si>
    <t>Có bằng tốt nghiệp Đại học trở lên một trong các ngành thuộc nhóm ngành, lĩnh vực: Kiến trúc và Xây dựng; Công nghệ kỹ thuật kiến trúc và công trình xây dựng; Luật và một số ngành khác phù hợp.</t>
  </si>
  <si>
    <t>Có bằng tốt nghiệp Đại học trở lên một trong các ngành thuộc nhóm ngành, lĩnh vực: Kinh tế học; Kinh doanh; Tài chính - Ngân hàng; Kế toán - Kiểm toán; Thống kê và một số ngành khác phù hợp.</t>
  </si>
  <si>
    <t>Có bằng tốt nghiệp Đại học trở lên một trong các ngành thuộc nhóm ngành, lĩnh vực: Luật; Quản trị - Quản lý; Khoa học Chính trị; Kinh tế học; Kinh doanh; Kỹ thuật địa chất, địa vật lý và trắc địa; Văn thư - Lưu trữ; Thông tin - Thư viện và một số ngành khác phù hợp.</t>
  </si>
  <si>
    <t>Có bằng tốt nghiệp Đại học trở lên một trong các ngành thuộc nhóm ngành, lĩnh vực: Quản lý Khoa học và công nghệ; Khoa học máy tính; Công nghệ thông tin; Hệ thống thông tin quản lý; Khoa học chính trị và một số ngành khác phù hợp.</t>
  </si>
  <si>
    <t>Có bằng tốt nghiệp Đại học trở lên một trong các ngành thuộc nhóm ngành, lĩnh vực: Sức khỏe; Quản trị - Quản lý và một số ngành khác phù hợp.</t>
  </si>
  <si>
    <t>Có bằng tốt nghiệp Đại học trở lên ngành đào tạo phù hợp với lĩnh vực quản lý</t>
  </si>
  <si>
    <t>TÊN VỊ TRÍ VIỆC LÀM</t>
  </si>
  <si>
    <t>VỊ TRÍ VIỆC LÀM LÃNH ĐẠO QUẢN LÝ</t>
  </si>
  <si>
    <t>Có bằng tốt nghiệp Đại học trở lên một trong các ngành thuộc nhóm ngành, lĩnh vực: Luật; Khoa học xã hội và hành vi; Báo chí và thông tin; Kinh doanh và quản lý và một số ngành khác phù hợp.</t>
  </si>
  <si>
    <t>Có bằng tốt nghiệp Đại học trở lên một trong các ngành thuộc nhóm ngành, lĩnh vực: Luật; Kinh doanh và quản lý; Máy tính và Công nghệ thông tin; Khoa học chính trị; Thống kê; Văn thư - Lưu trữ và một số ngành khác phù hợp.</t>
  </si>
  <si>
    <t>Có bằng tốt nghiệp Đại học trở lên một trong các ngành thuộc nhóm ngành, lĩnh vực: Nông, lâm nghiệp và Thủy sản; Thú y; Khoa học trái đất; Khoa học môi trường; Công tác xã hội; Xã hội học và Nhân học và một số ngành khác phù hợp.</t>
  </si>
  <si>
    <t>Có bằng tốt nghiệp Đại học trở lên một trong các ngành thuộc nhóm ngành, lĩnh vực: Nhân văn; Nghệ thuật; Khoa học xã hội; Báo chí và thông tin; Du lịch, khách sạn, thể thao và một số ngành khác phù hợp.</t>
  </si>
  <si>
    <t>Có bằng tốt nghiệp Đại học trở lên một trong các ngành thuộc nhóm ngành, lĩnh vực: Đối ngoại; Ngoại giao; Ngoại ngữ; Luật; Báo chí và Truyền thông; Khoa học chính trị; Khoa học xã hội và hành vi; Nhân văn và một số ngành khác phù hợp.</t>
  </si>
  <si>
    <t>Có bằng tốt nghiệp Đại học trở lên một trong các ngành thuộc nhóm ngành, lĩnh vực: Nông, lâm nghiệp và Thủy sản; Thú y; Sản xuất và chế biến; Kinh tế học và một số ngành khác phù hợp.</t>
  </si>
  <si>
    <t>Có bằng tốt nghiệp Đại học trở lên một trong các ngành thuộc nhóm ngành, lĩnh vực: Quản lý tài nguyên và môi trường; Kỹ thuật địa chất, địa vật lý và trắc địa; Luật và một số ngành khác phù hợp.</t>
  </si>
  <si>
    <t>Có bằng tốt nghiệp Đại học trở lên một trong các ngành thuộc nhóm ngành, lĩnh vực: Quản lý tài nguyên và môi trường; Khoa học trái đất; Khoa học môi trường; Kỹ thuật môi trường; Kỹ thuật địa chất, địa vật lý và trắc địa; Luật và một số ngành khác phù hợp.</t>
  </si>
  <si>
    <t>Có bằng tốt nghiệp Đại học trở lên một trong các ngành thuộc nhóm ngành, lĩnh vực: Luật; Kinh doanh và quản lý; Kinh tế học; Xã hội học và Nhân học; Tâm lý học; Công tác xã hội; Gia đình học; Thống kê; Bảo hộ lao động; Giáo dục và phát triển cộng đồng và một số ngành khác phù hợp.</t>
  </si>
  <si>
    <t>Có bằng tốt nghiệp Đại học trở lên một trong các ngành thuộc nhóm ngành, lĩnh vực: Báo chí và thông tin; Máy tính và Công nghệ thông tin; Hệ thống thông tin quản lý và một số ngành khác phù hợp.</t>
  </si>
  <si>
    <t>Có bằng tốt nghiệp Đại học trở lên một trong các ngành thuộc nhóm ngành, lĩnh vực: Luật; Quản trị - Quản lý; Khoa học chính trị; Khoa học giáo dục; Kế toán - Kiểm toán, Tài chính - Ngân hàng, Kinh tế học; Kinh doanh; Thống kê; Kiến trúc và Xây dựng; Dịch vụ vận tải; Quản lý tài nguyên và môi trường; Nông, lâm nghiệp và thủy sản; Sức khỏe, Dịch vụ xã hội; Máy tính và Công nghệ thông tin và một số ngành khác phù hợp.</t>
  </si>
  <si>
    <t>Có bằng tốt nghiệp Đại học trở lên một trong các ngành thuộc nhóm ngành, lĩnh vực: Luật; Quản trị - Quản lý; Khoa học chính trị; Khoa học giáo dục; Kế toán - Kiểm toán, Tài chính - Ngân hàng, Kinh tế học; Kinh doanh; Thống kê; Kiến trúc và Xây dựng; Dịch vụ vận tải; Quản lý tài nguyên và môi trường; Nông, lâm nghiệp và thủy sản; Sức khỏe; Dịch vụ xã hội; Máy tính và Công nghệ thông tin và một số ngành khác phù hợp.</t>
  </si>
  <si>
    <t>Chuyên viên chính và tương đương</t>
  </si>
  <si>
    <t>Chuyên viên và tương đương</t>
  </si>
  <si>
    <t>Vị trí việc làm xếp ngạch</t>
  </si>
  <si>
    <t>Tên vị trí việc làm</t>
  </si>
  <si>
    <t>Trưởng phòng và tương đương</t>
  </si>
  <si>
    <t>Phó Trưởng phòng và tương đương</t>
  </si>
  <si>
    <t>Công chức không giữ chức vụ lãnh đạo, quản lý</t>
  </si>
  <si>
    <t>Tối đa 50% tổng số lượng Phó Trưởng phòng và tương đương theo quy định</t>
  </si>
  <si>
    <t>Tối thiểu 50% tổng số lượng Phó Trưởng phòng và tương đương theo quy định</t>
  </si>
  <si>
    <t>Tỷ lệ công chức bố trí theo vị trí việc làm</t>
  </si>
  <si>
    <t>Chủ tịch Uỷ ban nhân dân</t>
  </si>
  <si>
    <t>Phó Chủ tịch Hội đồng nhân dân</t>
  </si>
  <si>
    <t>Phó Chủ tịch Uỷ ban nhân dân</t>
  </si>
  <si>
    <t>Phó Trưởng ban Hội đồng nhân dân</t>
  </si>
  <si>
    <t>Chuyên viên chính</t>
  </si>
  <si>
    <t>Chuyên viên chính hoặc Chuyên viên</t>
  </si>
  <si>
    <t>Chủ tịch Hội đồng nhân dân</t>
  </si>
  <si>
    <t>Trưởng ban Hội đồng nhân dân</t>
  </si>
  <si>
    <t>Thực hiện theo Quy định số 71-QĐ/TU ngày 17/11/2025 của Ban Thường vụ Thành ủy</t>
  </si>
  <si>
    <t>UỶ BAN NHÂN DÂN
 PHƯỜNG THẠCH KHÔI</t>
  </si>
  <si>
    <t>(Kèm theo Quyết định số             /QĐ-UBND ngày             /6/2026 của UBND phường Thạch Khôi)</t>
  </si>
  <si>
    <t>VỊ TRÍ VIỆC LÀM CÁN BỘ, CÔNG CHỨC PHƯỜNG THẠCH KHÔI</t>
  </si>
  <si>
    <t>TỶ LỆ CÔNG CHỨC BỐ TRÍ THEO VỊ TRÍ VIỆC LÀM</t>
  </si>
  <si>
    <t>Chuyên viên về lĩnh vực dân tộc, tôn giáo, tín ngưỡng</t>
  </si>
  <si>
    <t>Chuyên viên về lĩnh vực nông nghiệp; chăn nuôi; thú y; thủy lợi; thủy sản; phát triển nông nghiệp; phòng, chống thiên tai; giảm nghèo.</t>
  </si>
  <si>
    <r>
      <t>Chuyên viên về lĩnh vực</t>
    </r>
    <r>
      <rPr>
        <sz val="14"/>
        <color theme="1"/>
        <rFont val="Times New Roman"/>
        <family val="1"/>
      </rPr>
      <t xml:space="preserve"> </t>
    </r>
    <r>
      <rPr>
        <sz val="13"/>
        <color theme="1"/>
        <rFont val="Times New Roman"/>
        <family val="1"/>
      </rPr>
      <t>chất lượng, an toàn thực phẩm đối với nông sản, thủy sản; kinh tế hộ, kinh tế trang trại, kinh tế tập thể.</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</si>
</sst>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3"/>
      <color theme="1"/>
      <name val="Calibri"/>
      <family val="2"/>
      <scheme val="minor"/>
    </font>
    <font>
      <sz val="13"/>
      <color theme="1"/>
      <name val="Times New Roman"/>
      <family val="1"/>
    </font>
    <font>
      <b/>
      <sz val="13"/>
      <color theme="1"/>
      <name val="Times New Roman"/>
      <family val="1"/>
    </font>
    <font>
      <sz val="13"/>
      <color rgb="FFFF0000"/>
      <name val="Calibri"/>
      <family val="2"/>
      <scheme val="minor"/>
    </font>
    <font>
      <sz val="8"/>
      <name val="Calibri"/>
      <family val="2"/>
      <scheme val="minor"/>
    </font>
    <font>
      <b/>
      <sz val="12"/>
      <color theme="1"/>
      <name val="Times New Roman"/>
      <family val="1"/>
    </font>
    <font>
      <sz val="12"/>
      <color theme="1"/>
      <name val="Times New Roman"/>
      <family val="1"/>
    </font>
    <font>
      <i/>
      <sz val="12"/>
      <color theme="1"/>
      <name val="Times New Roman"/>
      <family val="1"/>
    </font>
    <font>
      <b/>
      <sz val="14"/>
      <color theme="1"/>
      <name val="Times New Roman"/>
      <family val="1"/>
    </font>
    <font>
      <sz val="12"/>
      <color theme="1"/>
      <name val="Calibri"/>
      <family val="2"/>
      <scheme val="minor"/>
    </font>
    <font>
      <i/>
      <sz val="13"/>
      <color theme="1"/>
      <name val="Times New Roman"/>
      <family val="1"/>
    </font>
    <font>
      <i/>
      <sz val="10"/>
      <color theme="1"/>
      <name val="Times New Roman"/>
      <family val="1"/>
    </font>
    <font>
      <b/>
      <sz val="13"/>
      <color theme="1"/>
      <name val="Calibri"/>
      <family val="2"/>
      <scheme val="minor"/>
    </font>
    <font>
      <sz val="11"/>
      <color rgb="FFFF0000"/>
      <name val="Calibri"/>
      <family val="2"/>
      <scheme val="minor"/>
    </font>
    <font>
      <b/>
      <i/>
      <sz val="12"/>
      <color theme="1"/>
      <name val="Times New Roman"/>
      <family val="1"/>
    </font>
    <font>
      <sz val="13"/>
      <color rgb="FFFF0000"/>
      <name val="Times New Roman"/>
      <family val="1"/>
    </font>
    <font>
      <b/>
      <sz val="13"/>
      <color rgb="FFFF0000"/>
      <name val="Times New Roman"/>
      <family val="1"/>
    </font>
    <font>
      <i/>
      <sz val="13"/>
      <color rgb="FFFF0000"/>
      <name val="Times New Roman"/>
      <family val="1"/>
    </font>
    <font>
      <b/>
      <sz val="12"/>
      <color rgb="FFFF0000"/>
      <name val="Times New Roman"/>
      <family val="1"/>
    </font>
    <font>
      <i/>
      <sz val="12"/>
      <color rgb="FFFF0000"/>
      <name val="Times New Roman"/>
      <family val="1"/>
    </font>
    <font>
      <i/>
      <sz val="10"/>
      <color rgb="FFFF0000"/>
      <name val="Times New Roman"/>
      <family val="1"/>
    </font>
    <font>
      <sz val="12"/>
      <color rgb="FFFF0000"/>
      <name val="Times New Roman"/>
      <family val="1"/>
    </font>
    <font>
      <b/>
      <sz val="13"/>
      <color rgb="FFFF0000"/>
      <name val="Calibri"/>
      <family val="2"/>
      <scheme val="minor"/>
    </font>
    <font>
      <sz val="10"/>
      <color rgb="FFFF0000"/>
      <name val="Arial"/>
      <family val="2"/>
    </font>
    <font>
      <sz val="11"/>
      <color theme="1"/>
      <name val="Times New Roman"/>
      <family val="1"/>
    </font>
    <font>
      <sz val="14"/>
      <color theme="1"/>
      <name val="Times New Roman"/>
      <family val="1"/>
    </font>
    <font>
      <b/>
      <sz val="13"/>
      <color rgb="FF000000"/>
      <name val="Times New Roman"/>
      <family val="1"/>
    </font>
    <font>
      <sz val="13"/>
      <color rgb="FF000000"/>
      <name val="Times New Roman"/>
      <family val="1"/>
    </font>
    <font>
      <b/>
      <i/>
      <sz val="14"/>
      <color rgb="FFFF0000"/>
      <name val="Times New Roman"/>
      <family val="1"/>
    </font>
    <font>
      <i/>
      <sz val="11"/>
      <color rgb="FF000000"/>
      <name val="Times New Roman"/>
      <family val="1"/>
    </font>
    <font>
      <i/>
      <sz val="14"/>
      <color theme="1"/>
      <name val="Times New Roman"/>
      <family val="1"/>
    </font>
    <font>
      <i/>
      <sz val="13"/>
      <color rgb="FF000000"/>
      <name val="Times New Roman"/>
      <family val="1"/>
    </font>
    <font>
      <sz val="13"/>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168">
    <xf numFmtId="0" fontId="0" fillId="0" borderId="0" xfId="0"/>
    <xf numFmtId="0" fontId="1" fillId="0" borderId="0" xfId="0" applyFont="1"/>
    <xf numFmtId="0" fontId="4" fillId="0" borderId="0" xfId="0" applyFont="1"/>
    <xf numFmtId="0" fontId="3" fillId="0" borderId="1" xfId="0" applyFont="1" applyBorder="1" applyAlignment="1">
      <alignment horizontal="center" vertical="center"/>
    </xf>
    <xf numFmtId="0" fontId="2" fillId="0" borderId="1" xfId="0" quotePrefix="1"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center" vertical="center"/>
    </xf>
    <xf numFmtId="0" fontId="3" fillId="0" borderId="0" xfId="0" applyFont="1"/>
    <xf numFmtId="0" fontId="11" fillId="0" borderId="0" xfId="0" applyFont="1" applyAlignment="1">
      <alignment horizontal="center"/>
    </xf>
    <xf numFmtId="0" fontId="6" fillId="0" borderId="0" xfId="0" applyFont="1" applyAlignment="1">
      <alignment vertical="center"/>
    </xf>
    <xf numFmtId="0" fontId="1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0" xfId="0" applyFont="1"/>
    <xf numFmtId="0" fontId="3" fillId="0" borderId="1" xfId="0" quotePrefix="1"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horizontal="center" vertical="center"/>
    </xf>
    <xf numFmtId="0" fontId="3" fillId="0" borderId="0" xfId="0" applyFont="1" applyAlignment="1">
      <alignment horizontal="center"/>
    </xf>
    <xf numFmtId="0" fontId="10" fillId="0" borderId="0" xfId="0" applyFont="1"/>
    <xf numFmtId="0" fontId="6" fillId="0" borderId="0" xfId="0" applyFont="1" applyAlignment="1">
      <alignment horizontal="center" vertical="center" wrapText="1"/>
    </xf>
    <xf numFmtId="0" fontId="15" fillId="0" borderId="0" xfId="0" applyFont="1" applyAlignment="1">
      <alignment horizontal="right" vertical="center"/>
    </xf>
    <xf numFmtId="0" fontId="2" fillId="0" borderId="0" xfId="0" applyFont="1" applyAlignment="1">
      <alignment horizontal="center" vertical="center" wrapText="1"/>
    </xf>
    <xf numFmtId="0" fontId="17"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xf numFmtId="0" fontId="14" fillId="0" borderId="0" xfId="0" applyFont="1" applyAlignment="1">
      <alignment horizontal="center"/>
    </xf>
    <xf numFmtId="0" fontId="17" fillId="0" borderId="0" xfId="0" applyFont="1" applyAlignment="1">
      <alignment horizontal="center"/>
    </xf>
    <xf numFmtId="0" fontId="17" fillId="0" borderId="0" xfId="0" applyFont="1"/>
    <xf numFmtId="0" fontId="18"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vertical="center"/>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23" fillId="0" borderId="0" xfId="0" applyFont="1"/>
    <xf numFmtId="0" fontId="17" fillId="0" borderId="1" xfId="0" applyFont="1" applyBorder="1" applyAlignment="1">
      <alignment horizontal="center" vertical="center"/>
    </xf>
    <xf numFmtId="0" fontId="17" fillId="0" borderId="1" xfId="0" quotePrefix="1" applyFont="1" applyBorder="1" applyAlignment="1">
      <alignment horizontal="left" vertical="center" wrapText="1"/>
    </xf>
    <xf numFmtId="0" fontId="4" fillId="0" borderId="0" xfId="0" applyFont="1" applyAlignment="1">
      <alignment vertical="center"/>
    </xf>
    <xf numFmtId="0" fontId="16" fillId="0" borderId="1" xfId="0" quotePrefix="1" applyFont="1" applyBorder="1" applyAlignment="1">
      <alignment vertical="center" wrapText="1"/>
    </xf>
    <xf numFmtId="0" fontId="16" fillId="0" borderId="1" xfId="0" quotePrefix="1" applyFont="1" applyBorder="1" applyAlignment="1">
      <alignment horizontal="center" vertical="center" wrapText="1"/>
    </xf>
    <xf numFmtId="0" fontId="16" fillId="0" borderId="1" xfId="0" quotePrefix="1" applyFont="1" applyBorder="1" applyAlignment="1">
      <alignment horizontal="left" vertical="center" wrapText="1"/>
    </xf>
    <xf numFmtId="0" fontId="16" fillId="0" borderId="0" xfId="0" applyFont="1" applyAlignment="1">
      <alignment vertical="center" wrapText="1"/>
    </xf>
    <xf numFmtId="0" fontId="16" fillId="0" borderId="1" xfId="0" quotePrefix="1" applyFont="1" applyBorder="1" applyAlignment="1">
      <alignment horizontal="justify" vertical="center" wrapText="1"/>
    </xf>
    <xf numFmtId="0" fontId="24" fillId="0" borderId="0" xfId="0" applyFont="1" applyAlignment="1">
      <alignment wrapText="1"/>
    </xf>
    <xf numFmtId="0" fontId="16" fillId="0" borderId="1" xfId="0" applyFont="1" applyBorder="1" applyAlignment="1">
      <alignment vertical="center" wrapText="1"/>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vertical="center"/>
    </xf>
    <xf numFmtId="0" fontId="4" fillId="0" borderId="0" xfId="0" applyFont="1" applyAlignment="1">
      <alignment horizontal="center"/>
    </xf>
    <xf numFmtId="0" fontId="16" fillId="0" borderId="5" xfId="0" quotePrefix="1" applyFont="1" applyBorder="1" applyAlignment="1">
      <alignment horizontal="left" vertical="center" wrapText="1"/>
    </xf>
    <xf numFmtId="0" fontId="27" fillId="2" borderId="1" xfId="0" applyFont="1" applyFill="1" applyBorder="1" applyAlignment="1">
      <alignment vertical="center" wrapText="1"/>
    </xf>
    <xf numFmtId="0" fontId="27"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28" fillId="2" borderId="1" xfId="0" applyFont="1" applyFill="1" applyBorder="1" applyAlignment="1">
      <alignment horizontal="center" vertical="center" wrapText="1"/>
    </xf>
    <xf numFmtId="0" fontId="14" fillId="0" borderId="1" xfId="0" applyFont="1" applyBorder="1"/>
    <xf numFmtId="0" fontId="14" fillId="0" borderId="1" xfId="0" applyFont="1" applyBorder="1" applyAlignment="1">
      <alignment horizontal="center" vertical="center"/>
    </xf>
    <xf numFmtId="0" fontId="3" fillId="0" borderId="1" xfId="0" applyFont="1" applyBorder="1"/>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9" fillId="0" borderId="0" xfId="0" applyFont="1" applyAlignment="1">
      <alignment horizontal="right" vertical="center"/>
    </xf>
    <xf numFmtId="0" fontId="18" fillId="0" borderId="1" xfId="0" applyFont="1" applyBorder="1" applyAlignment="1">
      <alignment horizontal="left" vertical="center" wrapText="1"/>
    </xf>
    <xf numFmtId="0" fontId="20" fillId="0" borderId="1" xfId="0" applyFont="1" applyBorder="1" applyAlignment="1">
      <alignment horizontal="left" vertical="center" wrapText="1"/>
    </xf>
    <xf numFmtId="0" fontId="4" fillId="0" borderId="1" xfId="0" applyFont="1" applyBorder="1" applyAlignment="1">
      <alignment vertical="center"/>
    </xf>
    <xf numFmtId="0" fontId="18" fillId="0" borderId="1" xfId="0" applyFont="1" applyBorder="1" applyAlignment="1">
      <alignment vertical="center" wrapText="1"/>
    </xf>
    <xf numFmtId="0" fontId="17" fillId="0" borderId="1" xfId="0" quotePrefix="1" applyFont="1" applyBorder="1" applyAlignment="1">
      <alignment horizontal="center" vertical="center" wrapText="1"/>
    </xf>
    <xf numFmtId="0" fontId="14" fillId="0" borderId="1" xfId="0" applyFont="1" applyBorder="1" applyAlignment="1">
      <alignment horizontal="center"/>
    </xf>
    <xf numFmtId="0" fontId="3" fillId="0" borderId="4" xfId="0" applyFont="1" applyBorder="1" applyAlignment="1">
      <alignment horizontal="center" vertical="center" wrapText="1"/>
    </xf>
    <xf numFmtId="0" fontId="2" fillId="2" borderId="1" xfId="0" applyFont="1" applyFill="1" applyBorder="1" applyAlignment="1">
      <alignment vertical="center" wrapText="1"/>
    </xf>
    <xf numFmtId="0" fontId="28" fillId="3" borderId="1" xfId="0" applyFont="1" applyFill="1" applyBorder="1" applyAlignment="1">
      <alignment vertical="center" wrapText="1"/>
    </xf>
    <xf numFmtId="0" fontId="14" fillId="0" borderId="0" xfId="0" applyFont="1" applyAlignment="1">
      <alignment vertical="center"/>
    </xf>
    <xf numFmtId="0" fontId="19" fillId="0" borderId="0" xfId="0" applyFont="1" applyAlignment="1">
      <alignment horizontal="center" vertical="top"/>
    </xf>
    <xf numFmtId="0" fontId="19"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xf>
    <xf numFmtId="0" fontId="1" fillId="0" borderId="0" xfId="0" applyFont="1" applyAlignment="1">
      <alignment horizontal="center"/>
    </xf>
    <xf numFmtId="0" fontId="28" fillId="4" borderId="1" xfId="0" applyFont="1" applyFill="1" applyBorder="1" applyAlignment="1">
      <alignment vertical="center" wrapText="1"/>
    </xf>
    <xf numFmtId="0" fontId="3" fillId="0" borderId="0" xfId="0" applyFont="1" applyAlignment="1">
      <alignment horizontal="center" vertical="top"/>
    </xf>
    <xf numFmtId="0" fontId="1" fillId="0" borderId="0" xfId="0" applyFont="1" applyAlignment="1">
      <alignment vertical="top"/>
    </xf>
    <xf numFmtId="0" fontId="9" fillId="0" borderId="0" xfId="0" applyFont="1"/>
    <xf numFmtId="0" fontId="9" fillId="0" borderId="0" xfId="0" applyFont="1" applyAlignment="1">
      <alignment horizontal="center"/>
    </xf>
    <xf numFmtId="0" fontId="31" fillId="0" borderId="0" xfId="0" applyFont="1" applyAlignment="1">
      <alignment horizontal="center"/>
    </xf>
    <xf numFmtId="0" fontId="25" fillId="0" borderId="0" xfId="0" applyFont="1"/>
    <xf numFmtId="0" fontId="25" fillId="0" borderId="0" xfId="0" applyFont="1" applyAlignment="1">
      <alignment horizontal="center" vertical="center"/>
    </xf>
    <xf numFmtId="0" fontId="26" fillId="0" borderId="0" xfId="0" applyFont="1"/>
    <xf numFmtId="0" fontId="26" fillId="0" borderId="0" xfId="0" applyFont="1" applyAlignment="1">
      <alignment horizontal="center"/>
    </xf>
    <xf numFmtId="0" fontId="13"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6" fillId="0" borderId="0" xfId="0" applyFont="1" applyAlignment="1">
      <alignment horizontal="center" vertical="center" wrapText="1"/>
    </xf>
    <xf numFmtId="9" fontId="28" fillId="0" borderId="1" xfId="0" quotePrefix="1" applyNumberFormat="1" applyFont="1" applyBorder="1" applyAlignment="1">
      <alignment horizontal="center" vertical="center" wrapText="1"/>
    </xf>
    <xf numFmtId="0" fontId="28" fillId="0" borderId="1" xfId="0" quotePrefix="1" applyFont="1" applyBorder="1" applyAlignment="1">
      <alignment horizontal="center" vertical="center" wrapText="1"/>
    </xf>
    <xf numFmtId="0" fontId="2"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2" xfId="0" quotePrefix="1" applyFont="1" applyBorder="1" applyAlignment="1">
      <alignment horizontal="left" vertical="center" wrapText="1"/>
    </xf>
    <xf numFmtId="0" fontId="2" fillId="0" borderId="3" xfId="0" quotePrefix="1" applyFont="1" applyBorder="1" applyAlignment="1">
      <alignment horizontal="left" vertical="center" wrapText="1"/>
    </xf>
    <xf numFmtId="0" fontId="31"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center" vertical="center" wrapText="1"/>
    </xf>
    <xf numFmtId="9" fontId="22" fillId="0" borderId="1" xfId="0" applyNumberFormat="1" applyFont="1" applyBorder="1" applyAlignment="1">
      <alignment horizontal="center" vertical="center" wrapText="1"/>
    </xf>
    <xf numFmtId="0" fontId="3" fillId="0" borderId="0" xfId="0" applyFont="1" applyAlignment="1">
      <alignment horizontal="center" vertical="center"/>
    </xf>
    <xf numFmtId="0" fontId="11"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6" fillId="0" borderId="2" xfId="0" quotePrefix="1" applyFont="1" applyBorder="1" applyAlignment="1">
      <alignment horizontal="left" vertical="center" wrapText="1"/>
    </xf>
    <xf numFmtId="0" fontId="16" fillId="0" borderId="3" xfId="0" quotePrefix="1" applyFont="1" applyBorder="1" applyAlignment="1">
      <alignment horizontal="left" vertical="center" wrapText="1"/>
    </xf>
    <xf numFmtId="0" fontId="17" fillId="0" borderId="0" xfId="0" applyFont="1" applyAlignment="1">
      <alignment horizontal="center" wrapText="1"/>
    </xf>
    <xf numFmtId="0" fontId="17" fillId="0" borderId="0" xfId="0" applyFont="1" applyAlignment="1">
      <alignment horizontal="center"/>
    </xf>
    <xf numFmtId="0" fontId="18" fillId="0" borderId="0" xfId="0" applyFont="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xf>
    <xf numFmtId="0" fontId="9" fillId="0" borderId="10" xfId="0" applyFont="1" applyBorder="1" applyAlignment="1">
      <alignment horizontal="left" vertical="center"/>
    </xf>
    <xf numFmtId="0" fontId="11" fillId="0" borderId="0" xfId="0" applyFont="1" applyAlignment="1">
      <alignment horizontal="center" vertical="center" wrapText="1"/>
    </xf>
    <xf numFmtId="0" fontId="2" fillId="0" borderId="1" xfId="0" applyFont="1" applyBorder="1" applyAlignment="1">
      <alignment wrapText="1"/>
    </xf>
    <xf numFmtId="0" fontId="2" fillId="0" borderId="0" xfId="0" applyFont="1" applyAlignment="1">
      <alignment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4" fillId="0" borderId="1" xfId="0" applyFont="1" applyBorder="1"/>
    <xf numFmtId="0" fontId="4" fillId="0" borderId="1" xfId="0" applyFont="1" applyBorder="1" applyAlignment="1">
      <alignment horizontal="center" vertical="center"/>
    </xf>
    <xf numFmtId="0" fontId="4" fillId="0" borderId="0" xfId="0" applyFont="1" applyAlignment="1">
      <alignment horizontal="center" vertical="center"/>
    </xf>
    <xf numFmtId="0" fontId="32" fillId="2" borderId="1" xfId="0" applyFont="1" applyFill="1" applyBorder="1" applyAlignment="1">
      <alignment horizontal="center" vertical="center" wrapText="1"/>
    </xf>
    <xf numFmtId="0" fontId="11" fillId="0" borderId="0" xfId="0" applyFont="1" applyAlignment="1">
      <alignment horizontal="center" vertical="center" wrapText="1"/>
    </xf>
    <xf numFmtId="9" fontId="11" fillId="0" borderId="0" xfId="0" quotePrefix="1" applyNumberFormat="1" applyFont="1" applyAlignment="1">
      <alignment horizontal="center" vertical="center" wrapText="1"/>
    </xf>
    <xf numFmtId="9" fontId="11" fillId="0" borderId="0" xfId="0" applyNumberFormat="1" applyFont="1" applyAlignment="1">
      <alignment horizontal="center" vertical="center" wrapText="1"/>
    </xf>
    <xf numFmtId="0" fontId="3" fillId="0" borderId="10" xfId="0" applyFont="1" applyBorder="1" applyAlignment="1">
      <alignment horizontal="left" vertical="center"/>
    </xf>
    <xf numFmtId="0" fontId="33"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600487</xdr:colOff>
      <xdr:row>0</xdr:row>
      <xdr:rowOff>517663</xdr:rowOff>
    </xdr:from>
    <xdr:to>
      <xdr:col>2</xdr:col>
      <xdr:colOff>1563340</xdr:colOff>
      <xdr:row>0</xdr:row>
      <xdr:rowOff>517663</xdr:rowOff>
    </xdr:to>
    <xdr:cxnSp macro="">
      <xdr:nvCxnSpPr>
        <xdr:cNvPr id="4" name="Straight Connector 3"/>
        <xdr:cNvCxnSpPr/>
      </xdr:nvCxnSpPr>
      <xdr:spPr>
        <a:xfrm>
          <a:off x="1449454" y="517663"/>
          <a:ext cx="9628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1063244</xdr:colOff>
      <xdr:row>1</xdr:row>
      <xdr:rowOff>49695</xdr:rowOff>
    </xdr:from>
    <xdr:to>
      <xdr:col>2</xdr:col>
      <xdr:colOff>1656524</xdr:colOff>
      <xdr:row>1</xdr:row>
      <xdr:rowOff>51540</xdr:rowOff>
    </xdr:to>
    <xdr:cxnSp macro="">
      <xdr:nvCxnSpPr>
        <xdr:cNvPr id="3" name="Straight Connector 2">
          <a:extLst>
            <a:ext uri="{FF2B5EF4-FFF2-40B4-BE49-F238E27FC236}">
              <a16:creationId xmlns:a16="http://schemas.microsoft.com/office/drawing/2014/main" xmlns="" id="{00000000-0008-0000-0100-000003000000}"/>
            </a:ext>
          </a:extLst>
        </xdr:cNvPr>
        <xdr:cNvCxnSpPr/>
      </xdr:nvCxnSpPr>
      <xdr:spPr>
        <a:xfrm flipV="1">
          <a:off x="1518787" y="480391"/>
          <a:ext cx="593280" cy="18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940185</xdr:colOff>
      <xdr:row>0</xdr:row>
      <xdr:rowOff>587829</xdr:rowOff>
    </xdr:from>
    <xdr:to>
      <xdr:col>2</xdr:col>
      <xdr:colOff>1589314</xdr:colOff>
      <xdr:row>0</xdr:row>
      <xdr:rowOff>589673</xdr:rowOff>
    </xdr:to>
    <xdr:cxnSp macro="">
      <xdr:nvCxnSpPr>
        <xdr:cNvPr id="2" name="Straight Connector 1">
          <a:extLst>
            <a:ext uri="{FF2B5EF4-FFF2-40B4-BE49-F238E27FC236}">
              <a16:creationId xmlns:a16="http://schemas.microsoft.com/office/drawing/2014/main" xmlns="" id="{00000000-0008-0000-0200-000002000000}"/>
            </a:ext>
          </a:extLst>
        </xdr:cNvPr>
        <xdr:cNvCxnSpPr/>
      </xdr:nvCxnSpPr>
      <xdr:spPr>
        <a:xfrm flipV="1">
          <a:off x="1342956" y="587829"/>
          <a:ext cx="649129" cy="1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tabSelected="1" topLeftCell="A37" zoomScale="92" zoomScaleNormal="92" zoomScaleSheetLayoutView="100" workbookViewId="0">
      <selection activeCell="D40" sqref="D40"/>
    </sheetView>
  </sheetViews>
  <sheetFormatPr defaultColWidth="9.140625" defaultRowHeight="17.25" x14ac:dyDescent="0.3"/>
  <cols>
    <col min="1" max="1" width="6.42578125" style="34" customWidth="1"/>
    <col min="2" max="2" width="6.42578125" style="63" customWidth="1"/>
    <col min="3" max="3" width="41.85546875" style="34" customWidth="1"/>
    <col min="4" max="4" width="13.28515625" style="35" customWidth="1"/>
    <col min="5" max="5" width="15.5703125" style="63" customWidth="1"/>
    <col min="6" max="6" width="67.7109375" style="34" customWidth="1"/>
    <col min="7" max="7" width="22.7109375" style="33" customWidth="1"/>
    <col min="8" max="8" width="23.5703125" style="34" customWidth="1"/>
    <col min="9" max="16384" width="9.140625" style="34"/>
  </cols>
  <sheetData>
    <row r="1" spans="1:8" s="96" customFormat="1" ht="45" customHeight="1" x14ac:dyDescent="0.25">
      <c r="A1" s="151" t="s">
        <v>324</v>
      </c>
      <c r="B1" s="151"/>
      <c r="C1" s="151"/>
      <c r="D1" s="14"/>
      <c r="E1" s="14"/>
      <c r="F1" s="30"/>
      <c r="G1" s="97"/>
    </row>
    <row r="2" spans="1:8" s="93" customFormat="1" ht="30" customHeight="1" x14ac:dyDescent="0.3">
      <c r="A2" s="152" t="s">
        <v>326</v>
      </c>
      <c r="B2" s="152"/>
      <c r="C2" s="152"/>
      <c r="D2" s="152"/>
      <c r="E2" s="152"/>
      <c r="F2" s="152"/>
      <c r="G2" s="152"/>
      <c r="H2" s="94"/>
    </row>
    <row r="3" spans="1:8" s="93" customFormat="1" ht="22.15" customHeight="1" x14ac:dyDescent="0.3">
      <c r="B3" s="117" t="s">
        <v>325</v>
      </c>
      <c r="C3" s="117"/>
      <c r="D3" s="117"/>
      <c r="E3" s="117"/>
      <c r="F3" s="117"/>
      <c r="G3" s="117"/>
      <c r="H3" s="95"/>
    </row>
    <row r="4" spans="1:8" customFormat="1" ht="9.75" customHeight="1" x14ac:dyDescent="0.3">
      <c r="B4" s="89"/>
      <c r="D4" s="15"/>
      <c r="E4" s="89"/>
      <c r="G4" s="26"/>
    </row>
    <row r="5" spans="1:8" s="98" customFormat="1" ht="33.6" customHeight="1" x14ac:dyDescent="0.3">
      <c r="A5" s="109" t="s">
        <v>16</v>
      </c>
      <c r="B5" s="153" t="s">
        <v>195</v>
      </c>
      <c r="C5" s="153"/>
      <c r="D5" s="99"/>
      <c r="E5" s="99"/>
    </row>
    <row r="6" spans="1:8" s="1" customFormat="1" ht="49.5" x14ac:dyDescent="0.3">
      <c r="A6" s="118" t="s">
        <v>0</v>
      </c>
      <c r="B6" s="119"/>
      <c r="C6" s="108" t="s">
        <v>291</v>
      </c>
      <c r="D6" s="108" t="s">
        <v>15</v>
      </c>
      <c r="E6" s="108" t="s">
        <v>219</v>
      </c>
      <c r="F6" s="108" t="s">
        <v>7</v>
      </c>
      <c r="G6" s="108" t="s">
        <v>8</v>
      </c>
      <c r="H6" s="154"/>
    </row>
    <row r="7" spans="1:8" s="1" customFormat="1" ht="33" x14ac:dyDescent="0.3">
      <c r="A7" s="118" t="s">
        <v>1</v>
      </c>
      <c r="B7" s="119"/>
      <c r="C7" s="5" t="s">
        <v>292</v>
      </c>
      <c r="D7" s="108">
        <v>12</v>
      </c>
      <c r="E7" s="108"/>
      <c r="F7" s="5"/>
      <c r="G7" s="108"/>
    </row>
    <row r="8" spans="1:8" s="1" customFormat="1" ht="39.75" customHeight="1" x14ac:dyDescent="0.3">
      <c r="A8" s="60">
        <v>1</v>
      </c>
      <c r="B8" s="106">
        <v>1</v>
      </c>
      <c r="C8" s="8" t="s">
        <v>321</v>
      </c>
      <c r="D8" s="7">
        <v>1</v>
      </c>
      <c r="E8" s="7" t="s">
        <v>319</v>
      </c>
      <c r="F8" s="155" t="s">
        <v>323</v>
      </c>
      <c r="G8" s="107" t="s">
        <v>9</v>
      </c>
    </row>
    <row r="9" spans="1:8" s="1" customFormat="1" ht="39.75" customHeight="1" x14ac:dyDescent="0.3">
      <c r="A9" s="60">
        <v>2</v>
      </c>
      <c r="B9" s="7">
        <v>2</v>
      </c>
      <c r="C9" s="8" t="s">
        <v>315</v>
      </c>
      <c r="D9" s="7">
        <v>1</v>
      </c>
      <c r="E9" s="7" t="s">
        <v>319</v>
      </c>
      <c r="F9" s="155" t="s">
        <v>323</v>
      </c>
      <c r="G9" s="108"/>
    </row>
    <row r="10" spans="1:8" s="1" customFormat="1" ht="39.75" customHeight="1" x14ac:dyDescent="0.3">
      <c r="A10" s="60">
        <v>3</v>
      </c>
      <c r="B10" s="7">
        <v>3</v>
      </c>
      <c r="C10" s="8" t="s">
        <v>316</v>
      </c>
      <c r="D10" s="7">
        <v>1</v>
      </c>
      <c r="E10" s="7" t="s">
        <v>319</v>
      </c>
      <c r="F10" s="8" t="s">
        <v>18</v>
      </c>
      <c r="G10" s="108"/>
    </row>
    <row r="11" spans="1:8" s="1" customFormat="1" ht="33.75" x14ac:dyDescent="0.3">
      <c r="A11" s="60">
        <v>4</v>
      </c>
      <c r="B11" s="7">
        <v>4</v>
      </c>
      <c r="C11" s="8" t="s">
        <v>317</v>
      </c>
      <c r="D11" s="7">
        <v>1</v>
      </c>
      <c r="E11" s="7" t="s">
        <v>319</v>
      </c>
      <c r="F11" s="156" t="s">
        <v>290</v>
      </c>
      <c r="G11" s="108"/>
    </row>
    <row r="12" spans="1:8" s="1" customFormat="1" ht="39" customHeight="1" x14ac:dyDescent="0.3">
      <c r="A12" s="60">
        <v>5</v>
      </c>
      <c r="B12" s="7">
        <v>5</v>
      </c>
      <c r="C12" s="8" t="s">
        <v>322</v>
      </c>
      <c r="D12" s="7">
        <v>1</v>
      </c>
      <c r="E12" s="7" t="s">
        <v>319</v>
      </c>
      <c r="F12" s="8" t="s">
        <v>18</v>
      </c>
      <c r="G12" s="108" t="s">
        <v>9</v>
      </c>
    </row>
    <row r="13" spans="1:8" s="1" customFormat="1" ht="50.25" customHeight="1" x14ac:dyDescent="0.3">
      <c r="A13" s="60">
        <v>6</v>
      </c>
      <c r="B13" s="7">
        <v>6</v>
      </c>
      <c r="C13" s="8" t="s">
        <v>318</v>
      </c>
      <c r="D13" s="7">
        <v>1</v>
      </c>
      <c r="E13" s="7" t="s">
        <v>320</v>
      </c>
      <c r="F13" s="8" t="s">
        <v>18</v>
      </c>
      <c r="G13" s="108"/>
    </row>
    <row r="14" spans="1:8" s="1" customFormat="1" ht="48.75" customHeight="1" x14ac:dyDescent="0.3">
      <c r="A14" s="60">
        <v>7</v>
      </c>
      <c r="B14" s="106">
        <v>7</v>
      </c>
      <c r="C14" s="21" t="s">
        <v>19</v>
      </c>
      <c r="D14" s="7">
        <v>1</v>
      </c>
      <c r="E14" s="7" t="s">
        <v>319</v>
      </c>
      <c r="F14" s="21" t="s">
        <v>290</v>
      </c>
      <c r="G14" s="108"/>
      <c r="H14" s="14"/>
    </row>
    <row r="15" spans="1:8" s="1" customFormat="1" ht="49.5" x14ac:dyDescent="0.3">
      <c r="A15" s="60">
        <v>8</v>
      </c>
      <c r="B15" s="7">
        <v>8</v>
      </c>
      <c r="C15" s="21" t="s">
        <v>20</v>
      </c>
      <c r="D15" s="7">
        <v>1</v>
      </c>
      <c r="E15" s="7" t="s">
        <v>320</v>
      </c>
      <c r="F15" s="21" t="s">
        <v>290</v>
      </c>
      <c r="G15" s="108"/>
      <c r="H15" s="14"/>
    </row>
    <row r="16" spans="1:8" s="1" customFormat="1" ht="33" x14ac:dyDescent="0.3">
      <c r="A16" s="60">
        <v>9</v>
      </c>
      <c r="B16" s="106">
        <v>9</v>
      </c>
      <c r="C16" s="21" t="s">
        <v>205</v>
      </c>
      <c r="D16" s="7">
        <v>1</v>
      </c>
      <c r="E16" s="7" t="s">
        <v>319</v>
      </c>
      <c r="F16" s="21" t="s">
        <v>290</v>
      </c>
      <c r="G16" s="108"/>
      <c r="H16" s="14"/>
    </row>
    <row r="17" spans="1:8" s="1" customFormat="1" ht="49.5" x14ac:dyDescent="0.3">
      <c r="A17" s="60">
        <v>10</v>
      </c>
      <c r="B17" s="7">
        <v>10</v>
      </c>
      <c r="C17" s="21" t="s">
        <v>206</v>
      </c>
      <c r="D17" s="7">
        <v>1</v>
      </c>
      <c r="E17" s="7" t="s">
        <v>320</v>
      </c>
      <c r="F17" s="21" t="s">
        <v>290</v>
      </c>
      <c r="G17" s="108"/>
      <c r="H17" s="14"/>
    </row>
    <row r="18" spans="1:8" s="1" customFormat="1" ht="38.25" customHeight="1" x14ac:dyDescent="0.3">
      <c r="A18" s="60">
        <v>11</v>
      </c>
      <c r="B18" s="106">
        <v>11</v>
      </c>
      <c r="C18" s="21" t="s">
        <v>10</v>
      </c>
      <c r="D18" s="7">
        <v>1</v>
      </c>
      <c r="E18" s="7" t="s">
        <v>319</v>
      </c>
      <c r="F18" s="21" t="s">
        <v>290</v>
      </c>
      <c r="G18" s="107"/>
      <c r="H18" s="14"/>
    </row>
    <row r="19" spans="1:8" s="1" customFormat="1" ht="49.5" x14ac:dyDescent="0.3">
      <c r="A19" s="60">
        <v>12</v>
      </c>
      <c r="B19" s="7">
        <v>12</v>
      </c>
      <c r="C19" s="21" t="s">
        <v>13</v>
      </c>
      <c r="D19" s="7">
        <v>1</v>
      </c>
      <c r="E19" s="7" t="s">
        <v>320</v>
      </c>
      <c r="F19" s="21" t="s">
        <v>290</v>
      </c>
      <c r="G19" s="108"/>
      <c r="H19" s="14"/>
    </row>
    <row r="20" spans="1:8" s="22" customFormat="1" ht="33" x14ac:dyDescent="0.3">
      <c r="A20" s="118" t="s">
        <v>3</v>
      </c>
      <c r="B20" s="119"/>
      <c r="C20" s="5" t="s">
        <v>207</v>
      </c>
      <c r="D20" s="108">
        <f>D21+D25+D27+D29+D33+D37+D39+D44+D48+D50+D54+D56+D58</f>
        <v>33</v>
      </c>
      <c r="E20" s="108"/>
      <c r="F20" s="5"/>
      <c r="G20" s="108"/>
      <c r="H20" s="14"/>
    </row>
    <row r="21" spans="1:8" s="25" customFormat="1" ht="26.45" customHeight="1" x14ac:dyDescent="0.25">
      <c r="A21" s="136">
        <v>1</v>
      </c>
      <c r="B21" s="136"/>
      <c r="C21" s="5" t="s">
        <v>208</v>
      </c>
      <c r="D21" s="3">
        <f>SUM(D22:D24)</f>
        <v>3</v>
      </c>
      <c r="E21" s="3"/>
      <c r="F21" s="23"/>
      <c r="G21" s="24"/>
    </row>
    <row r="22" spans="1:8" s="25" customFormat="1" ht="126.75" customHeight="1" x14ac:dyDescent="0.25">
      <c r="A22" s="60">
        <v>1</v>
      </c>
      <c r="B22" s="7">
        <v>1</v>
      </c>
      <c r="C22" s="8" t="s">
        <v>209</v>
      </c>
      <c r="D22" s="60">
        <v>1</v>
      </c>
      <c r="E22" s="60" t="s">
        <v>179</v>
      </c>
      <c r="F22" s="4" t="s">
        <v>304</v>
      </c>
      <c r="G22" s="7"/>
      <c r="H22" s="31"/>
    </row>
    <row r="23" spans="1:8" s="25" customFormat="1" ht="69" customHeight="1" x14ac:dyDescent="0.25">
      <c r="A23" s="60">
        <v>2</v>
      </c>
      <c r="B23" s="7">
        <v>2</v>
      </c>
      <c r="C23" s="8" t="s">
        <v>210</v>
      </c>
      <c r="D23" s="60">
        <v>1</v>
      </c>
      <c r="E23" s="60" t="s">
        <v>179</v>
      </c>
      <c r="F23" s="4" t="s">
        <v>293</v>
      </c>
      <c r="G23" s="7"/>
      <c r="H23" s="31"/>
    </row>
    <row r="24" spans="1:8" s="25" customFormat="1" ht="76.5" customHeight="1" x14ac:dyDescent="0.25">
      <c r="A24" s="60">
        <v>3</v>
      </c>
      <c r="B24" s="7">
        <v>3</v>
      </c>
      <c r="C24" s="8" t="s">
        <v>211</v>
      </c>
      <c r="D24" s="60">
        <v>1</v>
      </c>
      <c r="E24" s="60" t="s">
        <v>179</v>
      </c>
      <c r="F24" s="4" t="s">
        <v>294</v>
      </c>
      <c r="G24" s="7"/>
      <c r="H24" s="31"/>
    </row>
    <row r="25" spans="1:8" s="62" customFormat="1" ht="23.45" customHeight="1" x14ac:dyDescent="0.25">
      <c r="A25" s="136">
        <v>2</v>
      </c>
      <c r="B25" s="136"/>
      <c r="C25" s="5" t="s">
        <v>212</v>
      </c>
      <c r="D25" s="3">
        <f>D26</f>
        <v>1</v>
      </c>
      <c r="E25" s="3"/>
      <c r="F25" s="23"/>
      <c r="G25" s="61"/>
      <c r="H25" s="100"/>
    </row>
    <row r="26" spans="1:8" s="25" customFormat="1" ht="39.75" customHeight="1" x14ac:dyDescent="0.25">
      <c r="A26" s="7">
        <v>4</v>
      </c>
      <c r="B26" s="108"/>
      <c r="C26" s="8" t="s">
        <v>213</v>
      </c>
      <c r="D26" s="60">
        <v>1</v>
      </c>
      <c r="E26" s="60" t="s">
        <v>179</v>
      </c>
      <c r="F26" s="4" t="s">
        <v>277</v>
      </c>
      <c r="G26" s="60"/>
      <c r="H26" s="101"/>
    </row>
    <row r="27" spans="1:8" s="25" customFormat="1" ht="27.6" customHeight="1" x14ac:dyDescent="0.25">
      <c r="A27" s="136">
        <v>3</v>
      </c>
      <c r="B27" s="136"/>
      <c r="C27" s="5" t="s">
        <v>214</v>
      </c>
      <c r="D27" s="3">
        <f>D28</f>
        <v>1</v>
      </c>
      <c r="E27" s="3"/>
      <c r="F27" s="55"/>
      <c r="G27" s="24"/>
      <c r="H27" s="102"/>
    </row>
    <row r="28" spans="1:8" s="25" customFormat="1" ht="82.5" customHeight="1" x14ac:dyDescent="0.25">
      <c r="A28" s="7">
        <v>5</v>
      </c>
      <c r="B28" s="108"/>
      <c r="C28" s="8" t="s">
        <v>215</v>
      </c>
      <c r="D28" s="60">
        <v>1</v>
      </c>
      <c r="E28" s="60" t="s">
        <v>179</v>
      </c>
      <c r="F28" s="4" t="s">
        <v>297</v>
      </c>
      <c r="G28" s="7"/>
      <c r="H28" s="31"/>
    </row>
    <row r="29" spans="1:8" s="2" customFormat="1" ht="36.75" customHeight="1" x14ac:dyDescent="0.3">
      <c r="A29" s="136">
        <v>4</v>
      </c>
      <c r="B29" s="136"/>
      <c r="C29" s="5" t="s">
        <v>216</v>
      </c>
      <c r="D29" s="108">
        <f>SUM(D30:D32)</f>
        <v>3</v>
      </c>
      <c r="E29" s="47"/>
      <c r="F29" s="55"/>
      <c r="G29" s="157"/>
      <c r="H29" s="158"/>
    </row>
    <row r="30" spans="1:8" s="1" customFormat="1" ht="56.25" customHeight="1" x14ac:dyDescent="0.3">
      <c r="A30" s="60">
        <v>6</v>
      </c>
      <c r="B30" s="7">
        <v>1</v>
      </c>
      <c r="C30" s="8" t="s">
        <v>217</v>
      </c>
      <c r="D30" s="7">
        <v>1</v>
      </c>
      <c r="E30" s="7" t="s">
        <v>179</v>
      </c>
      <c r="F30" s="4" t="s">
        <v>286</v>
      </c>
      <c r="G30" s="8"/>
      <c r="H30" s="31"/>
    </row>
    <row r="31" spans="1:8" s="1" customFormat="1" ht="54.75" customHeight="1" x14ac:dyDescent="0.3">
      <c r="A31" s="60">
        <v>7</v>
      </c>
      <c r="B31" s="7">
        <v>2</v>
      </c>
      <c r="C31" s="8" t="s">
        <v>218</v>
      </c>
      <c r="D31" s="7">
        <v>1</v>
      </c>
      <c r="E31" s="7" t="s">
        <v>179</v>
      </c>
      <c r="F31" s="4" t="s">
        <v>286</v>
      </c>
      <c r="G31" s="8"/>
      <c r="H31" s="31"/>
    </row>
    <row r="32" spans="1:8" s="1" customFormat="1" ht="58.5" customHeight="1" x14ac:dyDescent="0.3">
      <c r="A32" s="60">
        <v>8</v>
      </c>
      <c r="B32" s="7">
        <v>3</v>
      </c>
      <c r="C32" s="8" t="s">
        <v>220</v>
      </c>
      <c r="D32" s="7">
        <v>1</v>
      </c>
      <c r="E32" s="7" t="s">
        <v>179</v>
      </c>
      <c r="F32" s="4" t="s">
        <v>286</v>
      </c>
      <c r="G32" s="8"/>
      <c r="H32" s="31"/>
    </row>
    <row r="33" spans="1:8" s="2" customFormat="1" ht="24" customHeight="1" x14ac:dyDescent="0.3">
      <c r="A33" s="112">
        <v>5</v>
      </c>
      <c r="B33" s="112"/>
      <c r="C33" s="65" t="s">
        <v>221</v>
      </c>
      <c r="D33" s="66">
        <f>SUM(D34:D36)</f>
        <v>3</v>
      </c>
      <c r="E33" s="67"/>
      <c r="F33" s="64"/>
      <c r="G33" s="59"/>
      <c r="H33" s="56"/>
    </row>
    <row r="34" spans="1:8" s="2" customFormat="1" ht="54.75" customHeight="1" x14ac:dyDescent="0.3">
      <c r="A34" s="72">
        <v>9</v>
      </c>
      <c r="B34" s="72">
        <v>1</v>
      </c>
      <c r="C34" s="67" t="s">
        <v>222</v>
      </c>
      <c r="D34" s="68">
        <v>1</v>
      </c>
      <c r="E34" s="68" t="s">
        <v>179</v>
      </c>
      <c r="F34" s="4" t="s">
        <v>282</v>
      </c>
      <c r="G34" s="7"/>
      <c r="H34" s="31"/>
    </row>
    <row r="35" spans="1:8" s="1" customFormat="1" ht="57.75" customHeight="1" x14ac:dyDescent="0.3">
      <c r="A35" s="72">
        <v>10</v>
      </c>
      <c r="B35" s="72">
        <v>2</v>
      </c>
      <c r="C35" s="82" t="s">
        <v>223</v>
      </c>
      <c r="D35" s="72">
        <v>1</v>
      </c>
      <c r="E35" s="72" t="s">
        <v>179</v>
      </c>
      <c r="F35" s="4" t="s">
        <v>285</v>
      </c>
      <c r="G35" s="7"/>
      <c r="H35" s="31"/>
    </row>
    <row r="36" spans="1:8" s="1" customFormat="1" ht="42" customHeight="1" x14ac:dyDescent="0.3">
      <c r="A36" s="72">
        <v>11</v>
      </c>
      <c r="B36" s="72">
        <v>3</v>
      </c>
      <c r="C36" s="82" t="s">
        <v>262</v>
      </c>
      <c r="D36" s="72">
        <v>1</v>
      </c>
      <c r="E36" s="72" t="s">
        <v>179</v>
      </c>
      <c r="F36" s="4" t="s">
        <v>278</v>
      </c>
      <c r="G36" s="60"/>
      <c r="H36" s="101"/>
    </row>
    <row r="37" spans="1:8" s="2" customFormat="1" ht="24.6" customHeight="1" x14ac:dyDescent="0.3">
      <c r="A37" s="112">
        <v>6</v>
      </c>
      <c r="B37" s="112"/>
      <c r="C37" s="65" t="s">
        <v>224</v>
      </c>
      <c r="D37" s="66">
        <f>D38</f>
        <v>1</v>
      </c>
      <c r="E37" s="67"/>
      <c r="F37" s="64"/>
      <c r="G37" s="60"/>
      <c r="H37" s="101"/>
    </row>
    <row r="38" spans="1:8" s="2" customFormat="1" ht="79.5" customHeight="1" x14ac:dyDescent="0.3">
      <c r="A38" s="72">
        <v>12</v>
      </c>
      <c r="B38" s="110"/>
      <c r="C38" s="67" t="s">
        <v>226</v>
      </c>
      <c r="D38" s="68">
        <v>1</v>
      </c>
      <c r="E38" s="68" t="s">
        <v>179</v>
      </c>
      <c r="F38" s="4" t="s">
        <v>64</v>
      </c>
      <c r="G38" s="7"/>
      <c r="H38" s="31"/>
    </row>
    <row r="39" spans="1:8" s="2" customFormat="1" ht="26.45" customHeight="1" x14ac:dyDescent="0.3">
      <c r="A39" s="112">
        <v>7</v>
      </c>
      <c r="B39" s="112"/>
      <c r="C39" s="65" t="s">
        <v>227</v>
      </c>
      <c r="D39" s="66">
        <f>SUM(D40:D43)</f>
        <v>4</v>
      </c>
      <c r="E39" s="67"/>
      <c r="F39" s="64"/>
      <c r="G39" s="157"/>
      <c r="H39" s="158"/>
    </row>
    <row r="40" spans="1:8" s="2" customFormat="1" ht="75.75" customHeight="1" x14ac:dyDescent="0.3">
      <c r="A40" s="72">
        <v>13</v>
      </c>
      <c r="B40" s="72">
        <v>1</v>
      </c>
      <c r="C40" s="82" t="s">
        <v>329</v>
      </c>
      <c r="D40" s="68">
        <v>1</v>
      </c>
      <c r="E40" s="68" t="s">
        <v>179</v>
      </c>
      <c r="F40" s="4" t="s">
        <v>295</v>
      </c>
      <c r="G40" s="7"/>
      <c r="H40" s="31"/>
    </row>
    <row r="41" spans="1:8" s="1" customFormat="1" ht="68.25" x14ac:dyDescent="0.3">
      <c r="A41" s="72">
        <v>14</v>
      </c>
      <c r="B41" s="72">
        <v>2</v>
      </c>
      <c r="C41" s="82" t="s">
        <v>330</v>
      </c>
      <c r="D41" s="72">
        <v>1</v>
      </c>
      <c r="E41" s="72" t="s">
        <v>179</v>
      </c>
      <c r="F41" s="4" t="s">
        <v>298</v>
      </c>
      <c r="G41" s="7"/>
      <c r="H41" s="31"/>
    </row>
    <row r="42" spans="1:8" s="2" customFormat="1" ht="49.5" x14ac:dyDescent="0.3">
      <c r="A42" s="72">
        <v>15</v>
      </c>
      <c r="B42" s="72">
        <v>3</v>
      </c>
      <c r="C42" s="67" t="s">
        <v>230</v>
      </c>
      <c r="D42" s="68">
        <v>1</v>
      </c>
      <c r="E42" s="68" t="s">
        <v>179</v>
      </c>
      <c r="F42" s="4" t="s">
        <v>299</v>
      </c>
      <c r="G42" s="7"/>
      <c r="H42" s="31"/>
    </row>
    <row r="43" spans="1:8" s="2" customFormat="1" ht="78" customHeight="1" x14ac:dyDescent="0.3">
      <c r="A43" s="72">
        <v>16</v>
      </c>
      <c r="B43" s="72">
        <v>4</v>
      </c>
      <c r="C43" s="67" t="s">
        <v>231</v>
      </c>
      <c r="D43" s="68">
        <v>1</v>
      </c>
      <c r="E43" s="68" t="s">
        <v>179</v>
      </c>
      <c r="F43" s="4" t="s">
        <v>300</v>
      </c>
      <c r="G43" s="157"/>
      <c r="H43" s="158"/>
    </row>
    <row r="44" spans="1:8" s="2" customFormat="1" ht="24.6" customHeight="1" x14ac:dyDescent="0.3">
      <c r="A44" s="112">
        <v>8</v>
      </c>
      <c r="B44" s="112"/>
      <c r="C44" s="65" t="s">
        <v>232</v>
      </c>
      <c r="D44" s="66">
        <f>SUM(D45:D47)</f>
        <v>3</v>
      </c>
      <c r="E44" s="66"/>
      <c r="F44" s="64"/>
      <c r="G44" s="47"/>
      <c r="H44" s="103"/>
    </row>
    <row r="45" spans="1:8" s="2" customFormat="1" ht="82.5" x14ac:dyDescent="0.3">
      <c r="A45" s="72">
        <v>17</v>
      </c>
      <c r="B45" s="72">
        <v>1</v>
      </c>
      <c r="C45" s="67" t="s">
        <v>233</v>
      </c>
      <c r="D45" s="68">
        <v>1</v>
      </c>
      <c r="E45" s="68" t="s">
        <v>179</v>
      </c>
      <c r="F45" s="4" t="s">
        <v>287</v>
      </c>
      <c r="G45" s="7"/>
      <c r="H45" s="31"/>
    </row>
    <row r="46" spans="1:8" s="2" customFormat="1" ht="91.5" customHeight="1" x14ac:dyDescent="0.3">
      <c r="A46" s="72">
        <v>18</v>
      </c>
      <c r="B46" s="72">
        <v>2</v>
      </c>
      <c r="C46" s="67" t="s">
        <v>234</v>
      </c>
      <c r="D46" s="68">
        <v>1</v>
      </c>
      <c r="E46" s="68" t="s">
        <v>179</v>
      </c>
      <c r="F46" s="4" t="s">
        <v>301</v>
      </c>
      <c r="G46" s="7"/>
      <c r="H46" s="31"/>
    </row>
    <row r="47" spans="1:8" s="1" customFormat="1" ht="61.5" customHeight="1" x14ac:dyDescent="0.3">
      <c r="A47" s="72">
        <v>19</v>
      </c>
      <c r="B47" s="72">
        <v>3</v>
      </c>
      <c r="C47" s="167" t="s">
        <v>328</v>
      </c>
      <c r="D47" s="72">
        <v>1</v>
      </c>
      <c r="E47" s="72" t="s">
        <v>179</v>
      </c>
      <c r="F47" s="4" t="s">
        <v>283</v>
      </c>
      <c r="G47" s="7"/>
      <c r="H47" s="31"/>
    </row>
    <row r="48" spans="1:8" s="2" customFormat="1" ht="24" customHeight="1" x14ac:dyDescent="0.3">
      <c r="A48" s="112">
        <v>9</v>
      </c>
      <c r="B48" s="112"/>
      <c r="C48" s="65" t="s">
        <v>235</v>
      </c>
      <c r="D48" s="66">
        <f>D49</f>
        <v>1</v>
      </c>
      <c r="E48" s="66"/>
      <c r="F48" s="64"/>
      <c r="G48" s="47"/>
      <c r="H48" s="103"/>
    </row>
    <row r="49" spans="1:8" s="1" customFormat="1" ht="65.25" customHeight="1" x14ac:dyDescent="0.3">
      <c r="A49" s="72">
        <v>20</v>
      </c>
      <c r="B49" s="110"/>
      <c r="C49" s="82" t="s">
        <v>236</v>
      </c>
      <c r="D49" s="72">
        <v>1</v>
      </c>
      <c r="E49" s="72" t="s">
        <v>179</v>
      </c>
      <c r="F49" s="4" t="s">
        <v>284</v>
      </c>
      <c r="G49" s="7"/>
      <c r="H49" s="31"/>
    </row>
    <row r="50" spans="1:8" s="2" customFormat="1" ht="33" x14ac:dyDescent="0.3">
      <c r="A50" s="112">
        <v>10</v>
      </c>
      <c r="B50" s="112"/>
      <c r="C50" s="65" t="s">
        <v>237</v>
      </c>
      <c r="D50" s="66">
        <f>SUM(D51:D53)</f>
        <v>3</v>
      </c>
      <c r="E50" s="66"/>
      <c r="F50" s="64"/>
      <c r="G50" s="47"/>
      <c r="H50" s="103"/>
    </row>
    <row r="51" spans="1:8" s="1" customFormat="1" ht="66" x14ac:dyDescent="0.3">
      <c r="A51" s="72">
        <v>21</v>
      </c>
      <c r="B51" s="72">
        <v>1</v>
      </c>
      <c r="C51" s="82" t="s">
        <v>238</v>
      </c>
      <c r="D51" s="72">
        <v>1</v>
      </c>
      <c r="E51" s="72" t="s">
        <v>179</v>
      </c>
      <c r="F51" s="4" t="s">
        <v>296</v>
      </c>
      <c r="G51" s="7"/>
      <c r="H51" s="31"/>
    </row>
    <row r="52" spans="1:8" s="1" customFormat="1" ht="99" x14ac:dyDescent="0.3">
      <c r="A52" s="72">
        <v>22</v>
      </c>
      <c r="B52" s="72">
        <v>2</v>
      </c>
      <c r="C52" s="82" t="s">
        <v>239</v>
      </c>
      <c r="D52" s="72">
        <v>1</v>
      </c>
      <c r="E52" s="72" t="s">
        <v>179</v>
      </c>
      <c r="F52" s="4" t="s">
        <v>302</v>
      </c>
      <c r="G52" s="7"/>
      <c r="H52" s="31"/>
    </row>
    <row r="53" spans="1:8" s="1" customFormat="1" ht="99" customHeight="1" x14ac:dyDescent="0.3">
      <c r="A53" s="72">
        <v>23</v>
      </c>
      <c r="B53" s="72">
        <v>3</v>
      </c>
      <c r="C53" s="82" t="s">
        <v>240</v>
      </c>
      <c r="D53" s="72">
        <v>1</v>
      </c>
      <c r="E53" s="72" t="s">
        <v>179</v>
      </c>
      <c r="F53" s="4" t="s">
        <v>288</v>
      </c>
      <c r="G53" s="7"/>
      <c r="H53" s="31"/>
    </row>
    <row r="54" spans="1:8" s="2" customFormat="1" ht="30.75" customHeight="1" x14ac:dyDescent="0.3">
      <c r="A54" s="112">
        <v>11</v>
      </c>
      <c r="B54" s="112"/>
      <c r="C54" s="65" t="s">
        <v>241</v>
      </c>
      <c r="D54" s="66">
        <f>D55</f>
        <v>1</v>
      </c>
      <c r="E54" s="66"/>
      <c r="F54" s="64"/>
      <c r="G54" s="47"/>
      <c r="H54" s="103"/>
    </row>
    <row r="55" spans="1:8" s="1" customFormat="1" ht="49.5" x14ac:dyDescent="0.3">
      <c r="A55" s="72">
        <v>24</v>
      </c>
      <c r="B55" s="110"/>
      <c r="C55" s="82" t="s">
        <v>242</v>
      </c>
      <c r="D55" s="72">
        <v>1</v>
      </c>
      <c r="E55" s="72" t="s">
        <v>179</v>
      </c>
      <c r="F55" s="4" t="s">
        <v>289</v>
      </c>
      <c r="G55" s="7"/>
      <c r="H55" s="31"/>
    </row>
    <row r="56" spans="1:8" s="2" customFormat="1" ht="30.75" customHeight="1" x14ac:dyDescent="0.3">
      <c r="A56" s="112">
        <v>12</v>
      </c>
      <c r="B56" s="112"/>
      <c r="C56" s="65" t="s">
        <v>87</v>
      </c>
      <c r="D56" s="66">
        <f>D57</f>
        <v>1</v>
      </c>
      <c r="E56" s="66"/>
      <c r="F56" s="64"/>
      <c r="G56" s="47"/>
      <c r="H56" s="103"/>
    </row>
    <row r="57" spans="1:8" s="2" customFormat="1" ht="132.75" customHeight="1" x14ac:dyDescent="0.3">
      <c r="A57" s="72">
        <v>25</v>
      </c>
      <c r="B57" s="110"/>
      <c r="C57" s="67" t="s">
        <v>243</v>
      </c>
      <c r="D57" s="68">
        <v>1</v>
      </c>
      <c r="E57" s="68" t="s">
        <v>179</v>
      </c>
      <c r="F57" s="4" t="s">
        <v>303</v>
      </c>
      <c r="G57" s="7"/>
      <c r="H57" s="31"/>
    </row>
    <row r="58" spans="1:8" s="2" customFormat="1" ht="66" x14ac:dyDescent="0.3">
      <c r="A58" s="112">
        <v>13</v>
      </c>
      <c r="B58" s="112"/>
      <c r="C58" s="65" t="s">
        <v>244</v>
      </c>
      <c r="D58" s="66">
        <f>SUM(D59:D66)</f>
        <v>8</v>
      </c>
      <c r="E58" s="67"/>
      <c r="F58" s="159"/>
      <c r="G58" s="160"/>
      <c r="H58" s="161"/>
    </row>
    <row r="59" spans="1:8" s="2" customFormat="1" ht="132.75" customHeight="1" x14ac:dyDescent="0.3">
      <c r="A59" s="72">
        <v>26</v>
      </c>
      <c r="B59" s="72">
        <v>1</v>
      </c>
      <c r="C59" s="67" t="s">
        <v>245</v>
      </c>
      <c r="D59" s="68">
        <v>1</v>
      </c>
      <c r="E59" s="68" t="s">
        <v>179</v>
      </c>
      <c r="F59" s="4" t="s">
        <v>303</v>
      </c>
      <c r="G59" s="7"/>
      <c r="H59" s="31"/>
    </row>
    <row r="60" spans="1:8" s="1" customFormat="1" ht="51" customHeight="1" x14ac:dyDescent="0.3">
      <c r="A60" s="72">
        <v>27</v>
      </c>
      <c r="B60" s="72">
        <v>2</v>
      </c>
      <c r="C60" s="82" t="s">
        <v>246</v>
      </c>
      <c r="D60" s="72">
        <v>1</v>
      </c>
      <c r="E60" s="72" t="s">
        <v>179</v>
      </c>
      <c r="F60" s="4" t="s">
        <v>279</v>
      </c>
      <c r="G60" s="7"/>
      <c r="H60" s="31"/>
    </row>
    <row r="61" spans="1:8" s="2" customFormat="1" ht="129" customHeight="1" x14ac:dyDescent="0.3">
      <c r="A61" s="72">
        <v>28</v>
      </c>
      <c r="B61" s="72">
        <v>3</v>
      </c>
      <c r="C61" s="90" t="s">
        <v>247</v>
      </c>
      <c r="D61" s="68">
        <v>1</v>
      </c>
      <c r="E61" s="68" t="s">
        <v>179</v>
      </c>
      <c r="F61" s="4" t="s">
        <v>303</v>
      </c>
      <c r="G61" s="7"/>
      <c r="H61" s="31"/>
    </row>
    <row r="62" spans="1:8" s="2" customFormat="1" ht="54.6" customHeight="1" x14ac:dyDescent="0.3">
      <c r="A62" s="72">
        <v>29</v>
      </c>
      <c r="B62" s="72">
        <v>4</v>
      </c>
      <c r="C62" s="67" t="s">
        <v>248</v>
      </c>
      <c r="D62" s="68">
        <v>1</v>
      </c>
      <c r="E62" s="68" t="s">
        <v>248</v>
      </c>
      <c r="F62" s="55"/>
      <c r="G62" s="68" t="s">
        <v>249</v>
      </c>
    </row>
    <row r="63" spans="1:8" s="2" customFormat="1" ht="28.15" customHeight="1" x14ac:dyDescent="0.3">
      <c r="A63" s="72">
        <v>30</v>
      </c>
      <c r="B63" s="72">
        <v>5</v>
      </c>
      <c r="C63" s="67" t="s">
        <v>250</v>
      </c>
      <c r="D63" s="68">
        <v>1</v>
      </c>
      <c r="E63" s="68" t="s">
        <v>250</v>
      </c>
      <c r="F63" s="159"/>
      <c r="G63" s="68" t="s">
        <v>249</v>
      </c>
    </row>
    <row r="64" spans="1:8" s="2" customFormat="1" ht="58.15" customHeight="1" x14ac:dyDescent="0.3">
      <c r="A64" s="72">
        <v>31</v>
      </c>
      <c r="B64" s="72">
        <v>6</v>
      </c>
      <c r="C64" s="67" t="s">
        <v>251</v>
      </c>
      <c r="D64" s="68">
        <v>1</v>
      </c>
      <c r="E64" s="68"/>
      <c r="F64" s="115" t="s">
        <v>281</v>
      </c>
      <c r="G64" s="162" t="s">
        <v>280</v>
      </c>
    </row>
    <row r="65" spans="1:8" s="2" customFormat="1" ht="58.15" customHeight="1" x14ac:dyDescent="0.3">
      <c r="A65" s="72">
        <v>32</v>
      </c>
      <c r="B65" s="72">
        <v>7</v>
      </c>
      <c r="C65" s="67" t="s">
        <v>252</v>
      </c>
      <c r="D65" s="68">
        <v>1</v>
      </c>
      <c r="E65" s="68" t="s">
        <v>252</v>
      </c>
      <c r="F65" s="116"/>
      <c r="G65" s="162"/>
    </row>
    <row r="66" spans="1:8" s="2" customFormat="1" ht="28.15" customHeight="1" x14ac:dyDescent="0.3">
      <c r="A66" s="72">
        <v>33</v>
      </c>
      <c r="B66" s="72">
        <v>8</v>
      </c>
      <c r="C66" s="67" t="s">
        <v>253</v>
      </c>
      <c r="D66" s="68">
        <v>1</v>
      </c>
      <c r="E66" s="68" t="s">
        <v>254</v>
      </c>
      <c r="F66" s="159"/>
      <c r="G66" s="67" t="s">
        <v>249</v>
      </c>
    </row>
    <row r="67" spans="1:8" s="2" customFormat="1" ht="51" customHeight="1" x14ac:dyDescent="0.3">
      <c r="A67" s="112" t="s">
        <v>255</v>
      </c>
      <c r="B67" s="112"/>
      <c r="C67" s="65" t="s">
        <v>259</v>
      </c>
      <c r="D67" s="66">
        <f>SUM(D68:D70)</f>
        <v>3</v>
      </c>
      <c r="E67" s="67"/>
      <c r="F67" s="159"/>
      <c r="G67" s="160"/>
    </row>
    <row r="68" spans="1:8" s="2" customFormat="1" ht="30" customHeight="1" x14ac:dyDescent="0.3">
      <c r="A68" s="72">
        <v>1</v>
      </c>
      <c r="B68" s="72">
        <v>1</v>
      </c>
      <c r="C68" s="67" t="s">
        <v>256</v>
      </c>
      <c r="D68" s="68">
        <v>1</v>
      </c>
      <c r="E68" s="67"/>
      <c r="F68" s="159"/>
      <c r="G68" s="160"/>
    </row>
    <row r="69" spans="1:8" s="2" customFormat="1" ht="30" customHeight="1" x14ac:dyDescent="0.3">
      <c r="A69" s="72">
        <v>2</v>
      </c>
      <c r="B69" s="72">
        <v>2</v>
      </c>
      <c r="C69" s="67" t="s">
        <v>257</v>
      </c>
      <c r="D69" s="68">
        <v>1</v>
      </c>
      <c r="E69" s="67"/>
      <c r="F69" s="159"/>
      <c r="G69" s="160"/>
    </row>
    <row r="70" spans="1:8" s="2" customFormat="1" ht="30" customHeight="1" x14ac:dyDescent="0.3">
      <c r="A70" s="72">
        <v>3</v>
      </c>
      <c r="B70" s="72">
        <v>3</v>
      </c>
      <c r="C70" s="67" t="s">
        <v>258</v>
      </c>
      <c r="D70" s="68">
        <v>1</v>
      </c>
      <c r="E70" s="67"/>
      <c r="F70" s="159"/>
      <c r="G70" s="160"/>
    </row>
    <row r="71" spans="1:8" s="2" customFormat="1" x14ac:dyDescent="0.3">
      <c r="B71" s="63"/>
      <c r="D71" s="63"/>
      <c r="E71" s="63"/>
      <c r="G71" s="161"/>
    </row>
    <row r="72" spans="1:8" s="92" customFormat="1" ht="28.15" customHeight="1" x14ac:dyDescent="0.25">
      <c r="A72" s="91"/>
      <c r="B72" s="111" t="s">
        <v>17</v>
      </c>
      <c r="C72" s="166" t="s">
        <v>327</v>
      </c>
      <c r="D72" s="166"/>
      <c r="E72" s="166"/>
    </row>
    <row r="73" spans="1:8" s="1" customFormat="1" ht="25.9" customHeight="1" x14ac:dyDescent="0.3">
      <c r="B73" s="130" t="s">
        <v>0</v>
      </c>
      <c r="C73" s="130" t="s">
        <v>307</v>
      </c>
      <c r="D73" s="132" t="s">
        <v>308</v>
      </c>
      <c r="E73" s="133"/>
      <c r="F73" s="130" t="s">
        <v>314</v>
      </c>
      <c r="G73" s="163"/>
    </row>
    <row r="74" spans="1:8" s="1" customFormat="1" ht="25.9" customHeight="1" x14ac:dyDescent="0.3">
      <c r="B74" s="131"/>
      <c r="C74" s="131"/>
      <c r="D74" s="134"/>
      <c r="E74" s="135"/>
      <c r="F74" s="131"/>
      <c r="G74" s="163"/>
    </row>
    <row r="75" spans="1:8" s="1" customFormat="1" ht="42.75" customHeight="1" x14ac:dyDescent="0.3">
      <c r="B75" s="128">
        <v>1</v>
      </c>
      <c r="C75" s="120" t="s">
        <v>305</v>
      </c>
      <c r="D75" s="122" t="s">
        <v>309</v>
      </c>
      <c r="E75" s="123"/>
      <c r="F75" s="104">
        <v>1</v>
      </c>
      <c r="G75" s="164"/>
      <c r="H75" s="101"/>
    </row>
    <row r="76" spans="1:8" s="1" customFormat="1" ht="44.45" customHeight="1" x14ac:dyDescent="0.3">
      <c r="B76" s="129"/>
      <c r="C76" s="121"/>
      <c r="D76" s="124" t="s">
        <v>310</v>
      </c>
      <c r="E76" s="125"/>
      <c r="F76" s="105" t="s">
        <v>312</v>
      </c>
      <c r="G76" s="164"/>
      <c r="H76" s="101"/>
    </row>
    <row r="77" spans="1:8" s="2" customFormat="1" ht="44.45" customHeight="1" x14ac:dyDescent="0.3">
      <c r="B77" s="128">
        <v>2</v>
      </c>
      <c r="C77" s="120" t="s">
        <v>306</v>
      </c>
      <c r="D77" s="126"/>
      <c r="E77" s="127"/>
      <c r="F77" s="105" t="s">
        <v>313</v>
      </c>
      <c r="G77" s="165"/>
    </row>
    <row r="78" spans="1:8" s="2" customFormat="1" ht="44.45" customHeight="1" x14ac:dyDescent="0.3">
      <c r="B78" s="129"/>
      <c r="C78" s="121"/>
      <c r="D78" s="122" t="s">
        <v>311</v>
      </c>
      <c r="E78" s="123"/>
      <c r="F78" s="104">
        <v>1</v>
      </c>
      <c r="G78" s="165"/>
    </row>
    <row r="79" spans="1:8" ht="22.9" customHeight="1" x14ac:dyDescent="0.3"/>
  </sheetData>
  <mergeCells count="36">
    <mergeCell ref="F73:F74"/>
    <mergeCell ref="D73:E74"/>
    <mergeCell ref="B73:B74"/>
    <mergeCell ref="C75:C76"/>
    <mergeCell ref="D75:E75"/>
    <mergeCell ref="C73:C74"/>
    <mergeCell ref="C72:E72"/>
    <mergeCell ref="A1:C1"/>
    <mergeCell ref="A2:G2"/>
    <mergeCell ref="B5:C5"/>
    <mergeCell ref="A7:B7"/>
    <mergeCell ref="G73:G74"/>
    <mergeCell ref="C77:C78"/>
    <mergeCell ref="D78:E78"/>
    <mergeCell ref="D76:E77"/>
    <mergeCell ref="B75:B76"/>
    <mergeCell ref="B77:B78"/>
    <mergeCell ref="A27:B27"/>
    <mergeCell ref="B3:G3"/>
    <mergeCell ref="A6:B6"/>
    <mergeCell ref="A21:B21"/>
    <mergeCell ref="A25:B25"/>
    <mergeCell ref="A20:B20"/>
    <mergeCell ref="A67:B67"/>
    <mergeCell ref="G64:G65"/>
    <mergeCell ref="A29:B29"/>
    <mergeCell ref="A33:B33"/>
    <mergeCell ref="A37:B37"/>
    <mergeCell ref="A39:B39"/>
    <mergeCell ref="A44:B44"/>
    <mergeCell ref="A48:B48"/>
    <mergeCell ref="A50:B50"/>
    <mergeCell ref="A54:B54"/>
    <mergeCell ref="A56:B56"/>
    <mergeCell ref="A58:B58"/>
    <mergeCell ref="F64:F65"/>
  </mergeCells>
  <pageMargins left="0.5" right="0.2" top="0.5" bottom="0.5" header="0.05" footer="0.05"/>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opLeftCell="A31" zoomScale="92" zoomScaleNormal="92" zoomScaleSheetLayoutView="100" workbookViewId="0">
      <selection activeCell="F34" sqref="F34"/>
    </sheetView>
  </sheetViews>
  <sheetFormatPr defaultColWidth="9.140625" defaultRowHeight="17.25" x14ac:dyDescent="0.3"/>
  <cols>
    <col min="1" max="1" width="8.28515625" style="34" customWidth="1"/>
    <col min="2" max="2" width="8.140625" style="2" customWidth="1"/>
    <col min="3" max="3" width="41.85546875" style="34" customWidth="1"/>
    <col min="4" max="4" width="11" style="35" customWidth="1"/>
    <col min="5" max="5" width="14.42578125" style="35" customWidth="1"/>
    <col min="6" max="6" width="72.28515625" style="34" customWidth="1"/>
    <col min="7" max="7" width="23.5703125" style="33" customWidth="1"/>
    <col min="8" max="8" width="51.140625" style="34" customWidth="1"/>
    <col min="9" max="16384" width="9.140625" style="34"/>
  </cols>
  <sheetData>
    <row r="1" spans="1:8" customFormat="1" x14ac:dyDescent="0.3">
      <c r="B1" s="1"/>
      <c r="C1" s="31" t="s">
        <v>203</v>
      </c>
      <c r="D1" s="14"/>
      <c r="E1" s="14"/>
      <c r="F1" s="30"/>
      <c r="G1" s="26"/>
    </row>
    <row r="2" spans="1:8" customFormat="1" ht="12" customHeight="1" x14ac:dyDescent="0.3">
      <c r="B2" s="1"/>
      <c r="D2" s="15"/>
      <c r="E2" s="15"/>
      <c r="G2" s="26"/>
    </row>
    <row r="3" spans="1:8" s="17" customFormat="1" ht="30" customHeight="1" x14ac:dyDescent="0.25">
      <c r="B3" s="140" t="s">
        <v>201</v>
      </c>
      <c r="C3" s="140"/>
      <c r="D3" s="140"/>
      <c r="E3" s="140"/>
      <c r="F3" s="140"/>
      <c r="G3" s="140"/>
      <c r="H3" s="27"/>
    </row>
    <row r="4" spans="1:8" s="17" customFormat="1" ht="22.15" customHeight="1" x14ac:dyDescent="0.25">
      <c r="B4" s="141" t="s">
        <v>202</v>
      </c>
      <c r="C4" s="141"/>
      <c r="D4" s="141"/>
      <c r="E4" s="141"/>
      <c r="F4" s="141"/>
      <c r="G4" s="141"/>
      <c r="H4" s="18"/>
    </row>
    <row r="5" spans="1:8" customFormat="1" ht="9.75" customHeight="1" x14ac:dyDescent="0.3">
      <c r="B5" s="1"/>
      <c r="D5" s="15"/>
      <c r="E5" s="15"/>
      <c r="G5" s="26"/>
    </row>
    <row r="6" spans="1:8" customFormat="1" ht="33.6" customHeight="1" x14ac:dyDescent="0.25">
      <c r="B6" s="16" t="s">
        <v>16</v>
      </c>
      <c r="C6" s="19" t="s">
        <v>195</v>
      </c>
      <c r="D6" s="15"/>
      <c r="E6" s="15"/>
    </row>
    <row r="7" spans="1:8" s="28" customFormat="1" ht="47.25" x14ac:dyDescent="0.25">
      <c r="A7" s="142" t="s">
        <v>0</v>
      </c>
      <c r="B7" s="143"/>
      <c r="C7" s="12" t="s">
        <v>2</v>
      </c>
      <c r="D7" s="12" t="s">
        <v>15</v>
      </c>
      <c r="E7" s="12" t="s">
        <v>219</v>
      </c>
      <c r="F7" s="12" t="s">
        <v>7</v>
      </c>
      <c r="G7" s="12" t="s">
        <v>8</v>
      </c>
      <c r="H7" s="29"/>
    </row>
    <row r="8" spans="1:8" s="1" customFormat="1" x14ac:dyDescent="0.3">
      <c r="B8" s="81" t="s">
        <v>1</v>
      </c>
      <c r="C8" s="5" t="s">
        <v>204</v>
      </c>
      <c r="D8" s="6">
        <f>SUM(D9:D15)</f>
        <v>7</v>
      </c>
      <c r="E8" s="6"/>
      <c r="F8" s="5"/>
      <c r="G8" s="6"/>
    </row>
    <row r="9" spans="1:8" s="1" customFormat="1" ht="49.5" x14ac:dyDescent="0.3">
      <c r="A9" s="13">
        <v>1</v>
      </c>
      <c r="B9" s="7">
        <v>1</v>
      </c>
      <c r="C9" s="21" t="s">
        <v>19</v>
      </c>
      <c r="D9" s="7">
        <v>1</v>
      </c>
      <c r="E9" s="7"/>
      <c r="F9" s="21" t="s">
        <v>21</v>
      </c>
      <c r="G9" s="6"/>
      <c r="H9" s="14"/>
    </row>
    <row r="10" spans="1:8" s="1" customFormat="1" ht="33" x14ac:dyDescent="0.3">
      <c r="A10" s="13">
        <v>2</v>
      </c>
      <c r="B10" s="7">
        <v>2</v>
      </c>
      <c r="C10" s="21" t="s">
        <v>20</v>
      </c>
      <c r="D10" s="7">
        <v>1</v>
      </c>
      <c r="E10" s="7"/>
      <c r="F10" s="21"/>
      <c r="G10" s="6"/>
      <c r="H10" s="14"/>
    </row>
    <row r="11" spans="1:8" s="1" customFormat="1" x14ac:dyDescent="0.3">
      <c r="A11" s="13">
        <v>3</v>
      </c>
      <c r="B11" s="7">
        <v>3</v>
      </c>
      <c r="C11" s="21" t="s">
        <v>205</v>
      </c>
      <c r="D11" s="7">
        <v>1</v>
      </c>
      <c r="E11" s="7"/>
      <c r="F11" s="21"/>
      <c r="G11" s="6"/>
      <c r="H11" s="14"/>
    </row>
    <row r="12" spans="1:8" s="1" customFormat="1" x14ac:dyDescent="0.3">
      <c r="A12" s="13">
        <v>4</v>
      </c>
      <c r="B12" s="7">
        <v>4</v>
      </c>
      <c r="C12" s="21" t="s">
        <v>206</v>
      </c>
      <c r="D12" s="7">
        <v>1</v>
      </c>
      <c r="E12" s="7"/>
      <c r="F12" s="21"/>
      <c r="G12" s="6"/>
      <c r="H12" s="14"/>
    </row>
    <row r="13" spans="1:8" s="1" customFormat="1" ht="33" x14ac:dyDescent="0.3">
      <c r="A13" s="13">
        <v>5</v>
      </c>
      <c r="B13" s="7">
        <v>5</v>
      </c>
      <c r="C13" s="21" t="s">
        <v>10</v>
      </c>
      <c r="D13" s="7">
        <v>1</v>
      </c>
      <c r="E13" s="7"/>
      <c r="F13" s="21"/>
      <c r="G13" s="11"/>
      <c r="H13" s="14"/>
    </row>
    <row r="14" spans="1:8" s="1" customFormat="1" ht="33" x14ac:dyDescent="0.3">
      <c r="A14" s="13">
        <v>6</v>
      </c>
      <c r="B14" s="7">
        <v>6</v>
      </c>
      <c r="C14" s="21" t="s">
        <v>12</v>
      </c>
      <c r="D14" s="7">
        <v>1</v>
      </c>
      <c r="E14" s="7"/>
      <c r="F14" s="21"/>
      <c r="G14" s="6"/>
      <c r="H14" s="14"/>
    </row>
    <row r="15" spans="1:8" s="1" customFormat="1" ht="33" x14ac:dyDescent="0.3">
      <c r="A15" s="13">
        <v>7</v>
      </c>
      <c r="B15" s="7">
        <v>7</v>
      </c>
      <c r="C15" s="21" t="s">
        <v>13</v>
      </c>
      <c r="D15" s="7">
        <v>1</v>
      </c>
      <c r="E15" s="7"/>
      <c r="F15" s="21"/>
      <c r="G15" s="6"/>
      <c r="H15" s="14"/>
    </row>
    <row r="16" spans="1:8" s="22" customFormat="1" ht="33" x14ac:dyDescent="0.3">
      <c r="A16" s="71"/>
      <c r="B16" s="6" t="s">
        <v>3</v>
      </c>
      <c r="C16" s="5" t="s">
        <v>207</v>
      </c>
      <c r="D16" s="6">
        <f>D17+D21+D23+D25+D29+D33+D35+D40+D44+D46+D50+D52+D54</f>
        <v>33</v>
      </c>
      <c r="E16" s="6"/>
      <c r="F16" s="5"/>
      <c r="G16" s="6"/>
      <c r="H16" s="14"/>
    </row>
    <row r="17" spans="1:8" s="25" customFormat="1" x14ac:dyDescent="0.25">
      <c r="A17" s="114">
        <v>1</v>
      </c>
      <c r="B17" s="114"/>
      <c r="C17" s="5" t="s">
        <v>208</v>
      </c>
      <c r="D17" s="3">
        <f>SUM(D18:D20)</f>
        <v>3</v>
      </c>
      <c r="E17" s="3"/>
      <c r="F17" s="23"/>
      <c r="G17" s="24"/>
    </row>
    <row r="18" spans="1:8" s="25" customFormat="1" ht="82.5" x14ac:dyDescent="0.25">
      <c r="A18" s="60">
        <v>8</v>
      </c>
      <c r="B18" s="7">
        <v>1</v>
      </c>
      <c r="C18" s="8" t="s">
        <v>209</v>
      </c>
      <c r="D18" s="60">
        <v>1</v>
      </c>
      <c r="E18" s="10" t="s">
        <v>179</v>
      </c>
      <c r="F18" s="55" t="s">
        <v>54</v>
      </c>
      <c r="G18" s="24"/>
    </row>
    <row r="19" spans="1:8" s="25" customFormat="1" ht="49.5" x14ac:dyDescent="0.25">
      <c r="A19" s="60">
        <v>9</v>
      </c>
      <c r="B19" s="7">
        <v>2</v>
      </c>
      <c r="C19" s="8" t="s">
        <v>210</v>
      </c>
      <c r="D19" s="60">
        <v>1</v>
      </c>
      <c r="E19" s="10" t="s">
        <v>179</v>
      </c>
      <c r="F19" s="55" t="s">
        <v>273</v>
      </c>
      <c r="G19" s="24"/>
    </row>
    <row r="20" spans="1:8" s="25" customFormat="1" ht="66" x14ac:dyDescent="0.25">
      <c r="A20" s="60">
        <v>10</v>
      </c>
      <c r="B20" s="7">
        <v>3</v>
      </c>
      <c r="C20" s="8" t="s">
        <v>211</v>
      </c>
      <c r="D20" s="60">
        <v>1</v>
      </c>
      <c r="E20" s="10" t="s">
        <v>179</v>
      </c>
      <c r="F20" s="55" t="s">
        <v>274</v>
      </c>
      <c r="G20" s="24"/>
    </row>
    <row r="21" spans="1:8" s="62" customFormat="1" ht="23.45" customHeight="1" x14ac:dyDescent="0.25">
      <c r="A21" s="114">
        <v>2</v>
      </c>
      <c r="B21" s="114"/>
      <c r="C21" s="5" t="s">
        <v>212</v>
      </c>
      <c r="D21" s="3">
        <f>D22</f>
        <v>1</v>
      </c>
      <c r="E21" s="3"/>
      <c r="F21" s="23"/>
      <c r="G21" s="61"/>
    </row>
    <row r="22" spans="1:8" s="25" customFormat="1" ht="33" x14ac:dyDescent="0.25">
      <c r="A22" s="13">
        <v>11</v>
      </c>
      <c r="B22" s="6"/>
      <c r="C22" s="8" t="s">
        <v>213</v>
      </c>
      <c r="D22" s="60">
        <v>1</v>
      </c>
      <c r="E22" s="10" t="s">
        <v>179</v>
      </c>
      <c r="F22" s="55" t="s">
        <v>139</v>
      </c>
      <c r="G22" s="24"/>
    </row>
    <row r="23" spans="1:8" s="25" customFormat="1" ht="20.45" customHeight="1" x14ac:dyDescent="0.25">
      <c r="A23" s="114">
        <v>3</v>
      </c>
      <c r="B23" s="114"/>
      <c r="C23" s="5" t="s">
        <v>214</v>
      </c>
      <c r="D23" s="3">
        <f>D24</f>
        <v>1</v>
      </c>
      <c r="E23" s="3"/>
      <c r="F23" s="55"/>
      <c r="G23" s="24"/>
    </row>
    <row r="24" spans="1:8" s="25" customFormat="1" ht="66" x14ac:dyDescent="0.25">
      <c r="A24" s="13">
        <v>12</v>
      </c>
      <c r="B24" s="6"/>
      <c r="C24" s="8" t="s">
        <v>215</v>
      </c>
      <c r="D24" s="60">
        <v>1</v>
      </c>
      <c r="E24" s="10" t="s">
        <v>179</v>
      </c>
      <c r="F24" s="55" t="s">
        <v>59</v>
      </c>
      <c r="G24" s="24"/>
    </row>
    <row r="25" spans="1:8" s="2" customFormat="1" ht="20.45" customHeight="1" x14ac:dyDescent="0.3">
      <c r="A25" s="114">
        <v>4</v>
      </c>
      <c r="B25" s="114"/>
      <c r="C25" s="5" t="s">
        <v>216</v>
      </c>
      <c r="D25" s="6">
        <f>SUM(D26:D28)</f>
        <v>3</v>
      </c>
      <c r="E25" s="47"/>
      <c r="F25" s="55"/>
      <c r="G25" s="42"/>
      <c r="H25" s="56"/>
    </row>
    <row r="26" spans="1:8" s="2" customFormat="1" ht="49.5" x14ac:dyDescent="0.3">
      <c r="A26" s="60">
        <v>13</v>
      </c>
      <c r="B26" s="7">
        <v>1</v>
      </c>
      <c r="C26" s="8" t="s">
        <v>217</v>
      </c>
      <c r="D26" s="7">
        <v>1</v>
      </c>
      <c r="E26" s="7" t="s">
        <v>179</v>
      </c>
      <c r="F26" s="55" t="s">
        <v>62</v>
      </c>
      <c r="G26" s="42"/>
      <c r="H26" s="56"/>
    </row>
    <row r="27" spans="1:8" s="2" customFormat="1" ht="49.5" x14ac:dyDescent="0.3">
      <c r="A27" s="60">
        <v>14</v>
      </c>
      <c r="B27" s="7">
        <v>2</v>
      </c>
      <c r="C27" s="8" t="s">
        <v>218</v>
      </c>
      <c r="D27" s="7">
        <v>1</v>
      </c>
      <c r="E27" s="7" t="s">
        <v>179</v>
      </c>
      <c r="F27" s="55" t="s">
        <v>62</v>
      </c>
      <c r="G27" s="42"/>
      <c r="H27" s="56"/>
    </row>
    <row r="28" spans="1:8" s="2" customFormat="1" ht="66" x14ac:dyDescent="0.3">
      <c r="A28" s="60">
        <v>15</v>
      </c>
      <c r="B28" s="7">
        <v>3</v>
      </c>
      <c r="C28" s="8" t="s">
        <v>220</v>
      </c>
      <c r="D28" s="7">
        <v>1</v>
      </c>
      <c r="E28" s="7" t="s">
        <v>179</v>
      </c>
      <c r="F28" s="55" t="s">
        <v>62</v>
      </c>
      <c r="G28" s="42"/>
      <c r="H28" s="56"/>
    </row>
    <row r="29" spans="1:8" s="2" customFormat="1" ht="24" customHeight="1" x14ac:dyDescent="0.3">
      <c r="A29" s="112">
        <v>5</v>
      </c>
      <c r="B29" s="112"/>
      <c r="C29" s="65" t="s">
        <v>221</v>
      </c>
      <c r="D29" s="66">
        <f>SUM(D30:D32)</f>
        <v>3</v>
      </c>
      <c r="E29" s="67"/>
      <c r="F29" s="64"/>
      <c r="G29" s="42"/>
      <c r="H29" s="56"/>
    </row>
    <row r="30" spans="1:8" s="2" customFormat="1" ht="49.5" x14ac:dyDescent="0.3">
      <c r="A30" s="72">
        <v>16</v>
      </c>
      <c r="B30" s="72">
        <v>1</v>
      </c>
      <c r="C30" s="67" t="s">
        <v>222</v>
      </c>
      <c r="D30" s="68">
        <v>1</v>
      </c>
      <c r="E30" s="68" t="s">
        <v>179</v>
      </c>
      <c r="F30" s="55" t="s">
        <v>60</v>
      </c>
      <c r="G30" s="42"/>
      <c r="H30" s="56"/>
    </row>
    <row r="31" spans="1:8" s="1" customFormat="1" ht="66" x14ac:dyDescent="0.3">
      <c r="A31" s="72">
        <v>17</v>
      </c>
      <c r="B31" s="72">
        <v>2</v>
      </c>
      <c r="C31" s="82" t="s">
        <v>223</v>
      </c>
      <c r="D31" s="72">
        <v>1</v>
      </c>
      <c r="E31" s="72" t="s">
        <v>179</v>
      </c>
      <c r="F31" s="55" t="s">
        <v>66</v>
      </c>
      <c r="G31" s="20"/>
      <c r="H31" s="9"/>
    </row>
    <row r="32" spans="1:8" s="1" customFormat="1" ht="49.5" x14ac:dyDescent="0.3">
      <c r="A32" s="72">
        <v>18</v>
      </c>
      <c r="B32" s="72">
        <v>3</v>
      </c>
      <c r="C32" s="82" t="s">
        <v>262</v>
      </c>
      <c r="D32" s="72">
        <v>1</v>
      </c>
      <c r="E32" s="72" t="s">
        <v>179</v>
      </c>
      <c r="F32" s="55" t="s">
        <v>65</v>
      </c>
      <c r="G32" s="20"/>
      <c r="H32" s="9"/>
    </row>
    <row r="33" spans="1:8" s="2" customFormat="1" ht="24.6" customHeight="1" x14ac:dyDescent="0.3">
      <c r="A33" s="112">
        <v>6</v>
      </c>
      <c r="B33" s="112"/>
      <c r="C33" s="65" t="s">
        <v>224</v>
      </c>
      <c r="D33" s="66">
        <f>D34</f>
        <v>1</v>
      </c>
      <c r="E33" s="67"/>
      <c r="F33" s="64"/>
      <c r="G33" s="42"/>
      <c r="H33" s="56"/>
    </row>
    <row r="34" spans="1:8" s="2" customFormat="1" ht="66" x14ac:dyDescent="0.3">
      <c r="A34" s="72">
        <v>19</v>
      </c>
      <c r="B34" s="73"/>
      <c r="C34" s="67" t="s">
        <v>226</v>
      </c>
      <c r="D34" s="68">
        <v>1</v>
      </c>
      <c r="E34" s="68" t="s">
        <v>179</v>
      </c>
      <c r="F34" s="55" t="s">
        <v>64</v>
      </c>
      <c r="G34" s="42"/>
      <c r="H34" s="56"/>
    </row>
    <row r="35" spans="1:8" s="2" customFormat="1" ht="26.45" customHeight="1" x14ac:dyDescent="0.3">
      <c r="A35" s="112">
        <v>7</v>
      </c>
      <c r="B35" s="112"/>
      <c r="C35" s="65" t="s">
        <v>227</v>
      </c>
      <c r="D35" s="66">
        <f>SUM(D36:D39)</f>
        <v>4</v>
      </c>
      <c r="E35" s="67"/>
      <c r="F35" s="64"/>
      <c r="G35" s="42"/>
      <c r="H35" s="56"/>
    </row>
    <row r="36" spans="1:8" s="2" customFormat="1" ht="82.5" x14ac:dyDescent="0.3">
      <c r="A36" s="72">
        <v>20</v>
      </c>
      <c r="B36" s="72">
        <v>1</v>
      </c>
      <c r="C36" s="67" t="s">
        <v>228</v>
      </c>
      <c r="D36" s="68">
        <v>1</v>
      </c>
      <c r="E36" s="68" t="s">
        <v>179</v>
      </c>
      <c r="F36" s="55" t="s">
        <v>268</v>
      </c>
      <c r="G36" s="42"/>
      <c r="H36" s="56"/>
    </row>
    <row r="37" spans="1:8" s="2" customFormat="1" ht="99" x14ac:dyDescent="0.3">
      <c r="A37" s="72">
        <v>21</v>
      </c>
      <c r="B37" s="72">
        <v>2</v>
      </c>
      <c r="C37" s="67" t="s">
        <v>229</v>
      </c>
      <c r="D37" s="68">
        <v>1</v>
      </c>
      <c r="E37" s="68" t="s">
        <v>179</v>
      </c>
      <c r="F37" s="55" t="s">
        <v>155</v>
      </c>
      <c r="G37" s="42"/>
      <c r="H37" s="56"/>
    </row>
    <row r="38" spans="1:8" s="2" customFormat="1" ht="49.5" x14ac:dyDescent="0.3">
      <c r="A38" s="72">
        <v>22</v>
      </c>
      <c r="B38" s="72">
        <v>3</v>
      </c>
      <c r="C38" s="67" t="s">
        <v>230</v>
      </c>
      <c r="D38" s="68">
        <v>1</v>
      </c>
      <c r="E38" s="68" t="s">
        <v>179</v>
      </c>
      <c r="F38" s="55" t="s">
        <v>116</v>
      </c>
      <c r="G38" s="42"/>
      <c r="H38" s="56"/>
    </row>
    <row r="39" spans="1:8" s="2" customFormat="1" ht="66" x14ac:dyDescent="0.3">
      <c r="A39" s="72">
        <v>23</v>
      </c>
      <c r="B39" s="72">
        <v>4</v>
      </c>
      <c r="C39" s="67" t="s">
        <v>231</v>
      </c>
      <c r="D39" s="68">
        <v>1</v>
      </c>
      <c r="E39" s="68" t="s">
        <v>179</v>
      </c>
      <c r="F39" s="55" t="s">
        <v>63</v>
      </c>
      <c r="G39" s="42"/>
      <c r="H39" s="56"/>
    </row>
    <row r="40" spans="1:8" s="2" customFormat="1" ht="24.6" customHeight="1" x14ac:dyDescent="0.3">
      <c r="A40" s="112">
        <v>8</v>
      </c>
      <c r="B40" s="112"/>
      <c r="C40" s="65" t="s">
        <v>232</v>
      </c>
      <c r="D40" s="66">
        <f>SUM(D41:D43)</f>
        <v>3</v>
      </c>
      <c r="E40" s="66"/>
      <c r="F40" s="64"/>
      <c r="G40" s="47"/>
      <c r="H40" s="56"/>
    </row>
    <row r="41" spans="1:8" s="2" customFormat="1" ht="66" x14ac:dyDescent="0.3">
      <c r="A41" s="72">
        <v>24</v>
      </c>
      <c r="B41" s="72">
        <v>1</v>
      </c>
      <c r="C41" s="67" t="s">
        <v>233</v>
      </c>
      <c r="D41" s="68">
        <v>1</v>
      </c>
      <c r="E41" s="68" t="s">
        <v>179</v>
      </c>
      <c r="F41" s="55" t="s">
        <v>269</v>
      </c>
      <c r="G41" s="47"/>
      <c r="H41" s="56"/>
    </row>
    <row r="42" spans="1:8" s="2" customFormat="1" ht="99" x14ac:dyDescent="0.3">
      <c r="A42" s="72">
        <v>25</v>
      </c>
      <c r="B42" s="72">
        <v>2</v>
      </c>
      <c r="C42" s="67" t="s">
        <v>234</v>
      </c>
      <c r="D42" s="68">
        <v>1</v>
      </c>
      <c r="E42" s="68" t="s">
        <v>179</v>
      </c>
      <c r="F42" s="55" t="s">
        <v>270</v>
      </c>
      <c r="G42" s="47"/>
      <c r="H42" s="56"/>
    </row>
    <row r="43" spans="1:8" s="2" customFormat="1" ht="49.5" x14ac:dyDescent="0.3">
      <c r="A43" s="72">
        <v>26</v>
      </c>
      <c r="B43" s="72">
        <v>3</v>
      </c>
      <c r="C43" s="67" t="s">
        <v>266</v>
      </c>
      <c r="D43" s="68">
        <v>1</v>
      </c>
      <c r="E43" s="68" t="s">
        <v>179</v>
      </c>
      <c r="F43" s="55" t="s">
        <v>70</v>
      </c>
      <c r="G43" s="47"/>
      <c r="H43" s="56" t="s">
        <v>267</v>
      </c>
    </row>
    <row r="44" spans="1:8" s="2" customFormat="1" ht="24" customHeight="1" x14ac:dyDescent="0.3">
      <c r="A44" s="112">
        <v>9</v>
      </c>
      <c r="B44" s="112"/>
      <c r="C44" s="65" t="s">
        <v>235</v>
      </c>
      <c r="D44" s="66">
        <f>D45</f>
        <v>1</v>
      </c>
      <c r="E44" s="66"/>
      <c r="F44" s="64"/>
      <c r="G44" s="47"/>
      <c r="H44" s="56"/>
    </row>
    <row r="45" spans="1:8" s="2" customFormat="1" ht="66" x14ac:dyDescent="0.3">
      <c r="A45" s="72">
        <v>27</v>
      </c>
      <c r="B45" s="73"/>
      <c r="C45" s="67" t="s">
        <v>236</v>
      </c>
      <c r="D45" s="68">
        <v>1</v>
      </c>
      <c r="E45" s="68" t="s">
        <v>179</v>
      </c>
      <c r="F45" s="55" t="s">
        <v>79</v>
      </c>
      <c r="G45" s="47"/>
      <c r="H45" s="56"/>
    </row>
    <row r="46" spans="1:8" s="2" customFormat="1" ht="33" x14ac:dyDescent="0.3">
      <c r="A46" s="112">
        <v>10</v>
      </c>
      <c r="B46" s="112"/>
      <c r="C46" s="65" t="s">
        <v>237</v>
      </c>
      <c r="D46" s="66">
        <f>SUM(D47:D49)</f>
        <v>3</v>
      </c>
      <c r="E46" s="66"/>
      <c r="F46" s="64"/>
      <c r="G46" s="47"/>
      <c r="H46" s="56"/>
    </row>
    <row r="47" spans="1:8" s="2" customFormat="1" ht="82.5" x14ac:dyDescent="0.3">
      <c r="A47" s="72">
        <v>28</v>
      </c>
      <c r="B47" s="72">
        <v>1</v>
      </c>
      <c r="C47" s="67" t="s">
        <v>238</v>
      </c>
      <c r="D47" s="68">
        <v>1</v>
      </c>
      <c r="E47" s="68" t="s">
        <v>179</v>
      </c>
      <c r="F47" s="55" t="s">
        <v>271</v>
      </c>
      <c r="G47" s="47"/>
      <c r="H47" s="56"/>
    </row>
    <row r="48" spans="1:8" s="2" customFormat="1" ht="99" x14ac:dyDescent="0.3">
      <c r="A48" s="72">
        <v>29</v>
      </c>
      <c r="B48" s="72">
        <v>2</v>
      </c>
      <c r="C48" s="67" t="s">
        <v>239</v>
      </c>
      <c r="D48" s="68">
        <v>1</v>
      </c>
      <c r="E48" s="68" t="s">
        <v>179</v>
      </c>
      <c r="F48" s="55" t="s">
        <v>272</v>
      </c>
      <c r="G48" s="47"/>
      <c r="H48" s="56"/>
    </row>
    <row r="49" spans="1:8" s="2" customFormat="1" ht="82.5" x14ac:dyDescent="0.3">
      <c r="A49" s="72">
        <v>30</v>
      </c>
      <c r="B49" s="72">
        <v>3</v>
      </c>
      <c r="C49" s="67" t="s">
        <v>240</v>
      </c>
      <c r="D49" s="68">
        <v>1</v>
      </c>
      <c r="E49" s="68" t="s">
        <v>179</v>
      </c>
      <c r="F49" s="55" t="s">
        <v>84</v>
      </c>
      <c r="G49" s="47"/>
      <c r="H49" s="56"/>
    </row>
    <row r="50" spans="1:8" s="2" customFormat="1" ht="28.15" customHeight="1" x14ac:dyDescent="0.3">
      <c r="A50" s="112">
        <v>11</v>
      </c>
      <c r="B50" s="112"/>
      <c r="C50" s="65" t="s">
        <v>241</v>
      </c>
      <c r="D50" s="66">
        <f>D51</f>
        <v>1</v>
      </c>
      <c r="E50" s="66" t="s">
        <v>225</v>
      </c>
      <c r="F50" s="64"/>
      <c r="G50" s="47"/>
      <c r="H50" s="56"/>
    </row>
    <row r="51" spans="1:8" s="2" customFormat="1" ht="49.5" x14ac:dyDescent="0.3">
      <c r="A51" s="72">
        <v>31</v>
      </c>
      <c r="B51" s="73"/>
      <c r="C51" s="67" t="s">
        <v>242</v>
      </c>
      <c r="D51" s="68">
        <v>1</v>
      </c>
      <c r="E51" s="68" t="s">
        <v>179</v>
      </c>
      <c r="F51" s="55" t="s">
        <v>118</v>
      </c>
      <c r="G51" s="47"/>
      <c r="H51" s="56"/>
    </row>
    <row r="52" spans="1:8" s="2" customFormat="1" x14ac:dyDescent="0.3">
      <c r="A52" s="112">
        <v>12</v>
      </c>
      <c r="B52" s="112"/>
      <c r="C52" s="65" t="s">
        <v>87</v>
      </c>
      <c r="D52" s="66">
        <f>D53</f>
        <v>1</v>
      </c>
      <c r="E52" s="66"/>
      <c r="F52" s="64"/>
      <c r="G52" s="47"/>
      <c r="H52" s="56"/>
    </row>
    <row r="53" spans="1:8" s="2" customFormat="1" ht="115.5" x14ac:dyDescent="0.3">
      <c r="A53" s="72">
        <v>32</v>
      </c>
      <c r="B53" s="73"/>
      <c r="C53" s="67" t="s">
        <v>243</v>
      </c>
      <c r="D53" s="68">
        <v>1</v>
      </c>
      <c r="E53" s="68" t="s">
        <v>179</v>
      </c>
      <c r="F53" s="55" t="s">
        <v>265</v>
      </c>
      <c r="G53" s="47"/>
      <c r="H53" s="56"/>
    </row>
    <row r="54" spans="1:8" ht="66" x14ac:dyDescent="0.25">
      <c r="A54" s="112">
        <v>13</v>
      </c>
      <c r="B54" s="112"/>
      <c r="C54" s="65" t="s">
        <v>244</v>
      </c>
      <c r="D54" s="66">
        <f>SUM(D55:D62)</f>
        <v>8</v>
      </c>
      <c r="E54" s="67"/>
      <c r="F54" s="69"/>
      <c r="G54" s="70"/>
    </row>
    <row r="55" spans="1:8" ht="57" customHeight="1" x14ac:dyDescent="0.25">
      <c r="A55" s="72">
        <v>33</v>
      </c>
      <c r="B55" s="72">
        <v>1</v>
      </c>
      <c r="C55" s="67" t="s">
        <v>245</v>
      </c>
      <c r="D55" s="68">
        <v>1</v>
      </c>
      <c r="E55" s="68" t="s">
        <v>179</v>
      </c>
      <c r="F55" s="55" t="s">
        <v>276</v>
      </c>
      <c r="G55" s="70"/>
    </row>
    <row r="56" spans="1:8" ht="66" x14ac:dyDescent="0.25">
      <c r="A56" s="72">
        <v>34</v>
      </c>
      <c r="B56" s="72">
        <v>2</v>
      </c>
      <c r="C56" s="67" t="s">
        <v>246</v>
      </c>
      <c r="D56" s="68">
        <v>1</v>
      </c>
      <c r="E56" s="68" t="s">
        <v>179</v>
      </c>
      <c r="F56" s="55" t="s">
        <v>83</v>
      </c>
      <c r="G56" s="70"/>
    </row>
    <row r="57" spans="1:8" ht="66" x14ac:dyDescent="0.25">
      <c r="A57" s="72">
        <v>35</v>
      </c>
      <c r="B57" s="72">
        <v>3</v>
      </c>
      <c r="C57" s="83" t="s">
        <v>247</v>
      </c>
      <c r="D57" s="68">
        <v>1</v>
      </c>
      <c r="E57" s="68" t="s">
        <v>179</v>
      </c>
      <c r="F57" s="55" t="s">
        <v>275</v>
      </c>
      <c r="G57" s="70"/>
    </row>
    <row r="58" spans="1:8" ht="54.6" customHeight="1" x14ac:dyDescent="0.25">
      <c r="A58" s="72">
        <v>36</v>
      </c>
      <c r="B58" s="72">
        <v>4</v>
      </c>
      <c r="C58" s="67" t="s">
        <v>248</v>
      </c>
      <c r="D58" s="68">
        <v>1</v>
      </c>
      <c r="E58" s="68" t="s">
        <v>248</v>
      </c>
      <c r="F58" s="55"/>
      <c r="G58" s="68" t="s">
        <v>249</v>
      </c>
    </row>
    <row r="59" spans="1:8" ht="28.15" customHeight="1" x14ac:dyDescent="0.25">
      <c r="A59" s="72">
        <v>37</v>
      </c>
      <c r="B59" s="72">
        <v>5</v>
      </c>
      <c r="C59" s="67" t="s">
        <v>250</v>
      </c>
      <c r="D59" s="68">
        <v>1</v>
      </c>
      <c r="E59" s="68" t="s">
        <v>250</v>
      </c>
      <c r="F59" s="69"/>
      <c r="G59" s="68" t="s">
        <v>249</v>
      </c>
    </row>
    <row r="60" spans="1:8" ht="50.45" customHeight="1" x14ac:dyDescent="0.25">
      <c r="A60" s="72">
        <v>38</v>
      </c>
      <c r="B60" s="72">
        <v>6</v>
      </c>
      <c r="C60" s="67" t="s">
        <v>251</v>
      </c>
      <c r="D60" s="68">
        <v>1</v>
      </c>
      <c r="E60" s="68"/>
      <c r="F60" s="144" t="s">
        <v>264</v>
      </c>
      <c r="G60" s="113" t="s">
        <v>263</v>
      </c>
    </row>
    <row r="61" spans="1:8" ht="50.45" customHeight="1" x14ac:dyDescent="0.25">
      <c r="A61" s="72">
        <v>39</v>
      </c>
      <c r="B61" s="72">
        <v>7</v>
      </c>
      <c r="C61" s="67" t="s">
        <v>252</v>
      </c>
      <c r="D61" s="68">
        <v>1</v>
      </c>
      <c r="E61" s="68" t="s">
        <v>252</v>
      </c>
      <c r="F61" s="145"/>
      <c r="G61" s="113"/>
    </row>
    <row r="62" spans="1:8" ht="28.15" customHeight="1" x14ac:dyDescent="0.25">
      <c r="A62" s="72">
        <v>40</v>
      </c>
      <c r="B62" s="72">
        <v>8</v>
      </c>
      <c r="C62" s="67" t="s">
        <v>253</v>
      </c>
      <c r="D62" s="68">
        <v>1</v>
      </c>
      <c r="E62" s="68" t="s">
        <v>254</v>
      </c>
      <c r="F62" s="69"/>
      <c r="G62" s="67" t="s">
        <v>249</v>
      </c>
    </row>
    <row r="63" spans="1:8" ht="33" x14ac:dyDescent="0.25">
      <c r="A63" s="112" t="s">
        <v>255</v>
      </c>
      <c r="B63" s="112"/>
      <c r="C63" s="65" t="s">
        <v>259</v>
      </c>
      <c r="D63" s="66">
        <f>SUM(D64:D66)</f>
        <v>3</v>
      </c>
      <c r="E63" s="67"/>
      <c r="F63" s="69"/>
      <c r="G63" s="70"/>
    </row>
    <row r="64" spans="1:8" ht="25.15" customHeight="1" x14ac:dyDescent="0.25">
      <c r="A64" s="72">
        <v>41</v>
      </c>
      <c r="B64" s="72">
        <v>1</v>
      </c>
      <c r="C64" s="67" t="s">
        <v>256</v>
      </c>
      <c r="D64" s="68">
        <v>1</v>
      </c>
      <c r="E64" s="67"/>
      <c r="F64" s="69"/>
      <c r="G64" s="70"/>
    </row>
    <row r="65" spans="1:7" ht="25.15" customHeight="1" x14ac:dyDescent="0.25">
      <c r="A65" s="72">
        <v>42</v>
      </c>
      <c r="B65" s="72">
        <v>2</v>
      </c>
      <c r="C65" s="67" t="s">
        <v>257</v>
      </c>
      <c r="D65" s="68">
        <v>1</v>
      </c>
      <c r="E65" s="67"/>
      <c r="F65" s="69"/>
      <c r="G65" s="70"/>
    </row>
    <row r="66" spans="1:7" ht="25.15" customHeight="1" x14ac:dyDescent="0.25">
      <c r="A66" s="72">
        <v>43</v>
      </c>
      <c r="B66" s="72">
        <v>3</v>
      </c>
      <c r="C66" s="67" t="s">
        <v>258</v>
      </c>
      <c r="D66" s="68">
        <v>1</v>
      </c>
      <c r="E66" s="67"/>
      <c r="F66" s="69"/>
      <c r="G66" s="70"/>
    </row>
    <row r="68" spans="1:7" s="88" customFormat="1" ht="21" customHeight="1" x14ac:dyDescent="0.25">
      <c r="A68" s="85" t="s">
        <v>17</v>
      </c>
      <c r="B68" s="85"/>
      <c r="C68" s="86" t="s">
        <v>192</v>
      </c>
      <c r="D68" s="87"/>
      <c r="E68" s="87"/>
    </row>
    <row r="69" spans="1:7" ht="40.9" customHeight="1" x14ac:dyDescent="0.25">
      <c r="A69" s="137" t="s">
        <v>194</v>
      </c>
      <c r="B69" s="137"/>
      <c r="C69" s="137"/>
      <c r="D69" s="137"/>
      <c r="E69" s="137"/>
      <c r="F69" s="137" t="s">
        <v>261</v>
      </c>
      <c r="G69" s="137"/>
    </row>
    <row r="70" spans="1:7" ht="40.9" customHeight="1" x14ac:dyDescent="0.25">
      <c r="A70" s="138" t="s">
        <v>193</v>
      </c>
      <c r="B70" s="138"/>
      <c r="C70" s="138"/>
      <c r="D70" s="138"/>
      <c r="E70" s="138"/>
      <c r="F70" s="139">
        <v>1</v>
      </c>
      <c r="G70" s="139"/>
    </row>
  </sheetData>
  <mergeCells count="23">
    <mergeCell ref="B3:G3"/>
    <mergeCell ref="B4:G4"/>
    <mergeCell ref="G60:G61"/>
    <mergeCell ref="A7:B7"/>
    <mergeCell ref="F60:F61"/>
    <mergeCell ref="A50:B50"/>
    <mergeCell ref="A52:B52"/>
    <mergeCell ref="A54:B54"/>
    <mergeCell ref="A33:B33"/>
    <mergeCell ref="A35:B35"/>
    <mergeCell ref="A40:B40"/>
    <mergeCell ref="A44:B44"/>
    <mergeCell ref="A46:B46"/>
    <mergeCell ref="A17:B17"/>
    <mergeCell ref="A21:B21"/>
    <mergeCell ref="A23:B23"/>
    <mergeCell ref="A25:B25"/>
    <mergeCell ref="A29:B29"/>
    <mergeCell ref="A69:E69"/>
    <mergeCell ref="F69:G69"/>
    <mergeCell ref="A70:E70"/>
    <mergeCell ref="F70:G70"/>
    <mergeCell ref="A63:B63"/>
  </mergeCells>
  <phoneticPr fontId="5" type="noConversion"/>
  <pageMargins left="0.35" right="0" top="0.25" bottom="0.25" header="0.05" footer="0.05"/>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topLeftCell="A87" zoomScale="70" zoomScaleNormal="70" zoomScaleSheetLayoutView="85" workbookViewId="0">
      <selection activeCell="F104" sqref="F104"/>
    </sheetView>
  </sheetViews>
  <sheetFormatPr defaultColWidth="9.140625" defaultRowHeight="15" x14ac:dyDescent="0.25"/>
  <cols>
    <col min="1" max="2" width="5.85546875" style="34" customWidth="1"/>
    <col min="3" max="3" width="36.7109375" style="34" customWidth="1"/>
    <col min="4" max="5" width="10.42578125" style="35" customWidth="1"/>
    <col min="6" max="6" width="69.42578125" style="34" customWidth="1"/>
    <col min="7" max="7" width="23.42578125" style="34" customWidth="1"/>
    <col min="8" max="8" width="51.140625" style="34" customWidth="1"/>
    <col min="9" max="16384" width="9.140625" style="34"/>
  </cols>
  <sheetData>
    <row r="1" spans="1:8" ht="33" x14ac:dyDescent="0.25">
      <c r="C1" s="32" t="s">
        <v>260</v>
      </c>
      <c r="D1" s="32"/>
      <c r="E1" s="32"/>
      <c r="F1" s="74" t="s">
        <v>123</v>
      </c>
    </row>
    <row r="2" spans="1:8" ht="12" customHeight="1" x14ac:dyDescent="0.25"/>
    <row r="3" spans="1:8" s="37" customFormat="1" ht="38.450000000000003" customHeight="1" x14ac:dyDescent="0.25">
      <c r="A3" s="146" t="s">
        <v>196</v>
      </c>
      <c r="B3" s="146"/>
      <c r="C3" s="147"/>
      <c r="D3" s="147"/>
      <c r="E3" s="147"/>
      <c r="F3" s="147"/>
      <c r="G3" s="147"/>
      <c r="H3" s="36"/>
    </row>
    <row r="4" spans="1:8" s="37" customFormat="1" ht="28.15" customHeight="1" x14ac:dyDescent="0.25">
      <c r="A4" s="148" t="s">
        <v>199</v>
      </c>
      <c r="B4" s="148"/>
      <c r="C4" s="148"/>
      <c r="D4" s="148"/>
      <c r="E4" s="148"/>
      <c r="F4" s="148"/>
      <c r="G4" s="148"/>
      <c r="H4" s="38"/>
    </row>
    <row r="5" spans="1:8" ht="9.75" customHeight="1" x14ac:dyDescent="0.25"/>
    <row r="6" spans="1:8" ht="33.6" customHeight="1" x14ac:dyDescent="0.25">
      <c r="A6" s="39" t="s">
        <v>16</v>
      </c>
      <c r="B6" s="39"/>
      <c r="C6" s="40" t="s">
        <v>195</v>
      </c>
    </row>
    <row r="7" spans="1:8" s="2" customFormat="1" ht="63" x14ac:dyDescent="0.3">
      <c r="A7" s="44" t="s">
        <v>0</v>
      </c>
      <c r="B7" s="44"/>
      <c r="C7" s="44" t="s">
        <v>2</v>
      </c>
      <c r="D7" s="44" t="s">
        <v>15</v>
      </c>
      <c r="E7" s="41" t="s">
        <v>187</v>
      </c>
      <c r="F7" s="44" t="s">
        <v>7</v>
      </c>
      <c r="G7" s="44" t="s">
        <v>8</v>
      </c>
      <c r="H7" s="32"/>
    </row>
    <row r="8" spans="1:8" s="2" customFormat="1" ht="17.25" x14ac:dyDescent="0.3">
      <c r="A8" s="42">
        <v>1</v>
      </c>
      <c r="B8" s="42"/>
      <c r="C8" s="42">
        <v>2</v>
      </c>
      <c r="D8" s="42">
        <v>3</v>
      </c>
      <c r="E8" s="42"/>
      <c r="F8" s="42">
        <v>4</v>
      </c>
      <c r="G8" s="42">
        <v>5</v>
      </c>
      <c r="H8" s="32"/>
    </row>
    <row r="9" spans="1:8" s="2" customFormat="1" ht="17.25" x14ac:dyDescent="0.3">
      <c r="A9" s="44" t="s">
        <v>16</v>
      </c>
      <c r="B9" s="44"/>
      <c r="C9" s="43" t="s">
        <v>119</v>
      </c>
      <c r="D9" s="44">
        <f>D10+D15</f>
        <v>6</v>
      </c>
      <c r="E9" s="44"/>
      <c r="F9" s="43"/>
      <c r="G9" s="43"/>
      <c r="H9" s="32"/>
    </row>
    <row r="10" spans="1:8" s="2" customFormat="1" ht="17.25" x14ac:dyDescent="0.3">
      <c r="A10" s="44" t="s">
        <v>1</v>
      </c>
      <c r="B10" s="44"/>
      <c r="C10" s="43" t="s">
        <v>4</v>
      </c>
      <c r="D10" s="44">
        <f>D11+D12+D13+D14</f>
        <v>4</v>
      </c>
      <c r="E10" s="44"/>
      <c r="F10" s="43"/>
      <c r="G10" s="43"/>
      <c r="H10" s="32"/>
    </row>
    <row r="11" spans="1:8" s="2" customFormat="1" ht="33" x14ac:dyDescent="0.3">
      <c r="A11" s="47">
        <v>1</v>
      </c>
      <c r="B11" s="47"/>
      <c r="C11" s="46" t="s">
        <v>5</v>
      </c>
      <c r="D11" s="47">
        <v>1</v>
      </c>
      <c r="E11" s="47"/>
      <c r="F11" s="48"/>
      <c r="G11" s="75" t="s">
        <v>9</v>
      </c>
      <c r="H11" s="32"/>
    </row>
    <row r="12" spans="1:8" s="2" customFormat="1" ht="17.25" x14ac:dyDescent="0.3">
      <c r="A12" s="47">
        <v>2</v>
      </c>
      <c r="B12" s="47"/>
      <c r="C12" s="46" t="s">
        <v>6</v>
      </c>
      <c r="D12" s="47">
        <v>1</v>
      </c>
      <c r="E12" s="47"/>
      <c r="F12" s="48"/>
      <c r="G12" s="75" t="s">
        <v>9</v>
      </c>
      <c r="H12" s="32"/>
    </row>
    <row r="13" spans="1:8" s="2" customFormat="1" ht="33" x14ac:dyDescent="0.3">
      <c r="A13" s="47">
        <v>3</v>
      </c>
      <c r="B13" s="47"/>
      <c r="C13" s="46" t="s">
        <v>51</v>
      </c>
      <c r="D13" s="47">
        <v>1</v>
      </c>
      <c r="E13" s="47"/>
      <c r="F13" s="46" t="s">
        <v>18</v>
      </c>
      <c r="G13" s="44"/>
      <c r="H13" s="32"/>
    </row>
    <row r="14" spans="1:8" s="2" customFormat="1" ht="33" x14ac:dyDescent="0.3">
      <c r="A14" s="47">
        <v>4</v>
      </c>
      <c r="B14" s="47"/>
      <c r="C14" s="46" t="s">
        <v>52</v>
      </c>
      <c r="D14" s="47">
        <v>1</v>
      </c>
      <c r="E14" s="47"/>
      <c r="F14" s="46" t="s">
        <v>18</v>
      </c>
      <c r="G14" s="44"/>
      <c r="H14" s="32"/>
    </row>
    <row r="15" spans="1:8" s="49" customFormat="1" ht="33" x14ac:dyDescent="0.3">
      <c r="A15" s="44" t="s">
        <v>3</v>
      </c>
      <c r="B15" s="44"/>
      <c r="C15" s="43" t="s">
        <v>14</v>
      </c>
      <c r="D15" s="44">
        <f>D16+D17</f>
        <v>2</v>
      </c>
      <c r="E15" s="44"/>
      <c r="F15" s="43"/>
      <c r="G15" s="43"/>
      <c r="H15" s="32"/>
    </row>
    <row r="16" spans="1:8" s="2" customFormat="1" ht="33" x14ac:dyDescent="0.3">
      <c r="A16" s="47">
        <v>1</v>
      </c>
      <c r="B16" s="47"/>
      <c r="C16" s="46" t="s">
        <v>124</v>
      </c>
      <c r="D16" s="47">
        <v>1</v>
      </c>
      <c r="E16" s="47"/>
      <c r="F16" s="46" t="s">
        <v>23</v>
      </c>
      <c r="G16" s="44"/>
      <c r="H16" s="32"/>
    </row>
    <row r="17" spans="1:8" s="2" customFormat="1" ht="33" x14ac:dyDescent="0.3">
      <c r="A17" s="47">
        <v>2</v>
      </c>
      <c r="B17" s="47"/>
      <c r="C17" s="46" t="s">
        <v>125</v>
      </c>
      <c r="D17" s="47">
        <v>1</v>
      </c>
      <c r="E17" s="47"/>
      <c r="F17" s="46" t="s">
        <v>24</v>
      </c>
      <c r="G17" s="44"/>
      <c r="H17" s="32"/>
    </row>
    <row r="18" spans="1:8" s="2" customFormat="1" ht="17.25" x14ac:dyDescent="0.3">
      <c r="A18" s="44" t="s">
        <v>17</v>
      </c>
      <c r="B18" s="44"/>
      <c r="C18" s="48" t="s">
        <v>120</v>
      </c>
      <c r="D18" s="44">
        <f>D19+D30</f>
        <v>66</v>
      </c>
      <c r="E18" s="44"/>
      <c r="F18" s="48"/>
      <c r="G18" s="44"/>
      <c r="H18" s="32"/>
    </row>
    <row r="19" spans="1:8" s="2" customFormat="1" ht="17.25" x14ac:dyDescent="0.3">
      <c r="A19" s="44" t="s">
        <v>1</v>
      </c>
      <c r="B19" s="44"/>
      <c r="C19" s="48" t="s">
        <v>4</v>
      </c>
      <c r="D19" s="44">
        <f>SUM(D20:D29)</f>
        <v>10</v>
      </c>
      <c r="E19" s="44"/>
      <c r="F19" s="48"/>
      <c r="G19" s="44"/>
      <c r="H19" s="32"/>
    </row>
    <row r="20" spans="1:8" s="2" customFormat="1" ht="49.5" x14ac:dyDescent="0.3">
      <c r="A20" s="47">
        <v>1</v>
      </c>
      <c r="B20" s="47"/>
      <c r="C20" s="46" t="s">
        <v>19</v>
      </c>
      <c r="D20" s="47">
        <v>1</v>
      </c>
      <c r="E20" s="47"/>
      <c r="F20" s="46" t="s">
        <v>21</v>
      </c>
      <c r="G20" s="44"/>
      <c r="H20" s="32"/>
    </row>
    <row r="21" spans="1:8" s="2" customFormat="1" ht="33" x14ac:dyDescent="0.3">
      <c r="A21" s="47">
        <v>2</v>
      </c>
      <c r="B21" s="47"/>
      <c r="C21" s="46" t="s">
        <v>53</v>
      </c>
      <c r="D21" s="47">
        <v>1</v>
      </c>
      <c r="E21" s="47"/>
      <c r="F21" s="46" t="s">
        <v>22</v>
      </c>
      <c r="G21" s="44"/>
      <c r="H21" s="32"/>
    </row>
    <row r="22" spans="1:8" s="2" customFormat="1" ht="33" x14ac:dyDescent="0.3">
      <c r="A22" s="47">
        <v>3</v>
      </c>
      <c r="B22" s="47"/>
      <c r="C22" s="46" t="s">
        <v>126</v>
      </c>
      <c r="D22" s="47">
        <v>1</v>
      </c>
      <c r="E22" s="47"/>
      <c r="F22" s="46" t="s">
        <v>22</v>
      </c>
      <c r="G22" s="44"/>
      <c r="H22" s="32"/>
    </row>
    <row r="23" spans="1:8" s="2" customFormat="1" ht="33" x14ac:dyDescent="0.3">
      <c r="A23" s="47">
        <v>4</v>
      </c>
      <c r="B23" s="47"/>
      <c r="C23" s="46" t="s">
        <v>10</v>
      </c>
      <c r="D23" s="47">
        <v>1</v>
      </c>
      <c r="E23" s="47"/>
      <c r="F23" s="46"/>
      <c r="G23" s="76" t="s">
        <v>9</v>
      </c>
      <c r="H23" s="32"/>
    </row>
    <row r="24" spans="1:8" s="2" customFormat="1" ht="33" x14ac:dyDescent="0.3">
      <c r="A24" s="47">
        <v>5</v>
      </c>
      <c r="B24" s="47"/>
      <c r="C24" s="46" t="s">
        <v>20</v>
      </c>
      <c r="D24" s="47">
        <v>1</v>
      </c>
      <c r="E24" s="47"/>
      <c r="F24" s="46" t="s">
        <v>22</v>
      </c>
      <c r="G24" s="44"/>
      <c r="H24" s="32"/>
    </row>
    <row r="25" spans="1:8" s="2" customFormat="1" ht="33" x14ac:dyDescent="0.3">
      <c r="A25" s="47">
        <v>6</v>
      </c>
      <c r="B25" s="47"/>
      <c r="C25" s="46" t="s">
        <v>11</v>
      </c>
      <c r="D25" s="47">
        <v>1</v>
      </c>
      <c r="E25" s="47"/>
      <c r="F25" s="46" t="s">
        <v>22</v>
      </c>
      <c r="G25" s="44"/>
      <c r="H25" s="32"/>
    </row>
    <row r="26" spans="1:8" s="2" customFormat="1" ht="33" x14ac:dyDescent="0.3">
      <c r="A26" s="47">
        <v>7</v>
      </c>
      <c r="B26" s="47"/>
      <c r="C26" s="46" t="s">
        <v>122</v>
      </c>
      <c r="D26" s="47">
        <v>1</v>
      </c>
      <c r="E26" s="47"/>
      <c r="F26" s="46" t="s">
        <v>22</v>
      </c>
      <c r="G26" s="44"/>
      <c r="H26" s="32"/>
    </row>
    <row r="27" spans="1:8" s="2" customFormat="1" ht="33" x14ac:dyDescent="0.3">
      <c r="A27" s="47">
        <v>8</v>
      </c>
      <c r="B27" s="47"/>
      <c r="C27" s="46" t="s">
        <v>13</v>
      </c>
      <c r="D27" s="47">
        <v>1</v>
      </c>
      <c r="E27" s="47"/>
      <c r="F27" s="46" t="s">
        <v>22</v>
      </c>
      <c r="G27" s="44"/>
      <c r="H27" s="32"/>
    </row>
    <row r="28" spans="1:8" s="2" customFormat="1" ht="51" customHeight="1" x14ac:dyDescent="0.3">
      <c r="A28" s="45">
        <v>9</v>
      </c>
      <c r="B28" s="45"/>
      <c r="C28" s="46" t="s">
        <v>180</v>
      </c>
      <c r="D28" s="47">
        <v>1</v>
      </c>
      <c r="E28" s="47"/>
      <c r="F28" s="46" t="s">
        <v>182</v>
      </c>
      <c r="G28" s="149" t="s">
        <v>200</v>
      </c>
      <c r="H28" s="32"/>
    </row>
    <row r="29" spans="1:8" s="2" customFormat="1" ht="51" customHeight="1" x14ac:dyDescent="0.3">
      <c r="A29" s="45">
        <v>10</v>
      </c>
      <c r="B29" s="45"/>
      <c r="C29" s="46" t="s">
        <v>181</v>
      </c>
      <c r="D29" s="47">
        <v>1</v>
      </c>
      <c r="E29" s="47"/>
      <c r="F29" s="46" t="s">
        <v>182</v>
      </c>
      <c r="G29" s="150"/>
      <c r="H29" s="32"/>
    </row>
    <row r="30" spans="1:8" s="49" customFormat="1" ht="33" x14ac:dyDescent="0.3">
      <c r="A30" s="44" t="s">
        <v>3</v>
      </c>
      <c r="B30" s="44"/>
      <c r="C30" s="43" t="s">
        <v>14</v>
      </c>
      <c r="D30" s="44">
        <f>D31+D45+D61+D83+D90</f>
        <v>56</v>
      </c>
      <c r="E30" s="44"/>
      <c r="F30" s="43"/>
      <c r="G30" s="43"/>
      <c r="H30" s="32"/>
    </row>
    <row r="31" spans="1:8" s="52" customFormat="1" ht="33" x14ac:dyDescent="0.25">
      <c r="A31" s="44">
        <v>1</v>
      </c>
      <c r="B31" s="44"/>
      <c r="C31" s="43" t="s">
        <v>25</v>
      </c>
      <c r="D31" s="50">
        <f>SUM(D32:D44)</f>
        <v>13</v>
      </c>
      <c r="E31" s="50"/>
      <c r="F31" s="51"/>
      <c r="G31" s="77"/>
    </row>
    <row r="32" spans="1:8" s="2" customFormat="1" ht="99" x14ac:dyDescent="0.3">
      <c r="A32" s="47" t="s">
        <v>26</v>
      </c>
      <c r="B32" s="47"/>
      <c r="C32" s="53" t="s">
        <v>127</v>
      </c>
      <c r="D32" s="54">
        <v>1</v>
      </c>
      <c r="E32" s="47" t="s">
        <v>179</v>
      </c>
      <c r="F32" s="55" t="s">
        <v>54</v>
      </c>
      <c r="G32" s="59"/>
      <c r="H32" s="56"/>
    </row>
    <row r="33" spans="1:8" s="2" customFormat="1" ht="49.5" x14ac:dyDescent="0.3">
      <c r="A33" s="47" t="s">
        <v>27</v>
      </c>
      <c r="B33" s="47"/>
      <c r="C33" s="53" t="s">
        <v>128</v>
      </c>
      <c r="D33" s="54">
        <v>1</v>
      </c>
      <c r="E33" s="47" t="s">
        <v>179</v>
      </c>
      <c r="F33" s="55" t="s">
        <v>55</v>
      </c>
      <c r="G33" s="59"/>
      <c r="H33" s="56"/>
    </row>
    <row r="34" spans="1:8" s="2" customFormat="1" ht="49.5" x14ac:dyDescent="0.3">
      <c r="A34" s="47" t="s">
        <v>28</v>
      </c>
      <c r="B34" s="47"/>
      <c r="C34" s="53" t="s">
        <v>129</v>
      </c>
      <c r="D34" s="54">
        <v>1</v>
      </c>
      <c r="E34" s="47" t="s">
        <v>179</v>
      </c>
      <c r="F34" s="55" t="s">
        <v>55</v>
      </c>
      <c r="G34" s="59"/>
      <c r="H34" s="56"/>
    </row>
    <row r="35" spans="1:8" s="2" customFormat="1" ht="66" x14ac:dyDescent="0.3">
      <c r="A35" s="47" t="s">
        <v>29</v>
      </c>
      <c r="B35" s="47"/>
      <c r="C35" s="53" t="s">
        <v>130</v>
      </c>
      <c r="D35" s="54">
        <v>1</v>
      </c>
      <c r="E35" s="54" t="s">
        <v>185</v>
      </c>
      <c r="F35" s="55" t="s">
        <v>56</v>
      </c>
      <c r="G35" s="59"/>
      <c r="H35" s="56"/>
    </row>
    <row r="36" spans="1:8" s="2" customFormat="1" ht="23.25" customHeight="1" x14ac:dyDescent="0.3">
      <c r="A36" s="47" t="s">
        <v>30</v>
      </c>
      <c r="B36" s="47"/>
      <c r="C36" s="53" t="s">
        <v>131</v>
      </c>
      <c r="D36" s="54">
        <v>1</v>
      </c>
      <c r="E36" s="54"/>
      <c r="F36" s="55"/>
      <c r="G36" s="78" t="s">
        <v>9</v>
      </c>
      <c r="H36" s="56"/>
    </row>
    <row r="37" spans="1:8" s="2" customFormat="1" ht="66" x14ac:dyDescent="0.3">
      <c r="A37" s="47" t="s">
        <v>31</v>
      </c>
      <c r="B37" s="47"/>
      <c r="C37" s="53" t="s">
        <v>132</v>
      </c>
      <c r="D37" s="54">
        <v>1</v>
      </c>
      <c r="E37" s="54" t="s">
        <v>186</v>
      </c>
      <c r="F37" s="55" t="s">
        <v>57</v>
      </c>
      <c r="G37" s="59"/>
      <c r="H37" s="56"/>
    </row>
    <row r="38" spans="1:8" s="2" customFormat="1" ht="66" x14ac:dyDescent="0.3">
      <c r="A38" s="47" t="s">
        <v>32</v>
      </c>
      <c r="B38" s="47"/>
      <c r="C38" s="53" t="s">
        <v>133</v>
      </c>
      <c r="D38" s="54">
        <v>1</v>
      </c>
      <c r="E38" s="47" t="s">
        <v>179</v>
      </c>
      <c r="F38" s="55" t="s">
        <v>58</v>
      </c>
      <c r="G38" s="59"/>
      <c r="H38" s="56"/>
    </row>
    <row r="39" spans="1:8" s="2" customFormat="1" ht="33" x14ac:dyDescent="0.3">
      <c r="A39" s="47" t="s">
        <v>33</v>
      </c>
      <c r="B39" s="47"/>
      <c r="C39" s="53" t="s">
        <v>134</v>
      </c>
      <c r="D39" s="47">
        <v>1</v>
      </c>
      <c r="E39" s="47" t="s">
        <v>179</v>
      </c>
      <c r="F39" s="55" t="s">
        <v>139</v>
      </c>
      <c r="G39" s="59"/>
      <c r="H39" s="56"/>
    </row>
    <row r="40" spans="1:8" s="2" customFormat="1" ht="33" x14ac:dyDescent="0.3">
      <c r="A40" s="47" t="s">
        <v>34</v>
      </c>
      <c r="B40" s="47"/>
      <c r="C40" s="53" t="s">
        <v>135</v>
      </c>
      <c r="D40" s="47">
        <v>1</v>
      </c>
      <c r="E40" s="47" t="s">
        <v>179</v>
      </c>
      <c r="F40" s="55" t="s">
        <v>139</v>
      </c>
      <c r="G40" s="59"/>
      <c r="H40" s="56"/>
    </row>
    <row r="41" spans="1:8" s="2" customFormat="1" ht="33" x14ac:dyDescent="0.3">
      <c r="A41" s="47" t="s">
        <v>35</v>
      </c>
      <c r="B41" s="47"/>
      <c r="C41" s="53" t="s">
        <v>136</v>
      </c>
      <c r="D41" s="47">
        <v>1</v>
      </c>
      <c r="E41" s="47" t="s">
        <v>179</v>
      </c>
      <c r="F41" s="55" t="s">
        <v>139</v>
      </c>
      <c r="G41" s="59"/>
      <c r="H41" s="56"/>
    </row>
    <row r="42" spans="1:8" s="2" customFormat="1" ht="33" x14ac:dyDescent="0.3">
      <c r="A42" s="47" t="s">
        <v>67</v>
      </c>
      <c r="B42" s="47"/>
      <c r="C42" s="53" t="s">
        <v>137</v>
      </c>
      <c r="D42" s="47">
        <v>1</v>
      </c>
      <c r="E42" s="47" t="s">
        <v>179</v>
      </c>
      <c r="F42" s="55" t="s">
        <v>139</v>
      </c>
      <c r="G42" s="59"/>
      <c r="H42" s="56"/>
    </row>
    <row r="43" spans="1:8" s="2" customFormat="1" ht="66" x14ac:dyDescent="0.3">
      <c r="A43" s="47" t="s">
        <v>111</v>
      </c>
      <c r="B43" s="47"/>
      <c r="C43" s="57" t="s">
        <v>138</v>
      </c>
      <c r="D43" s="47">
        <v>1</v>
      </c>
      <c r="E43" s="47" t="s">
        <v>179</v>
      </c>
      <c r="F43" s="55" t="s">
        <v>59</v>
      </c>
      <c r="G43" s="59"/>
      <c r="H43" s="56"/>
    </row>
    <row r="44" spans="1:8" s="2" customFormat="1" ht="102" x14ac:dyDescent="0.3">
      <c r="A44" s="45" t="s">
        <v>183</v>
      </c>
      <c r="B44" s="45"/>
      <c r="C44" s="57" t="s">
        <v>184</v>
      </c>
      <c r="D44" s="47">
        <v>1</v>
      </c>
      <c r="E44" s="47" t="s">
        <v>179</v>
      </c>
      <c r="F44" s="55" t="s">
        <v>83</v>
      </c>
      <c r="G44" s="42" t="s">
        <v>200</v>
      </c>
      <c r="H44" s="56"/>
    </row>
    <row r="45" spans="1:8" s="2" customFormat="1" ht="22.5" customHeight="1" x14ac:dyDescent="0.3">
      <c r="A45" s="44">
        <v>2</v>
      </c>
      <c r="B45" s="44"/>
      <c r="C45" s="43" t="s">
        <v>121</v>
      </c>
      <c r="D45" s="44">
        <f>SUM(D46:D60)</f>
        <v>15</v>
      </c>
      <c r="E45" s="44"/>
      <c r="F45" s="43"/>
      <c r="G45" s="43"/>
    </row>
    <row r="46" spans="1:8" s="2" customFormat="1" ht="49.5" x14ac:dyDescent="0.3">
      <c r="A46" s="47" t="s">
        <v>36</v>
      </c>
      <c r="B46" s="47"/>
      <c r="C46" s="53" t="s">
        <v>140</v>
      </c>
      <c r="D46" s="47">
        <v>1</v>
      </c>
      <c r="E46" s="47" t="s">
        <v>179</v>
      </c>
      <c r="F46" s="55" t="s">
        <v>60</v>
      </c>
      <c r="G46" s="59"/>
      <c r="H46" s="56"/>
    </row>
    <row r="47" spans="1:8" s="2" customFormat="1" ht="49.5" x14ac:dyDescent="0.3">
      <c r="A47" s="47" t="s">
        <v>37</v>
      </c>
      <c r="B47" s="47"/>
      <c r="C47" s="53" t="s">
        <v>141</v>
      </c>
      <c r="D47" s="47">
        <v>1</v>
      </c>
      <c r="E47" s="47" t="s">
        <v>179</v>
      </c>
      <c r="F47" s="55" t="s">
        <v>61</v>
      </c>
      <c r="G47" s="59"/>
      <c r="H47" s="56"/>
    </row>
    <row r="48" spans="1:8" s="2" customFormat="1" ht="49.5" x14ac:dyDescent="0.3">
      <c r="A48" s="47" t="s">
        <v>38</v>
      </c>
      <c r="B48" s="47"/>
      <c r="C48" s="53" t="s">
        <v>142</v>
      </c>
      <c r="D48" s="47">
        <v>1</v>
      </c>
      <c r="E48" s="47" t="s">
        <v>179</v>
      </c>
      <c r="F48" s="55" t="s">
        <v>61</v>
      </c>
      <c r="G48" s="59"/>
      <c r="H48" s="56"/>
    </row>
    <row r="49" spans="1:8" s="2" customFormat="1" ht="66" x14ac:dyDescent="0.3">
      <c r="A49" s="47" t="s">
        <v>39</v>
      </c>
      <c r="B49" s="47"/>
      <c r="C49" s="53" t="s">
        <v>143</v>
      </c>
      <c r="D49" s="47">
        <v>1</v>
      </c>
      <c r="E49" s="47" t="s">
        <v>179</v>
      </c>
      <c r="F49" s="55" t="s">
        <v>66</v>
      </c>
      <c r="G49" s="59"/>
      <c r="H49" s="56"/>
    </row>
    <row r="50" spans="1:8" s="2" customFormat="1" ht="49.5" x14ac:dyDescent="0.3">
      <c r="A50" s="47" t="s">
        <v>40</v>
      </c>
      <c r="B50" s="47"/>
      <c r="C50" s="53" t="s">
        <v>144</v>
      </c>
      <c r="D50" s="47">
        <v>1</v>
      </c>
      <c r="E50" s="47" t="s">
        <v>179</v>
      </c>
      <c r="F50" s="55" t="s">
        <v>65</v>
      </c>
      <c r="G50" s="59"/>
      <c r="H50" s="56"/>
    </row>
    <row r="51" spans="1:8" s="2" customFormat="1" ht="66" x14ac:dyDescent="0.3">
      <c r="A51" s="47" t="s">
        <v>41</v>
      </c>
      <c r="B51" s="47"/>
      <c r="C51" s="53" t="s">
        <v>145</v>
      </c>
      <c r="D51" s="47">
        <v>1</v>
      </c>
      <c r="E51" s="47" t="s">
        <v>179</v>
      </c>
      <c r="F51" s="55" t="s">
        <v>64</v>
      </c>
      <c r="G51" s="59"/>
      <c r="H51" s="56"/>
    </row>
    <row r="52" spans="1:8" s="2" customFormat="1" ht="49.5" x14ac:dyDescent="0.3">
      <c r="A52" s="47" t="s">
        <v>42</v>
      </c>
      <c r="B52" s="47"/>
      <c r="C52" s="53" t="s">
        <v>146</v>
      </c>
      <c r="D52" s="47">
        <v>1</v>
      </c>
      <c r="E52" s="47" t="s">
        <v>179</v>
      </c>
      <c r="F52" s="55" t="s">
        <v>62</v>
      </c>
      <c r="G52" s="59"/>
      <c r="H52" s="56"/>
    </row>
    <row r="53" spans="1:8" s="2" customFormat="1" ht="49.5" x14ac:dyDescent="0.3">
      <c r="A53" s="47" t="s">
        <v>43</v>
      </c>
      <c r="B53" s="47"/>
      <c r="C53" s="53" t="s">
        <v>147</v>
      </c>
      <c r="D53" s="47">
        <v>1</v>
      </c>
      <c r="E53" s="47" t="s">
        <v>179</v>
      </c>
      <c r="F53" s="55" t="s">
        <v>62</v>
      </c>
      <c r="G53" s="59"/>
      <c r="H53" s="56"/>
    </row>
    <row r="54" spans="1:8" s="2" customFormat="1" ht="49.5" x14ac:dyDescent="0.3">
      <c r="A54" s="47" t="s">
        <v>44</v>
      </c>
      <c r="B54" s="47"/>
      <c r="C54" s="53" t="s">
        <v>148</v>
      </c>
      <c r="D54" s="47">
        <v>1</v>
      </c>
      <c r="E54" s="47" t="s">
        <v>179</v>
      </c>
      <c r="F54" s="55" t="s">
        <v>62</v>
      </c>
      <c r="G54" s="59"/>
      <c r="H54" s="56"/>
    </row>
    <row r="55" spans="1:8" s="2" customFormat="1" ht="66" x14ac:dyDescent="0.3">
      <c r="A55" s="47" t="s">
        <v>45</v>
      </c>
      <c r="B55" s="47"/>
      <c r="C55" s="53" t="s">
        <v>149</v>
      </c>
      <c r="D55" s="47">
        <v>1</v>
      </c>
      <c r="E55" s="47" t="s">
        <v>179</v>
      </c>
      <c r="F55" s="55" t="s">
        <v>116</v>
      </c>
      <c r="G55" s="59"/>
      <c r="H55" s="56"/>
    </row>
    <row r="56" spans="1:8" s="2" customFormat="1" ht="66" x14ac:dyDescent="0.3">
      <c r="A56" s="47" t="s">
        <v>46</v>
      </c>
      <c r="B56" s="47"/>
      <c r="C56" s="53" t="s">
        <v>150</v>
      </c>
      <c r="D56" s="47">
        <v>1</v>
      </c>
      <c r="E56" s="47" t="s">
        <v>179</v>
      </c>
      <c r="F56" s="55" t="s">
        <v>63</v>
      </c>
      <c r="G56" s="59"/>
      <c r="H56" s="56"/>
    </row>
    <row r="57" spans="1:8" s="2" customFormat="1" ht="82.5" x14ac:dyDescent="0.3">
      <c r="A57" s="47" t="s">
        <v>47</v>
      </c>
      <c r="B57" s="47"/>
      <c r="C57" s="53" t="s">
        <v>151</v>
      </c>
      <c r="D57" s="47">
        <v>1</v>
      </c>
      <c r="E57" s="47" t="s">
        <v>179</v>
      </c>
      <c r="F57" s="55" t="s">
        <v>117</v>
      </c>
      <c r="G57" s="59"/>
      <c r="H57" s="56"/>
    </row>
    <row r="58" spans="1:8" s="2" customFormat="1" ht="58.9" customHeight="1" x14ac:dyDescent="0.3">
      <c r="A58" s="47" t="s">
        <v>48</v>
      </c>
      <c r="B58" s="47"/>
      <c r="C58" s="55" t="s">
        <v>152</v>
      </c>
      <c r="D58" s="47">
        <v>1</v>
      </c>
      <c r="E58" s="47" t="s">
        <v>179</v>
      </c>
      <c r="F58" s="55" t="s">
        <v>73</v>
      </c>
      <c r="G58" s="59"/>
      <c r="H58" s="56"/>
    </row>
    <row r="59" spans="1:8" s="2" customFormat="1" ht="66" x14ac:dyDescent="0.3">
      <c r="A59" s="47" t="s">
        <v>49</v>
      </c>
      <c r="B59" s="47"/>
      <c r="C59" s="55" t="s">
        <v>153</v>
      </c>
      <c r="D59" s="47">
        <v>1</v>
      </c>
      <c r="E59" s="47" t="s">
        <v>179</v>
      </c>
      <c r="F59" s="55" t="s">
        <v>155</v>
      </c>
      <c r="G59" s="59"/>
      <c r="H59" s="56"/>
    </row>
    <row r="60" spans="1:8" s="2" customFormat="1" ht="49.5" x14ac:dyDescent="0.3">
      <c r="A60" s="47" t="s">
        <v>50</v>
      </c>
      <c r="B60" s="47"/>
      <c r="C60" s="55" t="s">
        <v>154</v>
      </c>
      <c r="D60" s="47">
        <v>1</v>
      </c>
      <c r="E60" s="47" t="s">
        <v>179</v>
      </c>
      <c r="F60" s="55" t="s">
        <v>73</v>
      </c>
      <c r="G60" s="59"/>
      <c r="H60" s="56"/>
    </row>
    <row r="61" spans="1:8" s="2" customFormat="1" ht="23.25" customHeight="1" x14ac:dyDescent="0.3">
      <c r="A61" s="50">
        <v>3</v>
      </c>
      <c r="B61" s="50"/>
      <c r="C61" s="43" t="s">
        <v>68</v>
      </c>
      <c r="D61" s="44">
        <f>SUM(D62:D82)</f>
        <v>21</v>
      </c>
      <c r="E61" s="44"/>
      <c r="F61" s="43"/>
      <c r="G61" s="43"/>
    </row>
    <row r="62" spans="1:8" s="2" customFormat="1" ht="64.900000000000006" customHeight="1" x14ac:dyDescent="0.3">
      <c r="A62" s="47" t="s">
        <v>109</v>
      </c>
      <c r="B62" s="47"/>
      <c r="C62" s="53" t="s">
        <v>156</v>
      </c>
      <c r="D62" s="47">
        <v>1</v>
      </c>
      <c r="E62" s="47" t="s">
        <v>179</v>
      </c>
      <c r="F62" s="55" t="s">
        <v>71</v>
      </c>
      <c r="G62" s="59"/>
      <c r="H62" s="56"/>
    </row>
    <row r="63" spans="1:8" s="2" customFormat="1" ht="49.5" x14ac:dyDescent="0.3">
      <c r="A63" s="47" t="s">
        <v>108</v>
      </c>
      <c r="B63" s="47"/>
      <c r="C63" s="53" t="s">
        <v>157</v>
      </c>
      <c r="D63" s="47">
        <v>1</v>
      </c>
      <c r="E63" s="47" t="s">
        <v>179</v>
      </c>
      <c r="F63" s="55" t="s">
        <v>72</v>
      </c>
      <c r="G63" s="59"/>
      <c r="H63" s="56"/>
    </row>
    <row r="64" spans="1:8" s="2" customFormat="1" ht="49.5" x14ac:dyDescent="0.3">
      <c r="A64" s="47" t="s">
        <v>107</v>
      </c>
      <c r="B64" s="47"/>
      <c r="C64" s="53" t="s">
        <v>158</v>
      </c>
      <c r="D64" s="47">
        <v>1</v>
      </c>
      <c r="E64" s="47" t="s">
        <v>179</v>
      </c>
      <c r="F64" s="55" t="s">
        <v>71</v>
      </c>
      <c r="G64" s="59"/>
      <c r="H64" s="56"/>
    </row>
    <row r="65" spans="1:8" s="2" customFormat="1" ht="66" x14ac:dyDescent="0.3">
      <c r="A65" s="47" t="s">
        <v>106</v>
      </c>
      <c r="B65" s="47"/>
      <c r="C65" s="53" t="s">
        <v>159</v>
      </c>
      <c r="D65" s="47">
        <v>1</v>
      </c>
      <c r="E65" s="47" t="s">
        <v>179</v>
      </c>
      <c r="F65" s="55" t="s">
        <v>70</v>
      </c>
      <c r="G65" s="59"/>
      <c r="H65" s="56"/>
    </row>
    <row r="66" spans="1:8" s="2" customFormat="1" ht="49.5" x14ac:dyDescent="0.3">
      <c r="A66" s="47" t="s">
        <v>105</v>
      </c>
      <c r="B66" s="47"/>
      <c r="C66" s="53" t="s">
        <v>160</v>
      </c>
      <c r="D66" s="47">
        <v>1</v>
      </c>
      <c r="E66" s="47" t="s">
        <v>179</v>
      </c>
      <c r="F66" s="55" t="s">
        <v>69</v>
      </c>
      <c r="G66" s="59"/>
      <c r="H66" s="56"/>
    </row>
    <row r="67" spans="1:8" s="2" customFormat="1" ht="66" x14ac:dyDescent="0.3">
      <c r="A67" s="47" t="s">
        <v>104</v>
      </c>
      <c r="B67" s="47"/>
      <c r="C67" s="53" t="s">
        <v>161</v>
      </c>
      <c r="D67" s="47">
        <v>1</v>
      </c>
      <c r="E67" s="47" t="s">
        <v>179</v>
      </c>
      <c r="F67" s="55" t="s">
        <v>74</v>
      </c>
      <c r="G67" s="59"/>
      <c r="H67" s="56"/>
    </row>
    <row r="68" spans="1:8" s="2" customFormat="1" ht="66" x14ac:dyDescent="0.3">
      <c r="A68" s="47" t="s">
        <v>103</v>
      </c>
      <c r="B68" s="47"/>
      <c r="C68" s="53" t="s">
        <v>162</v>
      </c>
      <c r="D68" s="47">
        <v>1</v>
      </c>
      <c r="E68" s="47" t="s">
        <v>179</v>
      </c>
      <c r="F68" s="55" t="s">
        <v>75</v>
      </c>
      <c r="G68" s="59"/>
      <c r="H68" s="56"/>
    </row>
    <row r="69" spans="1:8" s="2" customFormat="1" ht="66" x14ac:dyDescent="0.3">
      <c r="A69" s="47" t="s">
        <v>102</v>
      </c>
      <c r="B69" s="47"/>
      <c r="C69" s="53" t="s">
        <v>163</v>
      </c>
      <c r="D69" s="47">
        <v>1</v>
      </c>
      <c r="E69" s="47" t="s">
        <v>179</v>
      </c>
      <c r="F69" s="55" t="s">
        <v>76</v>
      </c>
      <c r="G69" s="59"/>
      <c r="H69" s="56"/>
    </row>
    <row r="70" spans="1:8" s="2" customFormat="1" ht="66" x14ac:dyDescent="0.3">
      <c r="A70" s="47" t="s">
        <v>101</v>
      </c>
      <c r="B70" s="47"/>
      <c r="C70" s="53" t="s">
        <v>164</v>
      </c>
      <c r="D70" s="47">
        <v>1</v>
      </c>
      <c r="E70" s="47" t="s">
        <v>179</v>
      </c>
      <c r="F70" s="55" t="s">
        <v>77</v>
      </c>
      <c r="G70" s="59"/>
      <c r="H70" s="56"/>
    </row>
    <row r="71" spans="1:8" s="2" customFormat="1" ht="49.5" x14ac:dyDescent="0.3">
      <c r="A71" s="47" t="s">
        <v>100</v>
      </c>
      <c r="B71" s="47"/>
      <c r="C71" s="53" t="s">
        <v>165</v>
      </c>
      <c r="D71" s="47">
        <v>1</v>
      </c>
      <c r="E71" s="47" t="s">
        <v>179</v>
      </c>
      <c r="F71" s="55" t="s">
        <v>78</v>
      </c>
      <c r="G71" s="59"/>
      <c r="H71" s="56"/>
    </row>
    <row r="72" spans="1:8" s="2" customFormat="1" ht="66" x14ac:dyDescent="0.3">
      <c r="A72" s="47" t="s">
        <v>99</v>
      </c>
      <c r="B72" s="47"/>
      <c r="C72" s="53" t="s">
        <v>166</v>
      </c>
      <c r="D72" s="47">
        <v>1</v>
      </c>
      <c r="E72" s="47" t="s">
        <v>179</v>
      </c>
      <c r="F72" s="55" t="s">
        <v>79</v>
      </c>
      <c r="G72" s="59"/>
      <c r="H72" s="56"/>
    </row>
    <row r="73" spans="1:8" s="2" customFormat="1" ht="66" x14ac:dyDescent="0.3">
      <c r="A73" s="47" t="s">
        <v>98</v>
      </c>
      <c r="B73" s="47"/>
      <c r="C73" s="53" t="s">
        <v>167</v>
      </c>
      <c r="D73" s="47">
        <v>1</v>
      </c>
      <c r="E73" s="47" t="s">
        <v>179</v>
      </c>
      <c r="F73" s="55" t="s">
        <v>79</v>
      </c>
      <c r="G73" s="59"/>
      <c r="H73" s="56"/>
    </row>
    <row r="74" spans="1:8" s="2" customFormat="1" ht="66" x14ac:dyDescent="0.3">
      <c r="A74" s="47" t="s">
        <v>97</v>
      </c>
      <c r="B74" s="47"/>
      <c r="C74" s="53" t="s">
        <v>168</v>
      </c>
      <c r="D74" s="47">
        <v>1</v>
      </c>
      <c r="E74" s="47" t="s">
        <v>179</v>
      </c>
      <c r="F74" s="55" t="s">
        <v>77</v>
      </c>
      <c r="G74" s="59"/>
    </row>
    <row r="75" spans="1:8" s="2" customFormat="1" ht="82.5" x14ac:dyDescent="0.3">
      <c r="A75" s="47" t="s">
        <v>96</v>
      </c>
      <c r="B75" s="47"/>
      <c r="C75" s="53" t="s">
        <v>169</v>
      </c>
      <c r="D75" s="47">
        <v>1</v>
      </c>
      <c r="E75" s="47" t="s">
        <v>179</v>
      </c>
      <c r="F75" s="55" t="s">
        <v>80</v>
      </c>
      <c r="G75" s="59"/>
      <c r="H75" s="56"/>
    </row>
    <row r="76" spans="1:8" s="2" customFormat="1" ht="49.5" x14ac:dyDescent="0.3">
      <c r="A76" s="47" t="s">
        <v>95</v>
      </c>
      <c r="B76" s="47"/>
      <c r="C76" s="53" t="s">
        <v>170</v>
      </c>
      <c r="D76" s="47">
        <v>1</v>
      </c>
      <c r="E76" s="47" t="s">
        <v>179</v>
      </c>
      <c r="F76" s="55" t="s">
        <v>81</v>
      </c>
      <c r="G76" s="59"/>
      <c r="H76" s="56"/>
    </row>
    <row r="77" spans="1:8" s="2" customFormat="1" ht="66" x14ac:dyDescent="0.3">
      <c r="A77" s="47" t="s">
        <v>94</v>
      </c>
      <c r="B77" s="47"/>
      <c r="C77" s="53" t="s">
        <v>171</v>
      </c>
      <c r="D77" s="47">
        <v>1</v>
      </c>
      <c r="E77" s="47" t="s">
        <v>179</v>
      </c>
      <c r="F77" s="55" t="s">
        <v>82</v>
      </c>
      <c r="G77" s="59"/>
      <c r="H77" s="58"/>
    </row>
    <row r="78" spans="1:8" s="2" customFormat="1" ht="66" x14ac:dyDescent="0.3">
      <c r="A78" s="47" t="s">
        <v>93</v>
      </c>
      <c r="B78" s="47"/>
      <c r="C78" s="53" t="s">
        <v>197</v>
      </c>
      <c r="D78" s="47">
        <v>1</v>
      </c>
      <c r="E78" s="47" t="s">
        <v>179</v>
      </c>
      <c r="F78" s="55" t="s">
        <v>83</v>
      </c>
      <c r="G78" s="59"/>
      <c r="H78" s="56"/>
    </row>
    <row r="79" spans="1:8" s="2" customFormat="1" ht="66" x14ac:dyDescent="0.3">
      <c r="A79" s="47" t="s">
        <v>92</v>
      </c>
      <c r="B79" s="47"/>
      <c r="C79" s="53" t="s">
        <v>172</v>
      </c>
      <c r="D79" s="47">
        <v>1</v>
      </c>
      <c r="E79" s="47" t="s">
        <v>179</v>
      </c>
      <c r="F79" s="55" t="s">
        <v>84</v>
      </c>
      <c r="G79" s="59"/>
      <c r="H79" s="56"/>
    </row>
    <row r="80" spans="1:8" s="2" customFormat="1" ht="49.5" x14ac:dyDescent="0.3">
      <c r="A80" s="47" t="s">
        <v>91</v>
      </c>
      <c r="B80" s="47"/>
      <c r="C80" s="53" t="s">
        <v>173</v>
      </c>
      <c r="D80" s="47">
        <v>1</v>
      </c>
      <c r="E80" s="47" t="s">
        <v>179</v>
      </c>
      <c r="F80" s="55" t="s">
        <v>118</v>
      </c>
      <c r="G80" s="59"/>
      <c r="H80" s="56"/>
    </row>
    <row r="81" spans="1:8" s="2" customFormat="1" ht="82.5" x14ac:dyDescent="0.3">
      <c r="A81" s="47" t="s">
        <v>90</v>
      </c>
      <c r="B81" s="47"/>
      <c r="C81" s="53" t="s">
        <v>174</v>
      </c>
      <c r="D81" s="47">
        <v>1</v>
      </c>
      <c r="E81" s="47" t="s">
        <v>179</v>
      </c>
      <c r="F81" s="55" t="s">
        <v>85</v>
      </c>
      <c r="G81" s="59"/>
      <c r="H81" s="56"/>
    </row>
    <row r="82" spans="1:8" s="2" customFormat="1" ht="82.5" x14ac:dyDescent="0.3">
      <c r="A82" s="47" t="s">
        <v>89</v>
      </c>
      <c r="B82" s="47"/>
      <c r="C82" s="53" t="s">
        <v>175</v>
      </c>
      <c r="D82" s="47">
        <v>1</v>
      </c>
      <c r="E82" s="47" t="s">
        <v>179</v>
      </c>
      <c r="F82" s="55" t="s">
        <v>86</v>
      </c>
      <c r="G82" s="59"/>
      <c r="H82" s="56"/>
    </row>
    <row r="83" spans="1:8" s="2" customFormat="1" ht="33" x14ac:dyDescent="0.3">
      <c r="A83" s="50">
        <v>4</v>
      </c>
      <c r="B83" s="50"/>
      <c r="C83" s="43" t="s">
        <v>87</v>
      </c>
      <c r="D83" s="44">
        <f>SUM(D84:D89)</f>
        <v>6</v>
      </c>
      <c r="E83" s="44"/>
      <c r="F83" s="43"/>
      <c r="G83" s="43"/>
    </row>
    <row r="84" spans="1:8" s="2" customFormat="1" ht="49.5" x14ac:dyDescent="0.3">
      <c r="A84" s="47" t="s">
        <v>88</v>
      </c>
      <c r="B84" s="47"/>
      <c r="C84" s="53" t="s">
        <v>176</v>
      </c>
      <c r="D84" s="47">
        <v>1</v>
      </c>
      <c r="E84" s="47" t="s">
        <v>179</v>
      </c>
      <c r="F84" s="55" t="s">
        <v>71</v>
      </c>
      <c r="G84" s="59"/>
      <c r="H84" s="56"/>
    </row>
    <row r="85" spans="1:8" s="2" customFormat="1" ht="99" x14ac:dyDescent="0.3">
      <c r="A85" s="47" t="s">
        <v>110</v>
      </c>
      <c r="B85" s="47"/>
      <c r="C85" s="53" t="s">
        <v>177</v>
      </c>
      <c r="D85" s="47">
        <v>1</v>
      </c>
      <c r="E85" s="47" t="s">
        <v>179</v>
      </c>
      <c r="F85" s="55" t="s">
        <v>54</v>
      </c>
      <c r="G85" s="59"/>
      <c r="H85" s="56"/>
    </row>
    <row r="86" spans="1:8" s="2" customFormat="1" ht="99" x14ac:dyDescent="0.3">
      <c r="A86" s="47" t="s">
        <v>112</v>
      </c>
      <c r="B86" s="47"/>
      <c r="C86" s="53" t="s">
        <v>178</v>
      </c>
      <c r="D86" s="47">
        <v>1</v>
      </c>
      <c r="E86" s="47" t="s">
        <v>179</v>
      </c>
      <c r="F86" s="55" t="s">
        <v>54</v>
      </c>
      <c r="G86" s="59"/>
      <c r="H86" s="56"/>
    </row>
    <row r="87" spans="1:8" s="2" customFormat="1" ht="66" x14ac:dyDescent="0.3">
      <c r="A87" s="45" t="s">
        <v>113</v>
      </c>
      <c r="B87" s="45"/>
      <c r="C87" s="53" t="s">
        <v>198</v>
      </c>
      <c r="D87" s="47">
        <v>1</v>
      </c>
      <c r="E87" s="47" t="s">
        <v>179</v>
      </c>
      <c r="F87" s="55" t="s">
        <v>83</v>
      </c>
      <c r="G87" s="47"/>
      <c r="H87" s="56"/>
    </row>
    <row r="88" spans="1:8" s="2" customFormat="1" ht="66" x14ac:dyDescent="0.3">
      <c r="A88" s="47" t="s">
        <v>114</v>
      </c>
      <c r="B88" s="47"/>
      <c r="C88" s="53" t="s">
        <v>130</v>
      </c>
      <c r="D88" s="54">
        <v>1</v>
      </c>
      <c r="E88" s="47" t="s">
        <v>188</v>
      </c>
      <c r="F88" s="55" t="s">
        <v>56</v>
      </c>
      <c r="G88" s="59"/>
      <c r="H88" s="56"/>
    </row>
    <row r="89" spans="1:8" s="2" customFormat="1" ht="32.25" customHeight="1" x14ac:dyDescent="0.3">
      <c r="A89" s="47" t="s">
        <v>115</v>
      </c>
      <c r="B89" s="47"/>
      <c r="C89" s="53" t="s">
        <v>131</v>
      </c>
      <c r="D89" s="54">
        <v>1</v>
      </c>
      <c r="E89" s="54"/>
      <c r="F89" s="55"/>
      <c r="G89" s="78" t="s">
        <v>9</v>
      </c>
      <c r="H89" s="56"/>
    </row>
    <row r="90" spans="1:8" ht="28.15" customHeight="1" x14ac:dyDescent="0.25">
      <c r="A90" s="44">
        <v>5</v>
      </c>
      <c r="B90" s="44"/>
      <c r="C90" s="43" t="s">
        <v>189</v>
      </c>
      <c r="D90" s="79">
        <v>1</v>
      </c>
      <c r="E90" s="80"/>
      <c r="F90" s="69"/>
      <c r="G90" s="70"/>
    </row>
    <row r="91" spans="1:8" ht="102" x14ac:dyDescent="0.25">
      <c r="A91" s="45" t="s">
        <v>190</v>
      </c>
      <c r="B91" s="45"/>
      <c r="C91" s="53" t="s">
        <v>191</v>
      </c>
      <c r="D91" s="54">
        <v>1</v>
      </c>
      <c r="E91" s="53"/>
      <c r="F91" s="46" t="s">
        <v>182</v>
      </c>
      <c r="G91" s="42" t="s">
        <v>200</v>
      </c>
    </row>
    <row r="93" spans="1:8" s="84" customFormat="1" ht="25.15" customHeight="1" x14ac:dyDescent="0.25">
      <c r="A93" s="39" t="s">
        <v>17</v>
      </c>
      <c r="B93" s="39"/>
      <c r="C93" s="40" t="s">
        <v>192</v>
      </c>
      <c r="D93" s="33"/>
      <c r="E93" s="33"/>
    </row>
    <row r="94" spans="1:8" ht="40.9" customHeight="1" x14ac:dyDescent="0.25">
      <c r="A94" s="137" t="s">
        <v>194</v>
      </c>
      <c r="B94" s="137"/>
      <c r="C94" s="137"/>
      <c r="D94" s="137"/>
      <c r="E94" s="137"/>
      <c r="F94" s="137" t="s">
        <v>261</v>
      </c>
      <c r="G94" s="137"/>
    </row>
    <row r="95" spans="1:8" ht="40.9" customHeight="1" x14ac:dyDescent="0.25">
      <c r="A95" s="138" t="s">
        <v>193</v>
      </c>
      <c r="B95" s="138"/>
      <c r="C95" s="138"/>
      <c r="D95" s="138"/>
      <c r="E95" s="138"/>
      <c r="F95" s="139">
        <v>1</v>
      </c>
      <c r="G95" s="139"/>
    </row>
  </sheetData>
  <mergeCells count="7">
    <mergeCell ref="A3:G3"/>
    <mergeCell ref="A4:G4"/>
    <mergeCell ref="F94:G94"/>
    <mergeCell ref="F95:G95"/>
    <mergeCell ref="A94:E94"/>
    <mergeCell ref="A95:E95"/>
    <mergeCell ref="G28:G29"/>
  </mergeCells>
  <phoneticPr fontId="5" type="noConversion"/>
  <pageMargins left="0.25" right="0.05" top="0.25" bottom="0.25" header="0.05" footer="0.05"/>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VTVL CC cấp xã theo NĐ 361</vt:lpstr>
      <vt:lpstr>VTVL CC cấp xã (chưa đc TĐCM)</vt:lpstr>
      <vt:lpstr>PL2. CBCC xã 4059</vt:lpstr>
      <vt:lpstr>'VTVL CC cấp xã theo NĐ 361'!chuong_pl_3_2_name</vt:lpstr>
      <vt:lpstr>'PL2. CBCC xã 4059'!Print_Area</vt:lpstr>
      <vt:lpstr>'VTVL CC cấp xã (chưa đc TĐCM)'!Print_Area</vt:lpstr>
      <vt:lpstr>'PL2. CBCC xã 4059'!Print_Titles</vt:lpstr>
      <vt:lpstr>'VTVL CC cấp xã (chưa đc TĐCM)'!Print_Titles</vt:lpstr>
      <vt:lpstr>'VTVL CC cấp xã theo NĐ 361'!Print_Titles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 Viet</cp:lastModifiedBy>
  <cp:lastPrinted>2026-06-09T09:43:22Z</cp:lastPrinted>
  <dcterms:created xsi:type="dcterms:W3CDTF">2025-07-17T02:00:06Z</dcterms:created>
  <dcterms:modified xsi:type="dcterms:W3CDTF">2026-06-09T10:01:32Z</dcterms:modified>
</cp:coreProperties>
</file>