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VU HOA\PHÒNG KINH TẾ\DAU TU CONG\DAU TU CONG 2026\"/>
    </mc:Choice>
  </mc:AlternateContent>
  <xr:revisionPtr revIDLastSave="0" documentId="13_ncr:1_{26B6F96E-2D70-4A10-9150-B782FBA72CE6}" xr6:coauthVersionLast="47" xr6:coauthVersionMax="47" xr10:uidLastSave="{00000000-0000-0000-0000-000000000000}"/>
  <bookViews>
    <workbookView xWindow="-120" yWindow="-120" windowWidth="29040" windowHeight="15720" xr2:uid="{00000000-000D-0000-FFFF-FFFF00000000}"/>
  </bookViews>
  <sheets>
    <sheet name="Cac du an DTC" sheetId="6" r:id="rId1"/>
    <sheet name="Nhu cầu BSMT" sheetId="9" r:id="rId2"/>
    <sheet name="Quỹ" sheetId="8" r:id="rId3"/>
    <sheet name="NHCS" sheetId="10" r:id="rId4"/>
    <sheet name="Đề án" sheetId="4" r:id="rId5"/>
  </sheets>
  <definedNames>
    <definedName name="_xlnm.Print_Area" localSheetId="4">'Đề án'!$A$1:$AB$22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9" l="1"/>
  <c r="H8" i="9"/>
  <c r="I8" i="9"/>
  <c r="I7" i="9" s="1"/>
  <c r="J8" i="9"/>
  <c r="J7" i="9" s="1"/>
  <c r="K8" i="9"/>
  <c r="L8" i="9"/>
  <c r="L7" i="9" s="1"/>
  <c r="M8" i="9"/>
  <c r="N8" i="9"/>
  <c r="O8" i="9"/>
  <c r="P8" i="9"/>
  <c r="Q8" i="9"/>
  <c r="Q7" i="9" s="1"/>
  <c r="R8" i="9"/>
  <c r="R7" i="9" s="1"/>
  <c r="S8" i="9"/>
  <c r="T8" i="9"/>
  <c r="T7" i="9" s="1"/>
  <c r="U8" i="9"/>
  <c r="V8" i="9"/>
  <c r="W8" i="9"/>
  <c r="W7" i="9" s="1"/>
  <c r="X8" i="9"/>
  <c r="X7" i="9" s="1"/>
  <c r="Y8" i="9"/>
  <c r="Y7" i="9" s="1"/>
  <c r="Z8" i="9"/>
  <c r="AA8" i="9"/>
  <c r="AA7" i="9" s="1"/>
  <c r="AB8" i="9"/>
  <c r="AB7" i="9" s="1"/>
  <c r="AC8" i="9"/>
  <c r="AD8" i="9"/>
  <c r="AE8" i="9"/>
  <c r="F8" i="9"/>
  <c r="Q13" i="9"/>
  <c r="K8" i="6"/>
  <c r="L8" i="6"/>
  <c r="M8" i="6"/>
  <c r="Q8" i="6"/>
  <c r="S8" i="6"/>
  <c r="T8" i="6"/>
  <c r="U8" i="6"/>
  <c r="V8" i="6"/>
  <c r="W8" i="6"/>
  <c r="X8" i="6"/>
  <c r="Y8" i="6"/>
  <c r="Z8" i="6"/>
  <c r="AA8" i="6"/>
  <c r="AB8" i="6"/>
  <c r="AC8" i="6"/>
  <c r="AD8" i="6"/>
  <c r="AF8" i="6"/>
  <c r="AG8" i="6"/>
  <c r="AH8" i="6"/>
  <c r="AL8" i="6"/>
  <c r="AO8" i="6"/>
  <c r="AP8" i="6"/>
  <c r="AQ8" i="6"/>
  <c r="G7" i="9"/>
  <c r="H7" i="9"/>
  <c r="K7" i="9"/>
  <c r="N7" i="9"/>
  <c r="O7" i="9"/>
  <c r="P7" i="9"/>
  <c r="S7" i="9"/>
  <c r="Z7" i="9"/>
  <c r="AD7" i="9"/>
  <c r="AE7" i="9"/>
  <c r="F7" i="9"/>
  <c r="AA11" i="9"/>
  <c r="V11" i="9"/>
  <c r="V7" i="9" s="1"/>
  <c r="AN91" i="6"/>
  <c r="M7" i="9"/>
  <c r="U7" i="9"/>
  <c r="AC7" i="9"/>
  <c r="G18" i="9"/>
  <c r="G14" i="9" s="1"/>
  <c r="H18" i="9"/>
  <c r="H14" i="9" s="1"/>
  <c r="I18" i="9"/>
  <c r="I14" i="9" s="1"/>
  <c r="J18" i="9"/>
  <c r="J14" i="9" s="1"/>
  <c r="K18" i="9"/>
  <c r="K14" i="9" s="1"/>
  <c r="L18" i="9"/>
  <c r="L14" i="9" s="1"/>
  <c r="M18" i="9"/>
  <c r="M14" i="9" s="1"/>
  <c r="N18" i="9"/>
  <c r="N14" i="9" s="1"/>
  <c r="O18" i="9"/>
  <c r="O14" i="9" s="1"/>
  <c r="P18" i="9"/>
  <c r="P14" i="9" s="1"/>
  <c r="Q18" i="9"/>
  <c r="Q14" i="9" s="1"/>
  <c r="R18" i="9"/>
  <c r="R14" i="9" s="1"/>
  <c r="S18" i="9"/>
  <c r="S14" i="9" s="1"/>
  <c r="T18" i="9"/>
  <c r="T14" i="9" s="1"/>
  <c r="U18" i="9"/>
  <c r="U14" i="9" s="1"/>
  <c r="V18" i="9"/>
  <c r="V14" i="9" s="1"/>
  <c r="W18" i="9"/>
  <c r="W14" i="9" s="1"/>
  <c r="X18" i="9"/>
  <c r="X14" i="9" s="1"/>
  <c r="Y18" i="9"/>
  <c r="Y14" i="9" s="1"/>
  <c r="Z18" i="9"/>
  <c r="Z14" i="9" s="1"/>
  <c r="AA18" i="9"/>
  <c r="AA14" i="9" s="1"/>
  <c r="AB18" i="9"/>
  <c r="AB14" i="9" s="1"/>
  <c r="AC18" i="9"/>
  <c r="AC14" i="9" s="1"/>
  <c r="AD18" i="9"/>
  <c r="AD14" i="9" s="1"/>
  <c r="AE18" i="9"/>
  <c r="AE14" i="9" s="1"/>
  <c r="F18" i="9"/>
  <c r="F14" i="9" s="1"/>
  <c r="P61" i="6"/>
  <c r="Q61" i="6"/>
  <c r="R61" i="6"/>
  <c r="T61" i="6"/>
  <c r="U61" i="6"/>
  <c r="V61" i="6"/>
  <c r="W61" i="6"/>
  <c r="X61" i="6"/>
  <c r="Y61" i="6"/>
  <c r="Z61" i="6"/>
  <c r="AA61" i="6"/>
  <c r="AB61" i="6"/>
  <c r="AC61" i="6"/>
  <c r="AD61" i="6"/>
  <c r="AE61" i="6"/>
  <c r="AF61" i="6"/>
  <c r="AG61" i="6"/>
  <c r="AH61" i="6"/>
  <c r="AI61" i="6"/>
  <c r="AJ61" i="6"/>
  <c r="AK61" i="6"/>
  <c r="AL61" i="6"/>
  <c r="AM61" i="6"/>
  <c r="AO61" i="6"/>
  <c r="AP61" i="6"/>
  <c r="AQ61" i="6"/>
  <c r="AR61" i="6"/>
  <c r="AS61" i="6"/>
  <c r="O61" i="6"/>
  <c r="N61" i="6"/>
  <c r="J61" i="6" s="1"/>
  <c r="F6" i="9" l="1"/>
  <c r="AD6" i="9"/>
  <c r="AB6" i="9"/>
  <c r="Z6" i="9"/>
  <c r="X6" i="9"/>
  <c r="V6" i="9"/>
  <c r="T6" i="9"/>
  <c r="R6" i="9"/>
  <c r="P6" i="9"/>
  <c r="N6" i="9"/>
  <c r="L6" i="9"/>
  <c r="J6" i="9"/>
  <c r="H6" i="9"/>
  <c r="AE6" i="9"/>
  <c r="AC6" i="9"/>
  <c r="AA6" i="9"/>
  <c r="Y6" i="9"/>
  <c r="W6" i="9"/>
  <c r="U6" i="9"/>
  <c r="S6" i="9"/>
  <c r="Q6" i="9"/>
  <c r="O6" i="9"/>
  <c r="M6" i="9"/>
  <c r="K6" i="9"/>
  <c r="I6" i="9"/>
  <c r="G6" i="9"/>
  <c r="O49" i="6" l="1"/>
  <c r="O50" i="6"/>
  <c r="O48" i="6"/>
  <c r="K57" i="6"/>
  <c r="K7" i="6" s="1"/>
  <c r="L57" i="6"/>
  <c r="L7" i="6" s="1"/>
  <c r="M57" i="6"/>
  <c r="M7" i="6" s="1"/>
  <c r="AF57" i="6"/>
  <c r="AF7" i="6" s="1"/>
  <c r="AG57" i="6"/>
  <c r="AG7" i="6" s="1"/>
  <c r="AH57" i="6"/>
  <c r="AH7" i="6" s="1"/>
  <c r="AI57" i="6"/>
  <c r="AJ57" i="6"/>
  <c r="K9" i="6" l="1"/>
  <c r="L9" i="6"/>
  <c r="M9" i="6"/>
  <c r="N9" i="6"/>
  <c r="N8" i="6" s="1"/>
  <c r="O9" i="6"/>
  <c r="O8" i="6" s="1"/>
  <c r="Q9" i="6"/>
  <c r="R9" i="6"/>
  <c r="R8" i="6" s="1"/>
  <c r="T9" i="6"/>
  <c r="U9" i="6"/>
  <c r="V9" i="6"/>
  <c r="W9" i="6"/>
  <c r="Z9" i="6"/>
  <c r="AA9" i="6"/>
  <c r="AB9" i="6"/>
  <c r="AC9" i="6"/>
  <c r="AD9" i="6"/>
  <c r="AF9" i="6"/>
  <c r="AG9" i="6"/>
  <c r="AH9" i="6"/>
  <c r="AI9" i="6"/>
  <c r="AI8" i="6" s="1"/>
  <c r="AI7" i="6" s="1"/>
  <c r="AJ9" i="6"/>
  <c r="AJ8" i="6" s="1"/>
  <c r="AJ7" i="6" s="1"/>
  <c r="AL9" i="6"/>
  <c r="AM9" i="6"/>
  <c r="AM8" i="6" s="1"/>
  <c r="AO9" i="6"/>
  <c r="AP9" i="6"/>
  <c r="AQ9" i="6"/>
  <c r="AR9" i="6"/>
  <c r="AR8" i="6" s="1"/>
  <c r="AS9" i="6"/>
  <c r="AS8" i="6" s="1"/>
  <c r="AP57" i="6"/>
  <c r="AP7" i="6" s="1"/>
  <c r="AQ57" i="6"/>
  <c r="AQ7" i="6" s="1"/>
  <c r="AR57" i="6"/>
  <c r="AS57" i="6"/>
  <c r="AO57" i="6"/>
  <c r="AO7" i="6" s="1"/>
  <c r="AM57" i="6"/>
  <c r="AL57" i="6"/>
  <c r="AL7" i="6" s="1"/>
  <c r="Z57" i="6"/>
  <c r="Z7" i="6" s="1"/>
  <c r="AA57" i="6"/>
  <c r="AA7" i="6" s="1"/>
  <c r="AB57" i="6"/>
  <c r="AB7" i="6" s="1"/>
  <c r="AC57" i="6"/>
  <c r="AC7" i="6" s="1"/>
  <c r="AD57" i="6"/>
  <c r="AD7" i="6" s="1"/>
  <c r="U57" i="6"/>
  <c r="U7" i="6" s="1"/>
  <c r="V57" i="6"/>
  <c r="V7" i="6" s="1"/>
  <c r="W57" i="6"/>
  <c r="W7" i="6" s="1"/>
  <c r="X57" i="6"/>
  <c r="X7" i="6" s="1"/>
  <c r="T57" i="6"/>
  <c r="T7" i="6" s="1"/>
  <c r="O57" i="6"/>
  <c r="P57" i="6"/>
  <c r="Q57" i="6"/>
  <c r="Q7" i="6" s="1"/>
  <c r="R57" i="6"/>
  <c r="AS7" i="6" l="1"/>
  <c r="AR7" i="6"/>
  <c r="AM7" i="6"/>
  <c r="R7" i="6"/>
  <c r="O7" i="6"/>
  <c r="N57" i="6"/>
  <c r="N7" i="6" s="1"/>
  <c r="AE31" i="6" l="1"/>
  <c r="Y31" i="6"/>
  <c r="S31" i="6"/>
  <c r="AE30" i="6"/>
  <c r="AE29" i="6"/>
  <c r="S30" i="6"/>
  <c r="S27" i="6"/>
  <c r="S28" i="6"/>
  <c r="S29" i="6"/>
  <c r="AE26" i="6"/>
  <c r="AE27" i="6"/>
  <c r="AE28" i="6"/>
  <c r="S26" i="6"/>
  <c r="AE25" i="6"/>
  <c r="S25" i="6"/>
  <c r="AE24" i="6"/>
  <c r="X22" i="6"/>
  <c r="AE20" i="6"/>
  <c r="AE21" i="6"/>
  <c r="AE22" i="6"/>
  <c r="AE23" i="6"/>
  <c r="S21" i="6"/>
  <c r="S22" i="6"/>
  <c r="S23" i="6"/>
  <c r="S24" i="6"/>
  <c r="S20" i="6"/>
  <c r="AE16" i="6"/>
  <c r="AE17" i="6"/>
  <c r="AE18" i="6"/>
  <c r="AE19" i="6"/>
  <c r="Y16" i="6"/>
  <c r="Y17" i="6"/>
  <c r="Y18" i="6"/>
  <c r="Y19" i="6"/>
  <c r="Y20" i="6"/>
  <c r="Y21" i="6"/>
  <c r="Y22" i="6"/>
  <c r="Y23" i="6"/>
  <c r="Y24" i="6"/>
  <c r="Y25" i="6"/>
  <c r="Y26" i="6"/>
  <c r="Y27" i="6"/>
  <c r="Y28" i="6"/>
  <c r="Y29" i="6"/>
  <c r="Y30" i="6"/>
  <c r="S17" i="6"/>
  <c r="S18" i="6"/>
  <c r="S19" i="6"/>
  <c r="X16" i="6"/>
  <c r="J15" i="6"/>
  <c r="J16" i="6"/>
  <c r="J17" i="6"/>
  <c r="J18" i="6"/>
  <c r="J19" i="6"/>
  <c r="J20" i="6"/>
  <c r="J21" i="6"/>
  <c r="J22" i="6"/>
  <c r="J23" i="6"/>
  <c r="J24" i="6"/>
  <c r="J25" i="6"/>
  <c r="J26" i="6"/>
  <c r="J27" i="6"/>
  <c r="J28" i="6"/>
  <c r="J29" i="6"/>
  <c r="J30" i="6"/>
  <c r="J31" i="6"/>
  <c r="AE15" i="6"/>
  <c r="Y15" i="6"/>
  <c r="S15" i="6"/>
  <c r="P15" i="6"/>
  <c r="S16" i="6" l="1"/>
  <c r="X9" i="6"/>
  <c r="AK58" i="6" l="1"/>
  <c r="AK57" i="6" s="1"/>
  <c r="AK59" i="6"/>
  <c r="AK60" i="6"/>
  <c r="AE14" i="6"/>
  <c r="AE58" i="6"/>
  <c r="AE59" i="6"/>
  <c r="AE60" i="6"/>
  <c r="Y14" i="6"/>
  <c r="Y58" i="6"/>
  <c r="Y57" i="6" s="1"/>
  <c r="Y7" i="6" s="1"/>
  <c r="Y59" i="6"/>
  <c r="J58" i="6"/>
  <c r="J57" i="6" s="1"/>
  <c r="J59" i="6"/>
  <c r="J60" i="6"/>
  <c r="J13" i="6"/>
  <c r="P9" i="6"/>
  <c r="P8" i="6" s="1"/>
  <c r="P7" i="6" s="1"/>
  <c r="S14" i="6"/>
  <c r="S58" i="6"/>
  <c r="S59" i="6"/>
  <c r="S60" i="6"/>
  <c r="S62" i="6"/>
  <c r="S61" i="6" s="1"/>
  <c r="S13" i="6"/>
  <c r="Y13" i="6"/>
  <c r="AE13" i="6"/>
  <c r="AK13" i="6"/>
  <c r="AN14" i="6"/>
  <c r="AN58" i="6"/>
  <c r="AN59" i="6"/>
  <c r="AN60" i="6"/>
  <c r="AN62" i="6"/>
  <c r="AN61" i="6" s="1"/>
  <c r="AN111" i="6"/>
  <c r="AN112" i="6"/>
  <c r="AN113" i="6"/>
  <c r="AN114" i="6"/>
  <c r="AN115" i="6"/>
  <c r="AN116" i="6"/>
  <c r="AN117" i="6"/>
  <c r="AN118" i="6"/>
  <c r="AN119" i="6"/>
  <c r="AN120" i="6"/>
  <c r="AN121" i="6"/>
  <c r="AN122" i="6"/>
  <c r="AN123" i="6"/>
  <c r="AN124" i="6"/>
  <c r="AN125" i="6"/>
  <c r="AN126" i="6"/>
  <c r="AN127" i="6"/>
  <c r="AN128" i="6"/>
  <c r="AN129" i="6"/>
  <c r="AN130" i="6"/>
  <c r="AN131" i="6"/>
  <c r="AN132" i="6"/>
  <c r="AN133" i="6"/>
  <c r="AN134" i="6"/>
  <c r="AN135" i="6"/>
  <c r="AN136" i="6"/>
  <c r="AN137" i="6"/>
  <c r="AN138" i="6"/>
  <c r="AN139" i="6"/>
  <c r="AN140" i="6"/>
  <c r="AN141" i="6"/>
  <c r="AN142" i="6"/>
  <c r="AN143" i="6"/>
  <c r="AN144" i="6"/>
  <c r="AN145" i="6"/>
  <c r="AN146" i="6"/>
  <c r="AN147" i="6"/>
  <c r="AN148" i="6"/>
  <c r="AN149" i="6"/>
  <c r="AN13" i="6"/>
  <c r="AE9" i="6" l="1"/>
  <c r="AE8" i="6" s="1"/>
  <c r="Y9" i="6"/>
  <c r="S9" i="6"/>
  <c r="AK9" i="6"/>
  <c r="AK8" i="6" s="1"/>
  <c r="AK7" i="6" s="1"/>
  <c r="AN9" i="6"/>
  <c r="AN8" i="6" s="1"/>
  <c r="AN57" i="6"/>
  <c r="S57" i="6"/>
  <c r="S7" i="6" s="1"/>
  <c r="AE57" i="6"/>
  <c r="J9" i="6"/>
  <c r="J8" i="6" s="1"/>
  <c r="J7" i="6" s="1"/>
  <c r="AN7" i="6" l="1"/>
  <c r="AE7" i="6"/>
</calcChain>
</file>

<file path=xl/sharedStrings.xml><?xml version="1.0" encoding="utf-8"?>
<sst xmlns="http://schemas.openxmlformats.org/spreadsheetml/2006/main" count="634" uniqueCount="238">
  <si>
    <t>STT</t>
  </si>
  <si>
    <t>Tên chương trình, dự án</t>
  </si>
  <si>
    <t>Số QĐ, ngày, tháng, năm</t>
  </si>
  <si>
    <t>Tổng mức đầu tư</t>
  </si>
  <si>
    <t>Tổng số</t>
  </si>
  <si>
    <t>Kế hoạch đầu tư công trung hạn giai đoạn 2021 - 2025</t>
  </si>
  <si>
    <t>Trong đó</t>
  </si>
  <si>
    <t>NSTP</t>
  </si>
  <si>
    <t>Ghi chú</t>
  </si>
  <si>
    <t>Ngân sách quận, huyện</t>
  </si>
  <si>
    <t>Nguồn vốn khác</t>
  </si>
  <si>
    <t>Ngân sách Trung ương</t>
  </si>
  <si>
    <t>Ngân sách thành phố</t>
  </si>
  <si>
    <t>I</t>
  </si>
  <si>
    <t>II</t>
  </si>
  <si>
    <t>Cấp vốn điều lệ cho các Quỹ tài chính ngoài ngân sách</t>
  </si>
  <si>
    <t>Quỹ…</t>
  </si>
  <si>
    <t>Dự án…</t>
  </si>
  <si>
    <t>-</t>
  </si>
  <si>
    <t>Chi phí xây lắp và thiết bị</t>
  </si>
  <si>
    <t>Chi phí giải phóng mặt bằng</t>
  </si>
  <si>
    <t>Chi phí tư vấn, quản lý dự án và chi phí khác</t>
  </si>
  <si>
    <t>Chi phí dự phòng</t>
  </si>
  <si>
    <t>A</t>
  </si>
  <si>
    <t>B</t>
  </si>
  <si>
    <t>Các dự án đầu tư công có quyết định đầu tư</t>
  </si>
  <si>
    <t>Các dự án đầu tư công chưa có quyết định đầu tư</t>
  </si>
  <si>
    <t>Phần giao cho các Sở thực hiện</t>
  </si>
  <si>
    <t>+</t>
  </si>
  <si>
    <t>Quyết toán dự án/Quyết định phê duyệt dự án/Dự toán chuẩn bị đầu tư</t>
  </si>
  <si>
    <t>NSTW trong nước</t>
  </si>
  <si>
    <t>ODA cấp phát</t>
  </si>
  <si>
    <t>ODA vay lại</t>
  </si>
  <si>
    <t xml:space="preserve">Quyết định về vốn điều lệ </t>
  </si>
  <si>
    <t>Chi phí chuẩn bị đầu tư</t>
  </si>
  <si>
    <t>Đơn vị tính: Triệu đồng</t>
  </si>
  <si>
    <t>Xây dựng nông thôn mới</t>
  </si>
  <si>
    <t xml:space="preserve">Phần giao các ban quản lý dự án, các quận, huyện và chủ đầu tư khác </t>
  </si>
  <si>
    <t>Trong đó:</t>
  </si>
  <si>
    <t>NSTW</t>
  </si>
  <si>
    <t>Kế hoạch vốn năm 2025</t>
  </si>
  <si>
    <t>Nhu cầu kế hoạch vốn năm 2026</t>
  </si>
  <si>
    <t>Danh mục dự án chuyển tiếp kỳ giai đoạn trước</t>
  </si>
  <si>
    <t>Năm đầu tiên bố trí vốn (không bao gồm vốn chuẩn bị đầu tư)</t>
  </si>
  <si>
    <t>Địa điểm xây dựng</t>
  </si>
  <si>
    <t>Địa điểm mở tài khoản dự án</t>
  </si>
  <si>
    <t>Mã số dự án đầu tư</t>
  </si>
  <si>
    <t>Mã ngành kinh tế (loại, khoản)</t>
  </si>
  <si>
    <t>Thời gian khởi công và hoàn thành</t>
  </si>
  <si>
    <t>Thời gian khởi công và hoàn thành theo quyết định phê duyệt/điều chỉnh dự án</t>
  </si>
  <si>
    <t>Lũy kế vốn đã bố trí đến hết năm 2025</t>
  </si>
  <si>
    <t>Nhu cầu kế hoạch đầu tư công trung hạn giai đoạn 2026 -2030</t>
  </si>
  <si>
    <t>C</t>
  </si>
  <si>
    <t>Danh mục dự án dự kiến đầu tư mới trong giai đoạn 2026 - 2030</t>
  </si>
  <si>
    <t>Đề nghị báo cáo rõ tiến độ trình thẩm đinh, phê duyệt dự án, dự kiến thời điểm dự án được phê duyệt</t>
  </si>
  <si>
    <t>Dự án chuẩn bị đầu tư</t>
  </si>
  <si>
    <t>Các dự án đầu tư công có quyết định dự toán chuẩn bị đầu tư</t>
  </si>
  <si>
    <t>Các dự án đầu tư công chưa có quyết định dự toán chuẩn bị đầu tư</t>
  </si>
  <si>
    <t>Năm đầu tiên bố trí vốn thực hiện DA (không tính thời gian bố trí vốn chuẩn bị đầu tư)</t>
  </si>
  <si>
    <t>Ngân sách xã</t>
  </si>
  <si>
    <t>Ngân sách cấp trên BSMT cho xã</t>
  </si>
  <si>
    <t>Ngân sách thành phố cấp trực tiếp</t>
  </si>
  <si>
    <t>Ngân sách xã từ thu tiền sử dụng đất được điều tiết và các nguồn khác của ngân sách cấp xã</t>
  </si>
  <si>
    <t>Ngân sách cấp trên BSMT cho cấp xã</t>
  </si>
  <si>
    <t>Dự kiến lũy kế vốn giải ngân đến hết 31/01/2026</t>
  </si>
  <si>
    <t>Nhu cầu Kế hoạch đầu tư công giai đoạn 2026 - 2030</t>
  </si>
  <si>
    <t>Đề nghị báo cáo rõ tiến độ trình thẩm đinh, phê duyệt dự án, dự kiến thời điểm dự án được phê duyệt; Văn bản chỉ đạo của Ban Thường vụ TU, TTTU, HĐND TP, UBND TP (nếu có)</t>
  </si>
  <si>
    <t>Nhu cầu kế hoạch vốn giai đoạn 2026 - 2030</t>
  </si>
  <si>
    <t>Cấp vốn điều lệ cho Ngân hàng chính sách</t>
  </si>
  <si>
    <t xml:space="preserve">Vốn thực hiện chính sách tín dụng ưu đãi </t>
  </si>
  <si>
    <t>2.1</t>
  </si>
  <si>
    <t>Đối tượng…</t>
  </si>
  <si>
    <t>2.2</t>
  </si>
  <si>
    <t>Thực hiện các Nghị quyết đã được Hội đồng nhân dân thành phố quyết định</t>
  </si>
  <si>
    <t>Thực hiện các Nghị quyết dự kiến sẽ trình HĐND TP quyết định trong thời gian tới</t>
  </si>
  <si>
    <t>Đề án…</t>
  </si>
  <si>
    <t>Quyết định phê duyệt Đề án</t>
  </si>
  <si>
    <t>Số QĐ, ngày, tháng, năm, cơ quan phê duyệt (nếu có)</t>
  </si>
  <si>
    <t>Ngân sách trung ương</t>
  </si>
  <si>
    <t>Nhu cầu kế hoạch vốn đầu tư công năm 2026</t>
  </si>
  <si>
    <t>Cải tạo đường thôn Thiện Đáp xã Kim Xuyên (Đoạn từ NVH thôn Thiện Đáp đến ngã 3 ông Điếc)</t>
  </si>
  <si>
    <t>PGD số 9 - KBNN khu vực III</t>
  </si>
  <si>
    <t>Nhà làm việc 2 tầng Trạm y tế xã Kim Xuyên</t>
  </si>
  <si>
    <t>Xã Phú Thái</t>
  </si>
  <si>
    <t>48; 09/5/2025</t>
  </si>
  <si>
    <t>Mở rộng đường giao thông phục vụ sản xuất nông nghiệp và đi lại của nhân dân thôn Quỳnh Khê 1 (đoạn từ nhà bà Bím đến nhà bà Thời), xã Kim Xuyên</t>
  </si>
  <si>
    <t>Công trình: Nâng cấp đường giao thông nông thôn thôn Phương Duệ (Đoạn từ Cổng Làng đến ngã 3 Giang Lộc)</t>
  </si>
  <si>
    <t>203; 20/11/2024</t>
  </si>
  <si>
    <t>Nhà hiệu bộ trường Tiểu học Kim Xuyên - điểm trường thôn Phương Duệ</t>
  </si>
  <si>
    <t>Hạ tầng Khu dân cư mới GĐ 2</t>
  </si>
  <si>
    <t>Nhà Hiệu bộ trường Tiểu học</t>
  </si>
  <si>
    <t>Nhà bếp ăn bán trú trường Tiểu học</t>
  </si>
  <si>
    <t>Hạ tầng sau Quảng Trường 20-9</t>
  </si>
  <si>
    <t>Kè lát sông quảng Đạt C0-C10</t>
  </si>
  <si>
    <t>Cổng nhà bảo vệ trường Tiểu học</t>
  </si>
  <si>
    <t>Nhà mái che bao trường Mầm non</t>
  </si>
  <si>
    <t>Nhà văn hóa Thôn An Thái</t>
  </si>
  <si>
    <t>San lấp cổng, tường rào trường mầm non Phúc Thành. Điểm trường trung tâm xã Phúc Thành, huyện Kim Thành</t>
  </si>
  <si>
    <t>Trường Tiểu học Phúc Thành ( hạng mục kè đá, san lấp )</t>
  </si>
  <si>
    <t>Đường GTNT xã Phúc Thành, huyện Kim Thành đoạn nối từ khu dân cư mới ra cổng nhà văn hóa thôn Dưỡng Thái Trung</t>
  </si>
  <si>
    <t>Cải tạo mái nhà lớp học trường Mầm non trung tâm xã Phúc Thành</t>
  </si>
  <si>
    <t>Đắp đất màu bồn cây và trồng cỏ sân thể thao Dưỡng Thái Bắc xã Phúc Thành, huyện Kim Thành</t>
  </si>
  <si>
    <t>Cải tạo sửa chữa trụ sở làm việc Đảng ủy , HĐND , UBND thị trấn Phú Thái</t>
  </si>
  <si>
    <t>Nhà hiệu bộ kết hợp nhà lớp học 3 tầng trường THCS Phú Thái</t>
  </si>
  <si>
    <t>Nhà đa năng trường THCS Phú Thái</t>
  </si>
  <si>
    <t>072</t>
  </si>
  <si>
    <t>'072</t>
  </si>
  <si>
    <t>071</t>
  </si>
  <si>
    <t>073</t>
  </si>
  <si>
    <t>2019-2020</t>
  </si>
  <si>
    <t>2023-2024</t>
  </si>
  <si>
    <t>2024-2025</t>
  </si>
  <si>
    <t>102, 11/4/2023</t>
  </si>
  <si>
    <t>103 11/4/2023</t>
  </si>
  <si>
    <t>330a; 01/11/2023</t>
  </si>
  <si>
    <t>84; 20/6/2024</t>
  </si>
  <si>
    <t>160; 23/10/2024</t>
  </si>
  <si>
    <t>Chưa có trong ĐTC trung hạn, năm</t>
  </si>
  <si>
    <t>2017-2018</t>
  </si>
  <si>
    <t>104a; 5/10/2017</t>
  </si>
  <si>
    <t>315; 15/10/2019</t>
  </si>
  <si>
    <t>Các hạng mục phụ trợ hội trường văn hoá UBND thị trấn Phú Thái</t>
  </si>
  <si>
    <t>18/11/2022</t>
  </si>
  <si>
    <t>1729; 20/6/2017</t>
  </si>
  <si>
    <t>309; 22/01/2018</t>
  </si>
  <si>
    <t>3384; 25/9/2018</t>
  </si>
  <si>
    <t>144; 4/7/2018</t>
  </si>
  <si>
    <t>255; 22/10/2019</t>
  </si>
  <si>
    <t>Chưa thanh toán gì</t>
  </si>
  <si>
    <t>Cải tạo, nâng cấp đường giao thông thôn Lương Xá Nam, xã Phú Thái (đoạn từ QL5 đến nhà ông Lê Văn Bằng)</t>
  </si>
  <si>
    <t>Cải tạo, nâng cấp đường giao thông thôn Lương Xá Nam, xã Phú Thái (đoạn từ nhà ông Lê Văn Phiêm đến cầu Đông Mỹ)</t>
  </si>
  <si>
    <t>Cải tạo, nâng cấp đường giao thông thôn Lương Xá Bắc, xã Phú Thái (đoạn từ QL5 đến nhà ông Nguyễn Văn Tuyến và nhà Hứa Văn Bình)</t>
  </si>
  <si>
    <t xml:space="preserve">Cải tạo, nâng cấp đường Nguyễn Khuyến , xã Phú Thái </t>
  </si>
  <si>
    <t>Cải tạo, nâng cấp đường giao thông Tân Xuân thôn Lương Xá Bắc, xã Kim Liên, huyện Kim Thành (nay là thôn Lương Xá Bắc, xã Phú Thái ,thành phố Hải Phòng)</t>
  </si>
  <si>
    <t>Cải tạo, nâng cấp phố Đồng Tâm đoạn từ đường Trân Hưng Đạo đến đường 20-9, xã Phú Thái</t>
  </si>
  <si>
    <t>Cải tạo, nâng cấp đường Hồng Thái, xã Phú Thái.</t>
  </si>
  <si>
    <t xml:space="preserve">Cải tạo, nâng cấp phố Bình Minh, xã Phú Thái </t>
  </si>
  <si>
    <t xml:space="preserve">Cải tạo, nâng cấp phố Phạm Cảnh Lương, xã Phú Thái </t>
  </si>
  <si>
    <t>Cải tạo, nâng cấp đường giao thông thôn Cống Khê, xã Phú Thái (đoạn từ nhà Bà Mắc - Nhà văn hóa thôn - nhà ông Thỉnh)</t>
  </si>
  <si>
    <t>Cải tạo, nâng cấp đường giao thông thôn Cổ Phục Nam, xã Phú Thái (đoạn từ QL5 nhà bà Ngọc đến nhà ông Thắng)</t>
  </si>
  <si>
    <t>Cải tạo, nâng cấp đường giao thông thôn Cổ Phục Bắc, xã Phú Thái (đoạn từ QL5 Cổng làng đến đê sông Thái Bình)</t>
  </si>
  <si>
    <t>Cải tạo, nâng cấp đường giao thông thôn Lương Xá Bắc, xã Phú Thái (đoạn từ QL5 đến nhà ông Long)</t>
  </si>
  <si>
    <t>Cải tạo, nâng cấp đường giao thông thôn Thiện Đáp, xã Phú Thái, thành phố Hải Phòng (đoạn từ QL5 đến nhà ông Kiều)</t>
  </si>
  <si>
    <t>Cải tạo, nâng cấp đường giao thông đoạn từ nút giao QL5 đến chân đường dẫn cầu vượt sông Kinh Môn</t>
  </si>
  <si>
    <t>Cải tạo, nâng cấp đường giao thông đoạn từ ngã 3 hộ ông Tư Nguyễn đến ngã 3 nhà ông Trụ</t>
  </si>
  <si>
    <t>Cải tạo, nâng cấp đường giao thông đoạn từ ngã 3 hộ ông Nga Sỹ đến đường gom QL5</t>
  </si>
  <si>
    <t>Cải tạo, nâng cấp đường giao thông đoạn từ QL5 đến ngã 3 sân bóng</t>
  </si>
  <si>
    <t>Cải tạo, nâng cấp đường giao thông đoạn từ ngã 3 cổng làng đến ngã 3 nhà ông Lon</t>
  </si>
  <si>
    <t>Cải tạo, nâng cấp đường giao thông thôn Vân Dương, xã Phú Thái thành phố Hải Phòng (đoạn từ Cổng làng đến ông Nguyễn Xuân Kính)</t>
  </si>
  <si>
    <t>Cải tạo, nâng cấp đường giao thông thôn Vân Dương, xã Phú Thái thành phố Hải Phòng (đoạn từ nhà ông Nguyễn Xuân Kích đến Cống Gạch)</t>
  </si>
  <si>
    <t>Cải tạo, nâng cấp đường giao thông thôn Dưỡng Thái Nam, xã Phú Thái (đoạn từ QL5 trường Mần Non đến đường dự án).</t>
  </si>
  <si>
    <t>Cải tạo, nâng cấp đường giao thông thôn Dưỡng Thái Bắc, xã Phú Thái (đoạn từ bãi trung chuyển rác đến đường đê bến đò Phủ).</t>
  </si>
  <si>
    <t>Cải tạo, nâng cấp đường giao thông giữa thôn Dưỡng Thái Trung và thôn Dưỡng Thái Bắc, xã Phú Thái (đoạn từ Trường tiểu học Phúc Thành đến QL5).</t>
  </si>
  <si>
    <t>Lắp đặt hệ thống đèn chiếu sáng đường liên thôn Dưỡng Thái Trung và Dưỡng Thái Bắc, xã Phú Thái (đoạn từ đèn Giao thông đến hết khu vực dân cư Dưỡng Thái Bắc).</t>
  </si>
  <si>
    <t xml:space="preserve">Cải tạo sửa chữa trường trung học cơ sở Kim Liên, xã Phú thái. </t>
  </si>
  <si>
    <t>Tổng cộng (A+B)</t>
  </si>
  <si>
    <t>Sửa chữa, xây lại tường rào trường Tiểu học Kim Anh, huyện Kim Thành, tỉnh Hải Dương</t>
  </si>
  <si>
    <t>Cải tạo Nghĩa trang Liệt sĩ xã Kim Anh, huyện Kim Thành, tỉnh Hải Dương</t>
  </si>
  <si>
    <t>Nâng cấp đường giao thông nông thôn xã Kim Anh. Đoạn từ nhà Ông An đến nhà ông Dương thôn Tân Thành</t>
  </si>
  <si>
    <t>Nâng cấp đường giao thông nông thôn xã Kim Anh. Đoạn từ nhà bà Liên đến nhà ông Rằng thôn Quyết Thắng</t>
  </si>
  <si>
    <t>Nâng cấp đường giao thông nông thôn xã Kim Anh. Đoạn từ ông Hoan đến nhà bà Hòa thôn Quyết Thắng</t>
  </si>
  <si>
    <t>Nâng cấp đường giao thông nông thôn xã Kim Anh. Đoạn từ nhà văn hóa thôn Văn Minh đến nhà Bà Lâm</t>
  </si>
  <si>
    <t>Nâng cấp đường giao thông nông thôn xã Kim Anh. Đoạn từ đường thôn đến nhà bà Bột thôn Phan Chi</t>
  </si>
  <si>
    <t>Nâng cấp đường giao thông nông thôn xã Kim Anh. Đoạn từ ông Hiếu đến nhà ông Định thôn Phan Chi</t>
  </si>
  <si>
    <t>Nâng cấp đường giao thông nông thôn xã Kim Anh. Đoạn từ chùa Đồng Mỹ đến đường Liên xã</t>
  </si>
  <si>
    <t>Cải tạo, nâng cấp đường giao thông nông thôn Văn Minh, xã Kim Anh, huyện Kim Thành. Đoạn từ cổng chùa đến nhà ông Hà và từ TBA đến đường Liên xã</t>
  </si>
  <si>
    <t>Cải tạo, nâng cấp đường giao thông nông thôn Lễ Độ, xã Kim Anh, huyện Kim Thành. Đoạn từ nhà Bà Dân đến nhà ông Át</t>
  </si>
  <si>
    <t>Cải tạo, nâng cấp đường giao thông nông thôn xã Kim Anh, huyện Kim Thành. Đoạn từ nhà ông Triệu đến nhà bà Phúc)</t>
  </si>
  <si>
    <t>Cải tạo, nâng cấp đường giao thông nông thôn xã Kim Anh, huyện Kim Thành. Đoạn từ nhà ông Phước đến nhà ông Giới và từ đường liên xã đến đầu cầu Đồng Mỹ)</t>
  </si>
  <si>
    <t>Nâng cấp đường giao thông nông thôn xã Kim Anh. Đoạn từ nhà văn hóa  thôn Quang Khải đến nhà ông Lâm và từ nhà ông Chanh đến đường xóm thôn Quang Khải</t>
  </si>
  <si>
    <t>Nâng cấp đường giao thông nông thôn xã Kim Anh. Đoạn từ nhà bà Hòa đến nhà ông Út thôn Quyết Thắng</t>
  </si>
  <si>
    <t>Nâng cấp đường giao thông nông thôn xã Kim Anh. Đoạn từ nhà ông Tráng đến nhà ông Du thôn Quyết Thắng</t>
  </si>
  <si>
    <t>47a; 04/03/2025</t>
  </si>
  <si>
    <t>15; 03/02/2025</t>
  </si>
  <si>
    <t>73; 19/03/2025</t>
  </si>
  <si>
    <t>75; 19/03/2025</t>
  </si>
  <si>
    <t>76; 19/03/2025</t>
  </si>
  <si>
    <t>77; 9/03/2025</t>
  </si>
  <si>
    <t>83; 20/03/2025</t>
  </si>
  <si>
    <t>84; 20/03/2025</t>
  </si>
  <si>
    <t>111; 03/04/2025</t>
  </si>
  <si>
    <t>76a; 19/03/2025</t>
  </si>
  <si>
    <t>121b; 14/04/2025</t>
  </si>
  <si>
    <t>121c; 14/04/2025</t>
  </si>
  <si>
    <t>121a; 14/04/2025</t>
  </si>
  <si>
    <t>101d; 25/03/2025</t>
  </si>
  <si>
    <t>101c; 25/03/2025</t>
  </si>
  <si>
    <t xml:space="preserve"> 101e; 25/03/2025</t>
  </si>
  <si>
    <t>Cải tạo, nâng cấp đường giao thông nông thôn xã Kim Anh. Đoạn từ nhà ông Thìn đến nhà ông Kiểm thôn Phan Chi</t>
  </si>
  <si>
    <t>Cải tạo, nâng cấp đường giao thông nông thôn xã Kim Anh. Đoạn từ nhà bà Duyên đến nhà ông Doanh thôn Lễ Độ</t>
  </si>
  <si>
    <t>Nâng cấp đường giao thông nông thôn xã Kim Anh. Đoàn từ SVĐ đến nhà ông Trù, ông Nền thôn Tân Thành; Đoạn từ nhà ông Toan đến nhà ông Hoài, Đoạn từ nhà ông Trường đến nhà bà Mai thôn Đồng Mỹ</t>
  </si>
  <si>
    <t>101f ; 25/03/2025)</t>
  </si>
  <si>
    <t>101g/QĐ-UBND(25/03/2025)</t>
  </si>
  <si>
    <t>101k; 25/03/2025</t>
  </si>
  <si>
    <t>341</t>
  </si>
  <si>
    <t>292</t>
  </si>
  <si>
    <t>Đường GTNT Cống Khê, xã Kim Khê</t>
  </si>
  <si>
    <t>Cải tạo sân vườn trường Tiểu học Kim Liên - Cơ sở 2</t>
  </si>
  <si>
    <t>Nâng cấp, cải tạo đường GT nội đồng xã Kim Liên. Đoạn từ nghĩa trang khu Cổ Ngựa đến bờ sông An Kim Hải</t>
  </si>
  <si>
    <t>Cải tạo, nâng cấp nhà vệ sinh giáo viên trường THCS Kim Liên - cơ sở 1</t>
  </si>
  <si>
    <t>Bãi tập kết rác xã Kim Liên</t>
  </si>
  <si>
    <t>Nghĩa trang liệt sĩ xã Kim Liên</t>
  </si>
  <si>
    <t>13(25/01/2024)</t>
  </si>
  <si>
    <t>( 296, 14/6/2021)</t>
  </si>
  <si>
    <t>6/11/2023</t>
  </si>
  <si>
    <t>2024</t>
  </si>
  <si>
    <t>2023</t>
  </si>
  <si>
    <t>Nhà lớp học 3 tầng 6 phòng trường MN Kim Liên</t>
  </si>
  <si>
    <t>Xây mới cổng tường rào ơ sở 2 trường TH Kim Liên</t>
  </si>
  <si>
    <t>Đường giao thông phía trước nhà văn hóa và sân thể thao thôn Dưỡng Thái Bắc</t>
  </si>
  <si>
    <t>Mở rộng trường MN Trung tâm xã Phúc Thành (HM: Nhà lớp học 2 tầng 10 phòng)</t>
  </si>
  <si>
    <t>Nhà ăn bán trú trường THCS Phú Thái</t>
  </si>
  <si>
    <t>Nhà 2 tầng trạm Y tế</t>
  </si>
  <si>
    <t>Nhà vòm và cải tạo tường rào phía sau trường mầm non TT Phú Thái- Điểm trường Phúc Thành cũ</t>
  </si>
  <si>
    <t>Nâng cấp, cải tạo 12 phòng học trường Tiểu học Kim Liên -CS2</t>
  </si>
  <si>
    <t>Nâng cấp, cải tạo 6 phòng học trường Tiểu học Kim Liên -CS1</t>
  </si>
  <si>
    <t>Xây mới tường rào cơ sở 1- trưởng Tiểu học Kim Liên</t>
  </si>
  <si>
    <t>Nâng cấp, cải tạo nhà vệ sinh học sinh trường Tiểu học Kim Liên -CS2</t>
  </si>
  <si>
    <t>Nâng cấp và cải tạo NTLS xã Kim Xuyên</t>
  </si>
  <si>
    <t>Nâng cấp mở rộng cầu vào thôn Thiện Đáp</t>
  </si>
  <si>
    <t>Điểm dân cư mới thôn Thiện Đáp (giai đoạn 2)</t>
  </si>
  <si>
    <t>Xây dựng cổng trường và sân trước nhà hiệu bộ tại trường Tiểu học Kim Xuyên, điểm trường thôn Phương Duệ, xã Kim Xuyên</t>
  </si>
  <si>
    <t>Cải tạo, nâng cấp đường Giao thông nông thôn xã Kim Anh (Đoạn từ ngẫ tư con xà đến nhà ông Phong thôn Lễ Độ)</t>
  </si>
  <si>
    <t>Cải tạo, nâng cấp đường Giao thông nông thôn xã Kim Anh (Đoạn từ nhà ông Lịch đến nhà ông Thịnh thôn Văn Minh)</t>
  </si>
  <si>
    <t>Cải tạo, nâng cấp đường Giao thông nông thôn xã Kim Anh (Đoạn từ đường 388 đến nhà bà Vượng thôn Văn Minh)</t>
  </si>
  <si>
    <t>Cải tạo, nâng cấp đường Giao thông nông thôn xã Kim Anh (Đoạn từ cổng chùa đến nhà ông Hương thôn Văn Minh</t>
  </si>
  <si>
    <t>Cải tạo, nâng cấp đường Giao thông nông thôn xã Kim Anh (Đoạn cây đa đôi đến Trạm y tế thôn Văn Minh)</t>
  </si>
  <si>
    <t>Nhà chức năng trường Tiểu học Phú Thái</t>
  </si>
  <si>
    <t>Nhà đa năng trường Tiểu học Phú Thái</t>
  </si>
  <si>
    <t>Bể bơi trường Tiểu học Phú Thái</t>
  </si>
  <si>
    <t>Nhà vòm và cải tạo tường rào phía sau trường mầm non  Phúc Thành</t>
  </si>
  <si>
    <t>Tổng cộng</t>
  </si>
  <si>
    <t>)</t>
  </si>
  <si>
    <r>
      <t xml:space="preserve">PHỤ LỤC II: TÌNH HÌNH THỰC HIỆN KẾ HOẠCH ĐẦU TƯ CÔNG NĂM 2025, 
NHU CẦU BỐ TRÍ KẾ HOẠCH VỐN GIAI ĐOẠN 2026 - 2030 VÀ NĂM 2026 ĐỐI VỚI CÁC DỰ ÁN CẤP XÃ
</t>
    </r>
    <r>
      <rPr>
        <i/>
        <sz val="16"/>
        <color theme="1"/>
        <rFont val="Times New Roman"/>
        <family val="1"/>
      </rPr>
      <t>(Kèm theo Công văn số         /UBND - KT ngày       /      /2025 của UBND xã Phú Thái)</t>
    </r>
  </si>
  <si>
    <r>
      <t xml:space="preserve">PHỤ LỤC I: TÌNH HÌNH THỰC HIỆN KẾ HOẠCH ĐẦU TƯ CÔNG NĂM 2025, 
NHU CẦU BỐ TRÍ KẾ HOẠCH VỐN GIAI ĐOẠN 2026 - 2030 VÀ NĂM 2026 CÁC DỰ ÁN ĐẦU TƯ CÔNG THÀNH PHỐ QUẢN LÝ
</t>
    </r>
    <r>
      <rPr>
        <i/>
        <sz val="20"/>
        <color theme="1"/>
        <rFont val="Times New Roman"/>
        <family val="1"/>
      </rPr>
      <t>(Kèm theo Công văn số         /UBND - KT ngày       /      /2025 của UBND xã Phú Thái)</t>
    </r>
  </si>
  <si>
    <r>
      <t xml:space="preserve">PHỤ LỤC III: TÌNH HÌNH THỰC HIỆN KẾ HOẠCH ĐẦU TƯ CÔNG NĂM 2025, 
NHU CẦU BỐ TRÍ KẾ HOẠCH VỐN GIAI ĐOẠN 2026 - 2030 VÀ NĂM 2026 CÁC QUỸ TÀI CHÍNH NGOÀI NGÂN SÁCH
</t>
    </r>
    <r>
      <rPr>
        <i/>
        <sz val="18"/>
        <color theme="1"/>
        <rFont val="Times New Roman"/>
        <family val="1"/>
      </rPr>
      <t>(Kèm theo Công văn số         /UBND - KT ngày       /      /2025 của UBND xã Phú Thái)</t>
    </r>
  </si>
  <si>
    <r>
      <t xml:space="preserve">PHỤ LỤC IV: TÌNH HÌNH THỰC HIỆN KẾ HOẠCH ĐẦU TƯ CÔNG NĂM 2025, 
NHU CẦU BỐ TRÍ KẾ HOẠCH VỐN GIAI ĐOẠN 2026 - 2030 VÀ NĂM 2026 NGÂN HÀNG CHÍNH SÁCH
</t>
    </r>
    <r>
      <rPr>
        <i/>
        <sz val="18"/>
        <color theme="1"/>
        <rFont val="Times New Roman"/>
        <family val="1"/>
      </rPr>
      <t>(Kèm theo Công văn số         /UBND - KT ngày       /      /2025 của UBND xã Phú Thái)</t>
    </r>
  </si>
  <si>
    <r>
      <t xml:space="preserve">PHỤ LỤC V: TÌNH HÌNH THỰC HIỆN KẾ HOẠCH ĐẦU TƯ CÔNG NĂM 2025, 
NHU CẦU BỐ TRÍ KẾ HOẠCH VỐN GIAI ĐOẠN 2026 - 2030 VÀ NĂM 2026 ĐỐI VỚI CÁC ĐỀ ÁN
</t>
    </r>
    <r>
      <rPr>
        <i/>
        <sz val="18"/>
        <rFont val="Times New Roman"/>
        <family val="1"/>
      </rPr>
      <t>(Kèm theo Công văn số         /UBND - KT ngày       /      /2025 của UBND xã Phú Thái)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</si>
</sst>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3" formatCode="_(* #,##0.00_);_(* \(#,##0.00\);_(* &quot;-&quot;??_);_(@_)"/>
    <numFmt numFmtId="164" formatCode="_-* #,##0\ _₫_-;\-* #,##0\ _₫_-;_-* &quot;-&quot;\ _₫_-;_-@_-"/>
    <numFmt numFmtId="165" formatCode="_-* #,##0.00\ _₫_-;\-* #,##0.00\ _₫_-;_-* &quot;-&quot;??\ _₫_-;_-@_-"/>
    <numFmt numFmtId="166" formatCode="_-* #,##0_-;\-* #,##0_-;_-* &quot;-&quot;_-;_-@_-"/>
    <numFmt numFmtId="167" formatCode="_-* #,##0.00_-;\-* #,##0.00_-;_-* &quot;-&quot;??_-;_-@_-"/>
    <numFmt numFmtId="168" formatCode="&quot;.&quot;###&quot;,&quot;0&quot;.&quot;00_);\(&quot;.&quot;###&quot;,&quot;0&quot;.&quot;00\)"/>
    <numFmt numFmtId="169" formatCode="_-* ###&quot;,&quot;0&quot;.&quot;00\ _$_-;\-* ###&quot;,&quot;0&quot;.&quot;00\ _$_-;_-* &quot;-&quot;??\ _$_-;_-@_-"/>
    <numFmt numFmtId="170" formatCode="_ &quot;\&quot;* #,##0_ ;_ &quot;\&quot;* \-#,##0_ ;_ &quot;\&quot;* &quot;-&quot;_ ;_ @_ "/>
    <numFmt numFmtId="171" formatCode="_ &quot;\&quot;* #,##0.00_ ;_ &quot;\&quot;* \-#,##0.00_ ;_ &quot;\&quot;* &quot;-&quot;??_ ;_ @_ "/>
    <numFmt numFmtId="172" formatCode="_ * #,##0_ ;_ * \-#,##0_ ;_ * &quot;-&quot;_ ;_ @_ "/>
    <numFmt numFmtId="173" formatCode="_ * #,##0.00_ ;_ * \-#,##0.00_ ;_ * &quot;-&quot;??_ ;_ @_ "/>
    <numFmt numFmtId="174" formatCode="\$#,##0\ ;\(\$#,##0\)"/>
    <numFmt numFmtId="175" formatCode="_-* #,##0\ _D_M_-;\-* #,##0\ _D_M_-;_-* &quot;-&quot;\ _D_M_-;_-@_-"/>
    <numFmt numFmtId="176" formatCode="_-* #,##0.00\ _D_M_-;\-* #,##0.00\ _D_M_-;_-* &quot;-&quot;??\ _D_M_-;_-@_-"/>
    <numFmt numFmtId="177" formatCode="_-[$€-2]* #,##0.00_-;\-[$€-2]* #,##0.00_-;_-[$€-2]* &quot;-&quot;??_-"/>
    <numFmt numFmtId="178" formatCode="#."/>
    <numFmt numFmtId="179" formatCode="0.0000"/>
    <numFmt numFmtId="180" formatCode="#,##0\ &quot;$&quot;_);[Red]\(#,##0\ &quot;$&quot;\)"/>
    <numFmt numFmtId="181" formatCode="_-* #,##0\ &quot;kr&quot;_-;\-* #,##0\ &quot;kr&quot;_-;_-* &quot;-&quot;\ &quot;kr&quot;_-;_-@_-"/>
    <numFmt numFmtId="182" formatCode="_-* #,##0.00\ _ã_ð_í_._-;\-* #,##0.00\ _ã_ð_í_._-;_-* &quot;-&quot;??\ _ã_ð_í_._-;_-@_-"/>
    <numFmt numFmtId="183" formatCode="#,##0.00\ &quot;F&quot;;[Red]\-#,##0.00\ &quot;F&quot;"/>
    <numFmt numFmtId="184" formatCode="_-* #,##0\ &quot;F&quot;_-;\-* #,##0\ &quot;F&quot;_-;_-* &quot;-&quot;\ &quot;F&quot;_-;_-@_-"/>
    <numFmt numFmtId="185" formatCode="0.000\ "/>
    <numFmt numFmtId="186" formatCode="#,##0\ &quot;Lt&quot;;[Red]\-#,##0\ &quot;Lt&quot;"/>
    <numFmt numFmtId="187" formatCode="#,##0\ &quot;F&quot;;[Red]\-#,##0\ &quot;F&quot;"/>
    <numFmt numFmtId="188" formatCode="#,##0.00\ &quot;F&quot;;\-#,##0.00\ &quot;F&quot;"/>
    <numFmt numFmtId="189" formatCode="_-* #,##0\ &quot;DM&quot;_-;\-* #,##0\ &quot;DM&quot;_-;_-* &quot;-&quot;\ &quot;DM&quot;_-;_-@_-"/>
    <numFmt numFmtId="190" formatCode="_-* #,##0.00\ &quot;DM&quot;_-;\-* #,##0.00\ &quot;DM&quot;_-;_-* &quot;-&quot;??\ &quot;DM&quot;_-;_-@_-"/>
    <numFmt numFmtId="191" formatCode="&quot;\&quot;#,##0.00;[Red]&quot;\&quot;\-#,##0.00"/>
    <numFmt numFmtId="192" formatCode="&quot;\&quot;#,##0;[Red]&quot;\&quot;\-#,##0"/>
    <numFmt numFmtId="193" formatCode="_-&quot;$&quot;* #,##0_-;\-&quot;$&quot;* #,##0_-;_-&quot;$&quot;* &quot;-&quot;_-;_-@_-"/>
    <numFmt numFmtId="194" formatCode="&quot;$&quot;#,##0;[Red]\-&quot;$&quot;#,##0"/>
    <numFmt numFmtId="195" formatCode="_-&quot;$&quot;* #,##0.00_-;\-&quot;$&quot;* #,##0.00_-;_-&quot;$&quot;* &quot;-&quot;??_-;_-@_-"/>
    <numFmt numFmtId="196" formatCode="_(* #.##0.00_);_(* \(#.##0.00\);_(* &quot;-&quot;??_);_(@_)"/>
    <numFmt numFmtId="197" formatCode="_(* #,##0_);_(* \(#,##0\);_(* &quot;-&quot;??_);_(@_)"/>
    <numFmt numFmtId="198" formatCode="0;0;\-"/>
  </numFmts>
  <fonts count="84">
    <font>
      <sz val="11"/>
      <color theme="1"/>
      <name val="Calibri"/>
      <family val="2"/>
      <scheme val="minor"/>
    </font>
    <font>
      <sz val="11"/>
      <color theme="1"/>
      <name val="Times New Roman"/>
      <family val="2"/>
    </font>
    <font>
      <sz val="11"/>
      <color theme="1"/>
      <name val="Calibri"/>
      <family val="2"/>
      <scheme val="minor"/>
    </font>
    <font>
      <sz val="12"/>
      <color theme="1"/>
      <name val="Times New Roman"/>
      <family val="2"/>
      <charset val="163"/>
    </font>
    <font>
      <sz val="10"/>
      <name val="Arial"/>
      <family val="2"/>
    </font>
    <font>
      <sz val="11"/>
      <color indexed="8"/>
      <name val="Calibri"/>
      <family val="2"/>
    </font>
    <font>
      <sz val="14"/>
      <name val=".VnTime"/>
      <family val="2"/>
    </font>
    <font>
      <sz val="12"/>
      <name val=".VnTime"/>
      <family val="2"/>
    </font>
    <font>
      <sz val="12"/>
      <name val="돋움체"/>
      <family val="3"/>
      <charset val="129"/>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9"/>
      <name val="‚l‚r –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2"/>
      <name val="µ¸¿òÃ¼"/>
      <family val="3"/>
      <charset val="129"/>
    </font>
    <font>
      <sz val="11"/>
      <name val="µ¸¿ò"/>
      <charset val="129"/>
    </font>
    <font>
      <sz val="11"/>
      <name val="돋움"/>
      <charset val="129"/>
    </font>
    <font>
      <b/>
      <sz val="10"/>
      <name val="Helv"/>
      <family val="2"/>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9"/>
      <name val="Arial"/>
      <family val="2"/>
    </font>
    <font>
      <sz val="11"/>
      <color indexed="8"/>
      <name val="Helvetica Neue"/>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2"/>
      <name val="Times New Roman"/>
      <family val="1"/>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sz val="10"/>
      <name val="ＭＳ Ｐ明朝"/>
      <family val="1"/>
      <charset val="128"/>
    </font>
    <font>
      <sz val="11"/>
      <color theme="1"/>
      <name val="Calibri"/>
      <family val="2"/>
      <charset val="163"/>
      <scheme val="minor"/>
    </font>
    <font>
      <sz val="12"/>
      <color theme="1"/>
      <name val="Times New Roman"/>
      <family val="2"/>
    </font>
    <font>
      <sz val="10"/>
      <color rgb="FF000000"/>
      <name val="Times New Roman"/>
      <family val="1"/>
    </font>
    <font>
      <sz val="11"/>
      <color theme="1"/>
      <name val="Calibri"/>
      <family val="2"/>
      <charset val="163"/>
    </font>
    <font>
      <b/>
      <sz val="12"/>
      <color theme="1"/>
      <name val="Times New Roman"/>
      <family val="1"/>
    </font>
    <font>
      <sz val="12"/>
      <color theme="1"/>
      <name val="Times New Roman"/>
      <family val="1"/>
    </font>
    <font>
      <b/>
      <sz val="14"/>
      <name val="Times New Roman"/>
      <family val="1"/>
    </font>
    <font>
      <b/>
      <sz val="16"/>
      <color theme="1"/>
      <name val="Times New Roman"/>
      <family val="1"/>
    </font>
    <font>
      <sz val="16"/>
      <color theme="1"/>
      <name val="Times New Roman"/>
      <family val="1"/>
    </font>
    <font>
      <b/>
      <sz val="18"/>
      <color theme="1"/>
      <name val="Times New Roman"/>
      <family val="1"/>
    </font>
    <font>
      <i/>
      <sz val="18"/>
      <color theme="1"/>
      <name val="Times New Roman"/>
      <family val="1"/>
    </font>
    <font>
      <sz val="14"/>
      <name val="Times New Roman"/>
      <family val="1"/>
    </font>
    <font>
      <b/>
      <sz val="16"/>
      <name val="Times New Roman"/>
      <family val="1"/>
    </font>
    <font>
      <b/>
      <sz val="18"/>
      <name val="Times New Roman"/>
      <family val="1"/>
    </font>
    <font>
      <i/>
      <sz val="18"/>
      <name val="Times New Roman"/>
      <family val="1"/>
    </font>
    <font>
      <b/>
      <sz val="12"/>
      <name val="Times New Roman"/>
      <family val="1"/>
    </font>
    <font>
      <sz val="11"/>
      <color theme="1"/>
      <name val="Times New Roman"/>
      <family val="1"/>
    </font>
    <font>
      <sz val="14"/>
      <color theme="1"/>
      <name val="Times New Roman"/>
      <family val="1"/>
    </font>
    <font>
      <b/>
      <sz val="14"/>
      <color theme="1"/>
      <name val="Times New Roman"/>
      <family val="1"/>
    </font>
    <font>
      <b/>
      <sz val="10"/>
      <name val="Times New Roman"/>
      <family val="1"/>
    </font>
    <font>
      <b/>
      <sz val="10"/>
      <color theme="1"/>
      <name val="Times New Roman"/>
      <family val="1"/>
    </font>
    <font>
      <b/>
      <i/>
      <sz val="10"/>
      <name val="Times New Roman"/>
      <family val="1"/>
    </font>
    <font>
      <b/>
      <sz val="10"/>
      <color rgb="FFFF0000"/>
      <name val="Times New Roman"/>
      <family val="1"/>
    </font>
    <font>
      <sz val="10"/>
      <color theme="1"/>
      <name val="Times New Roman"/>
      <family val="1"/>
    </font>
    <font>
      <i/>
      <sz val="10"/>
      <color theme="1"/>
      <name val="Times New Roman"/>
      <family val="1"/>
    </font>
    <font>
      <b/>
      <i/>
      <sz val="10"/>
      <color theme="1"/>
      <name val="Times New Roman"/>
      <family val="1"/>
    </font>
    <font>
      <i/>
      <sz val="12"/>
      <color theme="1"/>
      <name val="Times New Roman"/>
      <family val="1"/>
    </font>
    <font>
      <b/>
      <i/>
      <sz val="12"/>
      <color theme="1"/>
      <name val="Times New Roman"/>
      <family val="1"/>
    </font>
    <font>
      <i/>
      <sz val="16"/>
      <color theme="1"/>
      <name val="Times New Roman"/>
      <family val="1"/>
    </font>
    <font>
      <b/>
      <sz val="20"/>
      <color theme="1"/>
      <name val="Times New Roman"/>
      <family val="1"/>
    </font>
    <font>
      <i/>
      <sz val="20"/>
      <color theme="1"/>
      <name val="Times New Roman"/>
      <family val="1"/>
    </font>
    <font>
      <sz val="18"/>
      <color theme="1"/>
      <name val="Times New Roman"/>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s>
  <cellStyleXfs count="203">
    <xf numFmtId="0" fontId="0" fillId="0" borderId="0"/>
    <xf numFmtId="0" fontId="1" fillId="0" borderId="0"/>
    <xf numFmtId="0" fontId="3" fillId="0" borderId="0"/>
    <xf numFmtId="0" fontId="2" fillId="0" borderId="0"/>
    <xf numFmtId="165" fontId="5" fillId="0" borderId="0" applyFont="0" applyFill="0" applyBorder="0" applyAlignment="0" applyProtection="0"/>
    <xf numFmtId="0" fontId="6" fillId="0" borderId="0"/>
    <xf numFmtId="0" fontId="7" fillId="0" borderId="0" applyNumberFormat="0" applyFill="0" applyBorder="0" applyAlignment="0" applyProtection="0"/>
    <xf numFmtId="3" fontId="8" fillId="0" borderId="1"/>
    <xf numFmtId="168" fontId="7" fillId="0" borderId="0" applyFont="0" applyFill="0" applyBorder="0" applyAlignment="0" applyProtection="0"/>
    <xf numFmtId="0" fontId="9" fillId="0" borderId="0" applyFont="0" applyFill="0" applyBorder="0" applyAlignment="0" applyProtection="0"/>
    <xf numFmtId="169" fontId="7" fillId="0" borderId="0" applyFont="0" applyFill="0" applyBorder="0" applyAlignment="0" applyProtection="0"/>
    <xf numFmtId="0" fontId="4" fillId="0" borderId="0" applyNumberFormat="0" applyFill="0" applyBorder="0" applyAlignment="0" applyProtection="0"/>
    <xf numFmtId="40" fontId="9" fillId="0" borderId="0" applyFont="0" applyFill="0" applyBorder="0" applyAlignment="0" applyProtection="0"/>
    <xf numFmtId="38" fontId="9"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42" fontId="11" fillId="0" borderId="0" applyFont="0" applyFill="0" applyBorder="0" applyAlignment="0" applyProtection="0"/>
    <xf numFmtId="0" fontId="1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3" fillId="0" borderId="0"/>
    <xf numFmtId="0" fontId="4" fillId="0" borderId="0" applyNumberFormat="0" applyFill="0" applyBorder="0" applyAlignment="0" applyProtection="0"/>
    <xf numFmtId="0" fontId="14" fillId="0" borderId="0"/>
    <xf numFmtId="0" fontId="15" fillId="0" borderId="0"/>
    <xf numFmtId="0" fontId="4" fillId="0" borderId="0"/>
    <xf numFmtId="0" fontId="16" fillId="0" borderId="0"/>
    <xf numFmtId="0" fontId="4" fillId="0" borderId="0"/>
    <xf numFmtId="3" fontId="8" fillId="0" borderId="1"/>
    <xf numFmtId="3" fontId="8" fillId="0" borderId="1"/>
    <xf numFmtId="0" fontId="17" fillId="2" borderId="0"/>
    <xf numFmtId="0" fontId="18" fillId="2" borderId="0"/>
    <xf numFmtId="0" fontId="19" fillId="2" borderId="0"/>
    <xf numFmtId="0" fontId="20" fillId="0" borderId="0">
      <alignment wrapText="1"/>
    </xf>
    <xf numFmtId="0" fontId="21" fillId="0" borderId="0"/>
    <xf numFmtId="170" fontId="22" fillId="0" borderId="0" applyFont="0" applyFill="0" applyBorder="0" applyAlignment="0" applyProtection="0"/>
    <xf numFmtId="0" fontId="23" fillId="0" borderId="0" applyFont="0" applyFill="0" applyBorder="0" applyAlignment="0" applyProtection="0"/>
    <xf numFmtId="171" fontId="22" fillId="0" borderId="0" applyFont="0" applyFill="0" applyBorder="0" applyAlignment="0" applyProtection="0"/>
    <xf numFmtId="0" fontId="23" fillId="0" borderId="0" applyFont="0" applyFill="0" applyBorder="0" applyAlignment="0" applyProtection="0"/>
    <xf numFmtId="172" fontId="22" fillId="0" borderId="0" applyFont="0" applyFill="0" applyBorder="0" applyAlignment="0" applyProtection="0"/>
    <xf numFmtId="0" fontId="23" fillId="0" borderId="0" applyFont="0" applyFill="0" applyBorder="0" applyAlignment="0" applyProtection="0"/>
    <xf numFmtId="173" fontId="22" fillId="0" borderId="0" applyFont="0" applyFill="0" applyBorder="0" applyAlignment="0" applyProtection="0"/>
    <xf numFmtId="0" fontId="23" fillId="0" borderId="0" applyFont="0" applyFill="0" applyBorder="0" applyAlignment="0" applyProtection="0"/>
    <xf numFmtId="0" fontId="23" fillId="0" borderId="0"/>
    <xf numFmtId="0" fontId="24" fillId="0" borderId="0"/>
    <xf numFmtId="0" fontId="23" fillId="0" borderId="0"/>
    <xf numFmtId="0" fontId="25" fillId="0" borderId="0"/>
    <xf numFmtId="0" fontId="26" fillId="0" borderId="0" applyFill="0" applyBorder="0" applyAlignment="0"/>
    <xf numFmtId="0" fontId="27" fillId="0" borderId="0"/>
    <xf numFmtId="165"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0" fontId="5" fillId="0" borderId="0" applyFont="0" applyFill="0" applyBorder="0" applyAlignment="0" applyProtection="0"/>
    <xf numFmtId="165" fontId="4"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3" fontId="4" fillId="0" borderId="0" applyFont="0" applyFill="0" applyBorder="0" applyAlignment="0" applyProtection="0"/>
    <xf numFmtId="174"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7" fontId="7" fillId="0" borderId="0" applyFont="0" applyFill="0" applyBorder="0" applyAlignment="0" applyProtection="0"/>
    <xf numFmtId="2" fontId="4" fillId="0" borderId="0" applyFont="0" applyFill="0" applyBorder="0" applyAlignment="0" applyProtection="0"/>
    <xf numFmtId="38" fontId="28" fillId="3" borderId="0" applyNumberFormat="0" applyBorder="0" applyAlignment="0" applyProtection="0"/>
    <xf numFmtId="0" fontId="29" fillId="0" borderId="0">
      <alignment horizontal="left"/>
    </xf>
    <xf numFmtId="0" fontId="30" fillId="0" borderId="10" applyNumberFormat="0" applyAlignment="0" applyProtection="0">
      <alignment horizontal="left" vertical="center"/>
    </xf>
    <xf numFmtId="0" fontId="30" fillId="0" borderId="4">
      <alignment horizontal="left" vertical="center"/>
    </xf>
    <xf numFmtId="178" fontId="31" fillId="0" borderId="0">
      <protection locked="0"/>
    </xf>
    <xf numFmtId="178" fontId="31" fillId="0" borderId="0">
      <protection locked="0"/>
    </xf>
    <xf numFmtId="10" fontId="28" fillId="3" borderId="1" applyNumberFormat="0" applyBorder="0" applyAlignment="0" applyProtection="0"/>
    <xf numFmtId="0" fontId="5" fillId="0" borderId="0"/>
    <xf numFmtId="0" fontId="5" fillId="0" borderId="0"/>
    <xf numFmtId="0" fontId="32" fillId="0" borderId="0"/>
    <xf numFmtId="38" fontId="15" fillId="0" borderId="0" applyFont="0" applyFill="0" applyBorder="0" applyAlignment="0" applyProtection="0"/>
    <xf numFmtId="4" fontId="33" fillId="0" borderId="0" applyFont="0" applyFill="0" applyBorder="0" applyAlignment="0" applyProtection="0"/>
    <xf numFmtId="38" fontId="15" fillId="0" borderId="0" applyFont="0" applyFill="0" applyBorder="0" applyAlignment="0" applyProtection="0"/>
    <xf numFmtId="40" fontId="15" fillId="0" borderId="0" applyFont="0" applyFill="0" applyBorder="0" applyAlignment="0" applyProtection="0"/>
    <xf numFmtId="0" fontId="34" fillId="0" borderId="11"/>
    <xf numFmtId="179" fontId="7" fillId="0" borderId="8"/>
    <xf numFmtId="180" fontId="15" fillId="0" borderId="0" applyFont="0" applyFill="0" applyBorder="0" applyAlignment="0" applyProtection="0"/>
    <xf numFmtId="181" fontId="35" fillId="0" borderId="0" applyFont="0" applyFill="0" applyBorder="0" applyAlignment="0" applyProtection="0"/>
    <xf numFmtId="0" fontId="32" fillId="0" borderId="0" applyNumberFormat="0" applyFont="0" applyFill="0" applyAlignment="0"/>
    <xf numFmtId="182" fontId="7" fillId="0" borderId="0"/>
    <xf numFmtId="0" fontId="4" fillId="0" borderId="0"/>
    <xf numFmtId="0" fontId="5" fillId="0" borderId="0"/>
    <xf numFmtId="0" fontId="5" fillId="0" borderId="0"/>
    <xf numFmtId="0" fontId="5" fillId="0" borderId="0"/>
    <xf numFmtId="0" fontId="36" fillId="0" borderId="0"/>
    <xf numFmtId="0" fontId="36" fillId="0" borderId="0" applyProtection="0"/>
    <xf numFmtId="0" fontId="36" fillId="0" borderId="0" applyProtection="0"/>
    <xf numFmtId="0" fontId="36" fillId="0" borderId="0" applyProtection="0"/>
    <xf numFmtId="0" fontId="36" fillId="0" borderId="0" applyProtection="0"/>
    <xf numFmtId="0" fontId="36" fillId="0" borderId="0" applyProtection="0"/>
    <xf numFmtId="0" fontId="3" fillId="0" borderId="0"/>
    <xf numFmtId="0" fontId="4" fillId="0" borderId="0"/>
    <xf numFmtId="0" fontId="2" fillId="0" borderId="0"/>
    <xf numFmtId="0" fontId="2" fillId="0" borderId="0"/>
    <xf numFmtId="0" fontId="36" fillId="0" borderId="0"/>
    <xf numFmtId="0" fontId="4" fillId="0" borderId="0"/>
    <xf numFmtId="0" fontId="4" fillId="0" borderId="0"/>
    <xf numFmtId="0" fontId="4" fillId="0" borderId="0"/>
    <xf numFmtId="0" fontId="4" fillId="0" borderId="0"/>
    <xf numFmtId="0" fontId="37" fillId="0" borderId="0" applyNumberFormat="0" applyFill="0" applyBorder="0" applyProtection="0">
      <alignment vertical="top"/>
    </xf>
    <xf numFmtId="0" fontId="7" fillId="0" borderId="0"/>
    <xf numFmtId="0" fontId="5" fillId="0" borderId="0"/>
    <xf numFmtId="0" fontId="4" fillId="0" borderId="0"/>
    <xf numFmtId="0" fontId="4" fillId="0" borderId="0"/>
    <xf numFmtId="0" fontId="4" fillId="0" borderId="0"/>
    <xf numFmtId="0" fontId="7" fillId="0" borderId="0"/>
    <xf numFmtId="0" fontId="33" fillId="3" borderId="0"/>
    <xf numFmtId="167" fontId="38" fillId="0" borderId="0" applyFont="0" applyFill="0" applyBorder="0" applyAlignment="0" applyProtection="0"/>
    <xf numFmtId="166" fontId="38" fillId="0" borderId="0" applyFont="0" applyFill="0" applyBorder="0" applyAlignment="0" applyProtection="0"/>
    <xf numFmtId="0" fontId="39" fillId="0" borderId="0" applyNumberFormat="0" applyFill="0" applyBorder="0" applyAlignment="0" applyProtection="0"/>
    <xf numFmtId="0" fontId="7" fillId="0" borderId="0" applyNumberFormat="0" applyFill="0" applyBorder="0" applyAlignment="0" applyProtection="0"/>
    <xf numFmtId="0" fontId="4" fillId="0" borderId="0" applyFont="0" applyFill="0" applyBorder="0" applyAlignment="0" applyProtection="0"/>
    <xf numFmtId="0" fontId="40" fillId="0" borderId="0"/>
    <xf numFmtId="10"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7" fillId="0" borderId="9">
      <alignment horizontal="center"/>
    </xf>
    <xf numFmtId="0" fontId="21" fillId="0" borderId="0" applyNumberFormat="0" applyFill="0" applyBorder="0" applyAlignment="0" applyProtection="0"/>
    <xf numFmtId="0" fontId="34" fillId="0" borderId="0"/>
    <xf numFmtId="183" fontId="39" fillId="0" borderId="3">
      <alignment horizontal="right" vertical="center"/>
    </xf>
    <xf numFmtId="184" fontId="39" fillId="0" borderId="3">
      <alignment horizontal="center"/>
    </xf>
    <xf numFmtId="0" fontId="39" fillId="0" borderId="0" applyNumberFormat="0" applyFill="0" applyBorder="0" applyAlignment="0" applyProtection="0"/>
    <xf numFmtId="0" fontId="4" fillId="0" borderId="0" applyNumberFormat="0" applyFill="0" applyBorder="0" applyAlignment="0" applyProtection="0"/>
    <xf numFmtId="185" fontId="41" fillId="0" borderId="0" applyFont="0" applyFill="0" applyBorder="0" applyAlignment="0" applyProtection="0"/>
    <xf numFmtId="186" fontId="35" fillId="0" borderId="0" applyFont="0" applyFill="0" applyBorder="0" applyAlignment="0" applyProtection="0"/>
    <xf numFmtId="187" fontId="39" fillId="0" borderId="0"/>
    <xf numFmtId="188" fontId="39" fillId="0" borderId="1"/>
    <xf numFmtId="189" fontId="4" fillId="0" borderId="0" applyFont="0" applyFill="0" applyBorder="0" applyAlignment="0" applyProtection="0"/>
    <xf numFmtId="190" fontId="4" fillId="0" borderId="0" applyFont="0" applyFill="0" applyBorder="0" applyAlignment="0" applyProtection="0"/>
    <xf numFmtId="0" fontId="42" fillId="0" borderId="0" applyNumberForma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4" fillId="0" borderId="0">
      <alignment vertical="center"/>
    </xf>
    <xf numFmtId="40" fontId="45" fillId="0" borderId="0" applyFont="0" applyFill="0" applyBorder="0" applyAlignment="0" applyProtection="0"/>
    <xf numFmtId="38"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9" fontId="46" fillId="0" borderId="0" applyFont="0" applyFill="0" applyBorder="0" applyAlignment="0" applyProtection="0"/>
    <xf numFmtId="0" fontId="47" fillId="0" borderId="0"/>
    <xf numFmtId="0" fontId="48" fillId="0" borderId="12"/>
    <xf numFmtId="0" fontId="49" fillId="0" borderId="0" applyFont="0" applyFill="0" applyBorder="0" applyAlignment="0" applyProtection="0"/>
    <xf numFmtId="0" fontId="49" fillId="0" borderId="0" applyFont="0" applyFill="0" applyBorder="0" applyAlignment="0" applyProtection="0"/>
    <xf numFmtId="191" fontId="49" fillId="0" borderId="0" applyFont="0" applyFill="0" applyBorder="0" applyAlignment="0" applyProtection="0"/>
    <xf numFmtId="192" fontId="49" fillId="0" borderId="0" applyFont="0" applyFill="0" applyBorder="0" applyAlignment="0" applyProtection="0"/>
    <xf numFmtId="0" fontId="50" fillId="0" borderId="0"/>
    <xf numFmtId="0" fontId="32" fillId="0" borderId="0"/>
    <xf numFmtId="166" fontId="36" fillId="0" borderId="0" applyFont="0" applyFill="0" applyBorder="0" applyAlignment="0" applyProtection="0"/>
    <xf numFmtId="167" fontId="36" fillId="0" borderId="0" applyFont="0" applyFill="0" applyBorder="0" applyAlignment="0" applyProtection="0"/>
    <xf numFmtId="164" fontId="4" fillId="0" borderId="0" applyFont="0" applyFill="0" applyBorder="0" applyAlignment="0" applyProtection="0"/>
    <xf numFmtId="0" fontId="51" fillId="0" borderId="0"/>
    <xf numFmtId="193" fontId="36" fillId="0" borderId="0" applyFont="0" applyFill="0" applyBorder="0" applyAlignment="0" applyProtection="0"/>
    <xf numFmtId="194" fontId="11" fillId="0" borderId="0" applyFont="0" applyFill="0" applyBorder="0" applyAlignment="0" applyProtection="0"/>
    <xf numFmtId="195" fontId="36" fillId="0" borderId="0" applyFont="0" applyFill="0" applyBorder="0" applyAlignment="0" applyProtection="0"/>
    <xf numFmtId="167" fontId="15" fillId="0" borderId="0" applyNumberFormat="0" applyFont="0" applyFill="0" applyBorder="0" applyAlignment="0" applyProtection="0"/>
    <xf numFmtId="164" fontId="3" fillId="0" borderId="0" applyFont="0" applyFill="0" applyBorder="0" applyAlignment="0" applyProtection="0"/>
    <xf numFmtId="196" fontId="5"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52" fillId="0" borderId="0"/>
    <xf numFmtId="0" fontId="2" fillId="0" borderId="0"/>
    <xf numFmtId="0" fontId="53" fillId="0" borderId="0"/>
    <xf numFmtId="0" fontId="1" fillId="0" borderId="0"/>
    <xf numFmtId="0" fontId="52" fillId="0" borderId="0"/>
    <xf numFmtId="0" fontId="52" fillId="0" borderId="0"/>
    <xf numFmtId="0" fontId="52" fillId="0" borderId="0"/>
    <xf numFmtId="0" fontId="52" fillId="0" borderId="0"/>
    <xf numFmtId="0" fontId="44" fillId="0" borderId="0"/>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5" fillId="0" borderId="0"/>
    <xf numFmtId="0" fontId="4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167" fontId="5"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86">
    <xf numFmtId="0" fontId="0" fillId="0" borderId="0" xfId="0"/>
    <xf numFmtId="4" fontId="56" fillId="0" borderId="0" xfId="0" applyNumberFormat="1" applyFont="1" applyAlignment="1">
      <alignment horizontal="center" vertical="center" wrapText="1"/>
    </xf>
    <xf numFmtId="4" fontId="57" fillId="0" borderId="0" xfId="0" applyNumberFormat="1" applyFont="1" applyAlignment="1">
      <alignment horizontal="center" vertical="center" wrapText="1"/>
    </xf>
    <xf numFmtId="0" fontId="57" fillId="0" borderId="0" xfId="0" applyFont="1" applyAlignment="1">
      <alignment horizontal="center" vertical="center" wrapText="1"/>
    </xf>
    <xf numFmtId="4" fontId="57" fillId="0" borderId="0" xfId="0" applyNumberFormat="1" applyFont="1" applyAlignment="1">
      <alignment horizontal="left" vertical="center" wrapText="1"/>
    </xf>
    <xf numFmtId="4" fontId="44" fillId="0" borderId="0" xfId="0" applyNumberFormat="1" applyFont="1" applyAlignment="1">
      <alignment horizontal="center" vertical="center" wrapText="1"/>
    </xf>
    <xf numFmtId="0" fontId="44" fillId="0" borderId="0" xfId="0" applyFont="1" applyAlignment="1">
      <alignment horizontal="center" vertical="center" wrapText="1"/>
    </xf>
    <xf numFmtId="4" fontId="44" fillId="0" borderId="0" xfId="0" applyNumberFormat="1" applyFont="1" applyAlignment="1">
      <alignment horizontal="left" vertical="center" wrapText="1"/>
    </xf>
    <xf numFmtId="0" fontId="59" fillId="0" borderId="1" xfId="0" applyFont="1" applyBorder="1" applyAlignment="1">
      <alignment horizontal="center" vertical="center" wrapText="1"/>
    </xf>
    <xf numFmtId="4" fontId="59" fillId="0" borderId="1" xfId="0" applyNumberFormat="1" applyFont="1" applyBorder="1" applyAlignment="1">
      <alignment horizontal="center" vertical="center" wrapText="1"/>
    </xf>
    <xf numFmtId="0" fontId="59" fillId="0" borderId="1" xfId="1" applyFont="1" applyBorder="1" applyAlignment="1">
      <alignment horizontal="center" vertical="center" wrapText="1"/>
    </xf>
    <xf numFmtId="4" fontId="59" fillId="0" borderId="1" xfId="0" applyNumberFormat="1" applyFont="1" applyBorder="1" applyAlignment="1">
      <alignment horizontal="left" vertical="center" wrapText="1"/>
    </xf>
    <xf numFmtId="0" fontId="60" fillId="0" borderId="1" xfId="0" applyFont="1" applyBorder="1" applyAlignment="1">
      <alignment horizontal="center" vertical="center" wrapText="1"/>
    </xf>
    <xf numFmtId="4" fontId="60" fillId="0" borderId="1" xfId="0" applyNumberFormat="1" applyFont="1" applyBorder="1" applyAlignment="1">
      <alignment horizontal="left" vertical="center" wrapText="1"/>
    </xf>
    <xf numFmtId="4" fontId="60" fillId="0" borderId="1" xfId="0" applyNumberFormat="1" applyFont="1" applyBorder="1" applyAlignment="1">
      <alignment horizontal="center" vertical="center" wrapText="1"/>
    </xf>
    <xf numFmtId="4" fontId="61" fillId="0" borderId="0" xfId="0" applyNumberFormat="1" applyFont="1" applyAlignment="1">
      <alignment horizontal="center" vertical="center" wrapText="1"/>
    </xf>
    <xf numFmtId="4" fontId="61" fillId="0" borderId="0" xfId="0" applyNumberFormat="1" applyFont="1" applyAlignment="1">
      <alignment vertical="center" wrapText="1"/>
    </xf>
    <xf numFmtId="4" fontId="62" fillId="0" borderId="0" xfId="0" applyNumberFormat="1" applyFont="1" applyAlignment="1">
      <alignment vertical="center" wrapText="1"/>
    </xf>
    <xf numFmtId="4" fontId="58" fillId="0" borderId="0" xfId="0" applyNumberFormat="1" applyFont="1" applyAlignment="1">
      <alignment horizontal="center" vertical="center" wrapText="1"/>
    </xf>
    <xf numFmtId="0" fontId="58" fillId="0" borderId="1" xfId="0" applyFont="1" applyBorder="1" applyAlignment="1">
      <alignment horizontal="center" vertical="center" wrapText="1"/>
    </xf>
    <xf numFmtId="4" fontId="58" fillId="0" borderId="1" xfId="0" applyNumberFormat="1" applyFont="1" applyBorder="1" applyAlignment="1">
      <alignment horizontal="center" vertical="center" wrapText="1"/>
    </xf>
    <xf numFmtId="4" fontId="58" fillId="0" borderId="1" xfId="0" applyNumberFormat="1" applyFont="1" applyBorder="1" applyAlignment="1">
      <alignment horizontal="left" vertical="center" wrapText="1"/>
    </xf>
    <xf numFmtId="0" fontId="63" fillId="0" borderId="1" xfId="0" applyFont="1" applyBorder="1" applyAlignment="1">
      <alignment horizontal="center" vertical="center" wrapText="1"/>
    </xf>
    <xf numFmtId="4" fontId="63" fillId="0" borderId="1" xfId="0" applyNumberFormat="1" applyFont="1" applyBorder="1" applyAlignment="1">
      <alignment horizontal="left" vertical="center" wrapText="1"/>
    </xf>
    <xf numFmtId="4" fontId="63" fillId="0" borderId="1" xfId="0" applyNumberFormat="1" applyFont="1" applyBorder="1" applyAlignment="1">
      <alignment horizontal="center" vertical="center" wrapText="1"/>
    </xf>
    <xf numFmtId="4" fontId="63" fillId="0" borderId="0" xfId="0" applyNumberFormat="1" applyFont="1" applyAlignment="1">
      <alignment horizontal="center" vertical="center" wrapText="1"/>
    </xf>
    <xf numFmtId="0" fontId="63" fillId="0" borderId="1" xfId="0" quotePrefix="1" applyFont="1" applyBorder="1" applyAlignment="1">
      <alignment horizontal="center" vertical="center" wrapText="1"/>
    </xf>
    <xf numFmtId="4" fontId="64" fillId="0" borderId="0" xfId="0" applyNumberFormat="1" applyFont="1" applyAlignment="1">
      <alignment horizontal="center" vertical="center" wrapText="1"/>
    </xf>
    <xf numFmtId="4" fontId="65" fillId="0" borderId="0" xfId="0" applyNumberFormat="1" applyFont="1" applyAlignment="1">
      <alignment horizontal="center" vertical="center" wrapText="1"/>
    </xf>
    <xf numFmtId="4" fontId="65" fillId="0" borderId="0" xfId="0" applyNumberFormat="1" applyFont="1" applyAlignment="1">
      <alignment vertical="center" wrapText="1"/>
    </xf>
    <xf numFmtId="4" fontId="64" fillId="0" borderId="1" xfId="0" applyNumberFormat="1" applyFont="1" applyBorder="1" applyAlignment="1">
      <alignment horizontal="center" vertical="center" wrapText="1"/>
    </xf>
    <xf numFmtId="0" fontId="64" fillId="0" borderId="1" xfId="1" applyFont="1" applyBorder="1" applyAlignment="1">
      <alignment horizontal="center" vertical="center" wrapText="1"/>
    </xf>
    <xf numFmtId="0" fontId="64" fillId="0" borderId="6" xfId="1" applyFont="1" applyBorder="1" applyAlignment="1">
      <alignment horizontal="center" vertical="center" wrapText="1"/>
    </xf>
    <xf numFmtId="4" fontId="67" fillId="0" borderId="0" xfId="0" applyNumberFormat="1" applyFont="1" applyAlignment="1">
      <alignment horizontal="center" vertical="center" wrapText="1"/>
    </xf>
    <xf numFmtId="4" fontId="58" fillId="0" borderId="6" xfId="0" applyNumberFormat="1" applyFont="1" applyBorder="1" applyAlignment="1">
      <alignment horizontal="center" vertical="center" wrapText="1"/>
    </xf>
    <xf numFmtId="4" fontId="58" fillId="0" borderId="9" xfId="0" applyNumberFormat="1" applyFont="1" applyBorder="1" applyAlignment="1">
      <alignment horizontal="center" vertical="center" wrapText="1"/>
    </xf>
    <xf numFmtId="4" fontId="58" fillId="0" borderId="7" xfId="0" applyNumberFormat="1" applyFont="1" applyBorder="1" applyAlignment="1">
      <alignment horizontal="center" vertical="center" wrapText="1"/>
    </xf>
    <xf numFmtId="4" fontId="59" fillId="0" borderId="1" xfId="0" applyNumberFormat="1" applyFont="1" applyBorder="1" applyAlignment="1">
      <alignment horizontal="center" vertical="center" wrapText="1"/>
    </xf>
    <xf numFmtId="0" fontId="59" fillId="0" borderId="3" xfId="1" applyFont="1" applyBorder="1" applyAlignment="1">
      <alignment horizontal="center" vertical="center" wrapText="1"/>
    </xf>
    <xf numFmtId="0" fontId="59" fillId="0" borderId="4" xfId="1" applyFont="1" applyBorder="1" applyAlignment="1">
      <alignment horizontal="center" vertical="center" wrapText="1"/>
    </xf>
    <xf numFmtId="0" fontId="59" fillId="0" borderId="5" xfId="1" applyFont="1" applyBorder="1" applyAlignment="1">
      <alignment horizontal="center" vertical="center" wrapText="1"/>
    </xf>
    <xf numFmtId="0" fontId="59" fillId="0" borderId="1" xfId="1" applyFont="1" applyBorder="1" applyAlignment="1">
      <alignment horizontal="center" vertical="center" wrapText="1"/>
    </xf>
    <xf numFmtId="4" fontId="62" fillId="0" borderId="2" xfId="0" applyNumberFormat="1" applyFont="1" applyBorder="1" applyAlignment="1">
      <alignment horizontal="right" vertical="center" wrapText="1"/>
    </xf>
    <xf numFmtId="4" fontId="61" fillId="0" borderId="0" xfId="0" applyNumberFormat="1" applyFont="1" applyAlignment="1">
      <alignment horizontal="center" vertical="center" wrapText="1"/>
    </xf>
    <xf numFmtId="4" fontId="59" fillId="0" borderId="6" xfId="0" applyNumberFormat="1" applyFont="1" applyBorder="1" applyAlignment="1">
      <alignment horizontal="center" vertical="center" wrapText="1"/>
    </xf>
    <xf numFmtId="4" fontId="59" fillId="0" borderId="7" xfId="0" applyNumberFormat="1" applyFont="1" applyBorder="1" applyAlignment="1">
      <alignment horizontal="center" vertical="center" wrapText="1"/>
    </xf>
    <xf numFmtId="0" fontId="59" fillId="0" borderId="6" xfId="1" applyFont="1" applyBorder="1" applyAlignment="1">
      <alignment horizontal="center" vertical="center" wrapText="1"/>
    </xf>
    <xf numFmtId="0" fontId="59" fillId="0" borderId="7" xfId="1" applyFont="1" applyBorder="1" applyAlignment="1">
      <alignment horizontal="center" vertical="center" wrapText="1"/>
    </xf>
    <xf numFmtId="0" fontId="59" fillId="0" borderId="1" xfId="0" applyFont="1" applyBorder="1" applyAlignment="1">
      <alignment horizontal="center" vertical="center" wrapText="1"/>
    </xf>
    <xf numFmtId="4" fontId="59" fillId="0" borderId="3" xfId="0" applyNumberFormat="1" applyFont="1" applyBorder="1" applyAlignment="1">
      <alignment horizontal="center" vertical="center" wrapText="1"/>
    </xf>
    <xf numFmtId="4" fontId="59" fillId="0" borderId="5" xfId="0" applyNumberFormat="1" applyFont="1" applyBorder="1" applyAlignment="1">
      <alignment horizontal="center" vertical="center" wrapText="1"/>
    </xf>
    <xf numFmtId="4" fontId="65" fillId="0" borderId="0" xfId="0" applyNumberFormat="1" applyFont="1" applyAlignment="1">
      <alignment horizontal="center" vertical="center" wrapText="1"/>
    </xf>
    <xf numFmtId="0" fontId="64" fillId="0" borderId="1" xfId="0" applyFont="1" applyBorder="1" applyAlignment="1">
      <alignment horizontal="center" vertical="center" wrapText="1"/>
    </xf>
    <xf numFmtId="4" fontId="64" fillId="0" borderId="1" xfId="0" applyNumberFormat="1" applyFont="1" applyBorder="1" applyAlignment="1">
      <alignment horizontal="center" vertical="center" wrapText="1"/>
    </xf>
    <xf numFmtId="0" fontId="64" fillId="0" borderId="1" xfId="1" applyFont="1" applyBorder="1" applyAlignment="1">
      <alignment horizontal="center" vertical="center" wrapText="1"/>
    </xf>
    <xf numFmtId="4" fontId="66" fillId="0" borderId="0" xfId="0" applyNumberFormat="1" applyFont="1" applyAlignment="1">
      <alignment horizontal="right" vertical="center" wrapText="1"/>
    </xf>
    <xf numFmtId="0" fontId="64" fillId="0" borderId="6" xfId="1" applyFont="1" applyBorder="1" applyAlignment="1">
      <alignment horizontal="center" vertical="center" wrapText="1"/>
    </xf>
    <xf numFmtId="0" fontId="64" fillId="0" borderId="7" xfId="1" applyFont="1" applyBorder="1" applyAlignment="1">
      <alignment horizontal="center" vertical="center" wrapText="1"/>
    </xf>
    <xf numFmtId="4" fontId="64" fillId="0" borderId="3" xfId="0" applyNumberFormat="1" applyFont="1" applyBorder="1" applyAlignment="1">
      <alignment horizontal="center" vertical="center" wrapText="1"/>
    </xf>
    <xf numFmtId="4" fontId="64" fillId="0" borderId="4" xfId="0" applyNumberFormat="1" applyFont="1" applyBorder="1" applyAlignment="1">
      <alignment horizontal="center" vertical="center" wrapText="1"/>
    </xf>
    <xf numFmtId="4" fontId="64" fillId="0" borderId="5" xfId="0" applyNumberFormat="1" applyFont="1" applyBorder="1" applyAlignment="1">
      <alignment horizontal="center" vertical="center" wrapText="1"/>
    </xf>
    <xf numFmtId="0" fontId="68" fillId="4" borderId="13" xfId="0" applyFont="1" applyFill="1" applyBorder="1"/>
    <xf numFmtId="0" fontId="72" fillId="4" borderId="13" xfId="0" applyFont="1" applyFill="1" applyBorder="1"/>
    <xf numFmtId="0" fontId="57" fillId="4" borderId="1" xfId="0" applyFont="1" applyFill="1" applyBorder="1" applyAlignment="1">
      <alignment vertical="center" wrapText="1"/>
    </xf>
    <xf numFmtId="0" fontId="57" fillId="4" borderId="13" xfId="0" applyFont="1" applyFill="1" applyBorder="1" applyAlignment="1">
      <alignment vertical="center" wrapText="1"/>
    </xf>
    <xf numFmtId="3" fontId="57" fillId="4" borderId="1" xfId="0" applyNumberFormat="1" applyFont="1" applyFill="1" applyBorder="1" applyAlignment="1">
      <alignment horizontal="right" vertical="center" wrapText="1"/>
    </xf>
    <xf numFmtId="0" fontId="69" fillId="4" borderId="1" xfId="96" applyFont="1" applyFill="1" applyBorder="1" applyAlignment="1">
      <alignment horizontal="center" vertical="center"/>
    </xf>
    <xf numFmtId="0" fontId="57" fillId="4" borderId="1" xfId="0" applyFont="1" applyFill="1" applyBorder="1" applyAlignment="1">
      <alignment wrapText="1"/>
    </xf>
    <xf numFmtId="0" fontId="57" fillId="4" borderId="1" xfId="96" applyFont="1" applyFill="1" applyBorder="1" applyAlignment="1">
      <alignment horizontal="left" vertical="center" wrapText="1"/>
    </xf>
    <xf numFmtId="4" fontId="59" fillId="4" borderId="0" xfId="0" applyNumberFormat="1" applyFont="1" applyFill="1" applyAlignment="1">
      <alignment horizontal="center" vertical="center" wrapText="1"/>
    </xf>
    <xf numFmtId="4" fontId="59" fillId="4" borderId="0" xfId="0" applyNumberFormat="1" applyFont="1" applyFill="1" applyAlignment="1">
      <alignment horizontal="center" vertical="center" wrapText="1"/>
    </xf>
    <xf numFmtId="4" fontId="59" fillId="4" borderId="0" xfId="0" applyNumberFormat="1" applyFont="1" applyFill="1" applyAlignment="1">
      <alignment vertical="center" wrapText="1"/>
    </xf>
    <xf numFmtId="4" fontId="80" fillId="4" borderId="0" xfId="0" applyNumberFormat="1" applyFont="1" applyFill="1" applyAlignment="1">
      <alignment horizontal="right" vertical="center" wrapText="1"/>
    </xf>
    <xf numFmtId="0" fontId="70" fillId="4" borderId="1" xfId="0" applyFont="1" applyFill="1" applyBorder="1" applyAlignment="1">
      <alignment horizontal="center" vertical="center" wrapText="1"/>
    </xf>
    <xf numFmtId="4" fontId="70" fillId="4" borderId="1" xfId="0" applyNumberFormat="1" applyFont="1" applyFill="1" applyBorder="1" applyAlignment="1">
      <alignment horizontal="center" vertical="center" wrapText="1"/>
    </xf>
    <xf numFmtId="4" fontId="70" fillId="4" borderId="6" xfId="0" applyNumberFormat="1" applyFont="1" applyFill="1" applyBorder="1" applyAlignment="1">
      <alignment horizontal="center" vertical="center" wrapText="1"/>
    </xf>
    <xf numFmtId="0" fontId="70" fillId="4" borderId="1" xfId="1" applyFont="1" applyFill="1" applyBorder="1" applyAlignment="1">
      <alignment horizontal="center" vertical="center" wrapText="1"/>
    </xf>
    <xf numFmtId="4" fontId="70" fillId="4" borderId="3" xfId="0" applyNumberFormat="1" applyFont="1" applyFill="1" applyBorder="1" applyAlignment="1">
      <alignment horizontal="center" vertical="center" wrapText="1"/>
    </xf>
    <xf numFmtId="4" fontId="70" fillId="4" borderId="4" xfId="0" applyNumberFormat="1" applyFont="1" applyFill="1" applyBorder="1" applyAlignment="1">
      <alignment horizontal="center" vertical="center" wrapText="1"/>
    </xf>
    <xf numFmtId="4" fontId="70" fillId="4" borderId="5" xfId="0" applyNumberFormat="1" applyFont="1" applyFill="1" applyBorder="1" applyAlignment="1">
      <alignment horizontal="center" vertical="center" wrapText="1"/>
    </xf>
    <xf numFmtId="4" fontId="70" fillId="4" borderId="0" xfId="0" applyNumberFormat="1" applyFont="1" applyFill="1" applyAlignment="1">
      <alignment horizontal="center" vertical="center" wrapText="1"/>
    </xf>
    <xf numFmtId="4" fontId="70" fillId="4" borderId="9" xfId="0" applyNumberFormat="1" applyFont="1" applyFill="1" applyBorder="1" applyAlignment="1">
      <alignment horizontal="center" vertical="center" wrapText="1"/>
    </xf>
    <xf numFmtId="4" fontId="70" fillId="4" borderId="7" xfId="0" applyNumberFormat="1" applyFont="1" applyFill="1" applyBorder="1" applyAlignment="1">
      <alignment horizontal="center" vertical="center" wrapText="1"/>
    </xf>
    <xf numFmtId="0" fontId="70" fillId="4" borderId="1" xfId="1" applyFont="1" applyFill="1" applyBorder="1" applyAlignment="1">
      <alignment horizontal="center" vertical="center" wrapText="1"/>
    </xf>
    <xf numFmtId="4" fontId="70" fillId="4" borderId="1" xfId="0" applyNumberFormat="1" applyFont="1" applyFill="1" applyBorder="1" applyAlignment="1">
      <alignment horizontal="center" vertical="center" wrapText="1"/>
    </xf>
    <xf numFmtId="0" fontId="70" fillId="4" borderId="7" xfId="0" applyFont="1" applyFill="1" applyBorder="1" applyAlignment="1">
      <alignment horizontal="center" vertical="center" wrapText="1"/>
    </xf>
    <xf numFmtId="4" fontId="70" fillId="4" borderId="7" xfId="0" applyNumberFormat="1" applyFont="1" applyFill="1" applyBorder="1" applyAlignment="1">
      <alignment horizontal="center" vertical="center" wrapText="1"/>
    </xf>
    <xf numFmtId="3" fontId="70" fillId="4" borderId="1" xfId="1" applyNumberFormat="1" applyFont="1" applyFill="1" applyBorder="1" applyAlignment="1">
      <alignment horizontal="center" vertical="center" wrapText="1"/>
    </xf>
    <xf numFmtId="0" fontId="56" fillId="4" borderId="7" xfId="0" applyFont="1" applyFill="1" applyBorder="1" applyAlignment="1">
      <alignment horizontal="center" vertical="center" wrapText="1"/>
    </xf>
    <xf numFmtId="4" fontId="56" fillId="4" borderId="7" xfId="0" applyNumberFormat="1" applyFont="1" applyFill="1" applyBorder="1" applyAlignment="1">
      <alignment horizontal="left" vertical="center" wrapText="1"/>
    </xf>
    <xf numFmtId="0" fontId="56" fillId="4" borderId="1" xfId="0" applyFont="1" applyFill="1" applyBorder="1" applyAlignment="1">
      <alignment horizontal="left" vertical="center" wrapText="1"/>
    </xf>
    <xf numFmtId="4" fontId="56" fillId="4" borderId="1" xfId="0" applyNumberFormat="1" applyFont="1" applyFill="1" applyBorder="1" applyAlignment="1">
      <alignment horizontal="center" vertical="center" wrapText="1"/>
    </xf>
    <xf numFmtId="3" fontId="56" fillId="4" borderId="1" xfId="0" applyNumberFormat="1" applyFont="1" applyFill="1" applyBorder="1" applyAlignment="1">
      <alignment horizontal="center" vertical="center" wrapText="1"/>
    </xf>
    <xf numFmtId="0" fontId="56" fillId="4" borderId="1" xfId="0" applyFont="1" applyFill="1" applyBorder="1" applyAlignment="1">
      <alignment horizontal="center" vertical="center" wrapText="1"/>
    </xf>
    <xf numFmtId="4" fontId="56" fillId="4" borderId="1" xfId="0" applyNumberFormat="1" applyFont="1" applyFill="1" applyBorder="1" applyAlignment="1">
      <alignment horizontal="left" vertical="center" wrapText="1"/>
    </xf>
    <xf numFmtId="4" fontId="57" fillId="4" borderId="1" xfId="0" applyNumberFormat="1" applyFont="1" applyFill="1" applyBorder="1" applyAlignment="1">
      <alignment horizontal="center" vertical="center" wrapText="1"/>
    </xf>
    <xf numFmtId="3" fontId="57" fillId="4" borderId="1" xfId="0" applyNumberFormat="1" applyFont="1" applyFill="1" applyBorder="1" applyAlignment="1">
      <alignment horizontal="center" vertical="center" wrapText="1"/>
    </xf>
    <xf numFmtId="4" fontId="69" fillId="4" borderId="0" xfId="0" applyNumberFormat="1" applyFont="1" applyFill="1" applyAlignment="1">
      <alignment horizontal="center" vertical="center" wrapText="1"/>
    </xf>
    <xf numFmtId="0" fontId="57" fillId="4" borderId="1" xfId="0" applyFont="1" applyFill="1" applyBorder="1" applyAlignment="1">
      <alignment horizontal="center" vertical="center" wrapText="1"/>
    </xf>
    <xf numFmtId="4" fontId="78" fillId="4" borderId="1" xfId="0" quotePrefix="1" applyNumberFormat="1" applyFont="1" applyFill="1" applyBorder="1" applyAlignment="1">
      <alignment horizontal="left" vertical="center" wrapText="1"/>
    </xf>
    <xf numFmtId="4" fontId="79" fillId="4" borderId="1" xfId="0" applyNumberFormat="1" applyFont="1" applyFill="1" applyBorder="1" applyAlignment="1">
      <alignment horizontal="center" vertical="center" wrapText="1"/>
    </xf>
    <xf numFmtId="4" fontId="40" fillId="4" borderId="1" xfId="0" applyNumberFormat="1" applyFont="1" applyFill="1" applyBorder="1" applyAlignment="1">
      <alignment horizontal="left" vertical="center" wrapText="1"/>
    </xf>
    <xf numFmtId="3" fontId="71" fillId="4" borderId="1" xfId="0" applyNumberFormat="1" applyFont="1" applyFill="1" applyBorder="1" applyAlignment="1">
      <alignment horizontal="center" vertical="center" wrapText="1"/>
    </xf>
    <xf numFmtId="3" fontId="74" fillId="4" borderId="1" xfId="0" applyNumberFormat="1" applyFont="1" applyFill="1" applyBorder="1" applyAlignment="1">
      <alignment horizontal="center" vertical="center" wrapText="1"/>
    </xf>
    <xf numFmtId="0" fontId="57" fillId="4" borderId="0" xfId="0" applyFont="1" applyFill="1" applyBorder="1" applyAlignment="1">
      <alignment horizontal="center" vertical="center" wrapText="1"/>
    </xf>
    <xf numFmtId="3" fontId="73" fillId="4" borderId="1" xfId="0" applyNumberFormat="1" applyFont="1" applyFill="1" applyBorder="1" applyAlignment="1">
      <alignment horizontal="center" vertical="center" wrapText="1"/>
    </xf>
    <xf numFmtId="4" fontId="57" fillId="4" borderId="0" xfId="0" applyNumberFormat="1" applyFont="1" applyFill="1" applyAlignment="1">
      <alignment horizontal="center" vertical="center" wrapText="1"/>
    </xf>
    <xf numFmtId="4" fontId="57" fillId="4" borderId="1" xfId="0" applyNumberFormat="1" applyFont="1" applyFill="1" applyBorder="1" applyAlignment="1">
      <alignment horizontal="left" vertical="center" wrapText="1"/>
    </xf>
    <xf numFmtId="43" fontId="56" fillId="4" borderId="1" xfId="202" applyFont="1" applyFill="1" applyBorder="1" applyAlignment="1">
      <alignment horizontal="center" vertical="center" wrapText="1"/>
    </xf>
    <xf numFmtId="4" fontId="56" fillId="4" borderId="0" xfId="0" applyNumberFormat="1" applyFont="1" applyFill="1" applyAlignment="1">
      <alignment horizontal="center" vertical="center" wrapText="1"/>
    </xf>
    <xf numFmtId="3" fontId="57" fillId="4" borderId="1" xfId="0" applyNumberFormat="1" applyFont="1" applyFill="1" applyBorder="1" applyAlignment="1">
      <alignment vertical="center" wrapText="1"/>
    </xf>
    <xf numFmtId="0" fontId="57" fillId="4" borderId="1" xfId="0" applyFont="1" applyFill="1" applyBorder="1" applyAlignment="1">
      <alignment horizontal="left" vertical="center" wrapText="1"/>
    </xf>
    <xf numFmtId="3" fontId="75" fillId="4" borderId="1" xfId="0" applyNumberFormat="1" applyFont="1" applyFill="1" applyBorder="1" applyAlignment="1">
      <alignment horizontal="center" vertical="center" wrapText="1"/>
    </xf>
    <xf numFmtId="3" fontId="57" fillId="4" borderId="1" xfId="4" applyNumberFormat="1" applyFont="1" applyFill="1" applyBorder="1" applyAlignment="1">
      <alignment vertical="center" wrapText="1"/>
    </xf>
    <xf numFmtId="0" fontId="57" fillId="4" borderId="1" xfId="0" applyFont="1" applyFill="1" applyBorder="1" applyAlignment="1">
      <alignment horizontal="left" wrapText="1"/>
    </xf>
    <xf numFmtId="0" fontId="61" fillId="4" borderId="1" xfId="0" applyFont="1" applyFill="1" applyBorder="1" applyAlignment="1">
      <alignment horizontal="center" vertical="center" wrapText="1"/>
    </xf>
    <xf numFmtId="4" fontId="61" fillId="4" borderId="1" xfId="0" applyNumberFormat="1" applyFont="1" applyFill="1" applyBorder="1" applyAlignment="1">
      <alignment horizontal="left" vertical="center" wrapText="1"/>
    </xf>
    <xf numFmtId="0" fontId="57" fillId="4" borderId="0" xfId="0" applyFont="1" applyFill="1" applyAlignment="1">
      <alignment horizontal="center" vertical="center" wrapText="1"/>
    </xf>
    <xf numFmtId="4" fontId="57" fillId="4" borderId="0" xfId="0" applyNumberFormat="1" applyFont="1" applyFill="1" applyAlignment="1">
      <alignment horizontal="left" vertical="center" wrapText="1"/>
    </xf>
    <xf numFmtId="4" fontId="75" fillId="4" borderId="1" xfId="0" applyNumberFormat="1" applyFont="1" applyFill="1" applyBorder="1" applyAlignment="1">
      <alignment horizontal="left" vertical="center" wrapText="1"/>
    </xf>
    <xf numFmtId="4" fontId="76" fillId="4" borderId="1" xfId="0" quotePrefix="1" applyNumberFormat="1" applyFont="1" applyFill="1" applyBorder="1" applyAlignment="1">
      <alignment horizontal="left" vertical="center" wrapText="1"/>
    </xf>
    <xf numFmtId="4" fontId="77" fillId="4" borderId="1" xfId="0" applyNumberFormat="1" applyFont="1" applyFill="1" applyBorder="1" applyAlignment="1">
      <alignment horizontal="center" vertical="center" wrapText="1"/>
    </xf>
    <xf numFmtId="4" fontId="72" fillId="4" borderId="1" xfId="0" applyNumberFormat="1" applyFont="1" applyFill="1" applyBorder="1" applyAlignment="1">
      <alignment horizontal="center" vertical="center" wrapText="1"/>
    </xf>
    <xf numFmtId="3" fontId="77" fillId="4" borderId="1" xfId="0" applyNumberFormat="1" applyFont="1" applyFill="1" applyBorder="1" applyAlignment="1">
      <alignment horizontal="center" vertical="center" wrapText="1"/>
    </xf>
    <xf numFmtId="3" fontId="72" fillId="4" borderId="1" xfId="0" applyNumberFormat="1" applyFont="1" applyFill="1" applyBorder="1" applyAlignment="1">
      <alignment horizontal="center" vertical="center" wrapText="1"/>
    </xf>
    <xf numFmtId="4" fontId="62" fillId="4" borderId="0" xfId="0" applyNumberFormat="1" applyFont="1" applyFill="1" applyAlignment="1">
      <alignment horizontal="center" vertical="center" wrapText="1"/>
    </xf>
    <xf numFmtId="0" fontId="69" fillId="4" borderId="1" xfId="0" applyFont="1" applyFill="1" applyBorder="1" applyAlignment="1">
      <alignment horizontal="left" vertical="center" wrapText="1"/>
    </xf>
    <xf numFmtId="49" fontId="76" fillId="4" borderId="1" xfId="0" quotePrefix="1" applyNumberFormat="1" applyFont="1" applyFill="1" applyBorder="1" applyAlignment="1">
      <alignment horizontal="left" vertical="center" wrapText="1"/>
    </xf>
    <xf numFmtId="4" fontId="72" fillId="4" borderId="1" xfId="0" applyNumberFormat="1" applyFont="1" applyFill="1" applyBorder="1" applyAlignment="1">
      <alignment horizontal="left" vertical="center" wrapText="1"/>
    </xf>
    <xf numFmtId="43" fontId="72" fillId="4" borderId="1" xfId="202" applyFont="1" applyFill="1" applyBorder="1" applyAlignment="1">
      <alignment horizontal="center" vertical="center" wrapText="1"/>
    </xf>
    <xf numFmtId="3" fontId="72" fillId="4" borderId="1" xfId="202" applyNumberFormat="1" applyFont="1" applyFill="1" applyBorder="1" applyAlignment="1">
      <alignment horizontal="center" vertical="center" wrapText="1"/>
    </xf>
    <xf numFmtId="4" fontId="81" fillId="4" borderId="0" xfId="0" applyNumberFormat="1" applyFont="1" applyFill="1" applyAlignment="1">
      <alignment horizontal="center" vertical="center" wrapText="1"/>
    </xf>
    <xf numFmtId="4" fontId="81" fillId="4" borderId="0" xfId="0" applyNumberFormat="1" applyFont="1" applyFill="1" applyAlignment="1">
      <alignment vertical="center" wrapText="1"/>
    </xf>
    <xf numFmtId="4" fontId="81" fillId="4" borderId="0" xfId="0" applyNumberFormat="1" applyFont="1" applyFill="1" applyAlignment="1">
      <alignment horizontal="center" vertical="center" wrapText="1"/>
    </xf>
    <xf numFmtId="4" fontId="82" fillId="4" borderId="0" xfId="0" applyNumberFormat="1" applyFont="1" applyFill="1" applyAlignment="1">
      <alignment horizontal="right" vertical="center" wrapText="1"/>
    </xf>
    <xf numFmtId="0" fontId="72" fillId="4" borderId="6" xfId="0" applyFont="1" applyFill="1" applyBorder="1" applyAlignment="1">
      <alignment horizontal="center" vertical="center" wrapText="1"/>
    </xf>
    <xf numFmtId="4" fontId="72" fillId="4" borderId="6" xfId="0" applyNumberFormat="1" applyFont="1" applyFill="1" applyBorder="1" applyAlignment="1">
      <alignment horizontal="center" vertical="center" wrapText="1"/>
    </xf>
    <xf numFmtId="0" fontId="72" fillId="4" borderId="1" xfId="1" applyFont="1" applyFill="1" applyBorder="1" applyAlignment="1">
      <alignment horizontal="center" vertical="center" wrapText="1"/>
    </xf>
    <xf numFmtId="4" fontId="72" fillId="4" borderId="1" xfId="0" applyNumberFormat="1" applyFont="1" applyFill="1" applyBorder="1" applyAlignment="1">
      <alignment horizontal="center" vertical="center" wrapText="1"/>
    </xf>
    <xf numFmtId="4" fontId="61" fillId="4" borderId="0" xfId="0" applyNumberFormat="1" applyFont="1" applyFill="1" applyAlignment="1">
      <alignment horizontal="center" vertical="center" wrapText="1"/>
    </xf>
    <xf numFmtId="0" fontId="72" fillId="4" borderId="9" xfId="0" applyFont="1" applyFill="1" applyBorder="1" applyAlignment="1">
      <alignment horizontal="center" vertical="center" wrapText="1"/>
    </xf>
    <xf numFmtId="4" fontId="72" fillId="4" borderId="9" xfId="0" applyNumberFormat="1" applyFont="1" applyFill="1" applyBorder="1" applyAlignment="1">
      <alignment horizontal="center" vertical="center" wrapText="1"/>
    </xf>
    <xf numFmtId="0" fontId="72" fillId="4" borderId="6" xfId="1" applyFont="1" applyFill="1" applyBorder="1" applyAlignment="1">
      <alignment horizontal="center" vertical="center" wrapText="1"/>
    </xf>
    <xf numFmtId="4" fontId="72" fillId="4" borderId="3" xfId="0" applyNumberFormat="1" applyFont="1" applyFill="1" applyBorder="1" applyAlignment="1">
      <alignment horizontal="center" vertical="center" wrapText="1"/>
    </xf>
    <xf numFmtId="4" fontId="72" fillId="4" borderId="4" xfId="0" applyNumberFormat="1" applyFont="1" applyFill="1" applyBorder="1" applyAlignment="1">
      <alignment horizontal="center" vertical="center" wrapText="1"/>
    </xf>
    <xf numFmtId="4" fontId="72" fillId="4" borderId="5" xfId="0" applyNumberFormat="1" applyFont="1" applyFill="1" applyBorder="1" applyAlignment="1">
      <alignment horizontal="center" vertical="center" wrapText="1"/>
    </xf>
    <xf numFmtId="0" fontId="72" fillId="4" borderId="9" xfId="1" applyFont="1" applyFill="1" applyBorder="1" applyAlignment="1">
      <alignment horizontal="center" vertical="center" wrapText="1"/>
    </xf>
    <xf numFmtId="0" fontId="72" fillId="4" borderId="3" xfId="1" applyFont="1" applyFill="1" applyBorder="1" applyAlignment="1">
      <alignment horizontal="center" vertical="center" wrapText="1"/>
    </xf>
    <xf numFmtId="0" fontId="72" fillId="4" borderId="4" xfId="1" applyFont="1" applyFill="1" applyBorder="1" applyAlignment="1">
      <alignment horizontal="center" vertical="center" wrapText="1"/>
    </xf>
    <xf numFmtId="0" fontId="72" fillId="4" borderId="5" xfId="1" applyFont="1" applyFill="1" applyBorder="1" applyAlignment="1">
      <alignment horizontal="center" vertical="center" wrapText="1"/>
    </xf>
    <xf numFmtId="0" fontId="72" fillId="4" borderId="7" xfId="0" applyFont="1" applyFill="1" applyBorder="1" applyAlignment="1">
      <alignment horizontal="center" vertical="center" wrapText="1"/>
    </xf>
    <xf numFmtId="4" fontId="72" fillId="4" borderId="7" xfId="0" applyNumberFormat="1" applyFont="1" applyFill="1" applyBorder="1" applyAlignment="1">
      <alignment horizontal="center" vertical="center" wrapText="1"/>
    </xf>
    <xf numFmtId="0" fontId="72" fillId="4" borderId="7" xfId="1" applyFont="1" applyFill="1" applyBorder="1" applyAlignment="1">
      <alignment horizontal="center" vertical="center" wrapText="1"/>
    </xf>
    <xf numFmtId="0" fontId="72" fillId="4" borderId="1" xfId="1" applyFont="1" applyFill="1" applyBorder="1" applyAlignment="1">
      <alignment horizontal="center" vertical="center" wrapText="1"/>
    </xf>
    <xf numFmtId="0" fontId="72" fillId="4" borderId="7" xfId="0" applyFont="1" applyFill="1" applyBorder="1" applyAlignment="1">
      <alignment horizontal="center" vertical="center" wrapText="1"/>
    </xf>
    <xf numFmtId="4" fontId="72" fillId="4" borderId="7" xfId="0" applyNumberFormat="1" applyFont="1" applyFill="1" applyBorder="1" applyAlignment="1">
      <alignment horizontal="center" vertical="center" wrapText="1"/>
    </xf>
    <xf numFmtId="0" fontId="72" fillId="4" borderId="7" xfId="1" applyFont="1" applyFill="1" applyBorder="1" applyAlignment="1">
      <alignment horizontal="center" vertical="center" wrapText="1"/>
    </xf>
    <xf numFmtId="3" fontId="72" fillId="4" borderId="7" xfId="1" applyNumberFormat="1" applyFont="1" applyFill="1" applyBorder="1" applyAlignment="1">
      <alignment horizontal="center" vertical="center" wrapText="1"/>
    </xf>
    <xf numFmtId="4" fontId="72" fillId="4" borderId="7" xfId="0" applyNumberFormat="1" applyFont="1" applyFill="1" applyBorder="1" applyAlignment="1">
      <alignment horizontal="left" vertical="center" wrapText="1"/>
    </xf>
    <xf numFmtId="0" fontId="72" fillId="4" borderId="1" xfId="0" applyFont="1" applyFill="1" applyBorder="1" applyAlignment="1">
      <alignment horizontal="center" vertical="center" wrapText="1"/>
    </xf>
    <xf numFmtId="0" fontId="75" fillId="4" borderId="1" xfId="0" applyFont="1" applyFill="1" applyBorder="1" applyAlignment="1">
      <alignment horizontal="center" vertical="center" wrapText="1"/>
    </xf>
    <xf numFmtId="3" fontId="75" fillId="4" borderId="1" xfId="0" applyNumberFormat="1" applyFont="1" applyFill="1" applyBorder="1" applyAlignment="1">
      <alignment horizontal="left" vertical="center" wrapText="1"/>
    </xf>
    <xf numFmtId="4" fontId="83" fillId="4" borderId="0" xfId="0" applyNumberFormat="1" applyFont="1" applyFill="1" applyAlignment="1">
      <alignment horizontal="center" vertical="center" wrapText="1"/>
    </xf>
    <xf numFmtId="0" fontId="75" fillId="4" borderId="1" xfId="0" quotePrefix="1" applyFont="1" applyFill="1" applyBorder="1" applyAlignment="1">
      <alignment horizontal="center" vertical="center" wrapText="1"/>
    </xf>
    <xf numFmtId="3" fontId="75" fillId="4" borderId="1" xfId="0" quotePrefix="1" applyNumberFormat="1" applyFont="1" applyFill="1" applyBorder="1" applyAlignment="1">
      <alignment horizontal="left" vertical="center" wrapText="1"/>
    </xf>
    <xf numFmtId="3" fontId="83" fillId="4" borderId="0" xfId="0" applyNumberFormat="1" applyFont="1" applyFill="1" applyAlignment="1">
      <alignment horizontal="center" vertical="center" wrapText="1"/>
    </xf>
    <xf numFmtId="3" fontId="76" fillId="4" borderId="1" xfId="0" quotePrefix="1" applyNumberFormat="1" applyFont="1" applyFill="1" applyBorder="1" applyAlignment="1">
      <alignment horizontal="left" vertical="center" wrapText="1"/>
    </xf>
    <xf numFmtId="4" fontId="62" fillId="4" borderId="14" xfId="0" applyNumberFormat="1" applyFont="1" applyFill="1" applyBorder="1" applyAlignment="1">
      <alignment horizontal="center" vertical="center" wrapText="1"/>
    </xf>
    <xf numFmtId="4" fontId="62" fillId="4" borderId="0" xfId="0" applyNumberFormat="1" applyFont="1" applyFill="1" applyBorder="1" applyAlignment="1">
      <alignment horizontal="center" vertical="center" wrapText="1"/>
    </xf>
    <xf numFmtId="198" fontId="69" fillId="4" borderId="1" xfId="96" applyNumberFormat="1" applyFont="1" applyFill="1" applyBorder="1" applyAlignment="1">
      <alignment horizontal="center" vertical="center" wrapText="1"/>
    </xf>
    <xf numFmtId="3" fontId="69" fillId="4" borderId="1" xfId="0" applyNumberFormat="1" applyFont="1" applyFill="1" applyBorder="1" applyAlignment="1">
      <alignment horizontal="center" vertical="center" wrapText="1"/>
    </xf>
    <xf numFmtId="3" fontId="69" fillId="4" borderId="1" xfId="0" applyNumberFormat="1" applyFont="1" applyFill="1" applyBorder="1" applyAlignment="1">
      <alignment horizontal="center" vertical="center"/>
    </xf>
    <xf numFmtId="49" fontId="69" fillId="4" borderId="1" xfId="96" applyNumberFormat="1" applyFont="1" applyFill="1" applyBorder="1" applyAlignment="1">
      <alignment horizontal="center" vertical="center" wrapText="1"/>
    </xf>
    <xf numFmtId="4" fontId="75" fillId="4" borderId="1" xfId="0" applyNumberFormat="1" applyFont="1" applyFill="1" applyBorder="1" applyAlignment="1">
      <alignment horizontal="center" vertical="center" wrapText="1"/>
    </xf>
    <xf numFmtId="0" fontId="69" fillId="4" borderId="1" xfId="96" applyFont="1" applyFill="1" applyBorder="1" applyAlignment="1">
      <alignment horizontal="center" vertical="center" wrapText="1"/>
    </xf>
    <xf numFmtId="0" fontId="69" fillId="4" borderId="1" xfId="0" applyFont="1" applyFill="1" applyBorder="1" applyAlignment="1">
      <alignment horizontal="center" vertical="center" wrapText="1"/>
    </xf>
    <xf numFmtId="0" fontId="69" fillId="4" borderId="1" xfId="96" applyFont="1" applyFill="1" applyBorder="1" applyAlignment="1">
      <alignment vertical="center" wrapText="1"/>
    </xf>
    <xf numFmtId="197" fontId="57" fillId="4" borderId="1" xfId="4" applyNumberFormat="1" applyFont="1" applyFill="1" applyBorder="1" applyAlignment="1">
      <alignment vertical="center" wrapText="1"/>
    </xf>
    <xf numFmtId="4" fontId="75" fillId="4" borderId="7" xfId="0" applyNumberFormat="1" applyFont="1" applyFill="1" applyBorder="1" applyAlignment="1">
      <alignment horizontal="center" vertical="center" wrapText="1"/>
    </xf>
    <xf numFmtId="4" fontId="75" fillId="4" borderId="1" xfId="0" quotePrefix="1" applyNumberFormat="1" applyFont="1" applyFill="1" applyBorder="1" applyAlignment="1">
      <alignment horizontal="left" vertical="center" wrapText="1"/>
    </xf>
    <xf numFmtId="0" fontId="76" fillId="4" borderId="6" xfId="0" applyFont="1" applyFill="1" applyBorder="1" applyAlignment="1">
      <alignment horizontal="center" vertical="center" wrapText="1"/>
    </xf>
    <xf numFmtId="0" fontId="76" fillId="4" borderId="7" xfId="0" applyFont="1" applyFill="1" applyBorder="1" applyAlignment="1">
      <alignment horizontal="center" vertical="center" wrapText="1"/>
    </xf>
    <xf numFmtId="0" fontId="75" fillId="4" borderId="0" xfId="0" applyFont="1" applyFill="1" applyAlignment="1">
      <alignment horizontal="center" vertical="center" wrapText="1"/>
    </xf>
    <xf numFmtId="4" fontId="75" fillId="4" borderId="0" xfId="0" applyNumberFormat="1" applyFont="1" applyFill="1" applyAlignment="1">
      <alignment horizontal="left" vertical="center" wrapText="1"/>
    </xf>
    <xf numFmtId="4" fontId="75" fillId="4" borderId="0" xfId="0" applyNumberFormat="1" applyFont="1" applyFill="1" applyAlignment="1">
      <alignment horizontal="center" vertical="center" wrapText="1"/>
    </xf>
    <xf numFmtId="3" fontId="75" fillId="4" borderId="0" xfId="0" applyNumberFormat="1" applyFont="1" applyFill="1" applyAlignment="1">
      <alignment horizontal="center" vertical="center" wrapText="1"/>
    </xf>
  </cellXfs>
  <cellStyles count="203">
    <cellStyle name="          _x000d__x000a_shell=progman.exe_x000d__x000a_m" xfId="6" xr:uid="{00000000-0005-0000-0000-000000000000}"/>
    <cellStyle name="#,##0" xfId="7" xr:uid="{00000000-0005-0000-0000-000001000000}"/>
    <cellStyle name="??" xfId="8" xr:uid="{00000000-0005-0000-0000-000002000000}"/>
    <cellStyle name="?? [0.00]_PRODUCT DETAIL Q1" xfId="9" xr:uid="{00000000-0005-0000-0000-000003000000}"/>
    <cellStyle name="?? [0]" xfId="10" xr:uid="{00000000-0005-0000-0000-000004000000}"/>
    <cellStyle name="?_x001d_??%U©÷u&amp;H©÷9_x0008_?_x0009_s_x000a__x0007__x0001__x0001_" xfId="11" xr:uid="{00000000-0005-0000-0000-000005000000}"/>
    <cellStyle name="???? [0.00]_PRODUCT DETAIL Q1" xfId="12" xr:uid="{00000000-0005-0000-0000-000006000000}"/>
    <cellStyle name="????_PRODUCT DETAIL Q1" xfId="13" xr:uid="{00000000-0005-0000-0000-000007000000}"/>
    <cellStyle name="???[0]_?? DI" xfId="14" xr:uid="{00000000-0005-0000-0000-000008000000}"/>
    <cellStyle name="???_?? DI" xfId="15" xr:uid="{00000000-0005-0000-0000-000009000000}"/>
    <cellStyle name="??[0]_MATL COST ANALYSIS" xfId="16" xr:uid="{00000000-0005-0000-0000-00000A000000}"/>
    <cellStyle name="??_ ??? ???? " xfId="17" xr:uid="{00000000-0005-0000-0000-00000B000000}"/>
    <cellStyle name="??A? [0]_ÿÿÿÿÿÿ_1_¢¬???¢â? " xfId="18" xr:uid="{00000000-0005-0000-0000-00000C000000}"/>
    <cellStyle name="??A?_ÿÿÿÿÿÿ_1_¢¬???¢â? " xfId="19" xr:uid="{00000000-0005-0000-0000-00000D000000}"/>
    <cellStyle name="?¡±¢¥?_?¨ù??¢´¢¥_¢¬???¢â? " xfId="20" xr:uid="{00000000-0005-0000-0000-00000E000000}"/>
    <cellStyle name="?ðÇ%U?&amp;H?_x0008_?s_x000a__x0007__x0001__x0001_" xfId="21" xr:uid="{00000000-0005-0000-0000-00000F000000}"/>
    <cellStyle name="_Huong CHI tieu Nhiem vu CTMTQG 2014(1)" xfId="22" xr:uid="{00000000-0005-0000-0000-000010000000}"/>
    <cellStyle name="_KH.DTC.gd2016-2020 tinh (T2-2015)" xfId="23" xr:uid="{00000000-0005-0000-0000-000011000000}"/>
    <cellStyle name="•W€_STDFOR" xfId="24" xr:uid="{00000000-0005-0000-0000-000012000000}"/>
    <cellStyle name="•W_MARINE" xfId="25" xr:uid="{00000000-0005-0000-0000-000013000000}"/>
    <cellStyle name="W_STDFOR" xfId="26" xr:uid="{00000000-0005-0000-0000-000014000000}"/>
    <cellStyle name="0.0" xfId="27" xr:uid="{00000000-0005-0000-0000-000015000000}"/>
    <cellStyle name="0.00" xfId="28" xr:uid="{00000000-0005-0000-0000-000016000000}"/>
    <cellStyle name="1" xfId="29" xr:uid="{00000000-0005-0000-0000-000017000000}"/>
    <cellStyle name="2" xfId="30" xr:uid="{00000000-0005-0000-0000-000018000000}"/>
    <cellStyle name="3" xfId="31" xr:uid="{00000000-0005-0000-0000-000019000000}"/>
    <cellStyle name="4" xfId="32" xr:uid="{00000000-0005-0000-0000-00001A000000}"/>
    <cellStyle name="6" xfId="33" xr:uid="{00000000-0005-0000-0000-00001B000000}"/>
    <cellStyle name="ÅëÈ­ [0]_¿ì¹°Åë" xfId="34" xr:uid="{00000000-0005-0000-0000-00001C000000}"/>
    <cellStyle name="AeE­ [0]_INQUIRY ¿µ¾÷AßAø " xfId="35" xr:uid="{00000000-0005-0000-0000-00001D000000}"/>
    <cellStyle name="ÅëÈ­_¿ì¹°Åë" xfId="36" xr:uid="{00000000-0005-0000-0000-00001E000000}"/>
    <cellStyle name="AeE­_INQUIRY ¿µ¾÷AßAø " xfId="37" xr:uid="{00000000-0005-0000-0000-00001F000000}"/>
    <cellStyle name="ÄÞ¸¶ [0]_¿ì¹°Åë" xfId="38" xr:uid="{00000000-0005-0000-0000-000020000000}"/>
    <cellStyle name="AÞ¸¶ [0]_INQUIRY ¿?¾÷AßAø " xfId="39" xr:uid="{00000000-0005-0000-0000-000021000000}"/>
    <cellStyle name="ÄÞ¸¶_¿ì¹°Åë" xfId="40" xr:uid="{00000000-0005-0000-0000-000022000000}"/>
    <cellStyle name="AÞ¸¶_INQUIRY ¿?¾÷AßAø " xfId="41" xr:uid="{00000000-0005-0000-0000-000023000000}"/>
    <cellStyle name="C?AØ_¿?¾÷CoE² " xfId="42" xr:uid="{00000000-0005-0000-0000-000024000000}"/>
    <cellStyle name="Ç¥ÁØ_´çÃÊ±¸ÀÔ»ý»ê" xfId="43" xr:uid="{00000000-0005-0000-0000-000025000000}"/>
    <cellStyle name="C￥AØ_¿μ¾÷CoE² " xfId="44" xr:uid="{00000000-0005-0000-0000-000026000000}"/>
    <cellStyle name="Ç¥ÁØ_PO0862_bldg_BQ" xfId="45" xr:uid="{00000000-0005-0000-0000-000027000000}"/>
    <cellStyle name="Calc Currency (0)" xfId="46" xr:uid="{00000000-0005-0000-0000-000028000000}"/>
    <cellStyle name="category" xfId="47" xr:uid="{00000000-0005-0000-0000-000029000000}"/>
    <cellStyle name="Comma" xfId="202" builtinId="3"/>
    <cellStyle name="Comma [0] 2" xfId="160" xr:uid="{00000000-0005-0000-0000-00002A000000}"/>
    <cellStyle name="Comma 10 10" xfId="48" xr:uid="{00000000-0005-0000-0000-00002B000000}"/>
    <cellStyle name="Comma 14" xfId="49" xr:uid="{00000000-0005-0000-0000-00002C000000}"/>
    <cellStyle name="Comma 15" xfId="50" xr:uid="{00000000-0005-0000-0000-00002D000000}"/>
    <cellStyle name="Comma 2" xfId="4" xr:uid="{00000000-0005-0000-0000-00002E000000}"/>
    <cellStyle name="Comma 2 2" xfId="165" xr:uid="{00000000-0005-0000-0000-00002F000000}"/>
    <cellStyle name="Comma 2 2 2" xfId="161" xr:uid="{00000000-0005-0000-0000-000030000000}"/>
    <cellStyle name="Comma 2 28" xfId="51" xr:uid="{00000000-0005-0000-0000-000031000000}"/>
    <cellStyle name="Comma 2 3" xfId="199" xr:uid="{00000000-0005-0000-0000-000032000000}"/>
    <cellStyle name="Comma 3" xfId="52" xr:uid="{00000000-0005-0000-0000-000033000000}"/>
    <cellStyle name="Comma 4" xfId="53" xr:uid="{00000000-0005-0000-0000-000034000000}"/>
    <cellStyle name="Comma 4 20" xfId="54" xr:uid="{00000000-0005-0000-0000-000035000000}"/>
    <cellStyle name="Comma 5" xfId="162" xr:uid="{00000000-0005-0000-0000-000036000000}"/>
    <cellStyle name="Comma 6" xfId="55" xr:uid="{00000000-0005-0000-0000-000037000000}"/>
    <cellStyle name="Comma 7" xfId="56" xr:uid="{00000000-0005-0000-0000-000038000000}"/>
    <cellStyle name="Comma 8" xfId="57" xr:uid="{00000000-0005-0000-0000-000039000000}"/>
    <cellStyle name="Comma0" xfId="58" xr:uid="{00000000-0005-0000-0000-00003A000000}"/>
    <cellStyle name="Currency0" xfId="59" xr:uid="{00000000-0005-0000-0000-00003B000000}"/>
    <cellStyle name="Date" xfId="60" xr:uid="{00000000-0005-0000-0000-00003C000000}"/>
    <cellStyle name="Dezimal [0]_UXO VII" xfId="61" xr:uid="{00000000-0005-0000-0000-00003D000000}"/>
    <cellStyle name="Dezimal_UXO VII" xfId="62" xr:uid="{00000000-0005-0000-0000-00003E000000}"/>
    <cellStyle name="Euro" xfId="63" xr:uid="{00000000-0005-0000-0000-00003F000000}"/>
    <cellStyle name="Fixed" xfId="64" xr:uid="{00000000-0005-0000-0000-000040000000}"/>
    <cellStyle name="Grey" xfId="65" xr:uid="{00000000-0005-0000-0000-000041000000}"/>
    <cellStyle name="HEADER" xfId="66" xr:uid="{00000000-0005-0000-0000-000042000000}"/>
    <cellStyle name="Header1" xfId="67" xr:uid="{00000000-0005-0000-0000-000043000000}"/>
    <cellStyle name="Header2" xfId="68" xr:uid="{00000000-0005-0000-0000-000044000000}"/>
    <cellStyle name="Heading1" xfId="69" xr:uid="{00000000-0005-0000-0000-000045000000}"/>
    <cellStyle name="Heading2" xfId="70" xr:uid="{00000000-0005-0000-0000-000046000000}"/>
    <cellStyle name="Input [yellow]" xfId="71" xr:uid="{00000000-0005-0000-0000-000047000000}"/>
    <cellStyle name="Ledger 17 x 11 in" xfId="72" xr:uid="{00000000-0005-0000-0000-000048000000}"/>
    <cellStyle name="Ledger 17 x 11 in 2" xfId="73" xr:uid="{00000000-0005-0000-0000-000049000000}"/>
    <cellStyle name="Ledger 17 x 11 in 3" xfId="74" xr:uid="{00000000-0005-0000-0000-00004A000000}"/>
    <cellStyle name="Migliaia (0)_CALPREZZ" xfId="75" xr:uid="{00000000-0005-0000-0000-00004B000000}"/>
    <cellStyle name="Migliaia_ PESO ELETTR." xfId="76" xr:uid="{00000000-0005-0000-0000-00004C000000}"/>
    <cellStyle name="Millares [0]_Well Timing" xfId="77" xr:uid="{00000000-0005-0000-0000-00004D000000}"/>
    <cellStyle name="Millares_Well Timing" xfId="78" xr:uid="{00000000-0005-0000-0000-00004E000000}"/>
    <cellStyle name="Model" xfId="79" xr:uid="{00000000-0005-0000-0000-00004F000000}"/>
    <cellStyle name="moi" xfId="80" xr:uid="{00000000-0005-0000-0000-000050000000}"/>
    <cellStyle name="Moneda [0]_Well Timing" xfId="81" xr:uid="{00000000-0005-0000-0000-000051000000}"/>
    <cellStyle name="Moneda_Well Timing" xfId="82" xr:uid="{00000000-0005-0000-0000-000052000000}"/>
    <cellStyle name="n" xfId="83" xr:uid="{00000000-0005-0000-0000-000053000000}"/>
    <cellStyle name="Normal" xfId="0" builtinId="0"/>
    <cellStyle name="Normal - Style1" xfId="84" xr:uid="{00000000-0005-0000-0000-000055000000}"/>
    <cellStyle name="Normal 10" xfId="5" xr:uid="{00000000-0005-0000-0000-000056000000}"/>
    <cellStyle name="Normal 10 7" xfId="174" xr:uid="{00000000-0005-0000-0000-000057000000}"/>
    <cellStyle name="Normal 105" xfId="179" xr:uid="{00000000-0005-0000-0000-000058000000}"/>
    <cellStyle name="Normal 108" xfId="181" xr:uid="{00000000-0005-0000-0000-000059000000}"/>
    <cellStyle name="Normal 11" xfId="198" xr:uid="{00000000-0005-0000-0000-00005A000000}"/>
    <cellStyle name="Normal 11 2 2" xfId="166" xr:uid="{00000000-0005-0000-0000-00005B000000}"/>
    <cellStyle name="Normal 11 3 4" xfId="167" xr:uid="{00000000-0005-0000-0000-00005C000000}"/>
    <cellStyle name="Normal 12" xfId="200" xr:uid="{00000000-0005-0000-0000-00005D000000}"/>
    <cellStyle name="Normal 13" xfId="201" xr:uid="{00000000-0005-0000-0000-00005E000000}"/>
    <cellStyle name="Normal 130" xfId="189" xr:uid="{00000000-0005-0000-0000-00005F000000}"/>
    <cellStyle name="Normal 14" xfId="2" xr:uid="{00000000-0005-0000-0000-000060000000}"/>
    <cellStyle name="Normal 142" xfId="187" xr:uid="{00000000-0005-0000-0000-000061000000}"/>
    <cellStyle name="Normal 153" xfId="177" xr:uid="{00000000-0005-0000-0000-000062000000}"/>
    <cellStyle name="Normal 163" xfId="186" xr:uid="{00000000-0005-0000-0000-000063000000}"/>
    <cellStyle name="Normal 166" xfId="185" xr:uid="{00000000-0005-0000-0000-000064000000}"/>
    <cellStyle name="Normal 181" xfId="182" xr:uid="{00000000-0005-0000-0000-000065000000}"/>
    <cellStyle name="Normal 19" xfId="163" xr:uid="{00000000-0005-0000-0000-000066000000}"/>
    <cellStyle name="Normal 19 2" xfId="195" xr:uid="{00000000-0005-0000-0000-000067000000}"/>
    <cellStyle name="Normal 191" xfId="173" xr:uid="{00000000-0005-0000-0000-000068000000}"/>
    <cellStyle name="Normal 199" xfId="175" xr:uid="{00000000-0005-0000-0000-000069000000}"/>
    <cellStyle name="Normal 2" xfId="1" xr:uid="{00000000-0005-0000-0000-00006A000000}"/>
    <cellStyle name="Normal 2 10" xfId="184" xr:uid="{00000000-0005-0000-0000-00006B000000}"/>
    <cellStyle name="Normal 2 2" xfId="85" xr:uid="{00000000-0005-0000-0000-00006C000000}"/>
    <cellStyle name="Normal 2 3" xfId="86" xr:uid="{00000000-0005-0000-0000-00006D000000}"/>
    <cellStyle name="Normal 2 3 2" xfId="87" xr:uid="{00000000-0005-0000-0000-00006E000000}"/>
    <cellStyle name="Normal 2 4" xfId="192" xr:uid="{00000000-0005-0000-0000-00006F000000}"/>
    <cellStyle name="Normal 2 49" xfId="183" xr:uid="{00000000-0005-0000-0000-000070000000}"/>
    <cellStyle name="Normal 2 5" xfId="3" xr:uid="{00000000-0005-0000-0000-000071000000}"/>
    <cellStyle name="Normal 2_Bang bieu" xfId="88" xr:uid="{00000000-0005-0000-0000-000072000000}"/>
    <cellStyle name="Normal 21" xfId="164" xr:uid="{00000000-0005-0000-0000-000073000000}"/>
    <cellStyle name="Normal 21 2" xfId="196" xr:uid="{00000000-0005-0000-0000-000074000000}"/>
    <cellStyle name="Normal 211" xfId="172" xr:uid="{00000000-0005-0000-0000-000075000000}"/>
    <cellStyle name="Normal 216" xfId="176" xr:uid="{00000000-0005-0000-0000-000076000000}"/>
    <cellStyle name="Normal 226" xfId="190" xr:uid="{00000000-0005-0000-0000-000077000000}"/>
    <cellStyle name="Normal 229" xfId="191" xr:uid="{00000000-0005-0000-0000-000078000000}"/>
    <cellStyle name="Normal 23" xfId="89" xr:uid="{00000000-0005-0000-0000-000079000000}"/>
    <cellStyle name="Normal 237" xfId="188" xr:uid="{00000000-0005-0000-0000-00007A000000}"/>
    <cellStyle name="Normal 24" xfId="90" xr:uid="{00000000-0005-0000-0000-00007B000000}"/>
    <cellStyle name="Normal 25" xfId="91" xr:uid="{00000000-0005-0000-0000-00007C000000}"/>
    <cellStyle name="Normal 26" xfId="92" xr:uid="{00000000-0005-0000-0000-00007D000000}"/>
    <cellStyle name="Normal 27" xfId="93" xr:uid="{00000000-0005-0000-0000-00007E000000}"/>
    <cellStyle name="Normal 28" xfId="94" xr:uid="{00000000-0005-0000-0000-00007F000000}"/>
    <cellStyle name="Normal 29" xfId="95" xr:uid="{00000000-0005-0000-0000-000080000000}"/>
    <cellStyle name="Normal 3" xfId="96" xr:uid="{00000000-0005-0000-0000-000081000000}"/>
    <cellStyle name="Normal 30" xfId="97" xr:uid="{00000000-0005-0000-0000-000082000000}"/>
    <cellStyle name="Normal 30 2" xfId="193" xr:uid="{00000000-0005-0000-0000-000083000000}"/>
    <cellStyle name="Normal 31" xfId="98" xr:uid="{00000000-0005-0000-0000-000084000000}"/>
    <cellStyle name="Normal 31 2" xfId="194" xr:uid="{00000000-0005-0000-0000-000085000000}"/>
    <cellStyle name="Normal 32" xfId="99" xr:uid="{00000000-0005-0000-0000-000086000000}"/>
    <cellStyle name="Normal 33" xfId="168" xr:uid="{00000000-0005-0000-0000-000087000000}"/>
    <cellStyle name="Normal 33 3" xfId="169" xr:uid="{00000000-0005-0000-0000-000088000000}"/>
    <cellStyle name="Normal 4" xfId="100" xr:uid="{00000000-0005-0000-0000-000089000000}"/>
    <cellStyle name="Normal 4 2" xfId="101" xr:uid="{00000000-0005-0000-0000-00008A000000}"/>
    <cellStyle name="Normal 4_Bang bieu" xfId="102" xr:uid="{00000000-0005-0000-0000-00008B000000}"/>
    <cellStyle name="Normal 5" xfId="103" xr:uid="{00000000-0005-0000-0000-00008C000000}"/>
    <cellStyle name="Normal 6" xfId="104" xr:uid="{00000000-0005-0000-0000-00008D000000}"/>
    <cellStyle name="Normal 64" xfId="180" xr:uid="{00000000-0005-0000-0000-00008E000000}"/>
    <cellStyle name="Normal 7" xfId="105" xr:uid="{00000000-0005-0000-0000-00008F000000}"/>
    <cellStyle name="Normal 79" xfId="178" xr:uid="{00000000-0005-0000-0000-000090000000}"/>
    <cellStyle name="Normal 8" xfId="106" xr:uid="{00000000-0005-0000-0000-000091000000}"/>
    <cellStyle name="Normal 81" xfId="170" xr:uid="{00000000-0005-0000-0000-000092000000}"/>
    <cellStyle name="Normal 88" xfId="171" xr:uid="{00000000-0005-0000-0000-000093000000}"/>
    <cellStyle name="Normal 9" xfId="107" xr:uid="{00000000-0005-0000-0000-000094000000}"/>
    <cellStyle name="Normal 9 2" xfId="108" xr:uid="{00000000-0005-0000-0000-000095000000}"/>
    <cellStyle name="Normal 9_BieuHD2016-2020Tquang2(OK)" xfId="109" xr:uid="{00000000-0005-0000-0000-000096000000}"/>
    <cellStyle name="Normal1" xfId="110" xr:uid="{00000000-0005-0000-0000-000097000000}"/>
    <cellStyle name="Normale_ PESO ELETTR." xfId="111" xr:uid="{00000000-0005-0000-0000-000098000000}"/>
    <cellStyle name="Œ…‹æØ‚è [0.00]_laroux" xfId="112" xr:uid="{00000000-0005-0000-0000-000099000000}"/>
    <cellStyle name="Œ…‹æØ‚è_laroux" xfId="113" xr:uid="{00000000-0005-0000-0000-00009A000000}"/>
    <cellStyle name="oft Excel]_x000d__x000a_Comment=The open=/f lines load custom functions into the Paste Function list._x000d__x000a_Maximized=2_x000d__x000a_Basics=1_x000d__x000a_A" xfId="114" xr:uid="{00000000-0005-0000-0000-00009B000000}"/>
    <cellStyle name="oft Excel]_x000d__x000a_Comment=The open=/f lines load custom functions into the Paste Function list._x000d__x000a_Maximized=3_x000d__x000a_Basics=1_x000d__x000a_A" xfId="115" xr:uid="{00000000-0005-0000-0000-00009C000000}"/>
    <cellStyle name="omma [0]_Mktg Prog" xfId="116" xr:uid="{00000000-0005-0000-0000-00009D000000}"/>
    <cellStyle name="ormal_Sheet1_1" xfId="117" xr:uid="{00000000-0005-0000-0000-00009E000000}"/>
    <cellStyle name="Percent [2]" xfId="118" xr:uid="{00000000-0005-0000-0000-00009F000000}"/>
    <cellStyle name="Percent 2" xfId="119" xr:uid="{00000000-0005-0000-0000-0000A0000000}"/>
    <cellStyle name="Percent 3" xfId="120" xr:uid="{00000000-0005-0000-0000-0000A1000000}"/>
    <cellStyle name="Percent 4" xfId="197" xr:uid="{00000000-0005-0000-0000-0000A2000000}"/>
    <cellStyle name="s]_x000d__x000a_spooler=yes_x000d__x000a_load=_x000d__x000a_Beep=yes_x000d__x000a_NullPort=None_x000d__x000a_BorderWidth=3_x000d__x000a_CursorBlinkRate=1200_x000d__x000a_DoubleClickSpeed=452_x000d__x000a_Programs=co" xfId="121" xr:uid="{00000000-0005-0000-0000-0000A3000000}"/>
    <cellStyle name="style" xfId="122" xr:uid="{00000000-0005-0000-0000-0000A4000000}"/>
    <cellStyle name="Style 1" xfId="123" xr:uid="{00000000-0005-0000-0000-0000A5000000}"/>
    <cellStyle name="subhead" xfId="124" xr:uid="{00000000-0005-0000-0000-0000A6000000}"/>
    <cellStyle name="T" xfId="125" xr:uid="{00000000-0005-0000-0000-0000A7000000}"/>
    <cellStyle name="th" xfId="126" xr:uid="{00000000-0005-0000-0000-0000A8000000}"/>
    <cellStyle name="þ_x001d_ð·_x000c_æþ'_x000d_ßþU_x0001_Ø_x0005_ü_x0014__x0007__x0001__x0001_" xfId="127" xr:uid="{00000000-0005-0000-0000-0000A9000000}"/>
    <cellStyle name="þ_x001d_ðÇ%Uý—&amp;Hý9_x0008_Ÿ_x0009_s_x000a__x0007__x0001__x0001_" xfId="128" xr:uid="{00000000-0005-0000-0000-0000AA000000}"/>
    <cellStyle name="Valuta (0)_CALPREZZ" xfId="129" xr:uid="{00000000-0005-0000-0000-0000AB000000}"/>
    <cellStyle name="Valuta_ PESO ELETTR." xfId="130" xr:uid="{00000000-0005-0000-0000-0000AC000000}"/>
    <cellStyle name="viet" xfId="131" xr:uid="{00000000-0005-0000-0000-0000AD000000}"/>
    <cellStyle name="viet2" xfId="132" xr:uid="{00000000-0005-0000-0000-0000AE000000}"/>
    <cellStyle name="Währung [0]_UXO VII" xfId="133" xr:uid="{00000000-0005-0000-0000-0000AF000000}"/>
    <cellStyle name="Währung_UXO VII" xfId="134" xr:uid="{00000000-0005-0000-0000-0000B0000000}"/>
    <cellStyle name="xuan" xfId="135" xr:uid="{00000000-0005-0000-0000-0000B1000000}"/>
    <cellStyle name=" [0.00]_ Att. 1- Cover" xfId="136" xr:uid="{00000000-0005-0000-0000-0000B2000000}"/>
    <cellStyle name="_ Att. 1- Cover" xfId="137" xr:uid="{00000000-0005-0000-0000-0000B3000000}"/>
    <cellStyle name="?_ Att. 1- Cover" xfId="138" xr:uid="{00000000-0005-0000-0000-0000B4000000}"/>
    <cellStyle name="똿뗦먛귟 [0.00]_PRODUCT DETAIL Q1" xfId="139" xr:uid="{00000000-0005-0000-0000-0000B5000000}"/>
    <cellStyle name="똿뗦먛귟_PRODUCT DETAIL Q1" xfId="140" xr:uid="{00000000-0005-0000-0000-0000B6000000}"/>
    <cellStyle name="믅됞 [0.00]_PRODUCT DETAIL Q1" xfId="141" xr:uid="{00000000-0005-0000-0000-0000B7000000}"/>
    <cellStyle name="믅됞_PRODUCT DETAIL Q1" xfId="142" xr:uid="{00000000-0005-0000-0000-0000B8000000}"/>
    <cellStyle name="백분율_95" xfId="143" xr:uid="{00000000-0005-0000-0000-0000B9000000}"/>
    <cellStyle name="뷭?_BOOKSHIP" xfId="144" xr:uid="{00000000-0005-0000-0000-0000BA000000}"/>
    <cellStyle name="안건회계법인" xfId="145" xr:uid="{00000000-0005-0000-0000-0000BB000000}"/>
    <cellStyle name="콤마 [0]_ 비목별 월별기술 " xfId="146" xr:uid="{00000000-0005-0000-0000-0000BC000000}"/>
    <cellStyle name="콤마_ 비목별 월별기술 " xfId="147" xr:uid="{00000000-0005-0000-0000-0000BD000000}"/>
    <cellStyle name="통화 [0]_1202" xfId="148" xr:uid="{00000000-0005-0000-0000-0000BE000000}"/>
    <cellStyle name="통화_1202" xfId="149" xr:uid="{00000000-0005-0000-0000-0000BF000000}"/>
    <cellStyle name="표준_(정보부문)월별인원계획" xfId="150" xr:uid="{00000000-0005-0000-0000-0000C0000000}"/>
    <cellStyle name="一般_00Q3902REV.1" xfId="151" xr:uid="{00000000-0005-0000-0000-0000C1000000}"/>
    <cellStyle name="千分位[0]_00Q3902REV.1" xfId="152" xr:uid="{00000000-0005-0000-0000-0000C2000000}"/>
    <cellStyle name="千分位_00Q3902REV.1" xfId="153" xr:uid="{00000000-0005-0000-0000-0000C3000000}"/>
    <cellStyle name="桁区切り_NADUONG BQ (Draft)" xfId="154" xr:uid="{00000000-0005-0000-0000-0000C4000000}"/>
    <cellStyle name="標準_BQ（業者）" xfId="155" xr:uid="{00000000-0005-0000-0000-0000C5000000}"/>
    <cellStyle name="貨幣 [0]_00Q3902REV.1" xfId="156" xr:uid="{00000000-0005-0000-0000-0000C6000000}"/>
    <cellStyle name="貨幣[0]_BRE" xfId="157" xr:uid="{00000000-0005-0000-0000-0000C7000000}"/>
    <cellStyle name="貨幣_00Q3902REV.1" xfId="158" xr:uid="{00000000-0005-0000-0000-0000C8000000}"/>
    <cellStyle name="通貨_MITSUI1_BQ" xfId="159"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363"/>
  <sheetViews>
    <sheetView tabSelected="1" zoomScale="70" zoomScaleNormal="70" workbookViewId="0">
      <pane xSplit="7" ySplit="6" topLeftCell="AE110" activePane="bottomRight" state="frozen"/>
      <selection pane="topRight" activeCell="H1" sqref="H1"/>
      <selection pane="bottomLeft" activeCell="A7" sqref="A7"/>
      <selection pane="bottomRight" activeCell="AF111" sqref="AF111"/>
    </sheetView>
  </sheetViews>
  <sheetFormatPr defaultRowHeight="15.75"/>
  <cols>
    <col min="1" max="1" width="11" style="117" customWidth="1"/>
    <col min="2" max="2" width="37.28515625" style="118" customWidth="1"/>
    <col min="3" max="3" width="21.7109375" style="118" customWidth="1"/>
    <col min="4" max="4" width="15.85546875" style="118" customWidth="1"/>
    <col min="5" max="5" width="12.140625" style="118" customWidth="1"/>
    <col min="6" max="6" width="10.28515625" style="118" customWidth="1"/>
    <col min="7" max="7" width="15.7109375" style="118" customWidth="1"/>
    <col min="8" max="8" width="12.140625" style="118" customWidth="1"/>
    <col min="9" max="29" width="13.5703125" style="106" customWidth="1"/>
    <col min="30" max="36" width="13.28515625" style="106" customWidth="1"/>
    <col min="37" max="39" width="13.5703125" style="106" customWidth="1"/>
    <col min="40" max="44" width="11.5703125" style="106" customWidth="1"/>
    <col min="45" max="45" width="12" style="106" customWidth="1"/>
    <col min="46" max="46" width="28.140625" style="106" customWidth="1"/>
    <col min="47" max="47" width="59.7109375" style="106" customWidth="1"/>
    <col min="48" max="16384" width="9.140625" style="106"/>
  </cols>
  <sheetData>
    <row r="1" spans="1:50" s="133" customFormat="1" ht="84.75" customHeight="1">
      <c r="A1" s="131" t="s">
        <v>234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2"/>
      <c r="AU1" s="132"/>
      <c r="AV1" s="132"/>
      <c r="AW1" s="132"/>
      <c r="AX1" s="132"/>
    </row>
    <row r="2" spans="1:50" s="133" customFormat="1" ht="34.5" customHeight="1">
      <c r="A2" s="134" t="s">
        <v>35</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2"/>
      <c r="AV2" s="132"/>
      <c r="AW2" s="132"/>
      <c r="AX2" s="132"/>
    </row>
    <row r="3" spans="1:50" s="139" customFormat="1" ht="72" customHeight="1">
      <c r="A3" s="135" t="s">
        <v>0</v>
      </c>
      <c r="B3" s="136" t="s">
        <v>1</v>
      </c>
      <c r="C3" s="136" t="s">
        <v>44</v>
      </c>
      <c r="D3" s="136" t="s">
        <v>45</v>
      </c>
      <c r="E3" s="136" t="s">
        <v>46</v>
      </c>
      <c r="F3" s="136" t="s">
        <v>47</v>
      </c>
      <c r="G3" s="136" t="s">
        <v>49</v>
      </c>
      <c r="H3" s="136" t="s">
        <v>58</v>
      </c>
      <c r="I3" s="137" t="s">
        <v>29</v>
      </c>
      <c r="J3" s="137"/>
      <c r="K3" s="137"/>
      <c r="L3" s="137"/>
      <c r="M3" s="137"/>
      <c r="N3" s="137"/>
      <c r="O3" s="137"/>
      <c r="P3" s="137" t="s">
        <v>5</v>
      </c>
      <c r="Q3" s="137"/>
      <c r="R3" s="137"/>
      <c r="S3" s="138" t="s">
        <v>50</v>
      </c>
      <c r="T3" s="138"/>
      <c r="U3" s="138"/>
      <c r="V3" s="138"/>
      <c r="W3" s="138"/>
      <c r="X3" s="138"/>
      <c r="Y3" s="138" t="s">
        <v>64</v>
      </c>
      <c r="Z3" s="138"/>
      <c r="AA3" s="138"/>
      <c r="AB3" s="138"/>
      <c r="AC3" s="138"/>
      <c r="AD3" s="138"/>
      <c r="AE3" s="138" t="s">
        <v>40</v>
      </c>
      <c r="AF3" s="138"/>
      <c r="AG3" s="138"/>
      <c r="AH3" s="138"/>
      <c r="AI3" s="138"/>
      <c r="AJ3" s="138"/>
      <c r="AK3" s="137" t="s">
        <v>51</v>
      </c>
      <c r="AL3" s="137"/>
      <c r="AM3" s="137"/>
      <c r="AN3" s="138" t="s">
        <v>41</v>
      </c>
      <c r="AO3" s="138"/>
      <c r="AP3" s="138"/>
      <c r="AQ3" s="138"/>
      <c r="AR3" s="138"/>
      <c r="AS3" s="138"/>
      <c r="AT3" s="136" t="s">
        <v>8</v>
      </c>
    </row>
    <row r="4" spans="1:50" s="139" customFormat="1" ht="56.25" customHeight="1">
      <c r="A4" s="140"/>
      <c r="B4" s="141"/>
      <c r="C4" s="141"/>
      <c r="D4" s="141"/>
      <c r="E4" s="141"/>
      <c r="F4" s="141"/>
      <c r="G4" s="141"/>
      <c r="H4" s="141"/>
      <c r="I4" s="142" t="s">
        <v>2</v>
      </c>
      <c r="J4" s="137" t="s">
        <v>3</v>
      </c>
      <c r="K4" s="137"/>
      <c r="L4" s="137"/>
      <c r="M4" s="137"/>
      <c r="N4" s="137"/>
      <c r="O4" s="137"/>
      <c r="P4" s="137" t="s">
        <v>4</v>
      </c>
      <c r="Q4" s="137" t="s">
        <v>38</v>
      </c>
      <c r="R4" s="137"/>
      <c r="S4" s="136" t="s">
        <v>4</v>
      </c>
      <c r="T4" s="143" t="s">
        <v>6</v>
      </c>
      <c r="U4" s="144"/>
      <c r="V4" s="144"/>
      <c r="W4" s="144"/>
      <c r="X4" s="145"/>
      <c r="Y4" s="136" t="s">
        <v>4</v>
      </c>
      <c r="Z4" s="143" t="s">
        <v>6</v>
      </c>
      <c r="AA4" s="144"/>
      <c r="AB4" s="144"/>
      <c r="AC4" s="144"/>
      <c r="AD4" s="145"/>
      <c r="AE4" s="136" t="s">
        <v>4</v>
      </c>
      <c r="AF4" s="143" t="s">
        <v>6</v>
      </c>
      <c r="AG4" s="144"/>
      <c r="AH4" s="144"/>
      <c r="AI4" s="144"/>
      <c r="AJ4" s="145"/>
      <c r="AK4" s="137" t="s">
        <v>4</v>
      </c>
      <c r="AL4" s="137" t="s">
        <v>38</v>
      </c>
      <c r="AM4" s="137"/>
      <c r="AN4" s="136" t="s">
        <v>4</v>
      </c>
      <c r="AO4" s="143" t="s">
        <v>6</v>
      </c>
      <c r="AP4" s="144"/>
      <c r="AQ4" s="144"/>
      <c r="AR4" s="144"/>
      <c r="AS4" s="145"/>
      <c r="AT4" s="141"/>
    </row>
    <row r="5" spans="1:50" s="139" customFormat="1" ht="80.25" customHeight="1">
      <c r="A5" s="140"/>
      <c r="B5" s="141"/>
      <c r="C5" s="141"/>
      <c r="D5" s="141"/>
      <c r="E5" s="141"/>
      <c r="F5" s="141"/>
      <c r="G5" s="141"/>
      <c r="H5" s="141"/>
      <c r="I5" s="146"/>
      <c r="J5" s="142" t="s">
        <v>4</v>
      </c>
      <c r="K5" s="147" t="s">
        <v>11</v>
      </c>
      <c r="L5" s="148"/>
      <c r="M5" s="149"/>
      <c r="N5" s="142" t="s">
        <v>12</v>
      </c>
      <c r="O5" s="142" t="s">
        <v>10</v>
      </c>
      <c r="P5" s="137"/>
      <c r="Q5" s="137" t="s">
        <v>39</v>
      </c>
      <c r="R5" s="137" t="s">
        <v>12</v>
      </c>
      <c r="S5" s="141"/>
      <c r="T5" s="147" t="s">
        <v>11</v>
      </c>
      <c r="U5" s="148"/>
      <c r="V5" s="149"/>
      <c r="W5" s="142" t="s">
        <v>12</v>
      </c>
      <c r="X5" s="142" t="s">
        <v>10</v>
      </c>
      <c r="Y5" s="141"/>
      <c r="Z5" s="147" t="s">
        <v>11</v>
      </c>
      <c r="AA5" s="148"/>
      <c r="AB5" s="149"/>
      <c r="AC5" s="142" t="s">
        <v>12</v>
      </c>
      <c r="AD5" s="142" t="s">
        <v>10</v>
      </c>
      <c r="AE5" s="141"/>
      <c r="AF5" s="147" t="s">
        <v>11</v>
      </c>
      <c r="AG5" s="148"/>
      <c r="AH5" s="149"/>
      <c r="AI5" s="142" t="s">
        <v>12</v>
      </c>
      <c r="AJ5" s="142" t="s">
        <v>10</v>
      </c>
      <c r="AK5" s="137"/>
      <c r="AL5" s="137" t="s">
        <v>39</v>
      </c>
      <c r="AM5" s="137" t="s">
        <v>12</v>
      </c>
      <c r="AN5" s="141"/>
      <c r="AO5" s="147" t="s">
        <v>11</v>
      </c>
      <c r="AP5" s="148"/>
      <c r="AQ5" s="149"/>
      <c r="AR5" s="142" t="s">
        <v>12</v>
      </c>
      <c r="AS5" s="136" t="s">
        <v>10</v>
      </c>
      <c r="AT5" s="141"/>
    </row>
    <row r="6" spans="1:50" s="139" customFormat="1" ht="89.25" customHeight="1">
      <c r="A6" s="150"/>
      <c r="B6" s="151"/>
      <c r="C6" s="151"/>
      <c r="D6" s="151"/>
      <c r="E6" s="151"/>
      <c r="F6" s="151"/>
      <c r="G6" s="151"/>
      <c r="H6" s="151"/>
      <c r="I6" s="152"/>
      <c r="J6" s="152"/>
      <c r="K6" s="153" t="s">
        <v>30</v>
      </c>
      <c r="L6" s="153" t="s">
        <v>31</v>
      </c>
      <c r="M6" s="153" t="s">
        <v>32</v>
      </c>
      <c r="N6" s="152"/>
      <c r="O6" s="152"/>
      <c r="P6" s="137"/>
      <c r="Q6" s="137"/>
      <c r="R6" s="137"/>
      <c r="S6" s="151"/>
      <c r="T6" s="153" t="s">
        <v>30</v>
      </c>
      <c r="U6" s="153" t="s">
        <v>31</v>
      </c>
      <c r="V6" s="153" t="s">
        <v>32</v>
      </c>
      <c r="W6" s="152"/>
      <c r="X6" s="152"/>
      <c r="Y6" s="151"/>
      <c r="Z6" s="153" t="s">
        <v>30</v>
      </c>
      <c r="AA6" s="153" t="s">
        <v>31</v>
      </c>
      <c r="AB6" s="153" t="s">
        <v>32</v>
      </c>
      <c r="AC6" s="152"/>
      <c r="AD6" s="152"/>
      <c r="AE6" s="151"/>
      <c r="AF6" s="153" t="s">
        <v>30</v>
      </c>
      <c r="AG6" s="153" t="s">
        <v>31</v>
      </c>
      <c r="AH6" s="153" t="s">
        <v>32</v>
      </c>
      <c r="AI6" s="152"/>
      <c r="AJ6" s="152"/>
      <c r="AK6" s="137"/>
      <c r="AL6" s="137"/>
      <c r="AM6" s="137"/>
      <c r="AN6" s="151"/>
      <c r="AO6" s="153" t="s">
        <v>30</v>
      </c>
      <c r="AP6" s="153" t="s">
        <v>31</v>
      </c>
      <c r="AQ6" s="153" t="s">
        <v>32</v>
      </c>
      <c r="AR6" s="152"/>
      <c r="AS6" s="151"/>
      <c r="AT6" s="151"/>
    </row>
    <row r="7" spans="1:50" s="139" customFormat="1" ht="89.25" customHeight="1">
      <c r="A7" s="154"/>
      <c r="B7" s="155" t="s">
        <v>155</v>
      </c>
      <c r="C7" s="155"/>
      <c r="D7" s="155"/>
      <c r="E7" s="155"/>
      <c r="F7" s="155"/>
      <c r="G7" s="155"/>
      <c r="H7" s="155"/>
      <c r="I7" s="156"/>
      <c r="J7" s="157">
        <f>J8+J57</f>
        <v>336452</v>
      </c>
      <c r="K7" s="157">
        <f>K8+K57</f>
        <v>0</v>
      </c>
      <c r="L7" s="157">
        <f>L8+L57</f>
        <v>0</v>
      </c>
      <c r="M7" s="157">
        <f>M8+M57</f>
        <v>0</v>
      </c>
      <c r="N7" s="157">
        <f>N8+N57</f>
        <v>207503</v>
      </c>
      <c r="O7" s="157">
        <f>O8+O57</f>
        <v>128949</v>
      </c>
      <c r="P7" s="157">
        <f>P8+P57</f>
        <v>44955</v>
      </c>
      <c r="Q7" s="157">
        <f>Q8+Q57</f>
        <v>0</v>
      </c>
      <c r="R7" s="157">
        <f>R8+R57</f>
        <v>9057</v>
      </c>
      <c r="S7" s="157">
        <f>S8+S57</f>
        <v>51293</v>
      </c>
      <c r="T7" s="157">
        <f>T8+T57</f>
        <v>0</v>
      </c>
      <c r="U7" s="157">
        <f>U8+U57</f>
        <v>0</v>
      </c>
      <c r="V7" s="157">
        <f>V8+V57</f>
        <v>0</v>
      </c>
      <c r="W7" s="157">
        <f>W8+W57</f>
        <v>500</v>
      </c>
      <c r="X7" s="157">
        <f>X8+X57</f>
        <v>50793</v>
      </c>
      <c r="Y7" s="157">
        <f>Y8+Y57</f>
        <v>50490</v>
      </c>
      <c r="Z7" s="157">
        <f>Z8+Z57</f>
        <v>0</v>
      </c>
      <c r="AA7" s="157">
        <f>AA8+AA57</f>
        <v>0</v>
      </c>
      <c r="AB7" s="157">
        <f>AB8+AB57</f>
        <v>0</v>
      </c>
      <c r="AC7" s="157">
        <f>AC8+AC57</f>
        <v>1304</v>
      </c>
      <c r="AD7" s="157">
        <f>AD8+AD57</f>
        <v>49990</v>
      </c>
      <c r="AE7" s="157">
        <f>AE8+AE57</f>
        <v>23460</v>
      </c>
      <c r="AF7" s="157">
        <f>AF8+AF57</f>
        <v>0</v>
      </c>
      <c r="AG7" s="157">
        <f>AG8+AG57</f>
        <v>0</v>
      </c>
      <c r="AH7" s="157">
        <f>AH8+AH57</f>
        <v>0</v>
      </c>
      <c r="AI7" s="157">
        <f>AI8+AI57</f>
        <v>6059</v>
      </c>
      <c r="AJ7" s="157">
        <f>AJ8+AJ57</f>
        <v>17401</v>
      </c>
      <c r="AK7" s="157">
        <f>AK8+AK57</f>
        <v>272394</v>
      </c>
      <c r="AL7" s="157">
        <f>AL8+AL57</f>
        <v>0</v>
      </c>
      <c r="AM7" s="157">
        <f>AM8+AM57</f>
        <v>215403</v>
      </c>
      <c r="AN7" s="157">
        <f>AN8+AN57</f>
        <v>254194</v>
      </c>
      <c r="AO7" s="157">
        <f>AO8+AO57</f>
        <v>0</v>
      </c>
      <c r="AP7" s="157">
        <f>AP8+AP57</f>
        <v>0</v>
      </c>
      <c r="AQ7" s="157">
        <f>AQ8+AQ57</f>
        <v>0</v>
      </c>
      <c r="AR7" s="157">
        <f>AR8+AR57</f>
        <v>202541</v>
      </c>
      <c r="AS7" s="157">
        <f>AS8+AS57</f>
        <v>52276</v>
      </c>
      <c r="AT7" s="155"/>
    </row>
    <row r="8" spans="1:50" s="139" customFormat="1" ht="65.25" customHeight="1">
      <c r="A8" s="154" t="s">
        <v>23</v>
      </c>
      <c r="B8" s="158" t="s">
        <v>42</v>
      </c>
      <c r="C8" s="158"/>
      <c r="D8" s="158"/>
      <c r="E8" s="158"/>
      <c r="F8" s="158"/>
      <c r="G8" s="158"/>
      <c r="H8" s="158"/>
      <c r="I8" s="156"/>
      <c r="J8" s="157">
        <f>J9</f>
        <v>82061</v>
      </c>
      <c r="K8" s="157">
        <f t="shared" ref="K8:AS8" si="0">K9</f>
        <v>0</v>
      </c>
      <c r="L8" s="157">
        <f t="shared" si="0"/>
        <v>0</v>
      </c>
      <c r="M8" s="157">
        <f t="shared" si="0"/>
        <v>0</v>
      </c>
      <c r="N8" s="157">
        <f t="shared" si="0"/>
        <v>8064</v>
      </c>
      <c r="O8" s="157">
        <f t="shared" si="0"/>
        <v>73997</v>
      </c>
      <c r="P8" s="157">
        <f t="shared" si="0"/>
        <v>44955</v>
      </c>
      <c r="Q8" s="157">
        <f t="shared" si="0"/>
        <v>0</v>
      </c>
      <c r="R8" s="157">
        <f t="shared" si="0"/>
        <v>9057</v>
      </c>
      <c r="S8" s="157">
        <f t="shared" si="0"/>
        <v>51293</v>
      </c>
      <c r="T8" s="157">
        <f t="shared" si="0"/>
        <v>0</v>
      </c>
      <c r="U8" s="157">
        <f t="shared" si="0"/>
        <v>0</v>
      </c>
      <c r="V8" s="157">
        <f t="shared" si="0"/>
        <v>0</v>
      </c>
      <c r="W8" s="157">
        <f t="shared" si="0"/>
        <v>500</v>
      </c>
      <c r="X8" s="157">
        <f t="shared" si="0"/>
        <v>50793</v>
      </c>
      <c r="Y8" s="157">
        <f t="shared" si="0"/>
        <v>50490</v>
      </c>
      <c r="Z8" s="157">
        <f t="shared" si="0"/>
        <v>0</v>
      </c>
      <c r="AA8" s="157">
        <f t="shared" si="0"/>
        <v>0</v>
      </c>
      <c r="AB8" s="157">
        <f t="shared" si="0"/>
        <v>0</v>
      </c>
      <c r="AC8" s="157">
        <f t="shared" si="0"/>
        <v>1304</v>
      </c>
      <c r="AD8" s="157">
        <f t="shared" si="0"/>
        <v>49990</v>
      </c>
      <c r="AE8" s="157">
        <f t="shared" si="0"/>
        <v>23460</v>
      </c>
      <c r="AF8" s="157">
        <f t="shared" si="0"/>
        <v>0</v>
      </c>
      <c r="AG8" s="157">
        <f t="shared" si="0"/>
        <v>0</v>
      </c>
      <c r="AH8" s="157">
        <f t="shared" si="0"/>
        <v>0</v>
      </c>
      <c r="AI8" s="157">
        <f t="shared" si="0"/>
        <v>6059</v>
      </c>
      <c r="AJ8" s="157">
        <f t="shared" si="0"/>
        <v>17401</v>
      </c>
      <c r="AK8" s="157">
        <f t="shared" si="0"/>
        <v>17940</v>
      </c>
      <c r="AL8" s="157">
        <f t="shared" si="0"/>
        <v>0</v>
      </c>
      <c r="AM8" s="157">
        <f t="shared" si="0"/>
        <v>16294</v>
      </c>
      <c r="AN8" s="157">
        <f t="shared" si="0"/>
        <v>17940</v>
      </c>
      <c r="AO8" s="157">
        <f t="shared" si="0"/>
        <v>0</v>
      </c>
      <c r="AP8" s="157">
        <f t="shared" si="0"/>
        <v>0</v>
      </c>
      <c r="AQ8" s="157">
        <f t="shared" si="0"/>
        <v>0</v>
      </c>
      <c r="AR8" s="157">
        <f t="shared" si="0"/>
        <v>16294</v>
      </c>
      <c r="AS8" s="157">
        <f t="shared" si="0"/>
        <v>2442</v>
      </c>
      <c r="AT8" s="155"/>
    </row>
    <row r="9" spans="1:50" s="139" customFormat="1" ht="65.25" customHeight="1">
      <c r="A9" s="159" t="s">
        <v>13</v>
      </c>
      <c r="B9" s="128" t="s">
        <v>25</v>
      </c>
      <c r="C9" s="128"/>
      <c r="D9" s="128"/>
      <c r="E9" s="128"/>
      <c r="F9" s="128"/>
      <c r="G9" s="128"/>
      <c r="H9" s="128"/>
      <c r="I9" s="122"/>
      <c r="J9" s="124">
        <f>SUM(J10:J31)</f>
        <v>82061</v>
      </c>
      <c r="K9" s="124">
        <f>SUM(K10:K31)</f>
        <v>0</v>
      </c>
      <c r="L9" s="124">
        <f>SUM(L10:L31)</f>
        <v>0</v>
      </c>
      <c r="M9" s="124">
        <f>SUM(M10:M31)</f>
        <v>0</v>
      </c>
      <c r="N9" s="124">
        <f>SUM(N10:N31)</f>
        <v>8064</v>
      </c>
      <c r="O9" s="124">
        <f>SUM(O10:O31)</f>
        <v>73997</v>
      </c>
      <c r="P9" s="124">
        <f>SUM(P10:P31)</f>
        <v>44955</v>
      </c>
      <c r="Q9" s="124">
        <f>SUM(Q10:Q31)</f>
        <v>0</v>
      </c>
      <c r="R9" s="124">
        <f>SUM(R10:R31)</f>
        <v>9057</v>
      </c>
      <c r="S9" s="124">
        <f>SUM(S10:S31)</f>
        <v>51293</v>
      </c>
      <c r="T9" s="124">
        <f>SUM(T10:T31)</f>
        <v>0</v>
      </c>
      <c r="U9" s="124">
        <f>SUM(U10:U31)</f>
        <v>0</v>
      </c>
      <c r="V9" s="124">
        <f>SUM(V10:V31)</f>
        <v>0</v>
      </c>
      <c r="W9" s="124">
        <f>SUM(W10:W31)</f>
        <v>500</v>
      </c>
      <c r="X9" s="124">
        <f>SUM(X10:X31)</f>
        <v>50793</v>
      </c>
      <c r="Y9" s="124">
        <f>SUM(Y10:Y31)</f>
        <v>50490</v>
      </c>
      <c r="Z9" s="124">
        <f>SUM(Z10:Z31)</f>
        <v>0</v>
      </c>
      <c r="AA9" s="124">
        <f>SUM(AA10:AA31)</f>
        <v>0</v>
      </c>
      <c r="AB9" s="124">
        <f>SUM(AB10:AB31)</f>
        <v>0</v>
      </c>
      <c r="AC9" s="124">
        <f>SUM(AC10:AC31)</f>
        <v>1304</v>
      </c>
      <c r="AD9" s="124">
        <f>SUM(AD10:AD31)</f>
        <v>49990</v>
      </c>
      <c r="AE9" s="124">
        <f>SUM(AE10:AE31)</f>
        <v>23460</v>
      </c>
      <c r="AF9" s="124">
        <f>SUM(AF10:AF31)</f>
        <v>0</v>
      </c>
      <c r="AG9" s="124">
        <f>SUM(AG10:AG31)</f>
        <v>0</v>
      </c>
      <c r="AH9" s="124">
        <f>SUM(AH10:AH31)</f>
        <v>0</v>
      </c>
      <c r="AI9" s="124">
        <f>SUM(AI10:AI31)</f>
        <v>6059</v>
      </c>
      <c r="AJ9" s="124">
        <f>SUM(AJ10:AJ31)</f>
        <v>17401</v>
      </c>
      <c r="AK9" s="124">
        <f>SUM(AK10:AK31)</f>
        <v>17940</v>
      </c>
      <c r="AL9" s="124">
        <f>SUM(AL10:AL31)</f>
        <v>0</v>
      </c>
      <c r="AM9" s="124">
        <f>SUM(AM10:AM31)</f>
        <v>16294</v>
      </c>
      <c r="AN9" s="124">
        <f>SUM(AN10:AN31)</f>
        <v>17940</v>
      </c>
      <c r="AO9" s="124">
        <f>SUM(AO10:AO31)</f>
        <v>0</v>
      </c>
      <c r="AP9" s="124">
        <f>SUM(AP10:AP31)</f>
        <v>0</v>
      </c>
      <c r="AQ9" s="124">
        <f>SUM(AQ10:AQ31)</f>
        <v>0</v>
      </c>
      <c r="AR9" s="124">
        <f>SUM(AR10:AR31)</f>
        <v>16294</v>
      </c>
      <c r="AS9" s="124">
        <f>SUM(AS10:AS31)</f>
        <v>2442</v>
      </c>
      <c r="AT9" s="122"/>
    </row>
    <row r="10" spans="1:50" s="162" customFormat="1" ht="142.5" customHeight="1">
      <c r="A10" s="160">
        <v>1</v>
      </c>
      <c r="B10" s="119" t="s">
        <v>80</v>
      </c>
      <c r="C10" s="119" t="s">
        <v>83</v>
      </c>
      <c r="D10" s="119" t="s">
        <v>81</v>
      </c>
      <c r="E10" s="62">
        <v>7183776</v>
      </c>
      <c r="F10" s="161">
        <v>292</v>
      </c>
      <c r="G10" s="161"/>
      <c r="H10" s="161">
        <v>2025</v>
      </c>
      <c r="I10" s="124"/>
      <c r="J10" s="124">
        <v>1600</v>
      </c>
      <c r="K10" s="124"/>
      <c r="L10" s="124"/>
      <c r="M10" s="124"/>
      <c r="N10" s="124">
        <v>804</v>
      </c>
      <c r="O10" s="124">
        <v>796</v>
      </c>
      <c r="P10" s="124">
        <v>1600</v>
      </c>
      <c r="Q10" s="124"/>
      <c r="R10" s="124">
        <v>804</v>
      </c>
      <c r="S10" s="124"/>
      <c r="T10" s="124"/>
      <c r="U10" s="124"/>
      <c r="V10" s="124"/>
      <c r="W10" s="124"/>
      <c r="X10" s="124"/>
      <c r="Y10" s="124"/>
      <c r="Z10" s="124"/>
      <c r="AA10" s="124"/>
      <c r="AB10" s="124"/>
      <c r="AC10" s="124">
        <v>804</v>
      </c>
      <c r="AD10" s="124"/>
      <c r="AE10" s="124">
        <v>1600</v>
      </c>
      <c r="AF10" s="124"/>
      <c r="AG10" s="124"/>
      <c r="AH10" s="124"/>
      <c r="AI10" s="124">
        <v>804</v>
      </c>
      <c r="AJ10" s="124">
        <v>796</v>
      </c>
      <c r="AK10" s="124"/>
      <c r="AL10" s="124"/>
      <c r="AM10" s="124"/>
      <c r="AN10" s="124"/>
      <c r="AO10" s="124"/>
      <c r="AP10" s="124"/>
      <c r="AQ10" s="124"/>
      <c r="AR10" s="124"/>
      <c r="AS10" s="122">
        <v>796</v>
      </c>
      <c r="AT10" s="122"/>
    </row>
    <row r="11" spans="1:50" s="162" customFormat="1" ht="65.25" customHeight="1">
      <c r="A11" s="160">
        <v>2</v>
      </c>
      <c r="B11" s="119" t="s">
        <v>82</v>
      </c>
      <c r="C11" s="119" t="s">
        <v>83</v>
      </c>
      <c r="D11" s="119" t="s">
        <v>81</v>
      </c>
      <c r="E11" s="62">
        <v>7183776</v>
      </c>
      <c r="F11" s="161">
        <v>341</v>
      </c>
      <c r="G11" s="161"/>
      <c r="H11" s="161"/>
      <c r="I11" s="124" t="s">
        <v>84</v>
      </c>
      <c r="J11" s="124">
        <v>5098</v>
      </c>
      <c r="K11" s="124"/>
      <c r="L11" s="124"/>
      <c r="M11" s="124"/>
      <c r="N11" s="124">
        <v>2005</v>
      </c>
      <c r="O11" s="124">
        <v>3093</v>
      </c>
      <c r="P11" s="124">
        <v>5098</v>
      </c>
      <c r="Q11" s="124"/>
      <c r="R11" s="124">
        <v>2005</v>
      </c>
      <c r="S11" s="124">
        <v>2529</v>
      </c>
      <c r="T11" s="124"/>
      <c r="U11" s="124"/>
      <c r="V11" s="124"/>
      <c r="W11" s="124"/>
      <c r="X11" s="124">
        <v>2529</v>
      </c>
      <c r="Y11" s="124">
        <v>2529</v>
      </c>
      <c r="Z11" s="124"/>
      <c r="AA11" s="124"/>
      <c r="AB11" s="124"/>
      <c r="AC11" s="124"/>
      <c r="AD11" s="124">
        <v>2529</v>
      </c>
      <c r="AE11" s="124">
        <v>2529</v>
      </c>
      <c r="AF11" s="124"/>
      <c r="AG11" s="124"/>
      <c r="AH11" s="124"/>
      <c r="AI11" s="124"/>
      <c r="AJ11" s="124">
        <v>2529</v>
      </c>
      <c r="AK11" s="124">
        <v>2569</v>
      </c>
      <c r="AL11" s="124"/>
      <c r="AM11" s="124">
        <v>2005</v>
      </c>
      <c r="AN11" s="124">
        <v>2569</v>
      </c>
      <c r="AO11" s="124"/>
      <c r="AP11" s="124"/>
      <c r="AQ11" s="124"/>
      <c r="AR11" s="124">
        <v>2005</v>
      </c>
      <c r="AS11" s="122">
        <v>564</v>
      </c>
      <c r="AT11" s="122"/>
    </row>
    <row r="12" spans="1:50" s="162" customFormat="1" ht="93.75" customHeight="1">
      <c r="A12" s="160">
        <v>3</v>
      </c>
      <c r="B12" s="63" t="s">
        <v>85</v>
      </c>
      <c r="C12" s="119" t="s">
        <v>83</v>
      </c>
      <c r="D12" s="119" t="s">
        <v>81</v>
      </c>
      <c r="E12" s="62">
        <v>7183776</v>
      </c>
      <c r="F12" s="161">
        <v>292</v>
      </c>
      <c r="G12" s="161"/>
      <c r="H12" s="161"/>
      <c r="I12" s="124"/>
      <c r="J12" s="124">
        <v>1300</v>
      </c>
      <c r="K12" s="124"/>
      <c r="L12" s="124"/>
      <c r="M12" s="124"/>
      <c r="N12" s="124"/>
      <c r="O12" s="124">
        <v>1300</v>
      </c>
      <c r="P12" s="124">
        <v>1300</v>
      </c>
      <c r="Q12" s="124"/>
      <c r="R12" s="124"/>
      <c r="S12" s="124">
        <v>940</v>
      </c>
      <c r="T12" s="124"/>
      <c r="U12" s="124"/>
      <c r="V12" s="124"/>
      <c r="W12" s="124"/>
      <c r="X12" s="124">
        <v>940</v>
      </c>
      <c r="Y12" s="124">
        <v>1300</v>
      </c>
      <c r="Z12" s="124"/>
      <c r="AA12" s="124"/>
      <c r="AB12" s="124"/>
      <c r="AC12" s="124"/>
      <c r="AD12" s="124">
        <v>1300</v>
      </c>
      <c r="AE12" s="124"/>
      <c r="AF12" s="124"/>
      <c r="AG12" s="124"/>
      <c r="AH12" s="124"/>
      <c r="AI12" s="124"/>
      <c r="AJ12" s="124"/>
      <c r="AK12" s="124"/>
      <c r="AL12" s="124"/>
      <c r="AM12" s="124"/>
      <c r="AN12" s="124"/>
      <c r="AO12" s="124"/>
      <c r="AP12" s="124"/>
      <c r="AQ12" s="124"/>
      <c r="AR12" s="124"/>
      <c r="AS12" s="122"/>
      <c r="AT12" s="122"/>
    </row>
    <row r="13" spans="1:50" s="162" customFormat="1" ht="59.25" customHeight="1">
      <c r="A13" s="160">
        <v>4</v>
      </c>
      <c r="B13" s="63" t="s">
        <v>86</v>
      </c>
      <c r="C13" s="119" t="s">
        <v>83</v>
      </c>
      <c r="D13" s="119" t="s">
        <v>81</v>
      </c>
      <c r="E13" s="62">
        <v>7183776</v>
      </c>
      <c r="F13" s="164">
        <v>292</v>
      </c>
      <c r="G13" s="164"/>
      <c r="H13" s="164"/>
      <c r="I13" s="124" t="s">
        <v>87</v>
      </c>
      <c r="J13" s="124">
        <f>SUM(K13:O13)</f>
        <v>1618</v>
      </c>
      <c r="K13" s="124"/>
      <c r="L13" s="124"/>
      <c r="M13" s="124"/>
      <c r="N13" s="124"/>
      <c r="O13" s="124">
        <v>1618</v>
      </c>
      <c r="P13" s="124">
        <v>1618</v>
      </c>
      <c r="Q13" s="124"/>
      <c r="R13" s="124">
        <v>553</v>
      </c>
      <c r="S13" s="124">
        <f>SUM(T13:X13)</f>
        <v>1065</v>
      </c>
      <c r="T13" s="124"/>
      <c r="U13" s="124"/>
      <c r="V13" s="124"/>
      <c r="W13" s="124"/>
      <c r="X13" s="124">
        <v>1065</v>
      </c>
      <c r="Y13" s="124">
        <f>SUM(Z13:AD13)</f>
        <v>1065</v>
      </c>
      <c r="Z13" s="124"/>
      <c r="AA13" s="124"/>
      <c r="AB13" s="165"/>
      <c r="AC13" s="124"/>
      <c r="AD13" s="124">
        <v>1065</v>
      </c>
      <c r="AE13" s="124">
        <f>SUM(AF13:AJ13)</f>
        <v>1065</v>
      </c>
      <c r="AF13" s="124"/>
      <c r="AG13" s="124"/>
      <c r="AH13" s="124"/>
      <c r="AI13" s="124"/>
      <c r="AJ13" s="124">
        <v>1065</v>
      </c>
      <c r="AK13" s="124">
        <f>SUM(AL13:AM13)</f>
        <v>553</v>
      </c>
      <c r="AL13" s="124"/>
      <c r="AM13" s="124">
        <v>553</v>
      </c>
      <c r="AN13" s="124">
        <f>SUM(AO13:AS13)</f>
        <v>553</v>
      </c>
      <c r="AO13" s="124"/>
      <c r="AP13" s="124"/>
      <c r="AQ13" s="124"/>
      <c r="AR13" s="124">
        <v>553</v>
      </c>
      <c r="AS13" s="124"/>
      <c r="AT13" s="122"/>
    </row>
    <row r="14" spans="1:50" s="125" customFormat="1" ht="57.75" customHeight="1">
      <c r="A14" s="160">
        <v>5</v>
      </c>
      <c r="B14" s="63" t="s">
        <v>88</v>
      </c>
      <c r="C14" s="119" t="s">
        <v>83</v>
      </c>
      <c r="D14" s="119" t="s">
        <v>81</v>
      </c>
      <c r="E14" s="62">
        <v>7183776</v>
      </c>
      <c r="F14" s="166" t="s">
        <v>105</v>
      </c>
      <c r="G14" s="166"/>
      <c r="H14" s="166"/>
      <c r="I14" s="123"/>
      <c r="J14" s="124">
        <v>4682</v>
      </c>
      <c r="K14" s="123"/>
      <c r="L14" s="123"/>
      <c r="M14" s="123"/>
      <c r="N14" s="123">
        <v>3600</v>
      </c>
      <c r="O14" s="65">
        <v>1082</v>
      </c>
      <c r="P14" s="123">
        <v>4682</v>
      </c>
      <c r="Q14" s="123"/>
      <c r="R14" s="123">
        <v>3600</v>
      </c>
      <c r="S14" s="124">
        <f t="shared" ref="S14:S62" si="1">SUM(T14:X14)</f>
        <v>500</v>
      </c>
      <c r="T14" s="123"/>
      <c r="U14" s="123"/>
      <c r="V14" s="123"/>
      <c r="W14" s="123">
        <v>500</v>
      </c>
      <c r="X14" s="123"/>
      <c r="Y14" s="124">
        <f t="shared" ref="Y14:Y59" si="2">SUM(Z14:AD14)</f>
        <v>500</v>
      </c>
      <c r="Z14" s="123"/>
      <c r="AA14" s="123"/>
      <c r="AB14" s="123"/>
      <c r="AC14" s="123">
        <v>500</v>
      </c>
      <c r="AD14" s="123"/>
      <c r="AE14" s="124">
        <f t="shared" ref="AE14:AE60" si="3">SUM(AF14:AJ14)</f>
        <v>4682</v>
      </c>
      <c r="AF14" s="123"/>
      <c r="AG14" s="123"/>
      <c r="AH14" s="123"/>
      <c r="AI14" s="123">
        <v>3600</v>
      </c>
      <c r="AJ14" s="123">
        <v>1082</v>
      </c>
      <c r="AK14" s="124">
        <v>4182</v>
      </c>
      <c r="AL14" s="123"/>
      <c r="AM14" s="123">
        <v>3100</v>
      </c>
      <c r="AN14" s="124">
        <f t="shared" ref="AN14:AN149" si="4">SUM(AO14:AS14)</f>
        <v>4182</v>
      </c>
      <c r="AO14" s="123"/>
      <c r="AP14" s="123"/>
      <c r="AQ14" s="123"/>
      <c r="AR14" s="123">
        <v>3100</v>
      </c>
      <c r="AS14" s="123">
        <v>1082</v>
      </c>
      <c r="AT14" s="121"/>
    </row>
    <row r="15" spans="1:50" s="125" customFormat="1" ht="57.75" customHeight="1">
      <c r="A15" s="160">
        <v>6</v>
      </c>
      <c r="B15" s="63" t="s">
        <v>89</v>
      </c>
      <c r="C15" s="119" t="s">
        <v>83</v>
      </c>
      <c r="D15" s="119" t="s">
        <v>81</v>
      </c>
      <c r="E15" s="61">
        <v>7183813</v>
      </c>
      <c r="F15" s="166">
        <v>341</v>
      </c>
      <c r="G15" s="166">
        <v>2016</v>
      </c>
      <c r="H15" s="166"/>
      <c r="I15" s="123" t="s">
        <v>123</v>
      </c>
      <c r="J15" s="124">
        <f t="shared" ref="J15:J31" si="5">SUM(K15:O15)</f>
        <v>9713</v>
      </c>
      <c r="K15" s="123"/>
      <c r="L15" s="123"/>
      <c r="M15" s="123"/>
      <c r="N15" s="123"/>
      <c r="O15" s="65">
        <v>9713</v>
      </c>
      <c r="P15" s="123">
        <f>SUM(Q15:R15)</f>
        <v>440</v>
      </c>
      <c r="Q15" s="123"/>
      <c r="R15" s="123">
        <v>440</v>
      </c>
      <c r="S15" s="124">
        <f t="shared" si="1"/>
        <v>440</v>
      </c>
      <c r="T15" s="123"/>
      <c r="U15" s="123"/>
      <c r="V15" s="123"/>
      <c r="W15" s="123"/>
      <c r="X15" s="123">
        <v>440</v>
      </c>
      <c r="Y15" s="124">
        <f t="shared" si="2"/>
        <v>440</v>
      </c>
      <c r="Z15" s="123"/>
      <c r="AA15" s="123"/>
      <c r="AB15" s="123"/>
      <c r="AC15" s="123"/>
      <c r="AD15" s="123">
        <v>440</v>
      </c>
      <c r="AE15" s="124">
        <f t="shared" si="3"/>
        <v>440</v>
      </c>
      <c r="AF15" s="123"/>
      <c r="AG15" s="123"/>
      <c r="AH15" s="123"/>
      <c r="AI15" s="123"/>
      <c r="AJ15" s="123">
        <v>440</v>
      </c>
      <c r="AK15" s="124"/>
      <c r="AL15" s="123"/>
      <c r="AM15" s="123"/>
      <c r="AN15" s="124"/>
      <c r="AO15" s="123"/>
      <c r="AP15" s="123"/>
      <c r="AQ15" s="123"/>
      <c r="AR15" s="123"/>
      <c r="AS15" s="123"/>
      <c r="AT15" s="121"/>
      <c r="AU15" s="167" t="s">
        <v>117</v>
      </c>
      <c r="AV15" s="168"/>
      <c r="AW15" s="168"/>
      <c r="AX15" s="168"/>
    </row>
    <row r="16" spans="1:50" s="125" customFormat="1" ht="57.75" customHeight="1">
      <c r="A16" s="160">
        <v>7</v>
      </c>
      <c r="B16" s="63" t="s">
        <v>90</v>
      </c>
      <c r="C16" s="119" t="s">
        <v>83</v>
      </c>
      <c r="D16" s="119" t="s">
        <v>81</v>
      </c>
      <c r="E16" s="61">
        <v>7183813</v>
      </c>
      <c r="F16" s="120" t="s">
        <v>106</v>
      </c>
      <c r="G16" s="120" t="s">
        <v>118</v>
      </c>
      <c r="H16" s="120"/>
      <c r="I16" s="121" t="s">
        <v>124</v>
      </c>
      <c r="J16" s="122">
        <f t="shared" si="5"/>
        <v>5022</v>
      </c>
      <c r="K16" s="121"/>
      <c r="L16" s="121"/>
      <c r="M16" s="121"/>
      <c r="N16" s="121"/>
      <c r="O16" s="65">
        <v>5022</v>
      </c>
      <c r="P16" s="121">
        <v>110</v>
      </c>
      <c r="Q16" s="121"/>
      <c r="R16" s="121"/>
      <c r="S16" s="122">
        <f t="shared" si="1"/>
        <v>5018</v>
      </c>
      <c r="T16" s="121"/>
      <c r="U16" s="121"/>
      <c r="V16" s="123"/>
      <c r="W16" s="123"/>
      <c r="X16" s="123">
        <f>4908+110</f>
        <v>5018</v>
      </c>
      <c r="Y16" s="124">
        <f t="shared" si="2"/>
        <v>4908</v>
      </c>
      <c r="Z16" s="123"/>
      <c r="AA16" s="123"/>
      <c r="AB16" s="123"/>
      <c r="AC16" s="123"/>
      <c r="AD16" s="123">
        <v>4908</v>
      </c>
      <c r="AE16" s="124">
        <f t="shared" si="3"/>
        <v>110</v>
      </c>
      <c r="AF16" s="123"/>
      <c r="AG16" s="123"/>
      <c r="AH16" s="123"/>
      <c r="AI16" s="123"/>
      <c r="AJ16" s="123">
        <v>110</v>
      </c>
      <c r="AK16" s="124"/>
      <c r="AL16" s="123"/>
      <c r="AM16" s="123"/>
      <c r="AN16" s="124"/>
      <c r="AO16" s="123"/>
      <c r="AP16" s="123"/>
      <c r="AQ16" s="123"/>
      <c r="AR16" s="123"/>
      <c r="AS16" s="123"/>
      <c r="AT16" s="121"/>
    </row>
    <row r="17" spans="1:47" s="125" customFormat="1" ht="57.75" customHeight="1">
      <c r="A17" s="160">
        <v>8</v>
      </c>
      <c r="B17" s="63" t="s">
        <v>91</v>
      </c>
      <c r="C17" s="119" t="s">
        <v>83</v>
      </c>
      <c r="D17" s="119" t="s">
        <v>81</v>
      </c>
      <c r="E17" s="61">
        <v>7183813</v>
      </c>
      <c r="F17" s="120" t="s">
        <v>105</v>
      </c>
      <c r="G17" s="120">
        <v>2018</v>
      </c>
      <c r="H17" s="120"/>
      <c r="I17" s="121" t="s">
        <v>125</v>
      </c>
      <c r="J17" s="122">
        <f t="shared" si="5"/>
        <v>5778</v>
      </c>
      <c r="K17" s="121"/>
      <c r="L17" s="121"/>
      <c r="M17" s="121"/>
      <c r="N17" s="121"/>
      <c r="O17" s="65">
        <v>5778</v>
      </c>
      <c r="P17" s="121"/>
      <c r="Q17" s="121"/>
      <c r="R17" s="121"/>
      <c r="S17" s="122">
        <f t="shared" si="1"/>
        <v>5778</v>
      </c>
      <c r="T17" s="121"/>
      <c r="U17" s="121"/>
      <c r="V17" s="123"/>
      <c r="W17" s="123"/>
      <c r="X17" s="123">
        <v>5778</v>
      </c>
      <c r="Y17" s="124">
        <f t="shared" si="2"/>
        <v>5778</v>
      </c>
      <c r="Z17" s="123"/>
      <c r="AA17" s="123"/>
      <c r="AB17" s="123"/>
      <c r="AC17" s="123"/>
      <c r="AD17" s="123">
        <v>5778</v>
      </c>
      <c r="AE17" s="124">
        <f t="shared" si="3"/>
        <v>26</v>
      </c>
      <c r="AF17" s="123"/>
      <c r="AG17" s="123"/>
      <c r="AH17" s="123"/>
      <c r="AI17" s="123"/>
      <c r="AJ17" s="123">
        <v>26</v>
      </c>
      <c r="AK17" s="124"/>
      <c r="AL17" s="123"/>
      <c r="AM17" s="123"/>
      <c r="AN17" s="124"/>
      <c r="AO17" s="123"/>
      <c r="AP17" s="123"/>
      <c r="AQ17" s="123"/>
      <c r="AR17" s="123"/>
      <c r="AS17" s="123"/>
      <c r="AT17" s="121"/>
    </row>
    <row r="18" spans="1:47" s="125" customFormat="1" ht="57.75" customHeight="1">
      <c r="A18" s="160">
        <v>9</v>
      </c>
      <c r="B18" s="63" t="s">
        <v>92</v>
      </c>
      <c r="C18" s="119" t="s">
        <v>83</v>
      </c>
      <c r="D18" s="119" t="s">
        <v>81</v>
      </c>
      <c r="E18" s="61">
        <v>7183813</v>
      </c>
      <c r="F18" s="120">
        <v>341</v>
      </c>
      <c r="G18" s="120" t="s">
        <v>109</v>
      </c>
      <c r="H18" s="120"/>
      <c r="I18" s="121" t="s">
        <v>119</v>
      </c>
      <c r="J18" s="122">
        <f t="shared" si="5"/>
        <v>6527</v>
      </c>
      <c r="K18" s="121"/>
      <c r="L18" s="121"/>
      <c r="M18" s="121"/>
      <c r="N18" s="121"/>
      <c r="O18" s="65">
        <v>6527</v>
      </c>
      <c r="P18" s="121">
        <v>968</v>
      </c>
      <c r="Q18" s="121"/>
      <c r="R18" s="121"/>
      <c r="S18" s="122">
        <f t="shared" si="1"/>
        <v>5559</v>
      </c>
      <c r="T18" s="121"/>
      <c r="U18" s="121"/>
      <c r="V18" s="123"/>
      <c r="W18" s="123"/>
      <c r="X18" s="123">
        <v>5559</v>
      </c>
      <c r="Y18" s="124">
        <f t="shared" si="2"/>
        <v>5757</v>
      </c>
      <c r="Z18" s="123"/>
      <c r="AA18" s="123"/>
      <c r="AB18" s="123"/>
      <c r="AC18" s="123"/>
      <c r="AD18" s="123">
        <v>5757</v>
      </c>
      <c r="AE18" s="124">
        <f t="shared" si="3"/>
        <v>198</v>
      </c>
      <c r="AF18" s="123"/>
      <c r="AG18" s="123"/>
      <c r="AH18" s="123"/>
      <c r="AI18" s="123"/>
      <c r="AJ18" s="123">
        <v>198</v>
      </c>
      <c r="AK18" s="124"/>
      <c r="AL18" s="123"/>
      <c r="AM18" s="123"/>
      <c r="AN18" s="124"/>
      <c r="AO18" s="123"/>
      <c r="AP18" s="123"/>
      <c r="AQ18" s="123"/>
      <c r="AR18" s="123"/>
      <c r="AS18" s="123"/>
      <c r="AT18" s="121"/>
    </row>
    <row r="19" spans="1:47" s="125" customFormat="1" ht="57.75" customHeight="1">
      <c r="A19" s="160">
        <v>10</v>
      </c>
      <c r="B19" s="63" t="s">
        <v>93</v>
      </c>
      <c r="C19" s="119" t="s">
        <v>83</v>
      </c>
      <c r="D19" s="119" t="s">
        <v>81</v>
      </c>
      <c r="E19" s="61">
        <v>7183813</v>
      </c>
      <c r="F19" s="120">
        <v>341</v>
      </c>
      <c r="G19" s="120" t="s">
        <v>109</v>
      </c>
      <c r="H19" s="120"/>
      <c r="I19" s="121"/>
      <c r="J19" s="122">
        <f t="shared" si="5"/>
        <v>3115</v>
      </c>
      <c r="K19" s="121"/>
      <c r="L19" s="121"/>
      <c r="M19" s="121"/>
      <c r="N19" s="121"/>
      <c r="O19" s="65">
        <v>3115</v>
      </c>
      <c r="P19" s="121">
        <v>553</v>
      </c>
      <c r="Q19" s="121"/>
      <c r="R19" s="121"/>
      <c r="S19" s="122">
        <f t="shared" si="1"/>
        <v>3103</v>
      </c>
      <c r="T19" s="121"/>
      <c r="U19" s="121"/>
      <c r="V19" s="123"/>
      <c r="W19" s="123"/>
      <c r="X19" s="123">
        <v>3103</v>
      </c>
      <c r="Y19" s="124">
        <f t="shared" si="2"/>
        <v>3103</v>
      </c>
      <c r="Z19" s="123"/>
      <c r="AA19" s="123"/>
      <c r="AB19" s="123"/>
      <c r="AC19" s="123"/>
      <c r="AD19" s="123">
        <v>3103</v>
      </c>
      <c r="AE19" s="124">
        <f t="shared" si="3"/>
        <v>541</v>
      </c>
      <c r="AF19" s="123"/>
      <c r="AG19" s="123"/>
      <c r="AH19" s="123"/>
      <c r="AI19" s="123"/>
      <c r="AJ19" s="123">
        <v>541</v>
      </c>
      <c r="AK19" s="124"/>
      <c r="AL19" s="123"/>
      <c r="AM19" s="123"/>
      <c r="AN19" s="124"/>
      <c r="AO19" s="123"/>
      <c r="AP19" s="123"/>
      <c r="AQ19" s="123"/>
      <c r="AR19" s="123"/>
      <c r="AS19" s="123"/>
      <c r="AT19" s="121"/>
    </row>
    <row r="20" spans="1:47" s="125" customFormat="1" ht="57.75" customHeight="1">
      <c r="A20" s="160">
        <v>11</v>
      </c>
      <c r="B20" s="63" t="s">
        <v>94</v>
      </c>
      <c r="C20" s="119" t="s">
        <v>83</v>
      </c>
      <c r="D20" s="119" t="s">
        <v>81</v>
      </c>
      <c r="E20" s="61">
        <v>7183813</v>
      </c>
      <c r="F20" s="120" t="s">
        <v>105</v>
      </c>
      <c r="G20" s="120">
        <v>2019</v>
      </c>
      <c r="H20" s="120"/>
      <c r="I20" s="121" t="s">
        <v>126</v>
      </c>
      <c r="J20" s="122">
        <f t="shared" si="5"/>
        <v>346</v>
      </c>
      <c r="K20" s="121"/>
      <c r="L20" s="121"/>
      <c r="M20" s="121"/>
      <c r="N20" s="121"/>
      <c r="O20" s="65">
        <v>346</v>
      </c>
      <c r="P20" s="121">
        <v>29</v>
      </c>
      <c r="Q20" s="121"/>
      <c r="R20" s="121"/>
      <c r="S20" s="122">
        <f t="shared" si="1"/>
        <v>346</v>
      </c>
      <c r="T20" s="121"/>
      <c r="U20" s="121"/>
      <c r="V20" s="123"/>
      <c r="W20" s="123"/>
      <c r="X20" s="123">
        <v>346</v>
      </c>
      <c r="Y20" s="124">
        <f t="shared" si="2"/>
        <v>0</v>
      </c>
      <c r="Z20" s="123"/>
      <c r="AA20" s="123"/>
      <c r="AB20" s="123"/>
      <c r="AC20" s="123"/>
      <c r="AD20" s="123"/>
      <c r="AE20" s="124">
        <f t="shared" si="3"/>
        <v>27</v>
      </c>
      <c r="AF20" s="123"/>
      <c r="AG20" s="123"/>
      <c r="AH20" s="123"/>
      <c r="AI20" s="123"/>
      <c r="AJ20" s="123">
        <v>27</v>
      </c>
      <c r="AK20" s="124"/>
      <c r="AL20" s="123"/>
      <c r="AM20" s="123"/>
      <c r="AN20" s="124"/>
      <c r="AO20" s="123"/>
      <c r="AP20" s="123"/>
      <c r="AQ20" s="123"/>
      <c r="AR20" s="123"/>
      <c r="AS20" s="123"/>
      <c r="AT20" s="121"/>
    </row>
    <row r="21" spans="1:47" s="125" customFormat="1" ht="57.75" customHeight="1">
      <c r="A21" s="160">
        <v>12</v>
      </c>
      <c r="B21" s="63" t="s">
        <v>95</v>
      </c>
      <c r="C21" s="119" t="s">
        <v>83</v>
      </c>
      <c r="D21" s="119" t="s">
        <v>81</v>
      </c>
      <c r="E21" s="61">
        <v>7183813</v>
      </c>
      <c r="F21" s="120" t="s">
        <v>107</v>
      </c>
      <c r="G21" s="120">
        <v>2019</v>
      </c>
      <c r="H21" s="120"/>
      <c r="I21" s="121" t="s">
        <v>127</v>
      </c>
      <c r="J21" s="122">
        <f t="shared" si="5"/>
        <v>342</v>
      </c>
      <c r="K21" s="121"/>
      <c r="L21" s="121"/>
      <c r="M21" s="121"/>
      <c r="N21" s="121"/>
      <c r="O21" s="65">
        <v>342</v>
      </c>
      <c r="P21" s="121">
        <v>339</v>
      </c>
      <c r="Q21" s="121"/>
      <c r="R21" s="121"/>
      <c r="S21" s="122">
        <f t="shared" si="1"/>
        <v>339</v>
      </c>
      <c r="T21" s="121"/>
      <c r="U21" s="121"/>
      <c r="V21" s="123"/>
      <c r="W21" s="123"/>
      <c r="X21" s="123">
        <v>339</v>
      </c>
      <c r="Y21" s="124">
        <f t="shared" si="2"/>
        <v>339</v>
      </c>
      <c r="Z21" s="123"/>
      <c r="AA21" s="123"/>
      <c r="AB21" s="123"/>
      <c r="AC21" s="123"/>
      <c r="AD21" s="123">
        <v>339</v>
      </c>
      <c r="AE21" s="124">
        <f t="shared" si="3"/>
        <v>15</v>
      </c>
      <c r="AF21" s="123"/>
      <c r="AG21" s="123"/>
      <c r="AH21" s="123"/>
      <c r="AI21" s="123"/>
      <c r="AJ21" s="123">
        <v>15</v>
      </c>
      <c r="AK21" s="124"/>
      <c r="AL21" s="123"/>
      <c r="AM21" s="123"/>
      <c r="AN21" s="124"/>
      <c r="AO21" s="123"/>
      <c r="AP21" s="123"/>
      <c r="AQ21" s="123"/>
      <c r="AR21" s="123"/>
      <c r="AS21" s="123"/>
      <c r="AT21" s="121"/>
    </row>
    <row r="22" spans="1:47" s="125" customFormat="1" ht="57.75" customHeight="1">
      <c r="A22" s="160">
        <v>13</v>
      </c>
      <c r="B22" s="63" t="s">
        <v>96</v>
      </c>
      <c r="C22" s="119" t="s">
        <v>83</v>
      </c>
      <c r="D22" s="119" t="s">
        <v>81</v>
      </c>
      <c r="E22" s="61">
        <v>7183813</v>
      </c>
      <c r="F22" s="120"/>
      <c r="G22" s="120">
        <v>2021</v>
      </c>
      <c r="H22" s="120"/>
      <c r="I22" s="121" t="s">
        <v>120</v>
      </c>
      <c r="J22" s="122">
        <f t="shared" si="5"/>
        <v>1365</v>
      </c>
      <c r="K22" s="121"/>
      <c r="L22" s="121"/>
      <c r="M22" s="121"/>
      <c r="N22" s="121"/>
      <c r="O22" s="65">
        <v>1365</v>
      </c>
      <c r="P22" s="121">
        <v>1365</v>
      </c>
      <c r="Q22" s="121"/>
      <c r="R22" s="121"/>
      <c r="S22" s="122">
        <f t="shared" si="1"/>
        <v>1365</v>
      </c>
      <c r="T22" s="121"/>
      <c r="U22" s="121"/>
      <c r="V22" s="123"/>
      <c r="W22" s="123"/>
      <c r="X22" s="123">
        <f>905+460</f>
        <v>1365</v>
      </c>
      <c r="Y22" s="124">
        <f t="shared" si="2"/>
        <v>460</v>
      </c>
      <c r="Z22" s="123"/>
      <c r="AA22" s="123"/>
      <c r="AB22" s="123"/>
      <c r="AC22" s="123"/>
      <c r="AD22" s="123">
        <v>460</v>
      </c>
      <c r="AE22" s="124">
        <f t="shared" si="3"/>
        <v>460</v>
      </c>
      <c r="AF22" s="123"/>
      <c r="AG22" s="123"/>
      <c r="AH22" s="123"/>
      <c r="AI22" s="123"/>
      <c r="AJ22" s="123">
        <v>460</v>
      </c>
      <c r="AK22" s="124"/>
      <c r="AL22" s="123"/>
      <c r="AM22" s="123"/>
      <c r="AN22" s="124"/>
      <c r="AO22" s="123"/>
      <c r="AP22" s="123"/>
      <c r="AQ22" s="123"/>
      <c r="AR22" s="123"/>
      <c r="AS22" s="123"/>
      <c r="AT22" s="121"/>
    </row>
    <row r="23" spans="1:47" s="125" customFormat="1" ht="57.75" customHeight="1">
      <c r="A23" s="160">
        <v>14</v>
      </c>
      <c r="B23" s="63" t="s">
        <v>121</v>
      </c>
      <c r="C23" s="119" t="s">
        <v>83</v>
      </c>
      <c r="D23" s="119" t="s">
        <v>81</v>
      </c>
      <c r="E23" s="61">
        <v>7183813</v>
      </c>
      <c r="F23" s="120">
        <v>341</v>
      </c>
      <c r="G23" s="120">
        <v>2023</v>
      </c>
      <c r="H23" s="120"/>
      <c r="I23" s="121" t="s">
        <v>122</v>
      </c>
      <c r="J23" s="122">
        <f t="shared" si="5"/>
        <v>2731</v>
      </c>
      <c r="K23" s="121"/>
      <c r="L23" s="121"/>
      <c r="M23" s="121"/>
      <c r="N23" s="121"/>
      <c r="O23" s="65">
        <v>2731</v>
      </c>
      <c r="P23" s="121">
        <v>2731</v>
      </c>
      <c r="Q23" s="121"/>
      <c r="R23" s="121"/>
      <c r="S23" s="122">
        <f t="shared" si="1"/>
        <v>3721</v>
      </c>
      <c r="T23" s="121"/>
      <c r="U23" s="121"/>
      <c r="V23" s="123"/>
      <c r="W23" s="123"/>
      <c r="X23" s="123">
        <v>3721</v>
      </c>
      <c r="Y23" s="124">
        <f t="shared" si="2"/>
        <v>3721</v>
      </c>
      <c r="Z23" s="123"/>
      <c r="AA23" s="123"/>
      <c r="AB23" s="123"/>
      <c r="AC23" s="123"/>
      <c r="AD23" s="123">
        <v>3721</v>
      </c>
      <c r="AE23" s="124">
        <f t="shared" si="3"/>
        <v>327</v>
      </c>
      <c r="AF23" s="123"/>
      <c r="AG23" s="123"/>
      <c r="AH23" s="123"/>
      <c r="AI23" s="123"/>
      <c r="AJ23" s="123">
        <v>327</v>
      </c>
      <c r="AK23" s="124"/>
      <c r="AL23" s="123"/>
      <c r="AM23" s="123"/>
      <c r="AN23" s="124"/>
      <c r="AO23" s="123"/>
      <c r="AP23" s="123"/>
      <c r="AQ23" s="123"/>
      <c r="AR23" s="123"/>
      <c r="AS23" s="123"/>
      <c r="AT23" s="121"/>
    </row>
    <row r="24" spans="1:47" s="125" customFormat="1" ht="57.75" customHeight="1">
      <c r="A24" s="160">
        <v>15</v>
      </c>
      <c r="B24" s="63" t="s">
        <v>97</v>
      </c>
      <c r="C24" s="119" t="s">
        <v>83</v>
      </c>
      <c r="D24" s="119" t="s">
        <v>81</v>
      </c>
      <c r="E24" s="61">
        <v>7183778</v>
      </c>
      <c r="F24" s="120" t="s">
        <v>107</v>
      </c>
      <c r="G24" s="120" t="s">
        <v>110</v>
      </c>
      <c r="H24" s="120"/>
      <c r="I24" s="121" t="s">
        <v>112</v>
      </c>
      <c r="J24" s="122">
        <f t="shared" si="5"/>
        <v>2370</v>
      </c>
      <c r="K24" s="121"/>
      <c r="L24" s="121"/>
      <c r="M24" s="121"/>
      <c r="N24" s="121"/>
      <c r="O24" s="65">
        <v>2370</v>
      </c>
      <c r="P24" s="121">
        <v>2370</v>
      </c>
      <c r="Q24" s="121"/>
      <c r="R24" s="121"/>
      <c r="S24" s="122">
        <f t="shared" si="1"/>
        <v>2370</v>
      </c>
      <c r="T24" s="121"/>
      <c r="U24" s="121"/>
      <c r="V24" s="123"/>
      <c r="W24" s="123"/>
      <c r="X24" s="123">
        <v>2370</v>
      </c>
      <c r="Y24" s="124">
        <f t="shared" si="2"/>
        <v>2370</v>
      </c>
      <c r="Z24" s="123"/>
      <c r="AA24" s="123"/>
      <c r="AB24" s="123"/>
      <c r="AC24" s="123"/>
      <c r="AD24" s="123">
        <v>2370</v>
      </c>
      <c r="AE24" s="124">
        <f t="shared" si="3"/>
        <v>183</v>
      </c>
      <c r="AF24" s="123"/>
      <c r="AG24" s="123"/>
      <c r="AH24" s="123"/>
      <c r="AI24" s="123"/>
      <c r="AJ24" s="123">
        <v>183</v>
      </c>
      <c r="AK24" s="124"/>
      <c r="AL24" s="123"/>
      <c r="AM24" s="123"/>
      <c r="AN24" s="124"/>
      <c r="AO24" s="123"/>
      <c r="AP24" s="123"/>
      <c r="AQ24" s="123"/>
      <c r="AR24" s="123"/>
      <c r="AS24" s="123"/>
      <c r="AT24" s="121"/>
    </row>
    <row r="25" spans="1:47" s="125" customFormat="1" ht="57.75" customHeight="1">
      <c r="A25" s="160">
        <v>16</v>
      </c>
      <c r="B25" s="63" t="s">
        <v>98</v>
      </c>
      <c r="C25" s="119" t="s">
        <v>83</v>
      </c>
      <c r="D25" s="119" t="s">
        <v>81</v>
      </c>
      <c r="E25" s="61">
        <v>7183778</v>
      </c>
      <c r="F25" s="120" t="s">
        <v>105</v>
      </c>
      <c r="G25" s="120" t="s">
        <v>110</v>
      </c>
      <c r="H25" s="120"/>
      <c r="I25" s="121" t="s">
        <v>113</v>
      </c>
      <c r="J25" s="122">
        <f t="shared" si="5"/>
        <v>9501</v>
      </c>
      <c r="K25" s="121"/>
      <c r="L25" s="121"/>
      <c r="M25" s="121"/>
      <c r="N25" s="121">
        <v>1655</v>
      </c>
      <c r="O25" s="65">
        <v>7846</v>
      </c>
      <c r="P25" s="121">
        <v>9501</v>
      </c>
      <c r="Q25" s="121"/>
      <c r="R25" s="121">
        <v>1655</v>
      </c>
      <c r="S25" s="122">
        <f t="shared" si="1"/>
        <v>9501</v>
      </c>
      <c r="T25" s="121"/>
      <c r="U25" s="121"/>
      <c r="V25" s="123"/>
      <c r="W25" s="123"/>
      <c r="X25" s="123">
        <v>9501</v>
      </c>
      <c r="Y25" s="124">
        <f t="shared" si="2"/>
        <v>9501</v>
      </c>
      <c r="Z25" s="123"/>
      <c r="AA25" s="123"/>
      <c r="AB25" s="123"/>
      <c r="AC25" s="123"/>
      <c r="AD25" s="123">
        <v>9501</v>
      </c>
      <c r="AE25" s="124">
        <f t="shared" si="3"/>
        <v>3457</v>
      </c>
      <c r="AF25" s="123"/>
      <c r="AG25" s="123"/>
      <c r="AH25" s="123"/>
      <c r="AI25" s="123">
        <v>1655</v>
      </c>
      <c r="AJ25" s="123">
        <v>1802</v>
      </c>
      <c r="AK25" s="124"/>
      <c r="AL25" s="123"/>
      <c r="AM25" s="123"/>
      <c r="AN25" s="124"/>
      <c r="AO25" s="123"/>
      <c r="AP25" s="123"/>
      <c r="AQ25" s="123"/>
      <c r="AR25" s="123"/>
      <c r="AS25" s="123"/>
      <c r="AT25" s="121"/>
    </row>
    <row r="26" spans="1:47" s="125" customFormat="1" ht="75.75" customHeight="1">
      <c r="A26" s="160">
        <v>17</v>
      </c>
      <c r="B26" s="63" t="s">
        <v>99</v>
      </c>
      <c r="C26" s="119" t="s">
        <v>83</v>
      </c>
      <c r="D26" s="119" t="s">
        <v>81</v>
      </c>
      <c r="E26" s="61">
        <v>7183778</v>
      </c>
      <c r="F26" s="120">
        <v>292</v>
      </c>
      <c r="G26" s="120">
        <v>2023</v>
      </c>
      <c r="H26" s="120"/>
      <c r="I26" s="121" t="s">
        <v>114</v>
      </c>
      <c r="J26" s="122">
        <f t="shared" si="5"/>
        <v>736</v>
      </c>
      <c r="K26" s="121"/>
      <c r="L26" s="121"/>
      <c r="M26" s="121"/>
      <c r="N26" s="121"/>
      <c r="O26" s="65">
        <v>736</v>
      </c>
      <c r="P26" s="121">
        <v>736</v>
      </c>
      <c r="Q26" s="121"/>
      <c r="R26" s="121"/>
      <c r="S26" s="122">
        <f t="shared" si="1"/>
        <v>736</v>
      </c>
      <c r="T26" s="121"/>
      <c r="U26" s="121"/>
      <c r="V26" s="123"/>
      <c r="W26" s="123"/>
      <c r="X26" s="123">
        <v>736</v>
      </c>
      <c r="Y26" s="124">
        <f t="shared" si="2"/>
        <v>736</v>
      </c>
      <c r="Z26" s="123"/>
      <c r="AA26" s="123"/>
      <c r="AB26" s="123"/>
      <c r="AC26" s="123"/>
      <c r="AD26" s="123">
        <v>736</v>
      </c>
      <c r="AE26" s="124">
        <f t="shared" si="3"/>
        <v>99</v>
      </c>
      <c r="AF26" s="123"/>
      <c r="AG26" s="123"/>
      <c r="AH26" s="123"/>
      <c r="AI26" s="123"/>
      <c r="AJ26" s="123">
        <v>99</v>
      </c>
      <c r="AK26" s="124"/>
      <c r="AL26" s="123"/>
      <c r="AM26" s="123"/>
      <c r="AN26" s="124"/>
      <c r="AO26" s="123"/>
      <c r="AP26" s="123"/>
      <c r="AQ26" s="123"/>
      <c r="AR26" s="123"/>
      <c r="AS26" s="123"/>
      <c r="AT26" s="121"/>
    </row>
    <row r="27" spans="1:47" s="125" customFormat="1" ht="57.75" customHeight="1">
      <c r="A27" s="160">
        <v>18</v>
      </c>
      <c r="B27" s="63" t="s">
        <v>100</v>
      </c>
      <c r="C27" s="119" t="s">
        <v>83</v>
      </c>
      <c r="D27" s="119" t="s">
        <v>81</v>
      </c>
      <c r="E27" s="61">
        <v>7183778</v>
      </c>
      <c r="F27" s="120" t="s">
        <v>107</v>
      </c>
      <c r="G27" s="120">
        <v>2024</v>
      </c>
      <c r="H27" s="120"/>
      <c r="I27" s="121"/>
      <c r="J27" s="122">
        <f t="shared" si="5"/>
        <v>145</v>
      </c>
      <c r="K27" s="121"/>
      <c r="L27" s="121"/>
      <c r="M27" s="121"/>
      <c r="N27" s="121"/>
      <c r="O27" s="65">
        <v>145</v>
      </c>
      <c r="P27" s="121">
        <v>145</v>
      </c>
      <c r="Q27" s="121"/>
      <c r="R27" s="121"/>
      <c r="S27" s="122">
        <f t="shared" si="1"/>
        <v>145</v>
      </c>
      <c r="T27" s="121"/>
      <c r="U27" s="121"/>
      <c r="V27" s="123"/>
      <c r="W27" s="123"/>
      <c r="X27" s="123">
        <v>145</v>
      </c>
      <c r="Y27" s="124">
        <f t="shared" si="2"/>
        <v>145</v>
      </c>
      <c r="Z27" s="123"/>
      <c r="AA27" s="123"/>
      <c r="AB27" s="123"/>
      <c r="AC27" s="123"/>
      <c r="AD27" s="123">
        <v>145</v>
      </c>
      <c r="AE27" s="124">
        <f t="shared" si="3"/>
        <v>23</v>
      </c>
      <c r="AF27" s="123"/>
      <c r="AG27" s="123"/>
      <c r="AH27" s="123"/>
      <c r="AI27" s="123"/>
      <c r="AJ27" s="123">
        <v>23</v>
      </c>
      <c r="AK27" s="124"/>
      <c r="AL27" s="123"/>
      <c r="AM27" s="123"/>
      <c r="AN27" s="124"/>
      <c r="AO27" s="123"/>
      <c r="AP27" s="123"/>
      <c r="AQ27" s="123"/>
      <c r="AR27" s="123"/>
      <c r="AS27" s="123"/>
      <c r="AT27" s="121"/>
    </row>
    <row r="28" spans="1:47" s="125" customFormat="1" ht="57.75" customHeight="1">
      <c r="A28" s="160">
        <v>19</v>
      </c>
      <c r="B28" s="63" t="s">
        <v>101</v>
      </c>
      <c r="C28" s="119" t="s">
        <v>83</v>
      </c>
      <c r="D28" s="119" t="s">
        <v>81</v>
      </c>
      <c r="E28" s="61">
        <v>7183778</v>
      </c>
      <c r="F28" s="120">
        <v>161</v>
      </c>
      <c r="G28" s="120">
        <v>2024</v>
      </c>
      <c r="H28" s="120"/>
      <c r="I28" s="121"/>
      <c r="J28" s="122">
        <f t="shared" si="5"/>
        <v>192</v>
      </c>
      <c r="K28" s="121"/>
      <c r="L28" s="121"/>
      <c r="M28" s="121"/>
      <c r="N28" s="121"/>
      <c r="O28" s="65">
        <v>192</v>
      </c>
      <c r="P28" s="121">
        <v>192</v>
      </c>
      <c r="Q28" s="121"/>
      <c r="R28" s="121"/>
      <c r="S28" s="122">
        <f t="shared" si="1"/>
        <v>192</v>
      </c>
      <c r="T28" s="121"/>
      <c r="U28" s="121"/>
      <c r="V28" s="123"/>
      <c r="W28" s="123"/>
      <c r="X28" s="123">
        <v>192</v>
      </c>
      <c r="Y28" s="124">
        <f t="shared" si="2"/>
        <v>192</v>
      </c>
      <c r="Z28" s="123"/>
      <c r="AA28" s="123"/>
      <c r="AB28" s="123"/>
      <c r="AC28" s="123"/>
      <c r="AD28" s="123">
        <v>192</v>
      </c>
      <c r="AE28" s="124">
        <f t="shared" si="3"/>
        <v>32</v>
      </c>
      <c r="AF28" s="123"/>
      <c r="AG28" s="123"/>
      <c r="AH28" s="123"/>
      <c r="AI28" s="123"/>
      <c r="AJ28" s="123">
        <v>32</v>
      </c>
      <c r="AK28" s="124"/>
      <c r="AL28" s="123"/>
      <c r="AM28" s="123"/>
      <c r="AN28" s="124"/>
      <c r="AO28" s="123"/>
      <c r="AP28" s="123"/>
      <c r="AQ28" s="123"/>
      <c r="AR28" s="123"/>
      <c r="AS28" s="123"/>
      <c r="AT28" s="121"/>
    </row>
    <row r="29" spans="1:47" s="125" customFormat="1" ht="57.75" customHeight="1">
      <c r="A29" s="160">
        <v>20</v>
      </c>
      <c r="B29" s="63" t="s">
        <v>102</v>
      </c>
      <c r="C29" s="119" t="s">
        <v>83</v>
      </c>
      <c r="D29" s="119" t="s">
        <v>81</v>
      </c>
      <c r="E29" s="61">
        <v>7183813</v>
      </c>
      <c r="F29" s="120">
        <v>341</v>
      </c>
      <c r="G29" s="120" t="s">
        <v>111</v>
      </c>
      <c r="H29" s="120"/>
      <c r="I29" s="121"/>
      <c r="J29" s="122">
        <f t="shared" si="5"/>
        <v>1681</v>
      </c>
      <c r="K29" s="121"/>
      <c r="L29" s="121"/>
      <c r="M29" s="121"/>
      <c r="N29" s="121"/>
      <c r="O29" s="65">
        <v>1681</v>
      </c>
      <c r="P29" s="121">
        <v>1681</v>
      </c>
      <c r="Q29" s="121"/>
      <c r="R29" s="121"/>
      <c r="S29" s="122">
        <f t="shared" si="1"/>
        <v>83</v>
      </c>
      <c r="T29" s="121"/>
      <c r="U29" s="121"/>
      <c r="V29" s="123"/>
      <c r="W29" s="123"/>
      <c r="X29" s="123">
        <v>83</v>
      </c>
      <c r="Y29" s="124">
        <f t="shared" si="2"/>
        <v>83</v>
      </c>
      <c r="Z29" s="123"/>
      <c r="AA29" s="123"/>
      <c r="AB29" s="123"/>
      <c r="AC29" s="123"/>
      <c r="AD29" s="123">
        <v>83</v>
      </c>
      <c r="AE29" s="124">
        <f t="shared" si="3"/>
        <v>83</v>
      </c>
      <c r="AF29" s="123"/>
      <c r="AG29" s="123"/>
      <c r="AH29" s="123"/>
      <c r="AI29" s="123"/>
      <c r="AJ29" s="123">
        <v>83</v>
      </c>
      <c r="AK29" s="124"/>
      <c r="AL29" s="123"/>
      <c r="AM29" s="123"/>
      <c r="AN29" s="124"/>
      <c r="AO29" s="123"/>
      <c r="AP29" s="123"/>
      <c r="AQ29" s="123"/>
      <c r="AR29" s="123"/>
      <c r="AS29" s="123"/>
      <c r="AT29" s="121"/>
    </row>
    <row r="30" spans="1:47" s="125" customFormat="1" ht="57.75" customHeight="1">
      <c r="A30" s="160">
        <v>21</v>
      </c>
      <c r="B30" s="63" t="s">
        <v>103</v>
      </c>
      <c r="C30" s="119" t="s">
        <v>83</v>
      </c>
      <c r="D30" s="119" t="s">
        <v>81</v>
      </c>
      <c r="E30" s="61">
        <v>7183813</v>
      </c>
      <c r="F30" s="120" t="s">
        <v>108</v>
      </c>
      <c r="G30" s="120" t="s">
        <v>111</v>
      </c>
      <c r="H30" s="120"/>
      <c r="I30" s="121" t="s">
        <v>115</v>
      </c>
      <c r="J30" s="122">
        <f t="shared" si="5"/>
        <v>14265</v>
      </c>
      <c r="K30" s="121"/>
      <c r="L30" s="121"/>
      <c r="M30" s="121"/>
      <c r="N30" s="121"/>
      <c r="O30" s="65">
        <v>14265</v>
      </c>
      <c r="P30" s="121">
        <v>5563</v>
      </c>
      <c r="Q30" s="121"/>
      <c r="R30" s="121"/>
      <c r="S30" s="122">
        <f t="shared" si="1"/>
        <v>5563</v>
      </c>
      <c r="T30" s="121"/>
      <c r="U30" s="121"/>
      <c r="V30" s="123"/>
      <c r="W30" s="123"/>
      <c r="X30" s="123">
        <v>5563</v>
      </c>
      <c r="Y30" s="124">
        <f t="shared" si="2"/>
        <v>5563</v>
      </c>
      <c r="Z30" s="123"/>
      <c r="AA30" s="123"/>
      <c r="AB30" s="123"/>
      <c r="AC30" s="123"/>
      <c r="AD30" s="123">
        <v>5563</v>
      </c>
      <c r="AE30" s="124">
        <f t="shared" si="3"/>
        <v>5563</v>
      </c>
      <c r="AF30" s="123"/>
      <c r="AG30" s="123"/>
      <c r="AH30" s="123"/>
      <c r="AI30" s="123"/>
      <c r="AJ30" s="123">
        <v>5563</v>
      </c>
      <c r="AK30" s="124">
        <v>8702</v>
      </c>
      <c r="AL30" s="123"/>
      <c r="AM30" s="123">
        <v>8702</v>
      </c>
      <c r="AN30" s="124">
        <v>8702</v>
      </c>
      <c r="AO30" s="123"/>
      <c r="AP30" s="123"/>
      <c r="AQ30" s="123"/>
      <c r="AR30" s="123">
        <v>8702</v>
      </c>
      <c r="AS30" s="123"/>
      <c r="AT30" s="121"/>
    </row>
    <row r="31" spans="1:47" s="125" customFormat="1" ht="57.75" customHeight="1">
      <c r="A31" s="160">
        <v>22</v>
      </c>
      <c r="B31" s="63" t="s">
        <v>104</v>
      </c>
      <c r="C31" s="119" t="s">
        <v>83</v>
      </c>
      <c r="D31" s="119" t="s">
        <v>81</v>
      </c>
      <c r="E31" s="61">
        <v>7183813</v>
      </c>
      <c r="F31" s="120" t="s">
        <v>108</v>
      </c>
      <c r="G31" s="120" t="s">
        <v>111</v>
      </c>
      <c r="H31" s="120"/>
      <c r="I31" s="121" t="s">
        <v>116</v>
      </c>
      <c r="J31" s="122">
        <f t="shared" si="5"/>
        <v>3934</v>
      </c>
      <c r="K31" s="121"/>
      <c r="L31" s="121"/>
      <c r="M31" s="121"/>
      <c r="N31" s="121"/>
      <c r="O31" s="65">
        <v>3934</v>
      </c>
      <c r="P31" s="121">
        <v>3934</v>
      </c>
      <c r="Q31" s="121"/>
      <c r="R31" s="121"/>
      <c r="S31" s="122">
        <f t="shared" si="1"/>
        <v>2000</v>
      </c>
      <c r="T31" s="121"/>
      <c r="U31" s="121"/>
      <c r="V31" s="123"/>
      <c r="W31" s="123"/>
      <c r="X31" s="123">
        <v>2000</v>
      </c>
      <c r="Y31" s="124">
        <f t="shared" si="2"/>
        <v>2000</v>
      </c>
      <c r="Z31" s="123"/>
      <c r="AA31" s="123"/>
      <c r="AB31" s="123"/>
      <c r="AC31" s="123"/>
      <c r="AD31" s="123">
        <v>2000</v>
      </c>
      <c r="AE31" s="124">
        <f t="shared" si="3"/>
        <v>2000</v>
      </c>
      <c r="AF31" s="123"/>
      <c r="AG31" s="123"/>
      <c r="AH31" s="123"/>
      <c r="AI31" s="123"/>
      <c r="AJ31" s="123">
        <v>2000</v>
      </c>
      <c r="AK31" s="124">
        <v>1934</v>
      </c>
      <c r="AL31" s="123"/>
      <c r="AM31" s="123">
        <v>1934</v>
      </c>
      <c r="AN31" s="124">
        <v>1934</v>
      </c>
      <c r="AO31" s="123"/>
      <c r="AP31" s="123"/>
      <c r="AQ31" s="123"/>
      <c r="AR31" s="123">
        <v>1934</v>
      </c>
      <c r="AS31" s="123"/>
      <c r="AT31" s="121"/>
      <c r="AU31" s="125" t="s">
        <v>128</v>
      </c>
    </row>
    <row r="32" spans="1:47" s="125" customFormat="1" ht="57.75" customHeight="1">
      <c r="A32" s="160">
        <v>23</v>
      </c>
      <c r="B32" s="126" t="s">
        <v>156</v>
      </c>
      <c r="C32" s="119" t="s">
        <v>83</v>
      </c>
      <c r="D32" s="119" t="s">
        <v>81</v>
      </c>
      <c r="E32" s="64">
        <v>7183784</v>
      </c>
      <c r="F32" s="127" t="s">
        <v>105</v>
      </c>
      <c r="G32" s="127">
        <v>2025</v>
      </c>
      <c r="H32" s="120"/>
      <c r="I32" s="169" t="s">
        <v>172</v>
      </c>
      <c r="J32" s="170">
        <v>355</v>
      </c>
      <c r="K32" s="121"/>
      <c r="L32" s="121"/>
      <c r="M32" s="121"/>
      <c r="N32" s="121"/>
      <c r="O32" s="170">
        <v>355</v>
      </c>
      <c r="P32" s="171">
        <v>321</v>
      </c>
      <c r="Q32" s="121"/>
      <c r="R32" s="121"/>
      <c r="S32" s="170">
        <v>321</v>
      </c>
      <c r="T32" s="121"/>
      <c r="U32" s="121"/>
      <c r="V32" s="123"/>
      <c r="W32" s="123"/>
      <c r="X32" s="170">
        <v>321</v>
      </c>
      <c r="Y32" s="170">
        <v>321</v>
      </c>
      <c r="Z32" s="123"/>
      <c r="AA32" s="123"/>
      <c r="AB32" s="123"/>
      <c r="AC32" s="123"/>
      <c r="AD32" s="123">
        <v>321</v>
      </c>
      <c r="AE32" s="124">
        <v>321</v>
      </c>
      <c r="AF32" s="123"/>
      <c r="AG32" s="123"/>
      <c r="AH32" s="123"/>
      <c r="AI32" s="123"/>
      <c r="AJ32" s="123">
        <v>321</v>
      </c>
      <c r="AK32" s="124"/>
      <c r="AL32" s="123"/>
      <c r="AM32" s="123"/>
      <c r="AN32" s="124"/>
      <c r="AO32" s="123"/>
      <c r="AP32" s="123"/>
      <c r="AQ32" s="123"/>
      <c r="AR32" s="123"/>
      <c r="AS32" s="123"/>
      <c r="AT32" s="121"/>
    </row>
    <row r="33" spans="1:46" s="125" customFormat="1" ht="57.75" customHeight="1">
      <c r="A33" s="160">
        <v>24</v>
      </c>
      <c r="B33" s="126" t="s">
        <v>157</v>
      </c>
      <c r="C33" s="119" t="s">
        <v>83</v>
      </c>
      <c r="D33" s="119" t="s">
        <v>81</v>
      </c>
      <c r="E33" s="64">
        <v>7183784</v>
      </c>
      <c r="F33" s="127" t="s">
        <v>194</v>
      </c>
      <c r="G33" s="127">
        <v>2025</v>
      </c>
      <c r="H33" s="120"/>
      <c r="I33" s="169" t="s">
        <v>173</v>
      </c>
      <c r="J33" s="170">
        <v>1181</v>
      </c>
      <c r="K33" s="121"/>
      <c r="L33" s="121"/>
      <c r="M33" s="121"/>
      <c r="N33" s="121"/>
      <c r="O33" s="170">
        <v>1181</v>
      </c>
      <c r="P33" s="171">
        <v>1139</v>
      </c>
      <c r="Q33" s="121"/>
      <c r="R33" s="121"/>
      <c r="S33" s="170">
        <v>1139</v>
      </c>
      <c r="T33" s="121"/>
      <c r="U33" s="121"/>
      <c r="V33" s="123"/>
      <c r="W33" s="123"/>
      <c r="X33" s="170">
        <v>1139</v>
      </c>
      <c r="Y33" s="170">
        <v>1139</v>
      </c>
      <c r="Z33" s="123"/>
      <c r="AA33" s="123"/>
      <c r="AB33" s="123"/>
      <c r="AC33" s="123"/>
      <c r="AD33" s="123">
        <v>1139</v>
      </c>
      <c r="AE33" s="124">
        <v>1139</v>
      </c>
      <c r="AF33" s="123"/>
      <c r="AG33" s="123"/>
      <c r="AH33" s="123"/>
      <c r="AI33" s="123"/>
      <c r="AJ33" s="123">
        <v>1139</v>
      </c>
      <c r="AK33" s="124"/>
      <c r="AL33" s="123"/>
      <c r="AM33" s="123"/>
      <c r="AN33" s="124"/>
      <c r="AO33" s="123"/>
      <c r="AP33" s="123"/>
      <c r="AQ33" s="123"/>
      <c r="AR33" s="123"/>
      <c r="AS33" s="123"/>
      <c r="AT33" s="121"/>
    </row>
    <row r="34" spans="1:46" s="125" customFormat="1" ht="57.75" customHeight="1">
      <c r="A34" s="160">
        <v>25</v>
      </c>
      <c r="B34" s="126" t="s">
        <v>158</v>
      </c>
      <c r="C34" s="119" t="s">
        <v>83</v>
      </c>
      <c r="D34" s="119" t="s">
        <v>81</v>
      </c>
      <c r="E34" s="64">
        <v>7183784</v>
      </c>
      <c r="F34" s="127" t="s">
        <v>195</v>
      </c>
      <c r="G34" s="127">
        <v>2025</v>
      </c>
      <c r="H34" s="120"/>
      <c r="I34" s="169" t="s">
        <v>174</v>
      </c>
      <c r="J34" s="170">
        <v>132</v>
      </c>
      <c r="K34" s="121"/>
      <c r="L34" s="121"/>
      <c r="M34" s="121"/>
      <c r="N34" s="121"/>
      <c r="O34" s="170">
        <v>132</v>
      </c>
      <c r="P34" s="171">
        <v>115</v>
      </c>
      <c r="Q34" s="121"/>
      <c r="R34" s="121"/>
      <c r="S34" s="170">
        <v>115</v>
      </c>
      <c r="T34" s="121"/>
      <c r="U34" s="121"/>
      <c r="V34" s="123"/>
      <c r="W34" s="123"/>
      <c r="X34" s="170">
        <v>115</v>
      </c>
      <c r="Y34" s="170">
        <v>115</v>
      </c>
      <c r="Z34" s="123"/>
      <c r="AA34" s="123"/>
      <c r="AB34" s="123"/>
      <c r="AC34" s="123"/>
      <c r="AD34" s="123">
        <v>115</v>
      </c>
      <c r="AE34" s="124">
        <v>115</v>
      </c>
      <c r="AF34" s="123"/>
      <c r="AG34" s="123"/>
      <c r="AH34" s="123"/>
      <c r="AI34" s="123"/>
      <c r="AJ34" s="123">
        <v>115</v>
      </c>
      <c r="AK34" s="124"/>
      <c r="AL34" s="123"/>
      <c r="AM34" s="123"/>
      <c r="AN34" s="124"/>
      <c r="AO34" s="123"/>
      <c r="AP34" s="123"/>
      <c r="AQ34" s="123"/>
      <c r="AR34" s="123"/>
      <c r="AS34" s="123"/>
      <c r="AT34" s="121"/>
    </row>
    <row r="35" spans="1:46" s="125" customFormat="1" ht="57.75" customHeight="1">
      <c r="A35" s="160">
        <v>26</v>
      </c>
      <c r="B35" s="126" t="s">
        <v>159</v>
      </c>
      <c r="C35" s="119" t="s">
        <v>83</v>
      </c>
      <c r="D35" s="119" t="s">
        <v>81</v>
      </c>
      <c r="E35" s="64">
        <v>7183784</v>
      </c>
      <c r="F35" s="127" t="s">
        <v>195</v>
      </c>
      <c r="G35" s="127">
        <v>2025</v>
      </c>
      <c r="H35" s="120"/>
      <c r="I35" s="169" t="s">
        <v>175</v>
      </c>
      <c r="J35" s="170">
        <v>243</v>
      </c>
      <c r="K35" s="121"/>
      <c r="L35" s="121"/>
      <c r="M35" s="121"/>
      <c r="N35" s="121"/>
      <c r="O35" s="170">
        <v>243</v>
      </c>
      <c r="P35" s="171">
        <v>217</v>
      </c>
      <c r="Q35" s="121"/>
      <c r="R35" s="121"/>
      <c r="S35" s="170">
        <v>217</v>
      </c>
      <c r="T35" s="121"/>
      <c r="U35" s="121"/>
      <c r="V35" s="123"/>
      <c r="W35" s="123"/>
      <c r="X35" s="170">
        <v>217</v>
      </c>
      <c r="Y35" s="170">
        <v>217</v>
      </c>
      <c r="Z35" s="123"/>
      <c r="AA35" s="123"/>
      <c r="AB35" s="123"/>
      <c r="AC35" s="123"/>
      <c r="AD35" s="123">
        <v>217</v>
      </c>
      <c r="AE35" s="124">
        <v>217</v>
      </c>
      <c r="AF35" s="123"/>
      <c r="AG35" s="123"/>
      <c r="AH35" s="123"/>
      <c r="AI35" s="123"/>
      <c r="AJ35" s="123">
        <v>217</v>
      </c>
      <c r="AK35" s="124"/>
      <c r="AL35" s="123"/>
      <c r="AM35" s="123"/>
      <c r="AN35" s="124"/>
      <c r="AO35" s="123"/>
      <c r="AP35" s="123"/>
      <c r="AQ35" s="123"/>
      <c r="AR35" s="123"/>
      <c r="AS35" s="123"/>
      <c r="AT35" s="121"/>
    </row>
    <row r="36" spans="1:46" s="125" customFormat="1" ht="57.75" customHeight="1">
      <c r="A36" s="160">
        <v>27</v>
      </c>
      <c r="B36" s="126" t="s">
        <v>160</v>
      </c>
      <c r="C36" s="119" t="s">
        <v>83</v>
      </c>
      <c r="D36" s="119" t="s">
        <v>81</v>
      </c>
      <c r="E36" s="64">
        <v>7183784</v>
      </c>
      <c r="F36" s="127" t="s">
        <v>195</v>
      </c>
      <c r="G36" s="127">
        <v>2025</v>
      </c>
      <c r="H36" s="120"/>
      <c r="I36" s="169" t="s">
        <v>176</v>
      </c>
      <c r="J36" s="170">
        <v>119</v>
      </c>
      <c r="K36" s="121"/>
      <c r="L36" s="121"/>
      <c r="M36" s="121"/>
      <c r="N36" s="121"/>
      <c r="O36" s="170">
        <v>119</v>
      </c>
      <c r="P36" s="171">
        <v>106</v>
      </c>
      <c r="Q36" s="121"/>
      <c r="R36" s="121"/>
      <c r="S36" s="170">
        <v>106</v>
      </c>
      <c r="T36" s="121"/>
      <c r="U36" s="121"/>
      <c r="V36" s="123"/>
      <c r="W36" s="123"/>
      <c r="X36" s="170">
        <v>106</v>
      </c>
      <c r="Y36" s="170">
        <v>106</v>
      </c>
      <c r="Z36" s="123"/>
      <c r="AA36" s="123"/>
      <c r="AB36" s="123"/>
      <c r="AC36" s="123"/>
      <c r="AD36" s="123">
        <v>106</v>
      </c>
      <c r="AE36" s="124">
        <v>106</v>
      </c>
      <c r="AF36" s="123"/>
      <c r="AG36" s="123"/>
      <c r="AH36" s="123"/>
      <c r="AI36" s="123"/>
      <c r="AJ36" s="123">
        <v>106</v>
      </c>
      <c r="AK36" s="124"/>
      <c r="AL36" s="123"/>
      <c r="AM36" s="123"/>
      <c r="AN36" s="124"/>
      <c r="AO36" s="123"/>
      <c r="AP36" s="123"/>
      <c r="AQ36" s="123"/>
      <c r="AR36" s="123"/>
      <c r="AS36" s="123"/>
      <c r="AT36" s="121"/>
    </row>
    <row r="37" spans="1:46" s="125" customFormat="1" ht="57.75" customHeight="1">
      <c r="A37" s="160">
        <v>28</v>
      </c>
      <c r="B37" s="126" t="s">
        <v>161</v>
      </c>
      <c r="C37" s="119" t="s">
        <v>83</v>
      </c>
      <c r="D37" s="119" t="s">
        <v>81</v>
      </c>
      <c r="E37" s="64">
        <v>7183784</v>
      </c>
      <c r="F37" s="127" t="s">
        <v>195</v>
      </c>
      <c r="G37" s="127">
        <v>2025</v>
      </c>
      <c r="H37" s="120"/>
      <c r="I37" s="169" t="s">
        <v>177</v>
      </c>
      <c r="J37" s="170">
        <v>279</v>
      </c>
      <c r="K37" s="121"/>
      <c r="L37" s="121"/>
      <c r="M37" s="121"/>
      <c r="N37" s="121"/>
      <c r="O37" s="170">
        <v>279</v>
      </c>
      <c r="P37" s="171">
        <v>440</v>
      </c>
      <c r="Q37" s="121"/>
      <c r="R37" s="121"/>
      <c r="S37" s="170">
        <v>440</v>
      </c>
      <c r="T37" s="121"/>
      <c r="U37" s="121"/>
      <c r="V37" s="123"/>
      <c r="W37" s="123"/>
      <c r="X37" s="170">
        <v>440</v>
      </c>
      <c r="Y37" s="170">
        <v>440</v>
      </c>
      <c r="Z37" s="123"/>
      <c r="AA37" s="123"/>
      <c r="AB37" s="123"/>
      <c r="AC37" s="123"/>
      <c r="AD37" s="123">
        <v>440</v>
      </c>
      <c r="AE37" s="124">
        <v>440</v>
      </c>
      <c r="AF37" s="123"/>
      <c r="AG37" s="123"/>
      <c r="AH37" s="123"/>
      <c r="AI37" s="123"/>
      <c r="AJ37" s="123">
        <v>440</v>
      </c>
      <c r="AK37" s="124"/>
      <c r="AL37" s="123"/>
      <c r="AM37" s="123"/>
      <c r="AN37" s="124"/>
      <c r="AO37" s="123"/>
      <c r="AP37" s="123"/>
      <c r="AQ37" s="123"/>
      <c r="AR37" s="123"/>
      <c r="AS37" s="123"/>
      <c r="AT37" s="121"/>
    </row>
    <row r="38" spans="1:46" s="125" customFormat="1" ht="57.75" customHeight="1">
      <c r="A38" s="160">
        <v>29</v>
      </c>
      <c r="B38" s="126" t="s">
        <v>162</v>
      </c>
      <c r="C38" s="119" t="s">
        <v>83</v>
      </c>
      <c r="D38" s="119" t="s">
        <v>81</v>
      </c>
      <c r="E38" s="64">
        <v>7183784</v>
      </c>
      <c r="F38" s="127" t="s">
        <v>195</v>
      </c>
      <c r="G38" s="127">
        <v>2025</v>
      </c>
      <c r="H38" s="120"/>
      <c r="I38" s="169" t="s">
        <v>178</v>
      </c>
      <c r="J38" s="170">
        <v>175</v>
      </c>
      <c r="K38" s="121"/>
      <c r="L38" s="121"/>
      <c r="M38" s="121"/>
      <c r="N38" s="121"/>
      <c r="O38" s="170">
        <v>175</v>
      </c>
      <c r="P38" s="171">
        <v>157</v>
      </c>
      <c r="Q38" s="121"/>
      <c r="R38" s="121"/>
      <c r="S38" s="170">
        <v>157</v>
      </c>
      <c r="T38" s="121"/>
      <c r="U38" s="121"/>
      <c r="V38" s="123"/>
      <c r="W38" s="123"/>
      <c r="X38" s="170">
        <v>157</v>
      </c>
      <c r="Y38" s="170">
        <v>157</v>
      </c>
      <c r="Z38" s="123"/>
      <c r="AA38" s="123"/>
      <c r="AB38" s="123"/>
      <c r="AC38" s="123"/>
      <c r="AD38" s="123">
        <v>157</v>
      </c>
      <c r="AE38" s="124">
        <v>157</v>
      </c>
      <c r="AF38" s="123"/>
      <c r="AG38" s="123"/>
      <c r="AH38" s="123"/>
      <c r="AI38" s="123"/>
      <c r="AJ38" s="123">
        <v>157</v>
      </c>
      <c r="AK38" s="124"/>
      <c r="AL38" s="123"/>
      <c r="AM38" s="123"/>
      <c r="AN38" s="124"/>
      <c r="AO38" s="123"/>
      <c r="AP38" s="123"/>
      <c r="AQ38" s="123"/>
      <c r="AR38" s="123"/>
      <c r="AS38" s="123"/>
      <c r="AT38" s="121"/>
    </row>
    <row r="39" spans="1:46" s="125" customFormat="1" ht="57.75" customHeight="1">
      <c r="A39" s="160">
        <v>30</v>
      </c>
      <c r="B39" s="126" t="s">
        <v>163</v>
      </c>
      <c r="C39" s="119" t="s">
        <v>83</v>
      </c>
      <c r="D39" s="119" t="s">
        <v>81</v>
      </c>
      <c r="E39" s="64">
        <v>7183784</v>
      </c>
      <c r="F39" s="127" t="s">
        <v>195</v>
      </c>
      <c r="G39" s="127">
        <v>2025</v>
      </c>
      <c r="H39" s="120"/>
      <c r="I39" s="169" t="s">
        <v>179</v>
      </c>
      <c r="J39" s="170">
        <v>135</v>
      </c>
      <c r="K39" s="121"/>
      <c r="L39" s="121"/>
      <c r="M39" s="121"/>
      <c r="N39" s="121"/>
      <c r="O39" s="170">
        <v>135</v>
      </c>
      <c r="P39" s="171">
        <v>120</v>
      </c>
      <c r="Q39" s="121"/>
      <c r="R39" s="121"/>
      <c r="S39" s="170">
        <v>120</v>
      </c>
      <c r="T39" s="121"/>
      <c r="U39" s="121"/>
      <c r="V39" s="123"/>
      <c r="W39" s="123"/>
      <c r="X39" s="170">
        <v>120</v>
      </c>
      <c r="Y39" s="170">
        <v>120</v>
      </c>
      <c r="Z39" s="123"/>
      <c r="AA39" s="123"/>
      <c r="AB39" s="123"/>
      <c r="AC39" s="123"/>
      <c r="AD39" s="123">
        <v>120</v>
      </c>
      <c r="AE39" s="124">
        <v>120</v>
      </c>
      <c r="AF39" s="123"/>
      <c r="AG39" s="123"/>
      <c r="AH39" s="123"/>
      <c r="AI39" s="123"/>
      <c r="AJ39" s="123">
        <v>120</v>
      </c>
      <c r="AK39" s="124"/>
      <c r="AL39" s="123"/>
      <c r="AM39" s="123"/>
      <c r="AN39" s="124"/>
      <c r="AO39" s="123"/>
      <c r="AP39" s="123"/>
      <c r="AQ39" s="123"/>
      <c r="AR39" s="123"/>
      <c r="AS39" s="123"/>
      <c r="AT39" s="121"/>
    </row>
    <row r="40" spans="1:46" s="125" customFormat="1" ht="57.75" customHeight="1">
      <c r="A40" s="160">
        <v>31</v>
      </c>
      <c r="B40" s="126" t="s">
        <v>164</v>
      </c>
      <c r="C40" s="119" t="s">
        <v>83</v>
      </c>
      <c r="D40" s="119" t="s">
        <v>81</v>
      </c>
      <c r="E40" s="64">
        <v>7183784</v>
      </c>
      <c r="F40" s="127" t="s">
        <v>195</v>
      </c>
      <c r="G40" s="127">
        <v>2025</v>
      </c>
      <c r="H40" s="120"/>
      <c r="I40" s="169" t="s">
        <v>180</v>
      </c>
      <c r="J40" s="170">
        <v>253</v>
      </c>
      <c r="K40" s="121"/>
      <c r="L40" s="121"/>
      <c r="M40" s="121"/>
      <c r="N40" s="121"/>
      <c r="O40" s="170">
        <v>253</v>
      </c>
      <c r="P40" s="171">
        <v>239</v>
      </c>
      <c r="Q40" s="121"/>
      <c r="R40" s="121"/>
      <c r="S40" s="170">
        <v>239</v>
      </c>
      <c r="T40" s="121"/>
      <c r="U40" s="121"/>
      <c r="V40" s="123"/>
      <c r="W40" s="123"/>
      <c r="X40" s="170">
        <v>239</v>
      </c>
      <c r="Y40" s="170">
        <v>239</v>
      </c>
      <c r="Z40" s="123"/>
      <c r="AA40" s="123"/>
      <c r="AB40" s="123"/>
      <c r="AC40" s="123"/>
      <c r="AD40" s="123">
        <v>239</v>
      </c>
      <c r="AE40" s="124">
        <v>239</v>
      </c>
      <c r="AF40" s="123"/>
      <c r="AG40" s="123"/>
      <c r="AH40" s="123"/>
      <c r="AI40" s="123"/>
      <c r="AJ40" s="123">
        <v>239</v>
      </c>
      <c r="AK40" s="124"/>
      <c r="AL40" s="123"/>
      <c r="AM40" s="123"/>
      <c r="AN40" s="124"/>
      <c r="AO40" s="123"/>
      <c r="AP40" s="123"/>
      <c r="AQ40" s="123"/>
      <c r="AR40" s="123"/>
      <c r="AS40" s="123"/>
      <c r="AT40" s="121"/>
    </row>
    <row r="41" spans="1:46" s="125" customFormat="1" ht="57.75" customHeight="1">
      <c r="A41" s="160">
        <v>32</v>
      </c>
      <c r="B41" s="126" t="s">
        <v>165</v>
      </c>
      <c r="C41" s="119" t="s">
        <v>83</v>
      </c>
      <c r="D41" s="119" t="s">
        <v>81</v>
      </c>
      <c r="E41" s="64">
        <v>7183784</v>
      </c>
      <c r="F41" s="127" t="s">
        <v>195</v>
      </c>
      <c r="G41" s="127">
        <v>2025</v>
      </c>
      <c r="H41" s="120"/>
      <c r="I41" s="169" t="s">
        <v>181</v>
      </c>
      <c r="J41" s="170">
        <v>885</v>
      </c>
      <c r="K41" s="121"/>
      <c r="L41" s="121"/>
      <c r="M41" s="121"/>
      <c r="N41" s="121"/>
      <c r="O41" s="170">
        <v>885</v>
      </c>
      <c r="P41" s="171">
        <v>720</v>
      </c>
      <c r="Q41" s="121"/>
      <c r="R41" s="121"/>
      <c r="S41" s="170">
        <v>720</v>
      </c>
      <c r="T41" s="121"/>
      <c r="U41" s="121"/>
      <c r="V41" s="123"/>
      <c r="W41" s="123"/>
      <c r="X41" s="170">
        <v>720</v>
      </c>
      <c r="Y41" s="170">
        <v>720</v>
      </c>
      <c r="Z41" s="123"/>
      <c r="AA41" s="123"/>
      <c r="AB41" s="123"/>
      <c r="AC41" s="123"/>
      <c r="AD41" s="123">
        <v>720</v>
      </c>
      <c r="AE41" s="124">
        <v>720</v>
      </c>
      <c r="AF41" s="123"/>
      <c r="AG41" s="123"/>
      <c r="AH41" s="123"/>
      <c r="AI41" s="123"/>
      <c r="AJ41" s="123">
        <v>720</v>
      </c>
      <c r="AK41" s="124"/>
      <c r="AL41" s="123"/>
      <c r="AM41" s="123"/>
      <c r="AN41" s="124"/>
      <c r="AO41" s="123"/>
      <c r="AP41" s="123"/>
      <c r="AQ41" s="123"/>
      <c r="AR41" s="123"/>
      <c r="AS41" s="123"/>
      <c r="AT41" s="121"/>
    </row>
    <row r="42" spans="1:46" s="125" customFormat="1" ht="57.75" customHeight="1">
      <c r="A42" s="160">
        <v>33</v>
      </c>
      <c r="B42" s="126" t="s">
        <v>166</v>
      </c>
      <c r="C42" s="119" t="s">
        <v>83</v>
      </c>
      <c r="D42" s="119" t="s">
        <v>81</v>
      </c>
      <c r="E42" s="64">
        <v>7183784</v>
      </c>
      <c r="F42" s="127" t="s">
        <v>195</v>
      </c>
      <c r="G42" s="127">
        <v>2025</v>
      </c>
      <c r="H42" s="120"/>
      <c r="I42" s="169" t="s">
        <v>182</v>
      </c>
      <c r="J42" s="170">
        <v>1183</v>
      </c>
      <c r="K42" s="121"/>
      <c r="L42" s="121"/>
      <c r="M42" s="121"/>
      <c r="N42" s="121"/>
      <c r="O42" s="170">
        <v>1183</v>
      </c>
      <c r="P42" s="171">
        <v>1077</v>
      </c>
      <c r="Q42" s="121"/>
      <c r="R42" s="121"/>
      <c r="S42" s="170">
        <v>1077</v>
      </c>
      <c r="T42" s="121"/>
      <c r="U42" s="121"/>
      <c r="V42" s="123"/>
      <c r="W42" s="123"/>
      <c r="X42" s="170">
        <v>1077</v>
      </c>
      <c r="Y42" s="170">
        <v>1077</v>
      </c>
      <c r="Z42" s="123"/>
      <c r="AA42" s="123"/>
      <c r="AB42" s="123"/>
      <c r="AC42" s="123"/>
      <c r="AD42" s="123">
        <v>1077</v>
      </c>
      <c r="AE42" s="124">
        <v>1077</v>
      </c>
      <c r="AF42" s="123"/>
      <c r="AG42" s="123"/>
      <c r="AH42" s="123"/>
      <c r="AI42" s="123"/>
      <c r="AJ42" s="123">
        <v>1077</v>
      </c>
      <c r="AK42" s="124"/>
      <c r="AL42" s="123"/>
      <c r="AM42" s="123"/>
      <c r="AN42" s="124"/>
      <c r="AO42" s="123"/>
      <c r="AP42" s="123"/>
      <c r="AQ42" s="123"/>
      <c r="AR42" s="123"/>
      <c r="AS42" s="123"/>
      <c r="AT42" s="121"/>
    </row>
    <row r="43" spans="1:46" s="125" customFormat="1" ht="57.75" customHeight="1">
      <c r="A43" s="160">
        <v>34</v>
      </c>
      <c r="B43" s="126" t="s">
        <v>167</v>
      </c>
      <c r="C43" s="119" t="s">
        <v>83</v>
      </c>
      <c r="D43" s="119" t="s">
        <v>81</v>
      </c>
      <c r="E43" s="64">
        <v>7183784</v>
      </c>
      <c r="F43" s="127" t="s">
        <v>195</v>
      </c>
      <c r="G43" s="127">
        <v>2025</v>
      </c>
      <c r="H43" s="120"/>
      <c r="I43" s="169" t="s">
        <v>183</v>
      </c>
      <c r="J43" s="170">
        <v>465</v>
      </c>
      <c r="K43" s="121"/>
      <c r="L43" s="121"/>
      <c r="M43" s="121"/>
      <c r="N43" s="121"/>
      <c r="O43" s="170">
        <v>465</v>
      </c>
      <c r="P43" s="171">
        <v>429</v>
      </c>
      <c r="Q43" s="121"/>
      <c r="R43" s="121"/>
      <c r="S43" s="170">
        <v>429</v>
      </c>
      <c r="T43" s="121"/>
      <c r="U43" s="121"/>
      <c r="V43" s="123"/>
      <c r="W43" s="123"/>
      <c r="X43" s="170">
        <v>429</v>
      </c>
      <c r="Y43" s="170">
        <v>429</v>
      </c>
      <c r="Z43" s="123"/>
      <c r="AA43" s="123"/>
      <c r="AB43" s="123"/>
      <c r="AC43" s="123"/>
      <c r="AD43" s="123">
        <v>429</v>
      </c>
      <c r="AE43" s="124">
        <v>429</v>
      </c>
      <c r="AF43" s="123"/>
      <c r="AG43" s="123"/>
      <c r="AH43" s="123"/>
      <c r="AI43" s="123"/>
      <c r="AJ43" s="123">
        <v>429</v>
      </c>
      <c r="AK43" s="124"/>
      <c r="AL43" s="123"/>
      <c r="AM43" s="123"/>
      <c r="AN43" s="124"/>
      <c r="AO43" s="123"/>
      <c r="AP43" s="123"/>
      <c r="AQ43" s="123"/>
      <c r="AR43" s="123"/>
      <c r="AS43" s="123"/>
      <c r="AT43" s="121"/>
    </row>
    <row r="44" spans="1:46" s="125" customFormat="1" ht="57.75" customHeight="1">
      <c r="A44" s="160">
        <v>35</v>
      </c>
      <c r="B44" s="126" t="s">
        <v>168</v>
      </c>
      <c r="C44" s="119" t="s">
        <v>83</v>
      </c>
      <c r="D44" s="119" t="s">
        <v>81</v>
      </c>
      <c r="E44" s="64">
        <v>7183784</v>
      </c>
      <c r="F44" s="127" t="s">
        <v>195</v>
      </c>
      <c r="G44" s="127">
        <v>2025</v>
      </c>
      <c r="H44" s="120"/>
      <c r="I44" s="169" t="s">
        <v>184</v>
      </c>
      <c r="J44" s="170">
        <v>695</v>
      </c>
      <c r="K44" s="121"/>
      <c r="L44" s="121"/>
      <c r="M44" s="121"/>
      <c r="N44" s="121"/>
      <c r="O44" s="170">
        <v>695</v>
      </c>
      <c r="P44" s="171">
        <v>635</v>
      </c>
      <c r="Q44" s="121"/>
      <c r="R44" s="121"/>
      <c r="S44" s="170">
        <v>635</v>
      </c>
      <c r="T44" s="121"/>
      <c r="U44" s="121"/>
      <c r="V44" s="123"/>
      <c r="W44" s="123"/>
      <c r="X44" s="170">
        <v>635</v>
      </c>
      <c r="Y44" s="170">
        <v>635</v>
      </c>
      <c r="Z44" s="123"/>
      <c r="AA44" s="123"/>
      <c r="AB44" s="123"/>
      <c r="AC44" s="123"/>
      <c r="AD44" s="123">
        <v>635</v>
      </c>
      <c r="AE44" s="124">
        <v>635</v>
      </c>
      <c r="AF44" s="123"/>
      <c r="AG44" s="123"/>
      <c r="AH44" s="123"/>
      <c r="AI44" s="123"/>
      <c r="AJ44" s="123">
        <v>635</v>
      </c>
      <c r="AK44" s="124"/>
      <c r="AL44" s="123"/>
      <c r="AM44" s="123"/>
      <c r="AN44" s="124"/>
      <c r="AO44" s="123"/>
      <c r="AP44" s="123"/>
      <c r="AQ44" s="123"/>
      <c r="AR44" s="123"/>
      <c r="AS44" s="123"/>
      <c r="AT44" s="121"/>
    </row>
    <row r="45" spans="1:46" s="125" customFormat="1" ht="57.75" customHeight="1">
      <c r="A45" s="160">
        <v>36</v>
      </c>
      <c r="B45" s="126" t="s">
        <v>169</v>
      </c>
      <c r="C45" s="119" t="s">
        <v>83</v>
      </c>
      <c r="D45" s="119" t="s">
        <v>81</v>
      </c>
      <c r="E45" s="64">
        <v>7183784</v>
      </c>
      <c r="F45" s="127" t="s">
        <v>195</v>
      </c>
      <c r="G45" s="127">
        <v>2025</v>
      </c>
      <c r="H45" s="120"/>
      <c r="I45" s="169" t="s">
        <v>185</v>
      </c>
      <c r="J45" s="170">
        <v>267</v>
      </c>
      <c r="K45" s="121"/>
      <c r="L45" s="121"/>
      <c r="M45" s="121"/>
      <c r="N45" s="121"/>
      <c r="O45" s="170">
        <v>267</v>
      </c>
      <c r="P45" s="171">
        <v>243</v>
      </c>
      <c r="Q45" s="121"/>
      <c r="R45" s="121"/>
      <c r="S45" s="170">
        <v>243</v>
      </c>
      <c r="T45" s="121"/>
      <c r="U45" s="121"/>
      <c r="V45" s="123"/>
      <c r="W45" s="123"/>
      <c r="X45" s="170">
        <v>243</v>
      </c>
      <c r="Y45" s="170">
        <v>243</v>
      </c>
      <c r="Z45" s="123"/>
      <c r="AA45" s="123"/>
      <c r="AB45" s="123"/>
      <c r="AC45" s="123"/>
      <c r="AD45" s="123">
        <v>243</v>
      </c>
      <c r="AE45" s="124">
        <v>243</v>
      </c>
      <c r="AF45" s="123"/>
      <c r="AG45" s="123"/>
      <c r="AH45" s="123"/>
      <c r="AI45" s="123"/>
      <c r="AJ45" s="123">
        <v>243</v>
      </c>
      <c r="AK45" s="124"/>
      <c r="AL45" s="123"/>
      <c r="AM45" s="123"/>
      <c r="AN45" s="124"/>
      <c r="AO45" s="123"/>
      <c r="AP45" s="123"/>
      <c r="AQ45" s="123"/>
      <c r="AR45" s="123"/>
      <c r="AS45" s="123"/>
      <c r="AT45" s="121"/>
    </row>
    <row r="46" spans="1:46" s="125" customFormat="1" ht="57.75" customHeight="1">
      <c r="A46" s="160">
        <v>37</v>
      </c>
      <c r="B46" s="126" t="s">
        <v>170</v>
      </c>
      <c r="C46" s="119" t="s">
        <v>83</v>
      </c>
      <c r="D46" s="119" t="s">
        <v>81</v>
      </c>
      <c r="E46" s="64">
        <v>7183784</v>
      </c>
      <c r="F46" s="127" t="s">
        <v>195</v>
      </c>
      <c r="G46" s="127">
        <v>2025</v>
      </c>
      <c r="H46" s="120"/>
      <c r="I46" s="169" t="s">
        <v>186</v>
      </c>
      <c r="J46" s="170">
        <v>207</v>
      </c>
      <c r="K46" s="121"/>
      <c r="L46" s="121"/>
      <c r="M46" s="121"/>
      <c r="N46" s="121"/>
      <c r="O46" s="170">
        <v>207</v>
      </c>
      <c r="P46" s="171">
        <v>187</v>
      </c>
      <c r="Q46" s="121"/>
      <c r="R46" s="121"/>
      <c r="S46" s="170">
        <v>187</v>
      </c>
      <c r="T46" s="121"/>
      <c r="U46" s="121"/>
      <c r="V46" s="121"/>
      <c r="W46" s="121"/>
      <c r="X46" s="170">
        <v>187</v>
      </c>
      <c r="Y46" s="170">
        <v>187</v>
      </c>
      <c r="Z46" s="121"/>
      <c r="AA46" s="121"/>
      <c r="AB46" s="121"/>
      <c r="AC46" s="121"/>
      <c r="AD46" s="123">
        <v>187</v>
      </c>
      <c r="AE46" s="124">
        <v>187</v>
      </c>
      <c r="AF46" s="123"/>
      <c r="AG46" s="123"/>
      <c r="AH46" s="123"/>
      <c r="AI46" s="123"/>
      <c r="AJ46" s="123">
        <v>187</v>
      </c>
      <c r="AK46" s="122"/>
      <c r="AL46" s="121"/>
      <c r="AM46" s="121"/>
      <c r="AN46" s="122"/>
      <c r="AO46" s="121"/>
      <c r="AP46" s="121"/>
      <c r="AQ46" s="121"/>
      <c r="AR46" s="121"/>
      <c r="AS46" s="121"/>
      <c r="AT46" s="121"/>
    </row>
    <row r="47" spans="1:46" s="125" customFormat="1" ht="57.75" customHeight="1">
      <c r="A47" s="160">
        <v>38</v>
      </c>
      <c r="B47" s="126" t="s">
        <v>171</v>
      </c>
      <c r="C47" s="119" t="s">
        <v>83</v>
      </c>
      <c r="D47" s="119" t="s">
        <v>81</v>
      </c>
      <c r="E47" s="64">
        <v>7183784</v>
      </c>
      <c r="F47" s="127" t="s">
        <v>195</v>
      </c>
      <c r="G47" s="127">
        <v>2025</v>
      </c>
      <c r="H47" s="120"/>
      <c r="I47" s="169" t="s">
        <v>187</v>
      </c>
      <c r="J47" s="170">
        <v>215</v>
      </c>
      <c r="K47" s="121"/>
      <c r="L47" s="121"/>
      <c r="M47" s="121"/>
      <c r="N47" s="121"/>
      <c r="O47" s="170">
        <v>215</v>
      </c>
      <c r="P47" s="171">
        <v>195</v>
      </c>
      <c r="Q47" s="121"/>
      <c r="R47" s="121"/>
      <c r="S47" s="170">
        <v>195</v>
      </c>
      <c r="T47" s="121"/>
      <c r="U47" s="121"/>
      <c r="V47" s="121"/>
      <c r="W47" s="121"/>
      <c r="X47" s="170">
        <v>195</v>
      </c>
      <c r="Y47" s="170">
        <v>195</v>
      </c>
      <c r="Z47" s="121"/>
      <c r="AA47" s="121"/>
      <c r="AB47" s="121"/>
      <c r="AC47" s="121"/>
      <c r="AD47" s="123">
        <v>195</v>
      </c>
      <c r="AE47" s="124">
        <v>195</v>
      </c>
      <c r="AF47" s="123"/>
      <c r="AG47" s="123"/>
      <c r="AH47" s="123"/>
      <c r="AI47" s="123"/>
      <c r="AJ47" s="123">
        <v>195</v>
      </c>
      <c r="AK47" s="122"/>
      <c r="AL47" s="121"/>
      <c r="AM47" s="121"/>
      <c r="AN47" s="122"/>
      <c r="AO47" s="121"/>
      <c r="AP47" s="121"/>
      <c r="AQ47" s="121"/>
      <c r="AR47" s="121"/>
      <c r="AS47" s="121"/>
      <c r="AT47" s="121"/>
    </row>
    <row r="48" spans="1:46" s="125" customFormat="1" ht="57.75" customHeight="1">
      <c r="A48" s="160">
        <v>39</v>
      </c>
      <c r="B48" s="126" t="s">
        <v>188</v>
      </c>
      <c r="C48" s="119" t="s">
        <v>83</v>
      </c>
      <c r="D48" s="119" t="s">
        <v>81</v>
      </c>
      <c r="E48" s="64">
        <v>7183784</v>
      </c>
      <c r="F48" s="127" t="s">
        <v>195</v>
      </c>
      <c r="G48" s="127">
        <v>2025</v>
      </c>
      <c r="H48" s="120"/>
      <c r="I48" s="169" t="s">
        <v>191</v>
      </c>
      <c r="J48" s="170">
        <v>179</v>
      </c>
      <c r="K48" s="121"/>
      <c r="L48" s="121"/>
      <c r="M48" s="121"/>
      <c r="N48" s="121"/>
      <c r="O48" s="171">
        <f t="shared" ref="O48:O50" si="6">SUM(P48:U48)</f>
        <v>322</v>
      </c>
      <c r="P48" s="123">
        <v>161</v>
      </c>
      <c r="Q48" s="123"/>
      <c r="R48" s="123"/>
      <c r="S48" s="171">
        <v>161</v>
      </c>
      <c r="T48" s="123"/>
      <c r="U48" s="123"/>
      <c r="V48" s="123"/>
      <c r="W48" s="123"/>
      <c r="X48" s="123">
        <v>161</v>
      </c>
      <c r="Y48" s="124">
        <v>161</v>
      </c>
      <c r="Z48" s="123"/>
      <c r="AA48" s="123"/>
      <c r="AB48" s="123"/>
      <c r="AC48" s="123"/>
      <c r="AD48" s="123">
        <v>161</v>
      </c>
      <c r="AE48" s="124">
        <v>161</v>
      </c>
      <c r="AF48" s="123"/>
      <c r="AG48" s="123"/>
      <c r="AH48" s="123"/>
      <c r="AI48" s="123"/>
      <c r="AJ48" s="123">
        <v>161</v>
      </c>
      <c r="AK48" s="124"/>
      <c r="AL48" s="123"/>
      <c r="AM48" s="123"/>
      <c r="AN48" s="122"/>
      <c r="AO48" s="121"/>
      <c r="AP48" s="121"/>
      <c r="AQ48" s="121"/>
      <c r="AR48" s="121"/>
      <c r="AS48" s="121"/>
      <c r="AT48" s="121"/>
    </row>
    <row r="49" spans="1:46" s="125" customFormat="1" ht="57.75" customHeight="1">
      <c r="A49" s="160">
        <v>40</v>
      </c>
      <c r="B49" s="126" t="s">
        <v>189</v>
      </c>
      <c r="C49" s="119" t="s">
        <v>83</v>
      </c>
      <c r="D49" s="119" t="s">
        <v>81</v>
      </c>
      <c r="E49" s="64">
        <v>7183784</v>
      </c>
      <c r="F49" s="127" t="s">
        <v>195</v>
      </c>
      <c r="G49" s="127">
        <v>2025</v>
      </c>
      <c r="H49" s="120"/>
      <c r="I49" s="169" t="s">
        <v>192</v>
      </c>
      <c r="J49" s="170">
        <v>126</v>
      </c>
      <c r="K49" s="121"/>
      <c r="L49" s="121"/>
      <c r="M49" s="121"/>
      <c r="N49" s="121"/>
      <c r="O49" s="171">
        <f t="shared" si="6"/>
        <v>224</v>
      </c>
      <c r="P49" s="123">
        <v>112</v>
      </c>
      <c r="Q49" s="123"/>
      <c r="R49" s="123"/>
      <c r="S49" s="171">
        <v>112</v>
      </c>
      <c r="T49" s="123"/>
      <c r="U49" s="123"/>
      <c r="V49" s="123"/>
      <c r="W49" s="123"/>
      <c r="X49" s="123">
        <v>112</v>
      </c>
      <c r="Y49" s="124">
        <v>112</v>
      </c>
      <c r="Z49" s="123"/>
      <c r="AA49" s="123"/>
      <c r="AB49" s="123"/>
      <c r="AC49" s="123"/>
      <c r="AD49" s="123">
        <v>112</v>
      </c>
      <c r="AE49" s="124">
        <v>112</v>
      </c>
      <c r="AF49" s="123"/>
      <c r="AG49" s="123"/>
      <c r="AH49" s="123"/>
      <c r="AI49" s="123"/>
      <c r="AJ49" s="123">
        <v>112</v>
      </c>
      <c r="AK49" s="124"/>
      <c r="AL49" s="123"/>
      <c r="AM49" s="123"/>
      <c r="AN49" s="122"/>
      <c r="AO49" s="121"/>
      <c r="AP49" s="121"/>
      <c r="AQ49" s="121"/>
      <c r="AR49" s="121"/>
      <c r="AS49" s="121"/>
      <c r="AT49" s="121"/>
    </row>
    <row r="50" spans="1:46" s="125" customFormat="1" ht="57.75" customHeight="1">
      <c r="A50" s="160">
        <v>41</v>
      </c>
      <c r="B50" s="126" t="s">
        <v>190</v>
      </c>
      <c r="C50" s="119" t="s">
        <v>83</v>
      </c>
      <c r="D50" s="119" t="s">
        <v>81</v>
      </c>
      <c r="E50" s="64">
        <v>7183784</v>
      </c>
      <c r="F50" s="127" t="s">
        <v>195</v>
      </c>
      <c r="G50" s="127">
        <v>2025</v>
      </c>
      <c r="H50" s="120"/>
      <c r="I50" s="169" t="s">
        <v>193</v>
      </c>
      <c r="J50" s="170">
        <v>482</v>
      </c>
      <c r="K50" s="121"/>
      <c r="L50" s="121"/>
      <c r="M50" s="121"/>
      <c r="N50" s="121"/>
      <c r="O50" s="171">
        <f t="shared" si="6"/>
        <v>888</v>
      </c>
      <c r="P50" s="123">
        <v>444</v>
      </c>
      <c r="Q50" s="123"/>
      <c r="R50" s="123"/>
      <c r="S50" s="171">
        <v>444</v>
      </c>
      <c r="T50" s="123"/>
      <c r="U50" s="123"/>
      <c r="V50" s="123"/>
      <c r="W50" s="123"/>
      <c r="X50" s="123">
        <v>444</v>
      </c>
      <c r="Y50" s="124">
        <v>444</v>
      </c>
      <c r="Z50" s="123"/>
      <c r="AA50" s="123"/>
      <c r="AB50" s="123"/>
      <c r="AC50" s="123"/>
      <c r="AD50" s="123">
        <v>444</v>
      </c>
      <c r="AE50" s="124">
        <v>444</v>
      </c>
      <c r="AF50" s="123"/>
      <c r="AG50" s="123"/>
      <c r="AH50" s="123"/>
      <c r="AI50" s="123"/>
      <c r="AJ50" s="123">
        <v>444</v>
      </c>
      <c r="AK50" s="124"/>
      <c r="AL50" s="123"/>
      <c r="AM50" s="123"/>
      <c r="AN50" s="122"/>
      <c r="AO50" s="121"/>
      <c r="AP50" s="121"/>
      <c r="AQ50" s="121"/>
      <c r="AR50" s="121"/>
      <c r="AS50" s="121"/>
      <c r="AT50" s="121"/>
    </row>
    <row r="51" spans="1:46" s="125" customFormat="1" ht="57.75" customHeight="1">
      <c r="A51" s="160">
        <v>42</v>
      </c>
      <c r="B51" s="63" t="s">
        <v>196</v>
      </c>
      <c r="C51" s="119" t="s">
        <v>83</v>
      </c>
      <c r="D51" s="119" t="s">
        <v>81</v>
      </c>
      <c r="E51" s="61">
        <v>7183786</v>
      </c>
      <c r="F51" s="127" t="s">
        <v>195</v>
      </c>
      <c r="G51" s="127" t="s">
        <v>206</v>
      </c>
      <c r="H51" s="120"/>
      <c r="I51" s="169"/>
      <c r="J51" s="65">
        <v>2065</v>
      </c>
      <c r="K51" s="121"/>
      <c r="L51" s="121"/>
      <c r="M51" s="121"/>
      <c r="N51" s="121"/>
      <c r="O51" s="171">
        <v>2065</v>
      </c>
      <c r="P51" s="123">
        <v>2065</v>
      </c>
      <c r="Q51" s="123"/>
      <c r="R51" s="123"/>
      <c r="S51" s="171">
        <v>1982</v>
      </c>
      <c r="T51" s="123"/>
      <c r="U51" s="123"/>
      <c r="V51" s="123"/>
      <c r="W51" s="123"/>
      <c r="X51" s="123">
        <v>1982</v>
      </c>
      <c r="Y51" s="124">
        <v>1982</v>
      </c>
      <c r="Z51" s="123"/>
      <c r="AA51" s="123"/>
      <c r="AB51" s="123"/>
      <c r="AC51" s="123"/>
      <c r="AD51" s="123">
        <v>1982</v>
      </c>
      <c r="AE51" s="65">
        <v>49</v>
      </c>
      <c r="AF51" s="123"/>
      <c r="AG51" s="123"/>
      <c r="AH51" s="123"/>
      <c r="AI51" s="123"/>
      <c r="AJ51" s="123">
        <v>49</v>
      </c>
      <c r="AK51" s="124"/>
      <c r="AL51" s="123"/>
      <c r="AM51" s="123"/>
      <c r="AN51" s="122"/>
      <c r="AO51" s="121"/>
      <c r="AP51" s="121"/>
      <c r="AQ51" s="121"/>
      <c r="AR51" s="121"/>
      <c r="AS51" s="121"/>
      <c r="AT51" s="121"/>
    </row>
    <row r="52" spans="1:46" s="125" customFormat="1" ht="57.75" customHeight="1">
      <c r="A52" s="160">
        <v>43</v>
      </c>
      <c r="B52" s="63" t="s">
        <v>197</v>
      </c>
      <c r="C52" s="119" t="s">
        <v>83</v>
      </c>
      <c r="D52" s="119" t="s">
        <v>81</v>
      </c>
      <c r="E52" s="61">
        <v>7183786</v>
      </c>
      <c r="F52" s="127" t="s">
        <v>105</v>
      </c>
      <c r="G52" s="127">
        <v>2021</v>
      </c>
      <c r="H52" s="120"/>
      <c r="I52" s="169" t="s">
        <v>203</v>
      </c>
      <c r="J52" s="65">
        <v>1396</v>
      </c>
      <c r="K52" s="121"/>
      <c r="L52" s="121"/>
      <c r="M52" s="121"/>
      <c r="N52" s="121"/>
      <c r="O52" s="171">
        <v>1396</v>
      </c>
      <c r="P52" s="123">
        <v>1396</v>
      </c>
      <c r="Q52" s="123"/>
      <c r="R52" s="123"/>
      <c r="S52" s="171">
        <v>1338</v>
      </c>
      <c r="T52" s="123"/>
      <c r="U52" s="123"/>
      <c r="V52" s="123"/>
      <c r="W52" s="123"/>
      <c r="X52" s="123">
        <v>1338</v>
      </c>
      <c r="Y52" s="124">
        <v>1338</v>
      </c>
      <c r="Z52" s="123"/>
      <c r="AA52" s="123"/>
      <c r="AB52" s="123"/>
      <c r="AC52" s="123"/>
      <c r="AD52" s="123">
        <v>1338</v>
      </c>
      <c r="AE52" s="65">
        <v>26</v>
      </c>
      <c r="AF52" s="123"/>
      <c r="AG52" s="123"/>
      <c r="AH52" s="123"/>
      <c r="AI52" s="123"/>
      <c r="AJ52" s="123">
        <v>26</v>
      </c>
      <c r="AK52" s="124"/>
      <c r="AL52" s="123"/>
      <c r="AM52" s="123"/>
      <c r="AN52" s="122"/>
      <c r="AO52" s="121"/>
      <c r="AP52" s="121"/>
      <c r="AQ52" s="121"/>
      <c r="AR52" s="121"/>
      <c r="AS52" s="121"/>
      <c r="AT52" s="121"/>
    </row>
    <row r="53" spans="1:46" s="125" customFormat="1" ht="57.75" customHeight="1">
      <c r="A53" s="160">
        <v>44</v>
      </c>
      <c r="B53" s="63" t="s">
        <v>198</v>
      </c>
      <c r="C53" s="119" t="s">
        <v>83</v>
      </c>
      <c r="D53" s="119" t="s">
        <v>81</v>
      </c>
      <c r="E53" s="61">
        <v>7183786</v>
      </c>
      <c r="F53" s="127" t="s">
        <v>195</v>
      </c>
      <c r="G53" s="127">
        <v>2024</v>
      </c>
      <c r="H53" s="120"/>
      <c r="I53" s="169"/>
      <c r="J53" s="65">
        <v>496</v>
      </c>
      <c r="K53" s="121"/>
      <c r="L53" s="121"/>
      <c r="M53" s="121"/>
      <c r="N53" s="121"/>
      <c r="O53" s="171">
        <v>496</v>
      </c>
      <c r="P53" s="123">
        <v>496</v>
      </c>
      <c r="Q53" s="123"/>
      <c r="R53" s="123"/>
      <c r="S53" s="171">
        <v>481</v>
      </c>
      <c r="T53" s="123"/>
      <c r="U53" s="123"/>
      <c r="V53" s="123"/>
      <c r="W53" s="123"/>
      <c r="X53" s="123">
        <v>481</v>
      </c>
      <c r="Y53" s="124">
        <v>481</v>
      </c>
      <c r="Z53" s="123"/>
      <c r="AA53" s="123"/>
      <c r="AB53" s="123"/>
      <c r="AC53" s="123"/>
      <c r="AD53" s="123">
        <v>481</v>
      </c>
      <c r="AE53" s="65">
        <v>29</v>
      </c>
      <c r="AF53" s="123"/>
      <c r="AG53" s="123"/>
      <c r="AH53" s="123"/>
      <c r="AI53" s="123"/>
      <c r="AJ53" s="123">
        <v>29</v>
      </c>
      <c r="AK53" s="124"/>
      <c r="AL53" s="123"/>
      <c r="AM53" s="123"/>
      <c r="AN53" s="122"/>
      <c r="AO53" s="121"/>
      <c r="AP53" s="121"/>
      <c r="AQ53" s="121"/>
      <c r="AR53" s="121"/>
      <c r="AS53" s="121"/>
      <c r="AT53" s="121"/>
    </row>
    <row r="54" spans="1:46" s="125" customFormat="1" ht="57.75" customHeight="1">
      <c r="A54" s="160">
        <v>45</v>
      </c>
      <c r="B54" s="63" t="s">
        <v>199</v>
      </c>
      <c r="C54" s="119" t="s">
        <v>83</v>
      </c>
      <c r="D54" s="119" t="s">
        <v>81</v>
      </c>
      <c r="E54" s="61">
        <v>7183786</v>
      </c>
      <c r="F54" s="127" t="s">
        <v>108</v>
      </c>
      <c r="G54" s="127" t="s">
        <v>205</v>
      </c>
      <c r="H54" s="120"/>
      <c r="I54" s="172" t="s">
        <v>204</v>
      </c>
      <c r="J54" s="65">
        <v>493</v>
      </c>
      <c r="K54" s="121"/>
      <c r="L54" s="121"/>
      <c r="M54" s="121"/>
      <c r="N54" s="121"/>
      <c r="O54" s="171"/>
      <c r="P54" s="123">
        <v>493</v>
      </c>
      <c r="Q54" s="123"/>
      <c r="R54" s="123"/>
      <c r="S54" s="171">
        <v>470</v>
      </c>
      <c r="T54" s="123"/>
      <c r="U54" s="123"/>
      <c r="V54" s="123"/>
      <c r="W54" s="123"/>
      <c r="X54" s="123">
        <v>470</v>
      </c>
      <c r="Y54" s="124">
        <v>470</v>
      </c>
      <c r="Z54" s="123"/>
      <c r="AA54" s="123"/>
      <c r="AB54" s="123"/>
      <c r="AC54" s="123"/>
      <c r="AD54" s="123">
        <v>470</v>
      </c>
      <c r="AE54" s="65">
        <v>21</v>
      </c>
      <c r="AF54" s="123"/>
      <c r="AG54" s="123"/>
      <c r="AH54" s="123"/>
      <c r="AI54" s="123"/>
      <c r="AJ54" s="123">
        <v>21</v>
      </c>
      <c r="AK54" s="124"/>
      <c r="AL54" s="123"/>
      <c r="AM54" s="123"/>
      <c r="AN54" s="122"/>
      <c r="AO54" s="121"/>
      <c r="AP54" s="121"/>
      <c r="AQ54" s="121"/>
      <c r="AR54" s="121"/>
      <c r="AS54" s="121"/>
      <c r="AT54" s="121"/>
    </row>
    <row r="55" spans="1:46" s="125" customFormat="1" ht="57.75" customHeight="1">
      <c r="A55" s="160">
        <v>46</v>
      </c>
      <c r="B55" s="63" t="s">
        <v>200</v>
      </c>
      <c r="C55" s="119" t="s">
        <v>83</v>
      </c>
      <c r="D55" s="119" t="s">
        <v>81</v>
      </c>
      <c r="E55" s="61">
        <v>7183786</v>
      </c>
      <c r="F55" s="127">
        <v>341</v>
      </c>
      <c r="G55" s="127">
        <v>2024</v>
      </c>
      <c r="H55" s="120"/>
      <c r="I55" s="169"/>
      <c r="J55" s="65">
        <v>391</v>
      </c>
      <c r="K55" s="121"/>
      <c r="L55" s="121"/>
      <c r="M55" s="121"/>
      <c r="N55" s="121"/>
      <c r="O55" s="171">
        <v>391</v>
      </c>
      <c r="P55" s="123">
        <v>391</v>
      </c>
      <c r="Q55" s="123"/>
      <c r="R55" s="123"/>
      <c r="S55" s="171">
        <v>391</v>
      </c>
      <c r="T55" s="123"/>
      <c r="U55" s="123"/>
      <c r="V55" s="123"/>
      <c r="W55" s="123"/>
      <c r="X55" s="123">
        <v>391</v>
      </c>
      <c r="Y55" s="124">
        <v>391</v>
      </c>
      <c r="Z55" s="123"/>
      <c r="AA55" s="123"/>
      <c r="AB55" s="123"/>
      <c r="AC55" s="123"/>
      <c r="AD55" s="123">
        <v>391</v>
      </c>
      <c r="AE55" s="65">
        <v>39</v>
      </c>
      <c r="AF55" s="123"/>
      <c r="AG55" s="123"/>
      <c r="AH55" s="123"/>
      <c r="AI55" s="123"/>
      <c r="AJ55" s="123">
        <v>39</v>
      </c>
      <c r="AK55" s="124"/>
      <c r="AL55" s="123"/>
      <c r="AM55" s="123"/>
      <c r="AN55" s="122"/>
      <c r="AO55" s="121"/>
      <c r="AP55" s="121"/>
      <c r="AQ55" s="121"/>
      <c r="AR55" s="121"/>
      <c r="AS55" s="121"/>
      <c r="AT55" s="121"/>
    </row>
    <row r="56" spans="1:46" s="125" customFormat="1" ht="57.75" customHeight="1">
      <c r="A56" s="160">
        <v>47</v>
      </c>
      <c r="B56" s="63" t="s">
        <v>201</v>
      </c>
      <c r="C56" s="119" t="s">
        <v>83</v>
      </c>
      <c r="D56" s="119" t="s">
        <v>81</v>
      </c>
      <c r="E56" s="61">
        <v>7183786</v>
      </c>
      <c r="F56" s="127">
        <v>341</v>
      </c>
      <c r="G56" s="127">
        <v>2024</v>
      </c>
      <c r="H56" s="120">
        <v>2024</v>
      </c>
      <c r="I56" s="169" t="s">
        <v>202</v>
      </c>
      <c r="J56" s="170">
        <v>4169.2610000000004</v>
      </c>
      <c r="K56" s="121"/>
      <c r="L56" s="121"/>
      <c r="M56" s="121"/>
      <c r="N56" s="121"/>
      <c r="O56" s="171"/>
      <c r="P56" s="123">
        <v>4169</v>
      </c>
      <c r="Q56" s="123"/>
      <c r="R56" s="123">
        <v>2748</v>
      </c>
      <c r="S56" s="171">
        <v>4037</v>
      </c>
      <c r="T56" s="123"/>
      <c r="U56" s="123"/>
      <c r="V56" s="123"/>
      <c r="W56" s="123">
        <v>2748</v>
      </c>
      <c r="X56" s="123">
        <v>1289</v>
      </c>
      <c r="Y56" s="124">
        <v>4037</v>
      </c>
      <c r="Z56" s="123"/>
      <c r="AA56" s="123"/>
      <c r="AB56" s="123"/>
      <c r="AC56" s="123">
        <v>2748</v>
      </c>
      <c r="AD56" s="123">
        <v>1289</v>
      </c>
      <c r="AE56" s="65">
        <v>2905</v>
      </c>
      <c r="AF56" s="123"/>
      <c r="AG56" s="123"/>
      <c r="AH56" s="123"/>
      <c r="AI56" s="123">
        <v>2748</v>
      </c>
      <c r="AJ56" s="123">
        <v>157</v>
      </c>
      <c r="AK56" s="124"/>
      <c r="AL56" s="123"/>
      <c r="AM56" s="123"/>
      <c r="AN56" s="122"/>
      <c r="AO56" s="121"/>
      <c r="AP56" s="121"/>
      <c r="AQ56" s="121"/>
      <c r="AR56" s="121"/>
      <c r="AS56" s="121"/>
      <c r="AT56" s="121"/>
    </row>
    <row r="57" spans="1:46" ht="77.25" customHeight="1">
      <c r="A57" s="154" t="s">
        <v>24</v>
      </c>
      <c r="B57" s="128" t="s">
        <v>53</v>
      </c>
      <c r="C57" s="128"/>
      <c r="D57" s="128"/>
      <c r="E57" s="128"/>
      <c r="F57" s="128"/>
      <c r="G57" s="128"/>
      <c r="H57" s="128"/>
      <c r="I57" s="173"/>
      <c r="J57" s="124">
        <f>J58+J61</f>
        <v>254391</v>
      </c>
      <c r="K57" s="129">
        <f>K58+K61</f>
        <v>0</v>
      </c>
      <c r="L57" s="129">
        <f>L58+L61</f>
        <v>0</v>
      </c>
      <c r="M57" s="129">
        <f>M58+M61</f>
        <v>0</v>
      </c>
      <c r="N57" s="124">
        <f>N58+N61</f>
        <v>199439</v>
      </c>
      <c r="O57" s="124">
        <f>O58+O61</f>
        <v>54952</v>
      </c>
      <c r="P57" s="129">
        <f>P58+P61</f>
        <v>0</v>
      </c>
      <c r="Q57" s="129">
        <f>Q58+Q61</f>
        <v>0</v>
      </c>
      <c r="R57" s="129">
        <f>R58+R61</f>
        <v>0</v>
      </c>
      <c r="S57" s="129">
        <f>S58+S61</f>
        <v>0</v>
      </c>
      <c r="T57" s="129">
        <f>T58+T61</f>
        <v>0</v>
      </c>
      <c r="U57" s="129">
        <f>U58+U61</f>
        <v>0</v>
      </c>
      <c r="V57" s="129">
        <f>V58+V61</f>
        <v>0</v>
      </c>
      <c r="W57" s="129">
        <f>W58+W61</f>
        <v>0</v>
      </c>
      <c r="X57" s="129">
        <f>X58+X61</f>
        <v>0</v>
      </c>
      <c r="Y57" s="129">
        <f>Y58+Y61</f>
        <v>0</v>
      </c>
      <c r="Z57" s="129">
        <f>Z58+Z61</f>
        <v>0</v>
      </c>
      <c r="AA57" s="129">
        <f>AA58+AA61</f>
        <v>0</v>
      </c>
      <c r="AB57" s="129">
        <f>AB58+AB61</f>
        <v>0</v>
      </c>
      <c r="AC57" s="129">
        <f>AC58+AC61</f>
        <v>0</v>
      </c>
      <c r="AD57" s="130">
        <f>AD58+AD61</f>
        <v>0</v>
      </c>
      <c r="AE57" s="130">
        <f>AE58+AE61</f>
        <v>0</v>
      </c>
      <c r="AF57" s="130">
        <f>AF58+AF61</f>
        <v>0</v>
      </c>
      <c r="AG57" s="130">
        <f>AG58+AG61</f>
        <v>0</v>
      </c>
      <c r="AH57" s="130">
        <f>AH58+AH61</f>
        <v>0</v>
      </c>
      <c r="AI57" s="130">
        <f>AI58+AI61</f>
        <v>0</v>
      </c>
      <c r="AJ57" s="130">
        <f>AJ58+AJ61</f>
        <v>0</v>
      </c>
      <c r="AK57" s="124">
        <f>AK58+AK61</f>
        <v>254454</v>
      </c>
      <c r="AL57" s="129">
        <f>AL58+AL61</f>
        <v>0</v>
      </c>
      <c r="AM57" s="124">
        <f>AM58+AM61</f>
        <v>199109</v>
      </c>
      <c r="AN57" s="124">
        <f>AN58+AN61</f>
        <v>236254</v>
      </c>
      <c r="AO57" s="129">
        <f>AO58+AO61</f>
        <v>0</v>
      </c>
      <c r="AP57" s="129">
        <f>AP58+AP61</f>
        <v>0</v>
      </c>
      <c r="AQ57" s="129">
        <f>AQ58+AQ61</f>
        <v>0</v>
      </c>
      <c r="AR57" s="124">
        <f>AR58+AR61</f>
        <v>186247</v>
      </c>
      <c r="AS57" s="124">
        <f>AS58+AS61</f>
        <v>49834</v>
      </c>
      <c r="AT57" s="173"/>
    </row>
    <row r="58" spans="1:46" s="139" customFormat="1" ht="65.25" customHeight="1">
      <c r="A58" s="159" t="s">
        <v>13</v>
      </c>
      <c r="B58" s="128" t="s">
        <v>25</v>
      </c>
      <c r="C58" s="128"/>
      <c r="D58" s="128"/>
      <c r="E58" s="128"/>
      <c r="F58" s="128"/>
      <c r="G58" s="128"/>
      <c r="H58" s="128"/>
      <c r="I58" s="122"/>
      <c r="J58" s="122">
        <f t="shared" ref="J58:J60" si="7">SUM(K58:O58)</f>
        <v>0</v>
      </c>
      <c r="K58" s="122"/>
      <c r="L58" s="122"/>
      <c r="M58" s="122"/>
      <c r="N58" s="122"/>
      <c r="O58" s="122"/>
      <c r="P58" s="122"/>
      <c r="Q58" s="122"/>
      <c r="R58" s="122"/>
      <c r="S58" s="122">
        <f t="shared" si="1"/>
        <v>0</v>
      </c>
      <c r="T58" s="122"/>
      <c r="U58" s="122"/>
      <c r="V58" s="122"/>
      <c r="W58" s="122"/>
      <c r="X58" s="122"/>
      <c r="Y58" s="122">
        <f t="shared" si="2"/>
        <v>0</v>
      </c>
      <c r="Z58" s="122"/>
      <c r="AA58" s="122"/>
      <c r="AB58" s="122"/>
      <c r="AC58" s="122"/>
      <c r="AD58" s="124"/>
      <c r="AE58" s="124">
        <f t="shared" si="3"/>
        <v>0</v>
      </c>
      <c r="AF58" s="124"/>
      <c r="AG58" s="124"/>
      <c r="AH58" s="124"/>
      <c r="AI58" s="124"/>
      <c r="AJ58" s="124"/>
      <c r="AK58" s="122">
        <f t="shared" ref="AK14:AK60" si="8">SUM(AL58:AM58)</f>
        <v>0</v>
      </c>
      <c r="AL58" s="122"/>
      <c r="AM58" s="122"/>
      <c r="AN58" s="122">
        <f t="shared" si="4"/>
        <v>0</v>
      </c>
      <c r="AO58" s="122"/>
      <c r="AP58" s="122"/>
      <c r="AQ58" s="122"/>
      <c r="AR58" s="122"/>
      <c r="AS58" s="122"/>
      <c r="AT58" s="122"/>
    </row>
    <row r="59" spans="1:46" s="162" customFormat="1" ht="23.25">
      <c r="A59" s="160">
        <v>1</v>
      </c>
      <c r="B59" s="119" t="s">
        <v>17</v>
      </c>
      <c r="C59" s="119"/>
      <c r="D59" s="119"/>
      <c r="E59" s="119"/>
      <c r="F59" s="119"/>
      <c r="G59" s="119"/>
      <c r="H59" s="119"/>
      <c r="I59" s="122"/>
      <c r="J59" s="122">
        <f t="shared" si="7"/>
        <v>0</v>
      </c>
      <c r="K59" s="122"/>
      <c r="L59" s="122"/>
      <c r="M59" s="122"/>
      <c r="N59" s="122"/>
      <c r="O59" s="122"/>
      <c r="P59" s="122"/>
      <c r="Q59" s="122"/>
      <c r="R59" s="122"/>
      <c r="S59" s="122">
        <f t="shared" si="1"/>
        <v>0</v>
      </c>
      <c r="T59" s="122"/>
      <c r="U59" s="122"/>
      <c r="V59" s="122"/>
      <c r="W59" s="122"/>
      <c r="X59" s="122"/>
      <c r="Y59" s="122">
        <f t="shared" si="2"/>
        <v>0</v>
      </c>
      <c r="Z59" s="122"/>
      <c r="AA59" s="122"/>
      <c r="AB59" s="122"/>
      <c r="AC59" s="122"/>
      <c r="AD59" s="124"/>
      <c r="AE59" s="124">
        <f t="shared" si="3"/>
        <v>0</v>
      </c>
      <c r="AF59" s="124"/>
      <c r="AG59" s="124"/>
      <c r="AH59" s="124"/>
      <c r="AI59" s="124"/>
      <c r="AJ59" s="124"/>
      <c r="AK59" s="122">
        <f t="shared" si="8"/>
        <v>0</v>
      </c>
      <c r="AL59" s="122"/>
      <c r="AM59" s="122"/>
      <c r="AN59" s="122">
        <f t="shared" si="4"/>
        <v>0</v>
      </c>
      <c r="AO59" s="122"/>
      <c r="AP59" s="122"/>
      <c r="AQ59" s="122"/>
      <c r="AR59" s="122"/>
      <c r="AS59" s="122"/>
      <c r="AT59" s="122"/>
    </row>
    <row r="60" spans="1:46" s="162" customFormat="1" ht="23.25">
      <c r="A60" s="160">
        <v>2</v>
      </c>
      <c r="B60" s="119" t="s">
        <v>17</v>
      </c>
      <c r="C60" s="119"/>
      <c r="D60" s="119"/>
      <c r="E60" s="119"/>
      <c r="F60" s="119"/>
      <c r="G60" s="119"/>
      <c r="H60" s="119"/>
      <c r="I60" s="122"/>
      <c r="J60" s="122">
        <f t="shared" si="7"/>
        <v>0</v>
      </c>
      <c r="K60" s="122"/>
      <c r="L60" s="122"/>
      <c r="M60" s="122"/>
      <c r="N60" s="122"/>
      <c r="O60" s="122"/>
      <c r="P60" s="122"/>
      <c r="Q60" s="122"/>
      <c r="R60" s="122"/>
      <c r="S60" s="122">
        <f t="shared" si="1"/>
        <v>0</v>
      </c>
      <c r="T60" s="122"/>
      <c r="U60" s="122"/>
      <c r="V60" s="122"/>
      <c r="W60" s="122"/>
      <c r="X60" s="122"/>
      <c r="Y60" s="122"/>
      <c r="Z60" s="122"/>
      <c r="AA60" s="122"/>
      <c r="AB60" s="122"/>
      <c r="AC60" s="122"/>
      <c r="AD60" s="124"/>
      <c r="AE60" s="124">
        <f t="shared" si="3"/>
        <v>0</v>
      </c>
      <c r="AF60" s="124"/>
      <c r="AG60" s="124"/>
      <c r="AH60" s="124"/>
      <c r="AI60" s="124"/>
      <c r="AJ60" s="124"/>
      <c r="AK60" s="122">
        <f t="shared" si="8"/>
        <v>0</v>
      </c>
      <c r="AL60" s="122"/>
      <c r="AM60" s="122"/>
      <c r="AN60" s="122">
        <f t="shared" si="4"/>
        <v>0</v>
      </c>
      <c r="AO60" s="124"/>
      <c r="AP60" s="124"/>
      <c r="AQ60" s="124"/>
      <c r="AR60" s="124"/>
      <c r="AS60" s="124"/>
      <c r="AT60" s="122"/>
    </row>
    <row r="61" spans="1:46" s="139" customFormat="1" ht="25.5">
      <c r="A61" s="159" t="s">
        <v>14</v>
      </c>
      <c r="B61" s="128" t="s">
        <v>26</v>
      </c>
      <c r="C61" s="128"/>
      <c r="D61" s="128"/>
      <c r="E61" s="128"/>
      <c r="F61" s="128"/>
      <c r="G61" s="128"/>
      <c r="H61" s="128"/>
      <c r="I61" s="122"/>
      <c r="J61" s="124">
        <f>SUM(K61:O61)</f>
        <v>254391</v>
      </c>
      <c r="K61" s="124"/>
      <c r="L61" s="124"/>
      <c r="M61" s="124"/>
      <c r="N61" s="124">
        <f>SUM(N62:N110)</f>
        <v>199439</v>
      </c>
      <c r="O61" s="124">
        <f>SUM(O62:O110)</f>
        <v>54952</v>
      </c>
      <c r="P61" s="124">
        <f t="shared" ref="P61:AS61" si="9">SUM(P62:P110)</f>
        <v>0</v>
      </c>
      <c r="Q61" s="124">
        <f t="shared" si="9"/>
        <v>0</v>
      </c>
      <c r="R61" s="124">
        <f t="shared" si="9"/>
        <v>0</v>
      </c>
      <c r="S61" s="124">
        <f t="shared" si="9"/>
        <v>0</v>
      </c>
      <c r="T61" s="124">
        <f t="shared" si="9"/>
        <v>0</v>
      </c>
      <c r="U61" s="124">
        <f t="shared" si="9"/>
        <v>0</v>
      </c>
      <c r="V61" s="124">
        <f t="shared" si="9"/>
        <v>0</v>
      </c>
      <c r="W61" s="124">
        <f t="shared" si="9"/>
        <v>0</v>
      </c>
      <c r="X61" s="124">
        <f t="shared" si="9"/>
        <v>0</v>
      </c>
      <c r="Y61" s="124">
        <f t="shared" si="9"/>
        <v>0</v>
      </c>
      <c r="Z61" s="124">
        <f t="shared" si="9"/>
        <v>0</v>
      </c>
      <c r="AA61" s="124">
        <f t="shared" si="9"/>
        <v>0</v>
      </c>
      <c r="AB61" s="124">
        <f t="shared" si="9"/>
        <v>0</v>
      </c>
      <c r="AC61" s="124">
        <f t="shared" si="9"/>
        <v>0</v>
      </c>
      <c r="AD61" s="124">
        <f t="shared" si="9"/>
        <v>0</v>
      </c>
      <c r="AE61" s="124">
        <f t="shared" si="9"/>
        <v>0</v>
      </c>
      <c r="AF61" s="124">
        <f t="shared" si="9"/>
        <v>0</v>
      </c>
      <c r="AG61" s="124">
        <f t="shared" si="9"/>
        <v>0</v>
      </c>
      <c r="AH61" s="124">
        <f t="shared" si="9"/>
        <v>0</v>
      </c>
      <c r="AI61" s="124">
        <f t="shared" si="9"/>
        <v>0</v>
      </c>
      <c r="AJ61" s="124">
        <f t="shared" si="9"/>
        <v>0</v>
      </c>
      <c r="AK61" s="124">
        <f t="shared" si="9"/>
        <v>254454</v>
      </c>
      <c r="AL61" s="124">
        <f t="shared" si="9"/>
        <v>0</v>
      </c>
      <c r="AM61" s="124">
        <f t="shared" si="9"/>
        <v>199109</v>
      </c>
      <c r="AN61" s="124">
        <f t="shared" si="9"/>
        <v>236254</v>
      </c>
      <c r="AO61" s="124">
        <f t="shared" si="9"/>
        <v>0</v>
      </c>
      <c r="AP61" s="124">
        <f t="shared" si="9"/>
        <v>0</v>
      </c>
      <c r="AQ61" s="124">
        <f t="shared" si="9"/>
        <v>0</v>
      </c>
      <c r="AR61" s="124">
        <f t="shared" si="9"/>
        <v>186247</v>
      </c>
      <c r="AS61" s="124">
        <f t="shared" si="9"/>
        <v>49834</v>
      </c>
      <c r="AT61" s="136" t="s">
        <v>66</v>
      </c>
    </row>
    <row r="62" spans="1:46" s="139" customFormat="1" ht="117.75" customHeight="1">
      <c r="A62" s="160">
        <v>1</v>
      </c>
      <c r="B62" s="174" t="s">
        <v>129</v>
      </c>
      <c r="C62" s="66" t="s">
        <v>83</v>
      </c>
      <c r="D62" s="119"/>
      <c r="E62" s="119"/>
      <c r="F62" s="119"/>
      <c r="G62" s="119"/>
      <c r="H62" s="119"/>
      <c r="I62" s="122"/>
      <c r="J62" s="110">
        <v>9000</v>
      </c>
      <c r="K62" s="122"/>
      <c r="L62" s="122"/>
      <c r="M62" s="122"/>
      <c r="N62" s="124">
        <v>7200</v>
      </c>
      <c r="O62" s="124">
        <v>1800</v>
      </c>
      <c r="P62" s="124"/>
      <c r="Q62" s="124"/>
      <c r="R62" s="124"/>
      <c r="S62" s="124">
        <f t="shared" si="1"/>
        <v>0</v>
      </c>
      <c r="T62" s="124"/>
      <c r="U62" s="124"/>
      <c r="V62" s="124"/>
      <c r="W62" s="124"/>
      <c r="X62" s="124"/>
      <c r="Y62" s="124"/>
      <c r="Z62" s="124"/>
      <c r="AA62" s="124"/>
      <c r="AB62" s="124"/>
      <c r="AC62" s="124"/>
      <c r="AD62" s="124"/>
      <c r="AE62" s="124"/>
      <c r="AF62" s="124"/>
      <c r="AG62" s="124"/>
      <c r="AH62" s="124"/>
      <c r="AI62" s="124"/>
      <c r="AJ62" s="124"/>
      <c r="AK62" s="124">
        <v>9000</v>
      </c>
      <c r="AL62" s="124"/>
      <c r="AM62" s="124">
        <v>7200</v>
      </c>
      <c r="AN62" s="124">
        <f t="shared" si="4"/>
        <v>9000</v>
      </c>
      <c r="AO62" s="124"/>
      <c r="AP62" s="124"/>
      <c r="AQ62" s="124"/>
      <c r="AR62" s="124">
        <v>7200</v>
      </c>
      <c r="AS62" s="124">
        <v>1800</v>
      </c>
      <c r="AT62" s="151"/>
    </row>
    <row r="63" spans="1:46" s="139" customFormat="1" ht="117.75" customHeight="1">
      <c r="A63" s="160">
        <v>2</v>
      </c>
      <c r="B63" s="174" t="s">
        <v>130</v>
      </c>
      <c r="C63" s="66" t="s">
        <v>83</v>
      </c>
      <c r="D63" s="119"/>
      <c r="E63" s="119"/>
      <c r="F63" s="119"/>
      <c r="G63" s="119"/>
      <c r="H63" s="119"/>
      <c r="I63" s="122"/>
      <c r="J63" s="110">
        <v>6615</v>
      </c>
      <c r="K63" s="122"/>
      <c r="L63" s="122"/>
      <c r="M63" s="122"/>
      <c r="N63" s="124">
        <v>5000</v>
      </c>
      <c r="O63" s="124">
        <v>1615</v>
      </c>
      <c r="P63" s="124"/>
      <c r="Q63" s="124"/>
      <c r="R63" s="124"/>
      <c r="S63" s="124"/>
      <c r="T63" s="124"/>
      <c r="U63" s="124"/>
      <c r="V63" s="124"/>
      <c r="W63" s="124"/>
      <c r="X63" s="124"/>
      <c r="Y63" s="124"/>
      <c r="Z63" s="124"/>
      <c r="AA63" s="124"/>
      <c r="AB63" s="124"/>
      <c r="AC63" s="124"/>
      <c r="AD63" s="124"/>
      <c r="AE63" s="124"/>
      <c r="AF63" s="124"/>
      <c r="AG63" s="124"/>
      <c r="AH63" s="124"/>
      <c r="AI63" s="124"/>
      <c r="AJ63" s="124"/>
      <c r="AK63" s="124">
        <v>6615</v>
      </c>
      <c r="AL63" s="124"/>
      <c r="AM63" s="124">
        <v>5000</v>
      </c>
      <c r="AN63" s="124">
        <v>6615</v>
      </c>
      <c r="AO63" s="124"/>
      <c r="AP63" s="124"/>
      <c r="AQ63" s="124"/>
      <c r="AR63" s="124">
        <v>5000</v>
      </c>
      <c r="AS63" s="124">
        <v>1615</v>
      </c>
      <c r="AT63" s="155"/>
    </row>
    <row r="64" spans="1:46" s="139" customFormat="1" ht="117.75" customHeight="1">
      <c r="A64" s="160">
        <v>3</v>
      </c>
      <c r="B64" s="174" t="s">
        <v>131</v>
      </c>
      <c r="C64" s="66" t="s">
        <v>83</v>
      </c>
      <c r="D64" s="119"/>
      <c r="E64" s="119"/>
      <c r="F64" s="119"/>
      <c r="G64" s="119"/>
      <c r="H64" s="119"/>
      <c r="I64" s="122"/>
      <c r="J64" s="110">
        <v>4515</v>
      </c>
      <c r="K64" s="122"/>
      <c r="L64" s="122"/>
      <c r="M64" s="122"/>
      <c r="N64" s="124">
        <v>3600</v>
      </c>
      <c r="O64" s="124">
        <v>915</v>
      </c>
      <c r="P64" s="124"/>
      <c r="Q64" s="124"/>
      <c r="R64" s="124"/>
      <c r="S64" s="124"/>
      <c r="T64" s="124"/>
      <c r="U64" s="124"/>
      <c r="V64" s="124"/>
      <c r="W64" s="124"/>
      <c r="X64" s="124"/>
      <c r="Y64" s="124"/>
      <c r="Z64" s="124"/>
      <c r="AA64" s="124"/>
      <c r="AB64" s="124"/>
      <c r="AC64" s="124"/>
      <c r="AD64" s="124"/>
      <c r="AE64" s="124"/>
      <c r="AF64" s="124"/>
      <c r="AG64" s="124"/>
      <c r="AH64" s="124"/>
      <c r="AI64" s="124"/>
      <c r="AJ64" s="124"/>
      <c r="AK64" s="124">
        <v>4515</v>
      </c>
      <c r="AL64" s="124"/>
      <c r="AM64" s="124">
        <v>3600</v>
      </c>
      <c r="AN64" s="124">
        <v>4515</v>
      </c>
      <c r="AO64" s="124"/>
      <c r="AP64" s="124"/>
      <c r="AQ64" s="124"/>
      <c r="AR64" s="124">
        <v>3600</v>
      </c>
      <c r="AS64" s="124">
        <v>915</v>
      </c>
      <c r="AT64" s="155"/>
    </row>
    <row r="65" spans="1:46" s="139" customFormat="1" ht="117.75" customHeight="1">
      <c r="A65" s="160">
        <v>4</v>
      </c>
      <c r="B65" s="174" t="s">
        <v>132</v>
      </c>
      <c r="C65" s="66" t="s">
        <v>83</v>
      </c>
      <c r="D65" s="119"/>
      <c r="E65" s="119"/>
      <c r="F65" s="119"/>
      <c r="G65" s="119"/>
      <c r="H65" s="119"/>
      <c r="I65" s="122"/>
      <c r="J65" s="110">
        <v>3900</v>
      </c>
      <c r="K65" s="122"/>
      <c r="L65" s="122"/>
      <c r="M65" s="122"/>
      <c r="N65" s="124">
        <v>3100</v>
      </c>
      <c r="O65" s="124">
        <v>800</v>
      </c>
      <c r="P65" s="124"/>
      <c r="Q65" s="124"/>
      <c r="R65" s="124"/>
      <c r="S65" s="124"/>
      <c r="T65" s="124"/>
      <c r="U65" s="124"/>
      <c r="V65" s="124"/>
      <c r="W65" s="124"/>
      <c r="X65" s="124"/>
      <c r="Y65" s="124"/>
      <c r="Z65" s="124"/>
      <c r="AA65" s="124"/>
      <c r="AB65" s="124"/>
      <c r="AC65" s="124"/>
      <c r="AD65" s="124"/>
      <c r="AE65" s="124"/>
      <c r="AF65" s="124"/>
      <c r="AG65" s="124"/>
      <c r="AH65" s="124"/>
      <c r="AI65" s="124"/>
      <c r="AJ65" s="124"/>
      <c r="AK65" s="124">
        <v>3900</v>
      </c>
      <c r="AL65" s="124"/>
      <c r="AM65" s="124">
        <v>3100</v>
      </c>
      <c r="AN65" s="124">
        <v>3900</v>
      </c>
      <c r="AO65" s="124"/>
      <c r="AP65" s="124"/>
      <c r="AQ65" s="124"/>
      <c r="AR65" s="124">
        <v>3100</v>
      </c>
      <c r="AS65" s="124">
        <v>800</v>
      </c>
      <c r="AT65" s="155"/>
    </row>
    <row r="66" spans="1:46" s="139" customFormat="1" ht="117.75" customHeight="1">
      <c r="A66" s="160">
        <v>5</v>
      </c>
      <c r="B66" s="174" t="s">
        <v>133</v>
      </c>
      <c r="C66" s="66" t="s">
        <v>83</v>
      </c>
      <c r="D66" s="119"/>
      <c r="E66" s="119"/>
      <c r="F66" s="119"/>
      <c r="G66" s="119"/>
      <c r="H66" s="119"/>
      <c r="I66" s="122"/>
      <c r="J66" s="110">
        <v>6765</v>
      </c>
      <c r="K66" s="122"/>
      <c r="L66" s="122"/>
      <c r="M66" s="122"/>
      <c r="N66" s="124">
        <v>5400</v>
      </c>
      <c r="O66" s="124">
        <v>1365</v>
      </c>
      <c r="P66" s="124"/>
      <c r="Q66" s="124"/>
      <c r="R66" s="124"/>
      <c r="S66" s="124"/>
      <c r="T66" s="124"/>
      <c r="U66" s="124"/>
      <c r="V66" s="124"/>
      <c r="W66" s="124"/>
      <c r="X66" s="124"/>
      <c r="Y66" s="124"/>
      <c r="Z66" s="124"/>
      <c r="AA66" s="124"/>
      <c r="AB66" s="124"/>
      <c r="AC66" s="124"/>
      <c r="AD66" s="124"/>
      <c r="AE66" s="124"/>
      <c r="AF66" s="124"/>
      <c r="AG66" s="124"/>
      <c r="AH66" s="124"/>
      <c r="AI66" s="124"/>
      <c r="AJ66" s="124"/>
      <c r="AK66" s="124">
        <v>6765</v>
      </c>
      <c r="AL66" s="124"/>
      <c r="AM66" s="124">
        <v>5400</v>
      </c>
      <c r="AN66" s="124">
        <v>6765</v>
      </c>
      <c r="AO66" s="124"/>
      <c r="AP66" s="124"/>
      <c r="AQ66" s="124"/>
      <c r="AR66" s="124">
        <v>5400</v>
      </c>
      <c r="AS66" s="124">
        <v>1365</v>
      </c>
      <c r="AT66" s="155"/>
    </row>
    <row r="67" spans="1:46" s="139" customFormat="1" ht="117.75" customHeight="1">
      <c r="A67" s="160">
        <v>6</v>
      </c>
      <c r="B67" s="175" t="s">
        <v>134</v>
      </c>
      <c r="C67" s="66" t="s">
        <v>83</v>
      </c>
      <c r="D67" s="119"/>
      <c r="E67" s="119"/>
      <c r="F67" s="119"/>
      <c r="G67" s="119"/>
      <c r="H67" s="119"/>
      <c r="I67" s="122"/>
      <c r="J67" s="110">
        <v>7000</v>
      </c>
      <c r="K67" s="122"/>
      <c r="L67" s="122"/>
      <c r="M67" s="122"/>
      <c r="N67" s="124">
        <v>5600</v>
      </c>
      <c r="O67" s="124">
        <v>1400</v>
      </c>
      <c r="P67" s="124"/>
      <c r="Q67" s="124"/>
      <c r="R67" s="124"/>
      <c r="S67" s="124"/>
      <c r="T67" s="124"/>
      <c r="U67" s="124"/>
      <c r="V67" s="124"/>
      <c r="W67" s="124"/>
      <c r="X67" s="124"/>
      <c r="Y67" s="124"/>
      <c r="Z67" s="124"/>
      <c r="AA67" s="124"/>
      <c r="AB67" s="124"/>
      <c r="AC67" s="124"/>
      <c r="AD67" s="124"/>
      <c r="AE67" s="124"/>
      <c r="AF67" s="124"/>
      <c r="AG67" s="124"/>
      <c r="AH67" s="124"/>
      <c r="AI67" s="124"/>
      <c r="AJ67" s="124"/>
      <c r="AK67" s="124">
        <v>7000</v>
      </c>
      <c r="AL67" s="124"/>
      <c r="AM67" s="124">
        <v>5600</v>
      </c>
      <c r="AN67" s="124">
        <v>7000</v>
      </c>
      <c r="AO67" s="124"/>
      <c r="AP67" s="124"/>
      <c r="AQ67" s="124"/>
      <c r="AR67" s="124">
        <v>5600</v>
      </c>
      <c r="AS67" s="124">
        <v>1400</v>
      </c>
      <c r="AT67" s="155"/>
    </row>
    <row r="68" spans="1:46" s="139" customFormat="1" ht="117.75" customHeight="1">
      <c r="A68" s="160">
        <v>7</v>
      </c>
      <c r="B68" s="175" t="s">
        <v>135</v>
      </c>
      <c r="C68" s="66" t="s">
        <v>83</v>
      </c>
      <c r="D68" s="119"/>
      <c r="E68" s="119"/>
      <c r="F68" s="119"/>
      <c r="G68" s="119"/>
      <c r="H68" s="119"/>
      <c r="I68" s="122"/>
      <c r="J68" s="110">
        <v>12000</v>
      </c>
      <c r="K68" s="122"/>
      <c r="L68" s="122"/>
      <c r="M68" s="122"/>
      <c r="N68" s="124">
        <v>9600</v>
      </c>
      <c r="O68" s="124">
        <v>2400</v>
      </c>
      <c r="P68" s="124"/>
      <c r="Q68" s="124"/>
      <c r="R68" s="124"/>
      <c r="S68" s="124"/>
      <c r="T68" s="124"/>
      <c r="U68" s="124"/>
      <c r="V68" s="124"/>
      <c r="W68" s="124"/>
      <c r="X68" s="124"/>
      <c r="Y68" s="124"/>
      <c r="Z68" s="124"/>
      <c r="AA68" s="124"/>
      <c r="AB68" s="124"/>
      <c r="AC68" s="124"/>
      <c r="AD68" s="124"/>
      <c r="AE68" s="124"/>
      <c r="AF68" s="124"/>
      <c r="AG68" s="124"/>
      <c r="AH68" s="124"/>
      <c r="AI68" s="124"/>
      <c r="AJ68" s="124"/>
      <c r="AK68" s="124">
        <v>12000</v>
      </c>
      <c r="AL68" s="124"/>
      <c r="AM68" s="124">
        <v>9600</v>
      </c>
      <c r="AN68" s="124">
        <v>12000</v>
      </c>
      <c r="AO68" s="124"/>
      <c r="AP68" s="124"/>
      <c r="AQ68" s="124"/>
      <c r="AR68" s="124">
        <v>9600</v>
      </c>
      <c r="AS68" s="124">
        <v>2400</v>
      </c>
      <c r="AT68" s="155"/>
    </row>
    <row r="69" spans="1:46" s="139" customFormat="1" ht="117.75" customHeight="1">
      <c r="A69" s="160">
        <v>8</v>
      </c>
      <c r="B69" s="175" t="s">
        <v>136</v>
      </c>
      <c r="C69" s="66" t="s">
        <v>83</v>
      </c>
      <c r="D69" s="119"/>
      <c r="E69" s="119"/>
      <c r="F69" s="119"/>
      <c r="G69" s="119"/>
      <c r="H69" s="119"/>
      <c r="I69" s="122"/>
      <c r="J69" s="110">
        <v>8000</v>
      </c>
      <c r="K69" s="122"/>
      <c r="L69" s="122"/>
      <c r="M69" s="122"/>
      <c r="N69" s="124">
        <v>6400</v>
      </c>
      <c r="O69" s="124">
        <v>1600</v>
      </c>
      <c r="P69" s="124"/>
      <c r="Q69" s="124"/>
      <c r="R69" s="124"/>
      <c r="S69" s="124"/>
      <c r="T69" s="124"/>
      <c r="U69" s="124"/>
      <c r="V69" s="124"/>
      <c r="W69" s="124"/>
      <c r="X69" s="124"/>
      <c r="Y69" s="124"/>
      <c r="Z69" s="124"/>
      <c r="AA69" s="124"/>
      <c r="AB69" s="124"/>
      <c r="AC69" s="124"/>
      <c r="AD69" s="124"/>
      <c r="AE69" s="124"/>
      <c r="AF69" s="124"/>
      <c r="AG69" s="124"/>
      <c r="AH69" s="124"/>
      <c r="AI69" s="124"/>
      <c r="AJ69" s="124"/>
      <c r="AK69" s="124">
        <v>8000</v>
      </c>
      <c r="AL69" s="124"/>
      <c r="AM69" s="124">
        <v>6400</v>
      </c>
      <c r="AN69" s="124">
        <v>8000</v>
      </c>
      <c r="AO69" s="124"/>
      <c r="AP69" s="124"/>
      <c r="AQ69" s="124"/>
      <c r="AR69" s="124">
        <v>6400</v>
      </c>
      <c r="AS69" s="124">
        <v>1600</v>
      </c>
      <c r="AT69" s="155"/>
    </row>
    <row r="70" spans="1:46" s="139" customFormat="1" ht="117.75" customHeight="1">
      <c r="A70" s="160">
        <v>9</v>
      </c>
      <c r="B70" s="175" t="s">
        <v>137</v>
      </c>
      <c r="C70" s="66" t="s">
        <v>83</v>
      </c>
      <c r="D70" s="119"/>
      <c r="E70" s="119"/>
      <c r="F70" s="119"/>
      <c r="G70" s="119"/>
      <c r="H70" s="119"/>
      <c r="I70" s="122"/>
      <c r="J70" s="110">
        <v>15000</v>
      </c>
      <c r="K70" s="122"/>
      <c r="L70" s="122"/>
      <c r="M70" s="122"/>
      <c r="N70" s="124">
        <v>12000</v>
      </c>
      <c r="O70" s="124">
        <v>3000</v>
      </c>
      <c r="P70" s="124"/>
      <c r="Q70" s="124"/>
      <c r="R70" s="124"/>
      <c r="S70" s="124"/>
      <c r="T70" s="124"/>
      <c r="U70" s="124"/>
      <c r="V70" s="124"/>
      <c r="W70" s="124"/>
      <c r="X70" s="124"/>
      <c r="Y70" s="124"/>
      <c r="Z70" s="124"/>
      <c r="AA70" s="124"/>
      <c r="AB70" s="124"/>
      <c r="AC70" s="124"/>
      <c r="AD70" s="124"/>
      <c r="AE70" s="124"/>
      <c r="AF70" s="124"/>
      <c r="AG70" s="124"/>
      <c r="AH70" s="124"/>
      <c r="AI70" s="124"/>
      <c r="AJ70" s="124"/>
      <c r="AK70" s="124">
        <v>15000</v>
      </c>
      <c r="AL70" s="124"/>
      <c r="AM70" s="124">
        <v>12000</v>
      </c>
      <c r="AN70" s="124">
        <v>15000</v>
      </c>
      <c r="AO70" s="124"/>
      <c r="AP70" s="124"/>
      <c r="AQ70" s="124"/>
      <c r="AR70" s="124">
        <v>12000</v>
      </c>
      <c r="AS70" s="124">
        <v>3000</v>
      </c>
      <c r="AT70" s="155"/>
    </row>
    <row r="71" spans="1:46" s="139" customFormat="1" ht="117.75" customHeight="1">
      <c r="A71" s="160">
        <v>10</v>
      </c>
      <c r="B71" s="175" t="s">
        <v>138</v>
      </c>
      <c r="C71" s="66" t="s">
        <v>83</v>
      </c>
      <c r="D71" s="119"/>
      <c r="E71" s="119"/>
      <c r="F71" s="119"/>
      <c r="G71" s="119"/>
      <c r="H71" s="119"/>
      <c r="I71" s="122"/>
      <c r="J71" s="110">
        <v>9890</v>
      </c>
      <c r="K71" s="122"/>
      <c r="L71" s="122"/>
      <c r="M71" s="122"/>
      <c r="N71" s="124">
        <v>7900</v>
      </c>
      <c r="O71" s="124">
        <v>1990</v>
      </c>
      <c r="P71" s="124"/>
      <c r="Q71" s="124"/>
      <c r="R71" s="124"/>
      <c r="S71" s="124"/>
      <c r="T71" s="124"/>
      <c r="U71" s="124"/>
      <c r="V71" s="124"/>
      <c r="W71" s="124"/>
      <c r="X71" s="124"/>
      <c r="Y71" s="124"/>
      <c r="Z71" s="124"/>
      <c r="AA71" s="124"/>
      <c r="AB71" s="124"/>
      <c r="AC71" s="124"/>
      <c r="AD71" s="124"/>
      <c r="AE71" s="124"/>
      <c r="AF71" s="124"/>
      <c r="AG71" s="124"/>
      <c r="AH71" s="124"/>
      <c r="AI71" s="124"/>
      <c r="AJ71" s="124"/>
      <c r="AK71" s="124">
        <v>9890</v>
      </c>
      <c r="AL71" s="124"/>
      <c r="AM71" s="124">
        <v>7900</v>
      </c>
      <c r="AN71" s="124">
        <v>9890</v>
      </c>
      <c r="AO71" s="124"/>
      <c r="AP71" s="124"/>
      <c r="AQ71" s="124"/>
      <c r="AR71" s="124">
        <v>7900</v>
      </c>
      <c r="AS71" s="124">
        <v>1990</v>
      </c>
      <c r="AT71" s="155"/>
    </row>
    <row r="72" spans="1:46" s="139" customFormat="1" ht="117.75" customHeight="1">
      <c r="A72" s="160">
        <v>11</v>
      </c>
      <c r="B72" s="175" t="s">
        <v>139</v>
      </c>
      <c r="C72" s="66" t="s">
        <v>83</v>
      </c>
      <c r="D72" s="119"/>
      <c r="E72" s="119"/>
      <c r="F72" s="119"/>
      <c r="G72" s="119"/>
      <c r="H72" s="119"/>
      <c r="I72" s="122"/>
      <c r="J72" s="110">
        <v>1850</v>
      </c>
      <c r="K72" s="122"/>
      <c r="L72" s="122"/>
      <c r="M72" s="122"/>
      <c r="N72" s="124">
        <v>1480</v>
      </c>
      <c r="O72" s="124">
        <v>370</v>
      </c>
      <c r="P72" s="124"/>
      <c r="Q72" s="124"/>
      <c r="R72" s="124"/>
      <c r="S72" s="124"/>
      <c r="T72" s="124"/>
      <c r="U72" s="124"/>
      <c r="V72" s="124"/>
      <c r="W72" s="124"/>
      <c r="X72" s="124"/>
      <c r="Y72" s="124"/>
      <c r="Z72" s="124"/>
      <c r="AA72" s="124"/>
      <c r="AB72" s="124"/>
      <c r="AC72" s="124"/>
      <c r="AD72" s="124"/>
      <c r="AE72" s="124"/>
      <c r="AF72" s="124"/>
      <c r="AG72" s="124"/>
      <c r="AH72" s="124"/>
      <c r="AI72" s="124"/>
      <c r="AJ72" s="124"/>
      <c r="AK72" s="124">
        <v>1850</v>
      </c>
      <c r="AL72" s="124"/>
      <c r="AM72" s="124">
        <v>1480</v>
      </c>
      <c r="AN72" s="124">
        <v>1850</v>
      </c>
      <c r="AO72" s="124"/>
      <c r="AP72" s="124"/>
      <c r="AQ72" s="124"/>
      <c r="AR72" s="124">
        <v>1480</v>
      </c>
      <c r="AS72" s="124">
        <v>370</v>
      </c>
      <c r="AT72" s="155"/>
    </row>
    <row r="73" spans="1:46" s="139" customFormat="1" ht="117.75" customHeight="1">
      <c r="A73" s="160">
        <v>12</v>
      </c>
      <c r="B73" s="175" t="s">
        <v>140</v>
      </c>
      <c r="C73" s="66" t="s">
        <v>83</v>
      </c>
      <c r="D73" s="119"/>
      <c r="E73" s="119"/>
      <c r="F73" s="119"/>
      <c r="G73" s="119"/>
      <c r="H73" s="119"/>
      <c r="I73" s="122"/>
      <c r="J73" s="110">
        <v>2750</v>
      </c>
      <c r="K73" s="122"/>
      <c r="L73" s="122"/>
      <c r="M73" s="122"/>
      <c r="N73" s="124">
        <v>2200</v>
      </c>
      <c r="O73" s="124">
        <v>550</v>
      </c>
      <c r="P73" s="124"/>
      <c r="Q73" s="124"/>
      <c r="R73" s="124"/>
      <c r="S73" s="124"/>
      <c r="T73" s="124"/>
      <c r="U73" s="124"/>
      <c r="V73" s="124"/>
      <c r="W73" s="124"/>
      <c r="X73" s="124"/>
      <c r="Y73" s="124"/>
      <c r="Z73" s="124"/>
      <c r="AA73" s="124"/>
      <c r="AB73" s="124"/>
      <c r="AC73" s="124"/>
      <c r="AD73" s="124"/>
      <c r="AE73" s="124"/>
      <c r="AF73" s="124"/>
      <c r="AG73" s="124"/>
      <c r="AH73" s="124"/>
      <c r="AI73" s="124"/>
      <c r="AJ73" s="124"/>
      <c r="AK73" s="124">
        <v>2750</v>
      </c>
      <c r="AL73" s="124"/>
      <c r="AM73" s="124">
        <v>2200</v>
      </c>
      <c r="AN73" s="124">
        <v>2750</v>
      </c>
      <c r="AO73" s="124"/>
      <c r="AP73" s="124"/>
      <c r="AQ73" s="124"/>
      <c r="AR73" s="124">
        <v>2200</v>
      </c>
      <c r="AS73" s="124">
        <v>550</v>
      </c>
      <c r="AT73" s="155"/>
    </row>
    <row r="74" spans="1:46" s="139" customFormat="1" ht="117.75" customHeight="1">
      <c r="A74" s="160">
        <v>13</v>
      </c>
      <c r="B74" s="175" t="s">
        <v>141</v>
      </c>
      <c r="C74" s="66" t="s">
        <v>83</v>
      </c>
      <c r="D74" s="119"/>
      <c r="E74" s="119"/>
      <c r="F74" s="119"/>
      <c r="G74" s="119"/>
      <c r="H74" s="119"/>
      <c r="I74" s="122"/>
      <c r="J74" s="110">
        <v>13980</v>
      </c>
      <c r="K74" s="122"/>
      <c r="L74" s="122"/>
      <c r="M74" s="122"/>
      <c r="N74" s="124">
        <v>11180</v>
      </c>
      <c r="O74" s="124">
        <v>2800</v>
      </c>
      <c r="P74" s="124"/>
      <c r="Q74" s="124"/>
      <c r="R74" s="124"/>
      <c r="S74" s="124"/>
      <c r="T74" s="124"/>
      <c r="U74" s="124"/>
      <c r="V74" s="124"/>
      <c r="W74" s="124"/>
      <c r="X74" s="124"/>
      <c r="Y74" s="124"/>
      <c r="Z74" s="124"/>
      <c r="AA74" s="124"/>
      <c r="AB74" s="124"/>
      <c r="AC74" s="124"/>
      <c r="AD74" s="124"/>
      <c r="AE74" s="124"/>
      <c r="AF74" s="124"/>
      <c r="AG74" s="124"/>
      <c r="AH74" s="124"/>
      <c r="AI74" s="124"/>
      <c r="AJ74" s="124"/>
      <c r="AK74" s="124">
        <v>13980</v>
      </c>
      <c r="AL74" s="124"/>
      <c r="AM74" s="124">
        <v>11180</v>
      </c>
      <c r="AN74" s="124">
        <v>13980</v>
      </c>
      <c r="AO74" s="124"/>
      <c r="AP74" s="124"/>
      <c r="AQ74" s="124"/>
      <c r="AR74" s="124">
        <v>11180</v>
      </c>
      <c r="AS74" s="124">
        <v>2800</v>
      </c>
      <c r="AT74" s="155"/>
    </row>
    <row r="75" spans="1:46" s="139" customFormat="1" ht="117.75" customHeight="1">
      <c r="A75" s="160">
        <v>14</v>
      </c>
      <c r="B75" s="175" t="s">
        <v>142</v>
      </c>
      <c r="C75" s="66" t="s">
        <v>83</v>
      </c>
      <c r="D75" s="119"/>
      <c r="E75" s="119"/>
      <c r="F75" s="119"/>
      <c r="G75" s="119"/>
      <c r="H75" s="119"/>
      <c r="I75" s="122"/>
      <c r="J75" s="110">
        <v>11086</v>
      </c>
      <c r="K75" s="122"/>
      <c r="L75" s="122"/>
      <c r="M75" s="122"/>
      <c r="N75" s="124">
        <v>8860</v>
      </c>
      <c r="O75" s="124">
        <v>2226</v>
      </c>
      <c r="P75" s="124"/>
      <c r="Q75" s="124"/>
      <c r="R75" s="124"/>
      <c r="S75" s="124"/>
      <c r="T75" s="124"/>
      <c r="U75" s="124"/>
      <c r="V75" s="124"/>
      <c r="W75" s="124"/>
      <c r="X75" s="124"/>
      <c r="Y75" s="124"/>
      <c r="Z75" s="124"/>
      <c r="AA75" s="124"/>
      <c r="AB75" s="124"/>
      <c r="AC75" s="124"/>
      <c r="AD75" s="124"/>
      <c r="AE75" s="124"/>
      <c r="AF75" s="124"/>
      <c r="AG75" s="124"/>
      <c r="AH75" s="124"/>
      <c r="AI75" s="124"/>
      <c r="AJ75" s="124"/>
      <c r="AK75" s="124">
        <v>11086</v>
      </c>
      <c r="AL75" s="124"/>
      <c r="AM75" s="124">
        <v>8860</v>
      </c>
      <c r="AN75" s="124">
        <v>11086</v>
      </c>
      <c r="AO75" s="124"/>
      <c r="AP75" s="124"/>
      <c r="AQ75" s="124"/>
      <c r="AR75" s="124">
        <v>8860</v>
      </c>
      <c r="AS75" s="124">
        <v>2226</v>
      </c>
      <c r="AT75" s="155"/>
    </row>
    <row r="76" spans="1:46" s="139" customFormat="1" ht="117.75" customHeight="1">
      <c r="A76" s="160">
        <v>15</v>
      </c>
      <c r="B76" s="174" t="s">
        <v>143</v>
      </c>
      <c r="C76" s="66" t="s">
        <v>83</v>
      </c>
      <c r="D76" s="119"/>
      <c r="E76" s="119"/>
      <c r="F76" s="119"/>
      <c r="G76" s="119"/>
      <c r="H76" s="119"/>
      <c r="I76" s="122"/>
      <c r="J76" s="110">
        <v>16807</v>
      </c>
      <c r="K76" s="122"/>
      <c r="L76" s="122"/>
      <c r="M76" s="122"/>
      <c r="N76" s="124">
        <v>13400</v>
      </c>
      <c r="O76" s="124">
        <v>3407</v>
      </c>
      <c r="P76" s="124"/>
      <c r="Q76" s="124"/>
      <c r="R76" s="124"/>
      <c r="S76" s="124"/>
      <c r="T76" s="124"/>
      <c r="U76" s="124"/>
      <c r="V76" s="124"/>
      <c r="W76" s="124"/>
      <c r="X76" s="124"/>
      <c r="Y76" s="124"/>
      <c r="Z76" s="124"/>
      <c r="AA76" s="124"/>
      <c r="AB76" s="124"/>
      <c r="AC76" s="124"/>
      <c r="AD76" s="124"/>
      <c r="AE76" s="124"/>
      <c r="AF76" s="124"/>
      <c r="AG76" s="124"/>
      <c r="AH76" s="124"/>
      <c r="AI76" s="124"/>
      <c r="AJ76" s="124"/>
      <c r="AK76" s="124">
        <v>16807</v>
      </c>
      <c r="AL76" s="124"/>
      <c r="AM76" s="124">
        <v>13400</v>
      </c>
      <c r="AN76" s="124">
        <v>16807</v>
      </c>
      <c r="AO76" s="124"/>
      <c r="AP76" s="124"/>
      <c r="AQ76" s="124"/>
      <c r="AR76" s="124">
        <v>13400</v>
      </c>
      <c r="AS76" s="124">
        <v>3407</v>
      </c>
      <c r="AT76" s="155"/>
    </row>
    <row r="77" spans="1:46" s="139" customFormat="1" ht="117.75" customHeight="1">
      <c r="A77" s="160">
        <v>16</v>
      </c>
      <c r="B77" s="174" t="s">
        <v>144</v>
      </c>
      <c r="C77" s="66" t="s">
        <v>83</v>
      </c>
      <c r="D77" s="119"/>
      <c r="E77" s="119"/>
      <c r="F77" s="119"/>
      <c r="G77" s="119"/>
      <c r="H77" s="119"/>
      <c r="I77" s="122"/>
      <c r="J77" s="110">
        <v>8670</v>
      </c>
      <c r="K77" s="122"/>
      <c r="L77" s="122"/>
      <c r="M77" s="122"/>
      <c r="N77" s="124">
        <v>6930</v>
      </c>
      <c r="O77" s="124">
        <v>1740</v>
      </c>
      <c r="P77" s="124"/>
      <c r="Q77" s="124"/>
      <c r="R77" s="124"/>
      <c r="S77" s="124"/>
      <c r="T77" s="124"/>
      <c r="U77" s="124"/>
      <c r="V77" s="124"/>
      <c r="W77" s="124"/>
      <c r="X77" s="124"/>
      <c r="Y77" s="124"/>
      <c r="Z77" s="124"/>
      <c r="AA77" s="124"/>
      <c r="AB77" s="124"/>
      <c r="AC77" s="124"/>
      <c r="AD77" s="124"/>
      <c r="AE77" s="124"/>
      <c r="AF77" s="124"/>
      <c r="AG77" s="124"/>
      <c r="AH77" s="124"/>
      <c r="AI77" s="124"/>
      <c r="AJ77" s="124"/>
      <c r="AK77" s="124">
        <v>8670</v>
      </c>
      <c r="AL77" s="124"/>
      <c r="AM77" s="124">
        <v>6930</v>
      </c>
      <c r="AN77" s="124">
        <v>8670</v>
      </c>
      <c r="AO77" s="124"/>
      <c r="AP77" s="124"/>
      <c r="AQ77" s="124"/>
      <c r="AR77" s="124">
        <v>6930</v>
      </c>
      <c r="AS77" s="124">
        <v>1740</v>
      </c>
      <c r="AT77" s="155"/>
    </row>
    <row r="78" spans="1:46" s="139" customFormat="1" ht="117.75" customHeight="1">
      <c r="A78" s="160">
        <v>17</v>
      </c>
      <c r="B78" s="174" t="s">
        <v>145</v>
      </c>
      <c r="C78" s="66" t="s">
        <v>83</v>
      </c>
      <c r="D78" s="119"/>
      <c r="E78" s="119"/>
      <c r="F78" s="119"/>
      <c r="G78" s="119"/>
      <c r="H78" s="119"/>
      <c r="I78" s="122"/>
      <c r="J78" s="110">
        <v>5252</v>
      </c>
      <c r="K78" s="122"/>
      <c r="L78" s="122"/>
      <c r="M78" s="122"/>
      <c r="N78" s="124">
        <v>4200</v>
      </c>
      <c r="O78" s="124">
        <v>1052</v>
      </c>
      <c r="P78" s="124"/>
      <c r="Q78" s="124"/>
      <c r="R78" s="124"/>
      <c r="S78" s="124"/>
      <c r="T78" s="124"/>
      <c r="U78" s="124"/>
      <c r="V78" s="124"/>
      <c r="W78" s="124"/>
      <c r="X78" s="124"/>
      <c r="Y78" s="124"/>
      <c r="Z78" s="124"/>
      <c r="AA78" s="124"/>
      <c r="AB78" s="124"/>
      <c r="AC78" s="124"/>
      <c r="AD78" s="124"/>
      <c r="AE78" s="124"/>
      <c r="AF78" s="124"/>
      <c r="AG78" s="124"/>
      <c r="AH78" s="124"/>
      <c r="AI78" s="124"/>
      <c r="AJ78" s="124"/>
      <c r="AK78" s="124">
        <v>5252</v>
      </c>
      <c r="AL78" s="124"/>
      <c r="AM78" s="124">
        <v>4200</v>
      </c>
      <c r="AN78" s="124">
        <v>5252</v>
      </c>
      <c r="AO78" s="124"/>
      <c r="AP78" s="124"/>
      <c r="AQ78" s="124"/>
      <c r="AR78" s="124">
        <v>4200</v>
      </c>
      <c r="AS78" s="124">
        <v>1052</v>
      </c>
      <c r="AT78" s="155"/>
    </row>
    <row r="79" spans="1:46" s="139" customFormat="1" ht="117.75" customHeight="1">
      <c r="A79" s="160">
        <v>18</v>
      </c>
      <c r="B79" s="174" t="s">
        <v>146</v>
      </c>
      <c r="C79" s="66" t="s">
        <v>83</v>
      </c>
      <c r="D79" s="119"/>
      <c r="E79" s="119"/>
      <c r="F79" s="119"/>
      <c r="G79" s="119"/>
      <c r="H79" s="119"/>
      <c r="I79" s="122"/>
      <c r="J79" s="110">
        <v>5128</v>
      </c>
      <c r="K79" s="122"/>
      <c r="L79" s="122"/>
      <c r="M79" s="122"/>
      <c r="N79" s="124">
        <v>4100</v>
      </c>
      <c r="O79" s="124">
        <v>1028</v>
      </c>
      <c r="P79" s="124"/>
      <c r="Q79" s="124"/>
      <c r="R79" s="124"/>
      <c r="S79" s="124"/>
      <c r="T79" s="124"/>
      <c r="U79" s="124"/>
      <c r="V79" s="124"/>
      <c r="W79" s="124"/>
      <c r="X79" s="124"/>
      <c r="Y79" s="124"/>
      <c r="Z79" s="124"/>
      <c r="AA79" s="124"/>
      <c r="AB79" s="124"/>
      <c r="AC79" s="124"/>
      <c r="AD79" s="124"/>
      <c r="AE79" s="124"/>
      <c r="AF79" s="124"/>
      <c r="AG79" s="124"/>
      <c r="AH79" s="124"/>
      <c r="AI79" s="124"/>
      <c r="AJ79" s="124"/>
      <c r="AK79" s="124">
        <v>5128</v>
      </c>
      <c r="AL79" s="124"/>
      <c r="AM79" s="124">
        <v>4100</v>
      </c>
      <c r="AN79" s="124">
        <v>5128</v>
      </c>
      <c r="AO79" s="124"/>
      <c r="AP79" s="124"/>
      <c r="AQ79" s="124"/>
      <c r="AR79" s="124">
        <v>4100</v>
      </c>
      <c r="AS79" s="124">
        <v>1028</v>
      </c>
      <c r="AT79" s="155"/>
    </row>
    <row r="80" spans="1:46" s="139" customFormat="1" ht="117.75" customHeight="1">
      <c r="A80" s="160">
        <v>19</v>
      </c>
      <c r="B80" s="174" t="s">
        <v>147</v>
      </c>
      <c r="C80" s="66" t="s">
        <v>83</v>
      </c>
      <c r="D80" s="119"/>
      <c r="E80" s="119"/>
      <c r="F80" s="119"/>
      <c r="G80" s="119"/>
      <c r="H80" s="119"/>
      <c r="I80" s="122"/>
      <c r="J80" s="110">
        <v>4229</v>
      </c>
      <c r="K80" s="122"/>
      <c r="L80" s="122"/>
      <c r="M80" s="122"/>
      <c r="N80" s="124">
        <v>3383</v>
      </c>
      <c r="O80" s="124">
        <v>846</v>
      </c>
      <c r="P80" s="124"/>
      <c r="Q80" s="124"/>
      <c r="R80" s="124"/>
      <c r="S80" s="124"/>
      <c r="T80" s="124"/>
      <c r="U80" s="124"/>
      <c r="V80" s="124"/>
      <c r="W80" s="124"/>
      <c r="X80" s="124"/>
      <c r="Y80" s="124"/>
      <c r="Z80" s="124"/>
      <c r="AA80" s="124"/>
      <c r="AB80" s="124"/>
      <c r="AC80" s="124"/>
      <c r="AD80" s="124"/>
      <c r="AE80" s="124"/>
      <c r="AF80" s="124"/>
      <c r="AG80" s="124"/>
      <c r="AH80" s="124"/>
      <c r="AI80" s="124"/>
      <c r="AJ80" s="124"/>
      <c r="AK80" s="124">
        <v>4229</v>
      </c>
      <c r="AL80" s="124"/>
      <c r="AM80" s="124">
        <v>3383</v>
      </c>
      <c r="AN80" s="124">
        <v>4229</v>
      </c>
      <c r="AO80" s="124"/>
      <c r="AP80" s="124"/>
      <c r="AQ80" s="124"/>
      <c r="AR80" s="124">
        <v>3383</v>
      </c>
      <c r="AS80" s="124">
        <v>846</v>
      </c>
      <c r="AT80" s="155"/>
    </row>
    <row r="81" spans="1:46" s="139" customFormat="1" ht="117.75" customHeight="1">
      <c r="A81" s="160">
        <v>20</v>
      </c>
      <c r="B81" s="174" t="s">
        <v>148</v>
      </c>
      <c r="C81" s="66" t="s">
        <v>83</v>
      </c>
      <c r="D81" s="119"/>
      <c r="E81" s="119"/>
      <c r="F81" s="119"/>
      <c r="G81" s="119"/>
      <c r="H81" s="119"/>
      <c r="I81" s="122"/>
      <c r="J81" s="110">
        <v>8500</v>
      </c>
      <c r="K81" s="122"/>
      <c r="L81" s="122"/>
      <c r="M81" s="122"/>
      <c r="N81" s="124">
        <v>6800</v>
      </c>
      <c r="O81" s="124">
        <v>1700</v>
      </c>
      <c r="P81" s="124"/>
      <c r="Q81" s="124"/>
      <c r="R81" s="124"/>
      <c r="S81" s="124"/>
      <c r="T81" s="124"/>
      <c r="U81" s="124"/>
      <c r="V81" s="124"/>
      <c r="W81" s="124"/>
      <c r="X81" s="124"/>
      <c r="Y81" s="124"/>
      <c r="Z81" s="124"/>
      <c r="AA81" s="124"/>
      <c r="AB81" s="124"/>
      <c r="AC81" s="124"/>
      <c r="AD81" s="124"/>
      <c r="AE81" s="124"/>
      <c r="AF81" s="124"/>
      <c r="AG81" s="124"/>
      <c r="AH81" s="124"/>
      <c r="AI81" s="124"/>
      <c r="AJ81" s="124"/>
      <c r="AK81" s="124">
        <v>8500</v>
      </c>
      <c r="AL81" s="124"/>
      <c r="AM81" s="124">
        <v>6800</v>
      </c>
      <c r="AN81" s="124">
        <v>8500</v>
      </c>
      <c r="AO81" s="124"/>
      <c r="AP81" s="124"/>
      <c r="AQ81" s="124"/>
      <c r="AR81" s="124">
        <v>6800</v>
      </c>
      <c r="AS81" s="124">
        <v>1700</v>
      </c>
      <c r="AT81" s="155"/>
    </row>
    <row r="82" spans="1:46" s="139" customFormat="1" ht="117.75" customHeight="1">
      <c r="A82" s="160">
        <v>21</v>
      </c>
      <c r="B82" s="174" t="s">
        <v>149</v>
      </c>
      <c r="C82" s="66" t="s">
        <v>83</v>
      </c>
      <c r="D82" s="119"/>
      <c r="E82" s="119"/>
      <c r="F82" s="119"/>
      <c r="G82" s="119"/>
      <c r="H82" s="119"/>
      <c r="I82" s="122"/>
      <c r="J82" s="110">
        <v>4500</v>
      </c>
      <c r="K82" s="122"/>
      <c r="L82" s="122"/>
      <c r="M82" s="122"/>
      <c r="N82" s="124">
        <v>3600</v>
      </c>
      <c r="O82" s="124">
        <v>900</v>
      </c>
      <c r="P82" s="124"/>
      <c r="Q82" s="124"/>
      <c r="R82" s="124"/>
      <c r="S82" s="124"/>
      <c r="T82" s="124"/>
      <c r="U82" s="124"/>
      <c r="V82" s="124"/>
      <c r="W82" s="124"/>
      <c r="X82" s="124"/>
      <c r="Y82" s="124"/>
      <c r="Z82" s="124"/>
      <c r="AA82" s="124"/>
      <c r="AB82" s="124"/>
      <c r="AC82" s="124"/>
      <c r="AD82" s="124"/>
      <c r="AE82" s="124"/>
      <c r="AF82" s="124"/>
      <c r="AG82" s="124"/>
      <c r="AH82" s="124"/>
      <c r="AI82" s="124"/>
      <c r="AJ82" s="124"/>
      <c r="AK82" s="124">
        <v>4500</v>
      </c>
      <c r="AL82" s="124"/>
      <c r="AM82" s="124">
        <v>3600</v>
      </c>
      <c r="AN82" s="124">
        <v>4500</v>
      </c>
      <c r="AO82" s="124"/>
      <c r="AP82" s="124"/>
      <c r="AQ82" s="124"/>
      <c r="AR82" s="124">
        <v>3600</v>
      </c>
      <c r="AS82" s="124">
        <v>900</v>
      </c>
      <c r="AT82" s="155"/>
    </row>
    <row r="83" spans="1:46" s="139" customFormat="1" ht="117.75" customHeight="1">
      <c r="A83" s="160">
        <v>22</v>
      </c>
      <c r="B83" s="174" t="s">
        <v>150</v>
      </c>
      <c r="C83" s="66" t="s">
        <v>83</v>
      </c>
      <c r="D83" s="119"/>
      <c r="E83" s="119"/>
      <c r="F83" s="119"/>
      <c r="G83" s="119"/>
      <c r="H83" s="119"/>
      <c r="I83" s="122"/>
      <c r="J83" s="110">
        <v>3500</v>
      </c>
      <c r="K83" s="122"/>
      <c r="L83" s="122"/>
      <c r="M83" s="122"/>
      <c r="N83" s="124">
        <v>2800</v>
      </c>
      <c r="O83" s="124">
        <v>700</v>
      </c>
      <c r="P83" s="124"/>
      <c r="Q83" s="124"/>
      <c r="R83" s="124"/>
      <c r="S83" s="124"/>
      <c r="T83" s="124"/>
      <c r="U83" s="124"/>
      <c r="V83" s="124"/>
      <c r="W83" s="124"/>
      <c r="X83" s="124"/>
      <c r="Y83" s="124"/>
      <c r="Z83" s="124"/>
      <c r="AA83" s="124"/>
      <c r="AB83" s="124"/>
      <c r="AC83" s="124"/>
      <c r="AD83" s="124"/>
      <c r="AE83" s="124"/>
      <c r="AF83" s="124"/>
      <c r="AG83" s="124"/>
      <c r="AH83" s="124"/>
      <c r="AI83" s="124"/>
      <c r="AJ83" s="124"/>
      <c r="AK83" s="124">
        <v>3500</v>
      </c>
      <c r="AL83" s="124"/>
      <c r="AM83" s="124">
        <v>2800</v>
      </c>
      <c r="AN83" s="124">
        <v>3500</v>
      </c>
      <c r="AO83" s="124"/>
      <c r="AP83" s="124"/>
      <c r="AQ83" s="124"/>
      <c r="AR83" s="124">
        <v>2800</v>
      </c>
      <c r="AS83" s="124">
        <v>700</v>
      </c>
      <c r="AT83" s="155"/>
    </row>
    <row r="84" spans="1:46" s="139" customFormat="1" ht="117.75" customHeight="1">
      <c r="A84" s="160">
        <v>23</v>
      </c>
      <c r="B84" s="174" t="s">
        <v>151</v>
      </c>
      <c r="C84" s="66" t="s">
        <v>83</v>
      </c>
      <c r="D84" s="119"/>
      <c r="E84" s="119"/>
      <c r="F84" s="119"/>
      <c r="G84" s="119"/>
      <c r="H84" s="119"/>
      <c r="I84" s="122"/>
      <c r="J84" s="110">
        <v>4000</v>
      </c>
      <c r="K84" s="122"/>
      <c r="L84" s="122"/>
      <c r="M84" s="122"/>
      <c r="N84" s="124">
        <v>3200</v>
      </c>
      <c r="O84" s="124">
        <v>800</v>
      </c>
      <c r="P84" s="124"/>
      <c r="Q84" s="124"/>
      <c r="R84" s="124"/>
      <c r="S84" s="124"/>
      <c r="T84" s="124"/>
      <c r="U84" s="124"/>
      <c r="V84" s="124"/>
      <c r="W84" s="124"/>
      <c r="X84" s="124"/>
      <c r="Y84" s="124"/>
      <c r="Z84" s="124"/>
      <c r="AA84" s="124"/>
      <c r="AB84" s="124"/>
      <c r="AC84" s="124"/>
      <c r="AD84" s="124"/>
      <c r="AE84" s="124"/>
      <c r="AF84" s="124"/>
      <c r="AG84" s="124"/>
      <c r="AH84" s="124"/>
      <c r="AI84" s="124"/>
      <c r="AJ84" s="124"/>
      <c r="AK84" s="124">
        <v>4000</v>
      </c>
      <c r="AL84" s="124"/>
      <c r="AM84" s="124">
        <v>3200</v>
      </c>
      <c r="AN84" s="124">
        <v>4000</v>
      </c>
      <c r="AO84" s="124"/>
      <c r="AP84" s="124"/>
      <c r="AQ84" s="124"/>
      <c r="AR84" s="124">
        <v>3200</v>
      </c>
      <c r="AS84" s="124">
        <v>800</v>
      </c>
      <c r="AT84" s="155"/>
    </row>
    <row r="85" spans="1:46" s="139" customFormat="1" ht="117.75" customHeight="1">
      <c r="A85" s="160">
        <v>24</v>
      </c>
      <c r="B85" s="174" t="s">
        <v>152</v>
      </c>
      <c r="C85" s="66" t="s">
        <v>83</v>
      </c>
      <c r="D85" s="119"/>
      <c r="E85" s="119"/>
      <c r="F85" s="119"/>
      <c r="G85" s="119"/>
      <c r="H85" s="119"/>
      <c r="I85" s="122"/>
      <c r="J85" s="110">
        <v>18500</v>
      </c>
      <c r="K85" s="122"/>
      <c r="L85" s="122"/>
      <c r="M85" s="122"/>
      <c r="N85" s="124">
        <v>14800</v>
      </c>
      <c r="O85" s="124">
        <v>3700</v>
      </c>
      <c r="P85" s="124"/>
      <c r="Q85" s="124"/>
      <c r="R85" s="124"/>
      <c r="S85" s="124"/>
      <c r="T85" s="124"/>
      <c r="U85" s="124"/>
      <c r="V85" s="124"/>
      <c r="W85" s="124"/>
      <c r="X85" s="124"/>
      <c r="Y85" s="124"/>
      <c r="Z85" s="124"/>
      <c r="AA85" s="124"/>
      <c r="AB85" s="124"/>
      <c r="AC85" s="124"/>
      <c r="AD85" s="124"/>
      <c r="AE85" s="124"/>
      <c r="AF85" s="124"/>
      <c r="AG85" s="124"/>
      <c r="AH85" s="124"/>
      <c r="AI85" s="124"/>
      <c r="AJ85" s="124"/>
      <c r="AK85" s="124">
        <v>18500</v>
      </c>
      <c r="AL85" s="124"/>
      <c r="AM85" s="124">
        <v>14800</v>
      </c>
      <c r="AN85" s="124">
        <v>18500</v>
      </c>
      <c r="AO85" s="124"/>
      <c r="AP85" s="124"/>
      <c r="AQ85" s="124"/>
      <c r="AR85" s="124">
        <v>14800</v>
      </c>
      <c r="AS85" s="124">
        <v>3700</v>
      </c>
      <c r="AT85" s="155"/>
    </row>
    <row r="86" spans="1:46" s="139" customFormat="1" ht="117.75" customHeight="1">
      <c r="A86" s="160">
        <v>25</v>
      </c>
      <c r="B86" s="174" t="s">
        <v>153</v>
      </c>
      <c r="C86" s="66" t="s">
        <v>83</v>
      </c>
      <c r="D86" s="119"/>
      <c r="E86" s="119"/>
      <c r="F86" s="119"/>
      <c r="G86" s="119"/>
      <c r="H86" s="119"/>
      <c r="I86" s="122"/>
      <c r="J86" s="110">
        <v>5500</v>
      </c>
      <c r="K86" s="122"/>
      <c r="L86" s="122"/>
      <c r="M86" s="122"/>
      <c r="N86" s="124">
        <v>4400</v>
      </c>
      <c r="O86" s="124">
        <v>1100</v>
      </c>
      <c r="P86" s="124"/>
      <c r="Q86" s="124"/>
      <c r="R86" s="124"/>
      <c r="S86" s="124"/>
      <c r="T86" s="124"/>
      <c r="U86" s="124"/>
      <c r="V86" s="124"/>
      <c r="W86" s="124"/>
      <c r="X86" s="124"/>
      <c r="Y86" s="124"/>
      <c r="Z86" s="124"/>
      <c r="AA86" s="124"/>
      <c r="AB86" s="124"/>
      <c r="AC86" s="124"/>
      <c r="AD86" s="124"/>
      <c r="AE86" s="124"/>
      <c r="AF86" s="124"/>
      <c r="AG86" s="124"/>
      <c r="AH86" s="124"/>
      <c r="AI86" s="124"/>
      <c r="AJ86" s="124"/>
      <c r="AK86" s="124">
        <v>5500</v>
      </c>
      <c r="AL86" s="124"/>
      <c r="AM86" s="124">
        <v>4400</v>
      </c>
      <c r="AN86" s="124">
        <v>5500</v>
      </c>
      <c r="AO86" s="124"/>
      <c r="AP86" s="124"/>
      <c r="AQ86" s="124"/>
      <c r="AR86" s="124">
        <v>4400</v>
      </c>
      <c r="AS86" s="124">
        <v>1100</v>
      </c>
      <c r="AT86" s="155"/>
    </row>
    <row r="87" spans="1:46" s="139" customFormat="1" ht="117.75" customHeight="1">
      <c r="A87" s="160">
        <v>26</v>
      </c>
      <c r="B87" s="176" t="s">
        <v>154</v>
      </c>
      <c r="C87" s="66" t="s">
        <v>83</v>
      </c>
      <c r="D87" s="119"/>
      <c r="E87" s="119"/>
      <c r="F87" s="119"/>
      <c r="G87" s="119"/>
      <c r="H87" s="119"/>
      <c r="I87" s="122"/>
      <c r="J87" s="177">
        <v>7300</v>
      </c>
      <c r="K87" s="122"/>
      <c r="L87" s="122"/>
      <c r="M87" s="122"/>
      <c r="N87" s="124">
        <v>5840</v>
      </c>
      <c r="O87" s="124">
        <v>1460</v>
      </c>
      <c r="P87" s="124"/>
      <c r="Q87" s="124"/>
      <c r="R87" s="124"/>
      <c r="S87" s="124"/>
      <c r="T87" s="124"/>
      <c r="U87" s="124"/>
      <c r="V87" s="124"/>
      <c r="W87" s="124"/>
      <c r="X87" s="124"/>
      <c r="Y87" s="124"/>
      <c r="Z87" s="124"/>
      <c r="AA87" s="124"/>
      <c r="AB87" s="124"/>
      <c r="AC87" s="124"/>
      <c r="AD87" s="124"/>
      <c r="AE87" s="124"/>
      <c r="AF87" s="124"/>
      <c r="AG87" s="124"/>
      <c r="AH87" s="124"/>
      <c r="AI87" s="124"/>
      <c r="AJ87" s="124"/>
      <c r="AK87" s="124">
        <v>7300</v>
      </c>
      <c r="AL87" s="124"/>
      <c r="AM87" s="124">
        <v>5840</v>
      </c>
      <c r="AN87" s="124">
        <v>7300</v>
      </c>
      <c r="AO87" s="124"/>
      <c r="AP87" s="124"/>
      <c r="AQ87" s="124"/>
      <c r="AR87" s="124">
        <v>5840</v>
      </c>
      <c r="AS87" s="124">
        <v>1460</v>
      </c>
      <c r="AT87" s="155"/>
    </row>
    <row r="88" spans="1:46" s="162" customFormat="1" ht="65.25" customHeight="1">
      <c r="A88" s="160">
        <v>27</v>
      </c>
      <c r="B88" s="119" t="s">
        <v>207</v>
      </c>
      <c r="C88" s="119"/>
      <c r="D88" s="119"/>
      <c r="E88" s="119"/>
      <c r="F88" s="119"/>
      <c r="G88" s="119"/>
      <c r="H88" s="119"/>
      <c r="I88" s="173"/>
      <c r="J88" s="173">
        <v>8090</v>
      </c>
      <c r="K88" s="173"/>
      <c r="L88" s="173"/>
      <c r="M88" s="173"/>
      <c r="N88" s="112">
        <v>6472</v>
      </c>
      <c r="O88" s="112">
        <v>1618</v>
      </c>
      <c r="P88" s="112"/>
      <c r="Q88" s="112"/>
      <c r="R88" s="112"/>
      <c r="S88" s="112"/>
      <c r="T88" s="112"/>
      <c r="U88" s="112"/>
      <c r="V88" s="112"/>
      <c r="W88" s="112"/>
      <c r="X88" s="112"/>
      <c r="Y88" s="112"/>
      <c r="Z88" s="112"/>
      <c r="AA88" s="112"/>
      <c r="AB88" s="112"/>
      <c r="AC88" s="112"/>
      <c r="AD88" s="112"/>
      <c r="AE88" s="112"/>
      <c r="AF88" s="112"/>
      <c r="AG88" s="112"/>
      <c r="AH88" s="112"/>
      <c r="AI88" s="112"/>
      <c r="AJ88" s="112"/>
      <c r="AK88" s="112">
        <v>8090</v>
      </c>
      <c r="AL88" s="112"/>
      <c r="AM88" s="112">
        <v>6472</v>
      </c>
      <c r="AN88" s="112"/>
      <c r="AO88" s="112"/>
      <c r="AP88" s="112"/>
      <c r="AQ88" s="112"/>
      <c r="AR88" s="112"/>
      <c r="AS88" s="112"/>
      <c r="AT88" s="178"/>
    </row>
    <row r="89" spans="1:46" s="162" customFormat="1" ht="65.25" customHeight="1">
      <c r="A89" s="160">
        <v>28</v>
      </c>
      <c r="B89" s="119" t="s">
        <v>208</v>
      </c>
      <c r="C89" s="119"/>
      <c r="D89" s="119"/>
      <c r="E89" s="119"/>
      <c r="F89" s="119"/>
      <c r="G89" s="119"/>
      <c r="H89" s="119"/>
      <c r="I89" s="173"/>
      <c r="J89" s="173">
        <v>300</v>
      </c>
      <c r="K89" s="173"/>
      <c r="L89" s="173"/>
      <c r="M89" s="173"/>
      <c r="N89" s="112">
        <v>240</v>
      </c>
      <c r="O89" s="112">
        <v>60</v>
      </c>
      <c r="P89" s="112"/>
      <c r="Q89" s="112"/>
      <c r="R89" s="112"/>
      <c r="S89" s="112"/>
      <c r="T89" s="112"/>
      <c r="U89" s="112"/>
      <c r="V89" s="112"/>
      <c r="W89" s="112"/>
      <c r="X89" s="112"/>
      <c r="Y89" s="112"/>
      <c r="Z89" s="112"/>
      <c r="AA89" s="112"/>
      <c r="AB89" s="112"/>
      <c r="AC89" s="112"/>
      <c r="AD89" s="112"/>
      <c r="AE89" s="112"/>
      <c r="AF89" s="112"/>
      <c r="AG89" s="112"/>
      <c r="AH89" s="112"/>
      <c r="AI89" s="112"/>
      <c r="AJ89" s="112"/>
      <c r="AK89" s="112">
        <v>300</v>
      </c>
      <c r="AL89" s="112"/>
      <c r="AM89" s="112">
        <v>240</v>
      </c>
      <c r="AN89" s="173">
        <v>300</v>
      </c>
      <c r="AO89" s="173"/>
      <c r="AP89" s="173"/>
      <c r="AQ89" s="173"/>
      <c r="AR89" s="112">
        <v>240</v>
      </c>
      <c r="AS89" s="112">
        <v>60</v>
      </c>
      <c r="AT89" s="178"/>
    </row>
    <row r="90" spans="1:46" s="162" customFormat="1" ht="65.25" customHeight="1">
      <c r="A90" s="160">
        <v>29</v>
      </c>
      <c r="B90" s="119" t="s">
        <v>209</v>
      </c>
      <c r="C90" s="119"/>
      <c r="D90" s="119"/>
      <c r="E90" s="119"/>
      <c r="F90" s="119"/>
      <c r="G90" s="119"/>
      <c r="H90" s="119"/>
      <c r="I90" s="173"/>
      <c r="J90" s="173">
        <v>550</v>
      </c>
      <c r="K90" s="173"/>
      <c r="L90" s="173"/>
      <c r="M90" s="173"/>
      <c r="N90" s="112">
        <v>440</v>
      </c>
      <c r="O90" s="112">
        <v>110</v>
      </c>
      <c r="P90" s="112"/>
      <c r="Q90" s="112"/>
      <c r="R90" s="112"/>
      <c r="S90" s="112"/>
      <c r="T90" s="112"/>
      <c r="U90" s="112"/>
      <c r="V90" s="112"/>
      <c r="W90" s="112"/>
      <c r="X90" s="112"/>
      <c r="Y90" s="112"/>
      <c r="Z90" s="112"/>
      <c r="AA90" s="112"/>
      <c r="AB90" s="112"/>
      <c r="AC90" s="112"/>
      <c r="AD90" s="112"/>
      <c r="AE90" s="112"/>
      <c r="AF90" s="112"/>
      <c r="AG90" s="112"/>
      <c r="AH90" s="112"/>
      <c r="AI90" s="112"/>
      <c r="AJ90" s="112"/>
      <c r="AK90" s="112">
        <v>440</v>
      </c>
      <c r="AL90" s="112"/>
      <c r="AM90" s="112">
        <v>110</v>
      </c>
      <c r="AN90" s="173">
        <v>550</v>
      </c>
      <c r="AO90" s="173"/>
      <c r="AP90" s="173"/>
      <c r="AQ90" s="173"/>
      <c r="AR90" s="112">
        <v>440</v>
      </c>
      <c r="AS90" s="112">
        <v>110</v>
      </c>
      <c r="AT90" s="178"/>
    </row>
    <row r="91" spans="1:46" s="162" customFormat="1" ht="65.25" customHeight="1">
      <c r="A91" s="160">
        <v>30</v>
      </c>
      <c r="B91" s="119" t="s">
        <v>210</v>
      </c>
      <c r="C91" s="119"/>
      <c r="D91" s="119"/>
      <c r="E91" s="119"/>
      <c r="F91" s="119"/>
      <c r="G91" s="119"/>
      <c r="H91" s="119"/>
      <c r="I91" s="173"/>
      <c r="J91" s="173">
        <v>14892</v>
      </c>
      <c r="K91" s="173"/>
      <c r="L91" s="173"/>
      <c r="M91" s="173"/>
      <c r="N91" s="112">
        <v>11914</v>
      </c>
      <c r="O91" s="112">
        <v>2978</v>
      </c>
      <c r="P91" s="112"/>
      <c r="Q91" s="112"/>
      <c r="R91" s="112"/>
      <c r="S91" s="112"/>
      <c r="T91" s="112"/>
      <c r="U91" s="112"/>
      <c r="V91" s="112"/>
      <c r="W91" s="112"/>
      <c r="X91" s="112"/>
      <c r="Y91" s="112"/>
      <c r="Z91" s="112"/>
      <c r="AA91" s="112"/>
      <c r="AB91" s="112"/>
      <c r="AC91" s="112"/>
      <c r="AD91" s="112"/>
      <c r="AE91" s="112"/>
      <c r="AF91" s="112"/>
      <c r="AG91" s="112"/>
      <c r="AH91" s="112"/>
      <c r="AI91" s="112"/>
      <c r="AJ91" s="112"/>
      <c r="AK91" s="112">
        <v>14892</v>
      </c>
      <c r="AL91" s="112"/>
      <c r="AM91" s="112">
        <v>11914</v>
      </c>
      <c r="AN91" s="173">
        <f>SUM(AO91:AS91)</f>
        <v>13172</v>
      </c>
      <c r="AO91" s="173"/>
      <c r="AP91" s="173"/>
      <c r="AQ91" s="173"/>
      <c r="AR91" s="112">
        <v>11194</v>
      </c>
      <c r="AS91" s="112">
        <v>1978</v>
      </c>
      <c r="AT91" s="178"/>
    </row>
    <row r="92" spans="1:46" s="139" customFormat="1" ht="65.25" customHeight="1">
      <c r="A92" s="160">
        <v>31</v>
      </c>
      <c r="B92" s="63" t="s">
        <v>211</v>
      </c>
      <c r="C92" s="119"/>
      <c r="D92" s="119"/>
      <c r="E92" s="119"/>
      <c r="F92" s="119"/>
      <c r="G92" s="119"/>
      <c r="H92" s="119"/>
      <c r="I92" s="173"/>
      <c r="J92" s="65">
        <v>5000</v>
      </c>
      <c r="K92" s="173"/>
      <c r="L92" s="173"/>
      <c r="M92" s="173"/>
      <c r="N92" s="65">
        <v>4000</v>
      </c>
      <c r="O92" s="65">
        <v>1000</v>
      </c>
      <c r="P92" s="112"/>
      <c r="Q92" s="112"/>
      <c r="R92" s="112"/>
      <c r="S92" s="112"/>
      <c r="T92" s="112"/>
      <c r="U92" s="112"/>
      <c r="V92" s="112"/>
      <c r="W92" s="112"/>
      <c r="X92" s="112"/>
      <c r="Y92" s="112"/>
      <c r="Z92" s="112"/>
      <c r="AA92" s="112"/>
      <c r="AB92" s="112"/>
      <c r="AC92" s="112"/>
      <c r="AD92" s="112"/>
      <c r="AE92" s="112"/>
      <c r="AF92" s="112"/>
      <c r="AG92" s="112"/>
      <c r="AH92" s="112"/>
      <c r="AI92" s="112"/>
      <c r="AJ92" s="112"/>
      <c r="AK92" s="65">
        <v>5000</v>
      </c>
      <c r="AL92" s="112"/>
      <c r="AM92" s="65">
        <v>4000</v>
      </c>
      <c r="AN92" s="65">
        <v>5000</v>
      </c>
      <c r="AO92" s="173"/>
      <c r="AP92" s="173"/>
      <c r="AQ92" s="173"/>
      <c r="AR92" s="65">
        <v>4000</v>
      </c>
      <c r="AS92" s="65">
        <v>1000</v>
      </c>
      <c r="AT92" s="155"/>
    </row>
    <row r="93" spans="1:46" s="139" customFormat="1" ht="65.25" customHeight="1">
      <c r="A93" s="160">
        <v>32</v>
      </c>
      <c r="B93" s="63" t="s">
        <v>227</v>
      </c>
      <c r="C93" s="119"/>
      <c r="D93" s="119"/>
      <c r="E93" s="119"/>
      <c r="F93" s="119"/>
      <c r="G93" s="119"/>
      <c r="H93" s="119"/>
      <c r="I93" s="173"/>
      <c r="J93" s="65">
        <v>3000</v>
      </c>
      <c r="K93" s="173"/>
      <c r="L93" s="173"/>
      <c r="M93" s="173"/>
      <c r="N93" s="65">
        <v>2000</v>
      </c>
      <c r="O93" s="65">
        <v>1000</v>
      </c>
      <c r="P93" s="112"/>
      <c r="Q93" s="112"/>
      <c r="R93" s="112"/>
      <c r="S93" s="112"/>
      <c r="T93" s="112"/>
      <c r="U93" s="112"/>
      <c r="V93" s="112"/>
      <c r="W93" s="112"/>
      <c r="X93" s="112"/>
      <c r="Y93" s="112"/>
      <c r="Z93" s="112"/>
      <c r="AA93" s="112"/>
      <c r="AB93" s="112"/>
      <c r="AC93" s="112"/>
      <c r="AD93" s="112"/>
      <c r="AE93" s="112"/>
      <c r="AF93" s="112"/>
      <c r="AG93" s="112"/>
      <c r="AH93" s="112"/>
      <c r="AI93" s="112"/>
      <c r="AJ93" s="112"/>
      <c r="AK93" s="65">
        <v>3000</v>
      </c>
      <c r="AL93" s="112"/>
      <c r="AM93" s="65">
        <v>2000</v>
      </c>
      <c r="AN93" s="65">
        <v>2000</v>
      </c>
      <c r="AO93" s="173"/>
      <c r="AP93" s="173"/>
      <c r="AQ93" s="173"/>
      <c r="AR93" s="65">
        <v>2000</v>
      </c>
      <c r="AS93" s="65"/>
      <c r="AT93" s="155"/>
    </row>
    <row r="94" spans="1:46" s="139" customFormat="1" ht="65.25" customHeight="1">
      <c r="A94" s="160">
        <v>33</v>
      </c>
      <c r="B94" s="63" t="s">
        <v>228</v>
      </c>
      <c r="C94" s="119"/>
      <c r="D94" s="119"/>
      <c r="E94" s="119"/>
      <c r="F94" s="119"/>
      <c r="G94" s="119"/>
      <c r="H94" s="119"/>
      <c r="I94" s="173"/>
      <c r="J94" s="65">
        <v>3000</v>
      </c>
      <c r="K94" s="173"/>
      <c r="L94" s="173"/>
      <c r="M94" s="173"/>
      <c r="N94" s="65">
        <v>2000</v>
      </c>
      <c r="O94" s="65">
        <v>1000</v>
      </c>
      <c r="P94" s="112"/>
      <c r="Q94" s="112"/>
      <c r="R94" s="112"/>
      <c r="S94" s="112"/>
      <c r="T94" s="112"/>
      <c r="U94" s="112"/>
      <c r="V94" s="112"/>
      <c r="W94" s="112"/>
      <c r="X94" s="112"/>
      <c r="Y94" s="112"/>
      <c r="Z94" s="112"/>
      <c r="AA94" s="112"/>
      <c r="AB94" s="112"/>
      <c r="AC94" s="112"/>
      <c r="AD94" s="112"/>
      <c r="AE94" s="112"/>
      <c r="AF94" s="112"/>
      <c r="AG94" s="112"/>
      <c r="AH94" s="112"/>
      <c r="AI94" s="112"/>
      <c r="AJ94" s="112"/>
      <c r="AK94" s="65">
        <v>3000</v>
      </c>
      <c r="AL94" s="112"/>
      <c r="AM94" s="65">
        <v>2000</v>
      </c>
      <c r="AN94" s="65">
        <v>2000</v>
      </c>
      <c r="AO94" s="173"/>
      <c r="AP94" s="173"/>
      <c r="AQ94" s="173"/>
      <c r="AR94" s="65">
        <v>1000</v>
      </c>
      <c r="AS94" s="65">
        <v>1000</v>
      </c>
      <c r="AT94" s="155"/>
    </row>
    <row r="95" spans="1:46" s="139" customFormat="1" ht="65.25" customHeight="1">
      <c r="A95" s="160">
        <v>34</v>
      </c>
      <c r="B95" s="63" t="s">
        <v>229</v>
      </c>
      <c r="C95" s="119"/>
      <c r="D95" s="119"/>
      <c r="E95" s="119"/>
      <c r="F95" s="119"/>
      <c r="G95" s="119"/>
      <c r="H95" s="119"/>
      <c r="I95" s="173"/>
      <c r="J95" s="65">
        <v>2500</v>
      </c>
      <c r="K95" s="173"/>
      <c r="L95" s="173"/>
      <c r="M95" s="173"/>
      <c r="N95" s="65">
        <v>2000</v>
      </c>
      <c r="O95" s="65">
        <v>500</v>
      </c>
      <c r="P95" s="112"/>
      <c r="Q95" s="112"/>
      <c r="R95" s="112"/>
      <c r="S95" s="112"/>
      <c r="T95" s="112"/>
      <c r="U95" s="112"/>
      <c r="V95" s="112"/>
      <c r="W95" s="112"/>
      <c r="X95" s="112"/>
      <c r="Y95" s="112"/>
      <c r="Z95" s="112"/>
      <c r="AA95" s="112"/>
      <c r="AB95" s="112"/>
      <c r="AC95" s="112"/>
      <c r="AD95" s="112"/>
      <c r="AE95" s="112"/>
      <c r="AF95" s="112"/>
      <c r="AG95" s="112"/>
      <c r="AH95" s="112"/>
      <c r="AI95" s="112"/>
      <c r="AJ95" s="112"/>
      <c r="AK95" s="65">
        <v>2500</v>
      </c>
      <c r="AL95" s="112"/>
      <c r="AM95" s="65">
        <v>2000</v>
      </c>
      <c r="AN95" s="65"/>
      <c r="AO95" s="173"/>
      <c r="AP95" s="173"/>
      <c r="AQ95" s="173"/>
      <c r="AR95" s="65"/>
      <c r="AS95" s="65"/>
      <c r="AT95" s="155"/>
    </row>
    <row r="96" spans="1:46" s="139" customFormat="1" ht="65.25" customHeight="1">
      <c r="A96" s="160">
        <v>35</v>
      </c>
      <c r="B96" s="63" t="s">
        <v>212</v>
      </c>
      <c r="C96" s="119"/>
      <c r="D96" s="119"/>
      <c r="E96" s="119"/>
      <c r="F96" s="119"/>
      <c r="G96" s="119"/>
      <c r="H96" s="119"/>
      <c r="I96" s="173"/>
      <c r="J96" s="65">
        <v>4000</v>
      </c>
      <c r="K96" s="173"/>
      <c r="L96" s="173"/>
      <c r="M96" s="173"/>
      <c r="N96" s="65">
        <v>3000</v>
      </c>
      <c r="O96" s="65">
        <v>1000</v>
      </c>
      <c r="P96" s="112"/>
      <c r="Q96" s="112"/>
      <c r="R96" s="112"/>
      <c r="S96" s="112"/>
      <c r="T96" s="112"/>
      <c r="U96" s="112"/>
      <c r="V96" s="112"/>
      <c r="W96" s="112"/>
      <c r="X96" s="112"/>
      <c r="Y96" s="112"/>
      <c r="Z96" s="112"/>
      <c r="AA96" s="112"/>
      <c r="AB96" s="112"/>
      <c r="AC96" s="112"/>
      <c r="AD96" s="112"/>
      <c r="AE96" s="112"/>
      <c r="AF96" s="112"/>
      <c r="AG96" s="112"/>
      <c r="AH96" s="112"/>
      <c r="AI96" s="112"/>
      <c r="AJ96" s="112"/>
      <c r="AK96" s="65">
        <v>4000</v>
      </c>
      <c r="AL96" s="112"/>
      <c r="AM96" s="65">
        <v>3000</v>
      </c>
      <c r="AN96" s="65"/>
      <c r="AO96" s="173"/>
      <c r="AP96" s="173"/>
      <c r="AQ96" s="173"/>
      <c r="AR96" s="65"/>
      <c r="AS96" s="65"/>
      <c r="AT96" s="155"/>
    </row>
    <row r="97" spans="1:46" s="139" customFormat="1" ht="65.25" customHeight="1">
      <c r="A97" s="160">
        <v>36</v>
      </c>
      <c r="B97" s="63" t="s">
        <v>230</v>
      </c>
      <c r="C97" s="119"/>
      <c r="D97" s="119"/>
      <c r="E97" s="119"/>
      <c r="F97" s="119"/>
      <c r="G97" s="119"/>
      <c r="H97" s="119"/>
      <c r="I97" s="173"/>
      <c r="J97" s="65">
        <v>620</v>
      </c>
      <c r="K97" s="173"/>
      <c r="L97" s="173"/>
      <c r="M97" s="173"/>
      <c r="N97" s="65">
        <v>450</v>
      </c>
      <c r="O97" s="65">
        <v>170</v>
      </c>
      <c r="P97" s="112"/>
      <c r="Q97" s="112"/>
      <c r="R97" s="112"/>
      <c r="S97" s="112"/>
      <c r="T97" s="112"/>
      <c r="U97" s="112"/>
      <c r="V97" s="112"/>
      <c r="W97" s="112"/>
      <c r="X97" s="112"/>
      <c r="Y97" s="112"/>
      <c r="Z97" s="112"/>
      <c r="AA97" s="112"/>
      <c r="AB97" s="112"/>
      <c r="AC97" s="112"/>
      <c r="AD97" s="112"/>
      <c r="AE97" s="112"/>
      <c r="AF97" s="112"/>
      <c r="AG97" s="112"/>
      <c r="AH97" s="112"/>
      <c r="AI97" s="112"/>
      <c r="AJ97" s="112"/>
      <c r="AK97" s="65">
        <v>620</v>
      </c>
      <c r="AL97" s="112"/>
      <c r="AM97" s="65">
        <v>450</v>
      </c>
      <c r="AN97" s="65">
        <v>620</v>
      </c>
      <c r="AO97" s="173"/>
      <c r="AP97" s="173"/>
      <c r="AQ97" s="173"/>
      <c r="AR97" s="65">
        <v>450</v>
      </c>
      <c r="AS97" s="65">
        <v>170</v>
      </c>
      <c r="AT97" s="155"/>
    </row>
    <row r="98" spans="1:46" s="139" customFormat="1" ht="65.25" customHeight="1">
      <c r="A98" s="160">
        <v>37</v>
      </c>
      <c r="B98" s="63" t="s">
        <v>214</v>
      </c>
      <c r="C98" s="119"/>
      <c r="D98" s="119"/>
      <c r="E98" s="119"/>
      <c r="F98" s="119"/>
      <c r="G98" s="119"/>
      <c r="H98" s="119"/>
      <c r="I98" s="173"/>
      <c r="J98" s="65">
        <v>1000</v>
      </c>
      <c r="K98" s="173"/>
      <c r="L98" s="173"/>
      <c r="M98" s="173"/>
      <c r="N98" s="65">
        <v>700</v>
      </c>
      <c r="O98" s="65">
        <v>300</v>
      </c>
      <c r="P98" s="112"/>
      <c r="Q98" s="112"/>
      <c r="R98" s="112"/>
      <c r="S98" s="112"/>
      <c r="T98" s="112"/>
      <c r="U98" s="112"/>
      <c r="V98" s="112"/>
      <c r="W98" s="112"/>
      <c r="X98" s="112"/>
      <c r="Y98" s="112"/>
      <c r="Z98" s="112"/>
      <c r="AA98" s="112"/>
      <c r="AB98" s="112"/>
      <c r="AC98" s="112"/>
      <c r="AD98" s="112"/>
      <c r="AE98" s="112"/>
      <c r="AF98" s="112"/>
      <c r="AG98" s="112"/>
      <c r="AH98" s="112"/>
      <c r="AI98" s="112"/>
      <c r="AJ98" s="112"/>
      <c r="AK98" s="65">
        <v>1000</v>
      </c>
      <c r="AL98" s="112"/>
      <c r="AM98" s="65">
        <v>700</v>
      </c>
      <c r="AN98" s="65">
        <v>1000</v>
      </c>
      <c r="AO98" s="173"/>
      <c r="AP98" s="173"/>
      <c r="AQ98" s="173"/>
      <c r="AR98" s="65">
        <v>700</v>
      </c>
      <c r="AS98" s="65">
        <v>300</v>
      </c>
      <c r="AT98" s="155"/>
    </row>
    <row r="99" spans="1:46" s="139" customFormat="1" ht="65.25" customHeight="1">
      <c r="A99" s="160">
        <v>38</v>
      </c>
      <c r="B99" s="67" t="s">
        <v>215</v>
      </c>
      <c r="C99" s="119"/>
      <c r="D99" s="119"/>
      <c r="E99" s="119"/>
      <c r="F99" s="119"/>
      <c r="G99" s="119"/>
      <c r="H99" s="119"/>
      <c r="I99" s="173"/>
      <c r="J99" s="65">
        <v>500</v>
      </c>
      <c r="K99" s="173"/>
      <c r="L99" s="173"/>
      <c r="M99" s="173"/>
      <c r="N99" s="65">
        <v>350</v>
      </c>
      <c r="O99" s="65">
        <v>150</v>
      </c>
      <c r="P99" s="112"/>
      <c r="Q99" s="112"/>
      <c r="R99" s="112"/>
      <c r="S99" s="112"/>
      <c r="T99" s="112"/>
      <c r="U99" s="112"/>
      <c r="V99" s="112"/>
      <c r="W99" s="112"/>
      <c r="X99" s="112"/>
      <c r="Y99" s="112"/>
      <c r="Z99" s="112"/>
      <c r="AA99" s="112"/>
      <c r="AB99" s="112"/>
      <c r="AC99" s="112"/>
      <c r="AD99" s="112"/>
      <c r="AE99" s="112"/>
      <c r="AF99" s="112"/>
      <c r="AG99" s="112"/>
      <c r="AH99" s="112"/>
      <c r="AI99" s="112"/>
      <c r="AJ99" s="112"/>
      <c r="AK99" s="65">
        <v>500</v>
      </c>
      <c r="AL99" s="112"/>
      <c r="AM99" s="65">
        <v>350</v>
      </c>
      <c r="AN99" s="65">
        <v>500</v>
      </c>
      <c r="AO99" s="173"/>
      <c r="AP99" s="173"/>
      <c r="AQ99" s="173"/>
      <c r="AR99" s="65">
        <v>350</v>
      </c>
      <c r="AS99" s="65">
        <v>150</v>
      </c>
      <c r="AT99" s="155"/>
    </row>
    <row r="100" spans="1:46" s="139" customFormat="1" ht="65.25" customHeight="1">
      <c r="A100" s="160">
        <v>39</v>
      </c>
      <c r="B100" s="67" t="s">
        <v>216</v>
      </c>
      <c r="C100" s="119"/>
      <c r="D100" s="119"/>
      <c r="E100" s="119"/>
      <c r="F100" s="119"/>
      <c r="G100" s="119"/>
      <c r="H100" s="119"/>
      <c r="I100" s="173"/>
      <c r="J100" s="65">
        <v>300</v>
      </c>
      <c r="K100" s="173"/>
      <c r="L100" s="173"/>
      <c r="M100" s="173"/>
      <c r="N100" s="65"/>
      <c r="O100" s="65">
        <v>300</v>
      </c>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65">
        <v>300</v>
      </c>
      <c r="AL100" s="112"/>
      <c r="AM100" s="65"/>
      <c r="AN100" s="65">
        <v>300</v>
      </c>
      <c r="AO100" s="173"/>
      <c r="AP100" s="173"/>
      <c r="AQ100" s="173"/>
      <c r="AR100" s="65"/>
      <c r="AS100" s="65">
        <v>300</v>
      </c>
      <c r="AT100" s="155"/>
    </row>
    <row r="101" spans="1:46" s="139" customFormat="1" ht="65.25" customHeight="1">
      <c r="A101" s="160">
        <v>40</v>
      </c>
      <c r="B101" s="67" t="s">
        <v>217</v>
      </c>
      <c r="C101" s="119"/>
      <c r="D101" s="119"/>
      <c r="E101" s="119"/>
      <c r="F101" s="119"/>
      <c r="G101" s="119"/>
      <c r="H101" s="119"/>
      <c r="I101" s="173"/>
      <c r="J101" s="65">
        <v>322</v>
      </c>
      <c r="K101" s="173"/>
      <c r="L101" s="173"/>
      <c r="M101" s="173"/>
      <c r="N101" s="65"/>
      <c r="O101" s="65">
        <v>322</v>
      </c>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65">
        <v>322</v>
      </c>
      <c r="AL101" s="112"/>
      <c r="AM101" s="65"/>
      <c r="AN101" s="65">
        <v>322</v>
      </c>
      <c r="AO101" s="173"/>
      <c r="AP101" s="173"/>
      <c r="AQ101" s="173"/>
      <c r="AR101" s="65"/>
      <c r="AS101" s="65">
        <v>322</v>
      </c>
      <c r="AT101" s="155"/>
    </row>
    <row r="102" spans="1:46" s="139" customFormat="1" ht="65.25" customHeight="1">
      <c r="A102" s="160">
        <v>41</v>
      </c>
      <c r="B102" s="67" t="s">
        <v>218</v>
      </c>
      <c r="C102" s="119"/>
      <c r="D102" s="119"/>
      <c r="E102" s="119"/>
      <c r="F102" s="119"/>
      <c r="G102" s="119"/>
      <c r="H102" s="119"/>
      <c r="I102" s="173"/>
      <c r="J102" s="65">
        <v>1500</v>
      </c>
      <c r="K102" s="173"/>
      <c r="L102" s="173"/>
      <c r="M102" s="173"/>
      <c r="N102" s="65">
        <v>1000</v>
      </c>
      <c r="O102" s="65">
        <v>500</v>
      </c>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65">
        <v>1500</v>
      </c>
      <c r="AL102" s="112"/>
      <c r="AM102" s="65">
        <v>1000</v>
      </c>
      <c r="AN102" s="65">
        <v>1500</v>
      </c>
      <c r="AO102" s="173"/>
      <c r="AP102" s="173"/>
      <c r="AQ102" s="173"/>
      <c r="AR102" s="65">
        <v>1000</v>
      </c>
      <c r="AS102" s="65">
        <v>500</v>
      </c>
      <c r="AT102" s="155"/>
    </row>
    <row r="103" spans="1:46" s="139" customFormat="1" ht="65.25" customHeight="1">
      <c r="A103" s="160">
        <v>42</v>
      </c>
      <c r="B103" s="67" t="s">
        <v>219</v>
      </c>
      <c r="C103" s="119"/>
      <c r="D103" s="119"/>
      <c r="E103" s="119"/>
      <c r="F103" s="119"/>
      <c r="G103" s="119"/>
      <c r="H103" s="119"/>
      <c r="I103" s="173"/>
      <c r="J103" s="65">
        <v>623</v>
      </c>
      <c r="K103" s="173"/>
      <c r="L103" s="173"/>
      <c r="M103" s="173"/>
      <c r="N103" s="65">
        <v>400</v>
      </c>
      <c r="O103" s="65">
        <v>150</v>
      </c>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65">
        <v>623</v>
      </c>
      <c r="AL103" s="112"/>
      <c r="AM103" s="65">
        <v>400</v>
      </c>
      <c r="AN103" s="65">
        <v>623</v>
      </c>
      <c r="AO103" s="173"/>
      <c r="AP103" s="173"/>
      <c r="AQ103" s="173"/>
      <c r="AR103" s="65">
        <v>400</v>
      </c>
      <c r="AS103" s="65">
        <v>150</v>
      </c>
      <c r="AT103" s="155"/>
    </row>
    <row r="104" spans="1:46" s="139" customFormat="1" ht="65.25" customHeight="1">
      <c r="A104" s="160">
        <v>43</v>
      </c>
      <c r="B104" s="67" t="s">
        <v>220</v>
      </c>
      <c r="C104" s="119"/>
      <c r="D104" s="119"/>
      <c r="E104" s="119"/>
      <c r="F104" s="119"/>
      <c r="G104" s="119"/>
      <c r="H104" s="119"/>
      <c r="I104" s="173"/>
      <c r="J104" s="65">
        <v>800</v>
      </c>
      <c r="K104" s="173"/>
      <c r="L104" s="173"/>
      <c r="M104" s="173"/>
      <c r="N104" s="65"/>
      <c r="O104" s="65">
        <v>800</v>
      </c>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65">
        <v>800</v>
      </c>
      <c r="AL104" s="112"/>
      <c r="AM104" s="65"/>
      <c r="AN104" s="65">
        <v>800</v>
      </c>
      <c r="AO104" s="173"/>
      <c r="AP104" s="173"/>
      <c r="AQ104" s="173"/>
      <c r="AR104" s="65"/>
      <c r="AS104" s="65">
        <v>800</v>
      </c>
      <c r="AT104" s="155"/>
    </row>
    <row r="105" spans="1:46" s="139" customFormat="1" ht="65.25" customHeight="1">
      <c r="A105" s="160">
        <v>44</v>
      </c>
      <c r="B105" s="63" t="s">
        <v>221</v>
      </c>
      <c r="C105" s="119"/>
      <c r="D105" s="119"/>
      <c r="E105" s="119"/>
      <c r="F105" s="119"/>
      <c r="G105" s="119"/>
      <c r="H105" s="119"/>
      <c r="I105" s="173"/>
      <c r="J105" s="65">
        <v>2100</v>
      </c>
      <c r="K105" s="173"/>
      <c r="L105" s="173"/>
      <c r="M105" s="173"/>
      <c r="N105" s="65">
        <v>1500</v>
      </c>
      <c r="O105" s="65">
        <v>500</v>
      </c>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65">
        <v>2100</v>
      </c>
      <c r="AL105" s="112"/>
      <c r="AM105" s="65">
        <v>1500</v>
      </c>
      <c r="AN105" s="65">
        <v>2100</v>
      </c>
      <c r="AO105" s="173"/>
      <c r="AP105" s="173"/>
      <c r="AQ105" s="173"/>
      <c r="AR105" s="65">
        <v>1500</v>
      </c>
      <c r="AS105" s="65">
        <v>500</v>
      </c>
      <c r="AT105" s="155"/>
    </row>
    <row r="106" spans="1:46" s="139" customFormat="1" ht="65.25" customHeight="1">
      <c r="A106" s="160">
        <v>45</v>
      </c>
      <c r="B106" s="63" t="s">
        <v>222</v>
      </c>
      <c r="C106" s="119"/>
      <c r="D106" s="119"/>
      <c r="E106" s="119"/>
      <c r="F106" s="119"/>
      <c r="G106" s="119"/>
      <c r="H106" s="119"/>
      <c r="I106" s="173"/>
      <c r="J106" s="65">
        <v>250</v>
      </c>
      <c r="K106" s="173"/>
      <c r="L106" s="173"/>
      <c r="M106" s="173"/>
      <c r="N106" s="96"/>
      <c r="O106" s="65">
        <v>250</v>
      </c>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65">
        <v>250</v>
      </c>
      <c r="AL106" s="112"/>
      <c r="AM106" s="96"/>
      <c r="AN106" s="65">
        <v>250</v>
      </c>
      <c r="AO106" s="173"/>
      <c r="AP106" s="173"/>
      <c r="AQ106" s="173"/>
      <c r="AR106" s="96"/>
      <c r="AS106" s="65">
        <v>250</v>
      </c>
      <c r="AT106" s="155"/>
    </row>
    <row r="107" spans="1:46" s="139" customFormat="1" ht="65.25" customHeight="1">
      <c r="A107" s="160">
        <v>46</v>
      </c>
      <c r="B107" s="63" t="s">
        <v>223</v>
      </c>
      <c r="C107" s="119"/>
      <c r="D107" s="119"/>
      <c r="E107" s="119"/>
      <c r="F107" s="119"/>
      <c r="G107" s="119"/>
      <c r="H107" s="119"/>
      <c r="I107" s="173"/>
      <c r="J107" s="65">
        <v>300</v>
      </c>
      <c r="K107" s="173"/>
      <c r="L107" s="173"/>
      <c r="M107" s="173"/>
      <c r="N107" s="96"/>
      <c r="O107" s="65">
        <v>300</v>
      </c>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65">
        <v>300</v>
      </c>
      <c r="AL107" s="112"/>
      <c r="AM107" s="96"/>
      <c r="AN107" s="65">
        <v>300</v>
      </c>
      <c r="AO107" s="173"/>
      <c r="AP107" s="173"/>
      <c r="AQ107" s="173"/>
      <c r="AR107" s="96"/>
      <c r="AS107" s="65">
        <v>300</v>
      </c>
      <c r="AT107" s="155"/>
    </row>
    <row r="108" spans="1:46" s="139" customFormat="1" ht="65.25" customHeight="1">
      <c r="A108" s="160">
        <v>47</v>
      </c>
      <c r="B108" s="63" t="s">
        <v>224</v>
      </c>
      <c r="C108" s="119"/>
      <c r="D108" s="119"/>
      <c r="E108" s="119"/>
      <c r="F108" s="119"/>
      <c r="G108" s="119"/>
      <c r="H108" s="119"/>
      <c r="I108" s="173"/>
      <c r="J108" s="65">
        <v>250</v>
      </c>
      <c r="K108" s="173"/>
      <c r="L108" s="173"/>
      <c r="M108" s="173"/>
      <c r="N108" s="96"/>
      <c r="O108" s="65">
        <v>250</v>
      </c>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65">
        <v>250</v>
      </c>
      <c r="AL108" s="112"/>
      <c r="AM108" s="96"/>
      <c r="AN108" s="65">
        <v>250</v>
      </c>
      <c r="AO108" s="173"/>
      <c r="AP108" s="173"/>
      <c r="AQ108" s="173"/>
      <c r="AR108" s="96"/>
      <c r="AS108" s="65">
        <v>250</v>
      </c>
      <c r="AT108" s="155"/>
    </row>
    <row r="109" spans="1:46" s="139" customFormat="1" ht="65.25" customHeight="1">
      <c r="A109" s="160">
        <v>48</v>
      </c>
      <c r="B109" s="63" t="s">
        <v>225</v>
      </c>
      <c r="C109" s="119"/>
      <c r="D109" s="119"/>
      <c r="E109" s="119"/>
      <c r="F109" s="119"/>
      <c r="G109" s="119"/>
      <c r="H109" s="119"/>
      <c r="I109" s="173"/>
      <c r="J109" s="65">
        <v>210</v>
      </c>
      <c r="K109" s="173"/>
      <c r="L109" s="173"/>
      <c r="M109" s="173"/>
      <c r="N109" s="96"/>
      <c r="O109" s="65">
        <v>210</v>
      </c>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65">
        <v>210</v>
      </c>
      <c r="AL109" s="112"/>
      <c r="AM109" s="96"/>
      <c r="AN109" s="65">
        <v>210</v>
      </c>
      <c r="AO109" s="173"/>
      <c r="AP109" s="173"/>
      <c r="AQ109" s="173"/>
      <c r="AR109" s="96"/>
      <c r="AS109" s="65">
        <v>210</v>
      </c>
      <c r="AT109" s="155"/>
    </row>
    <row r="110" spans="1:46" s="139" customFormat="1" ht="65.25" customHeight="1">
      <c r="A110" s="160">
        <v>49</v>
      </c>
      <c r="B110" s="63" t="s">
        <v>226</v>
      </c>
      <c r="C110" s="119"/>
      <c r="D110" s="119"/>
      <c r="E110" s="119"/>
      <c r="F110" s="119"/>
      <c r="G110" s="119"/>
      <c r="H110" s="119"/>
      <c r="I110" s="173"/>
      <c r="J110" s="65">
        <v>220</v>
      </c>
      <c r="K110" s="173"/>
      <c r="L110" s="173"/>
      <c r="M110" s="173"/>
      <c r="N110" s="96"/>
      <c r="O110" s="65">
        <v>220</v>
      </c>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65">
        <v>220</v>
      </c>
      <c r="AL110" s="112"/>
      <c r="AM110" s="96"/>
      <c r="AN110" s="65">
        <v>220</v>
      </c>
      <c r="AO110" s="173"/>
      <c r="AP110" s="173"/>
      <c r="AQ110" s="173"/>
      <c r="AR110" s="96"/>
      <c r="AS110" s="65">
        <v>220</v>
      </c>
      <c r="AT110" s="155"/>
    </row>
    <row r="111" spans="1:46" s="139" customFormat="1" ht="65.25" customHeight="1">
      <c r="A111" s="159" t="s">
        <v>52</v>
      </c>
      <c r="B111" s="128" t="s">
        <v>55</v>
      </c>
      <c r="C111" s="128"/>
      <c r="D111" s="128"/>
      <c r="E111" s="128"/>
      <c r="F111" s="128"/>
      <c r="G111" s="128"/>
      <c r="H111" s="128"/>
      <c r="I111" s="122"/>
      <c r="J111" s="122"/>
      <c r="K111" s="122"/>
      <c r="L111" s="122"/>
      <c r="M111" s="122"/>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f t="shared" si="4"/>
        <v>0</v>
      </c>
      <c r="AO111" s="124"/>
      <c r="AP111" s="124"/>
      <c r="AQ111" s="124"/>
      <c r="AR111" s="124"/>
      <c r="AS111" s="124"/>
      <c r="AT111" s="122"/>
    </row>
    <row r="112" spans="1:46" s="139" customFormat="1" ht="65.25" customHeight="1">
      <c r="A112" s="159" t="s">
        <v>13</v>
      </c>
      <c r="B112" s="128" t="s">
        <v>56</v>
      </c>
      <c r="C112" s="128"/>
      <c r="E112" s="128"/>
      <c r="F112" s="128"/>
      <c r="G112" s="128"/>
      <c r="H112" s="128"/>
      <c r="I112" s="122"/>
      <c r="J112" s="122"/>
      <c r="K112" s="122"/>
      <c r="L112" s="122"/>
      <c r="M112" s="122"/>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f t="shared" si="4"/>
        <v>0</v>
      </c>
      <c r="AO112" s="124"/>
      <c r="AP112" s="124"/>
      <c r="AQ112" s="124"/>
      <c r="AR112" s="124"/>
      <c r="AS112" s="124"/>
      <c r="AT112" s="122"/>
    </row>
    <row r="113" spans="1:46" s="162" customFormat="1" ht="65.25" customHeight="1">
      <c r="A113" s="160">
        <v>1</v>
      </c>
      <c r="B113" s="119" t="s">
        <v>17</v>
      </c>
      <c r="C113" s="119"/>
      <c r="E113" s="119"/>
      <c r="F113" s="119"/>
      <c r="G113" s="119"/>
      <c r="H113" s="119"/>
      <c r="I113" s="122"/>
      <c r="J113" s="122"/>
      <c r="K113" s="122"/>
      <c r="L113" s="122"/>
      <c r="M113" s="122"/>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f t="shared" si="4"/>
        <v>0</v>
      </c>
      <c r="AO113" s="124"/>
      <c r="AP113" s="124"/>
      <c r="AQ113" s="124"/>
      <c r="AR113" s="124"/>
      <c r="AS113" s="124"/>
      <c r="AT113" s="122"/>
    </row>
    <row r="114" spans="1:46" s="162" customFormat="1" ht="74.25" hidden="1" customHeight="1">
      <c r="A114" s="160" t="s">
        <v>18</v>
      </c>
      <c r="B114" s="119" t="s">
        <v>19</v>
      </c>
      <c r="C114" s="119"/>
      <c r="E114" s="119"/>
      <c r="F114" s="119"/>
      <c r="G114" s="119"/>
      <c r="H114" s="119"/>
      <c r="I114" s="122"/>
      <c r="J114" s="122"/>
      <c r="K114" s="122"/>
      <c r="L114" s="122"/>
      <c r="M114" s="122"/>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f t="shared" si="4"/>
        <v>0</v>
      </c>
      <c r="AO114" s="124"/>
      <c r="AP114" s="124"/>
      <c r="AQ114" s="124"/>
      <c r="AR114" s="124"/>
      <c r="AS114" s="124"/>
      <c r="AT114" s="122"/>
    </row>
    <row r="115" spans="1:46" s="162" customFormat="1" ht="68.25" hidden="1" customHeight="1">
      <c r="A115" s="160" t="s">
        <v>18</v>
      </c>
      <c r="B115" s="119" t="s">
        <v>20</v>
      </c>
      <c r="C115" s="119"/>
      <c r="E115" s="119"/>
      <c r="F115" s="119"/>
      <c r="G115" s="119"/>
      <c r="H115" s="119"/>
      <c r="I115" s="122"/>
      <c r="J115" s="122"/>
      <c r="K115" s="122"/>
      <c r="L115" s="122"/>
      <c r="M115" s="122"/>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f t="shared" si="4"/>
        <v>0</v>
      </c>
      <c r="AO115" s="124"/>
      <c r="AP115" s="124"/>
      <c r="AQ115" s="124"/>
      <c r="AR115" s="124"/>
      <c r="AS115" s="124"/>
      <c r="AT115" s="122"/>
    </row>
    <row r="116" spans="1:46" s="162" customFormat="1" ht="76.5" hidden="1" customHeight="1">
      <c r="A116" s="160" t="s">
        <v>18</v>
      </c>
      <c r="B116" s="119" t="s">
        <v>21</v>
      </c>
      <c r="C116" s="119"/>
      <c r="E116" s="119"/>
      <c r="F116" s="119"/>
      <c r="G116" s="119"/>
      <c r="H116" s="119"/>
      <c r="I116" s="122"/>
      <c r="J116" s="122"/>
      <c r="K116" s="122"/>
      <c r="L116" s="122"/>
      <c r="M116" s="122"/>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f t="shared" si="4"/>
        <v>0</v>
      </c>
      <c r="AO116" s="124"/>
      <c r="AP116" s="124"/>
      <c r="AQ116" s="124"/>
      <c r="AR116" s="124"/>
      <c r="AS116" s="124"/>
      <c r="AT116" s="122"/>
    </row>
    <row r="117" spans="1:46" s="162" customFormat="1" ht="75.75" hidden="1" customHeight="1">
      <c r="A117" s="163" t="s">
        <v>28</v>
      </c>
      <c r="B117" s="179" t="s">
        <v>34</v>
      </c>
      <c r="C117" s="179"/>
      <c r="E117" s="179"/>
      <c r="F117" s="179"/>
      <c r="G117" s="179"/>
      <c r="H117" s="179"/>
      <c r="I117" s="122"/>
      <c r="J117" s="122"/>
      <c r="K117" s="122"/>
      <c r="L117" s="122"/>
      <c r="M117" s="122"/>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f t="shared" si="4"/>
        <v>0</v>
      </c>
      <c r="AO117" s="124"/>
      <c r="AP117" s="124"/>
      <c r="AQ117" s="124"/>
      <c r="AR117" s="124"/>
      <c r="AS117" s="124"/>
      <c r="AT117" s="122"/>
    </row>
    <row r="118" spans="1:46" s="125" customFormat="1" ht="70.5" hidden="1" customHeight="1">
      <c r="A118" s="180" t="s">
        <v>6</v>
      </c>
      <c r="B118" s="120" t="s">
        <v>27</v>
      </c>
      <c r="C118" s="120"/>
      <c r="E118" s="120"/>
      <c r="F118" s="120"/>
      <c r="G118" s="120"/>
      <c r="H118" s="120"/>
      <c r="I118" s="121"/>
      <c r="J118" s="121"/>
      <c r="K118" s="121"/>
      <c r="L118" s="121"/>
      <c r="M118" s="121"/>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4">
        <f t="shared" si="4"/>
        <v>0</v>
      </c>
      <c r="AO118" s="123"/>
      <c r="AP118" s="123"/>
      <c r="AQ118" s="123"/>
      <c r="AR118" s="123"/>
      <c r="AS118" s="123"/>
      <c r="AT118" s="121"/>
    </row>
    <row r="119" spans="1:46" s="125" customFormat="1" ht="108" hidden="1" customHeight="1">
      <c r="A119" s="181"/>
      <c r="B119" s="120" t="s">
        <v>37</v>
      </c>
      <c r="C119" s="120"/>
      <c r="E119" s="120"/>
      <c r="F119" s="120"/>
      <c r="G119" s="120"/>
      <c r="H119" s="120"/>
      <c r="I119" s="121"/>
      <c r="J119" s="121"/>
      <c r="K119" s="121"/>
      <c r="L119" s="121"/>
      <c r="M119" s="121"/>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4">
        <f t="shared" si="4"/>
        <v>0</v>
      </c>
      <c r="AO119" s="123"/>
      <c r="AP119" s="123"/>
      <c r="AQ119" s="123"/>
      <c r="AR119" s="123"/>
      <c r="AS119" s="123"/>
      <c r="AT119" s="121"/>
    </row>
    <row r="120" spans="1:46" s="162" customFormat="1" ht="60" hidden="1" customHeight="1">
      <c r="A120" s="160" t="s">
        <v>18</v>
      </c>
      <c r="B120" s="119" t="s">
        <v>22</v>
      </c>
      <c r="C120" s="119"/>
      <c r="E120" s="119"/>
      <c r="F120" s="119"/>
      <c r="G120" s="119"/>
      <c r="H120" s="119"/>
      <c r="I120" s="122"/>
      <c r="J120" s="122"/>
      <c r="K120" s="122"/>
      <c r="L120" s="122"/>
      <c r="M120" s="122"/>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f t="shared" si="4"/>
        <v>0</v>
      </c>
      <c r="AO120" s="124"/>
      <c r="AP120" s="124"/>
      <c r="AQ120" s="124"/>
      <c r="AR120" s="124"/>
      <c r="AS120" s="124"/>
      <c r="AT120" s="122"/>
    </row>
    <row r="121" spans="1:46" s="162" customFormat="1" ht="65.25" customHeight="1">
      <c r="A121" s="160">
        <v>2</v>
      </c>
      <c r="B121" s="119" t="s">
        <v>17</v>
      </c>
      <c r="C121" s="119"/>
      <c r="E121" s="119"/>
      <c r="F121" s="119"/>
      <c r="G121" s="119"/>
      <c r="H121" s="119"/>
      <c r="I121" s="122"/>
      <c r="J121" s="122"/>
      <c r="K121" s="122"/>
      <c r="L121" s="122"/>
      <c r="M121" s="122"/>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f t="shared" si="4"/>
        <v>0</v>
      </c>
      <c r="AO121" s="124"/>
      <c r="AP121" s="124"/>
      <c r="AQ121" s="124"/>
      <c r="AR121" s="124"/>
      <c r="AS121" s="124"/>
      <c r="AT121" s="122"/>
    </row>
    <row r="122" spans="1:46" s="139" customFormat="1" ht="65.25" customHeight="1">
      <c r="A122" s="159" t="s">
        <v>14</v>
      </c>
      <c r="B122" s="128" t="s">
        <v>57</v>
      </c>
      <c r="C122" s="128"/>
      <c r="E122" s="128"/>
      <c r="F122" s="128"/>
      <c r="G122" s="128"/>
      <c r="H122" s="128"/>
      <c r="I122" s="122"/>
      <c r="J122" s="122"/>
      <c r="K122" s="122"/>
      <c r="L122" s="122"/>
      <c r="M122" s="122"/>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f t="shared" si="4"/>
        <v>0</v>
      </c>
      <c r="AO122" s="124"/>
      <c r="AP122" s="124"/>
      <c r="AQ122" s="124"/>
      <c r="AR122" s="124"/>
      <c r="AS122" s="124"/>
      <c r="AT122" s="136" t="s">
        <v>54</v>
      </c>
    </row>
    <row r="123" spans="1:46" s="139" customFormat="1" ht="65.25" customHeight="1">
      <c r="A123" s="160">
        <v>1</v>
      </c>
      <c r="B123" s="119" t="s">
        <v>17</v>
      </c>
      <c r="C123" s="119"/>
      <c r="E123" s="119"/>
      <c r="F123" s="119"/>
      <c r="G123" s="119"/>
      <c r="H123" s="119"/>
      <c r="I123" s="122"/>
      <c r="J123" s="122"/>
      <c r="K123" s="122"/>
      <c r="L123" s="122"/>
      <c r="M123" s="122"/>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f t="shared" si="4"/>
        <v>0</v>
      </c>
      <c r="AO123" s="124"/>
      <c r="AP123" s="124"/>
      <c r="AQ123" s="124"/>
      <c r="AR123" s="124"/>
      <c r="AS123" s="124"/>
      <c r="AT123" s="151"/>
    </row>
    <row r="124" spans="1:46" s="139" customFormat="1" ht="59.25" customHeight="1">
      <c r="A124" s="160">
        <v>1</v>
      </c>
      <c r="B124" s="119" t="s">
        <v>17</v>
      </c>
      <c r="C124" s="119"/>
      <c r="E124" s="119"/>
      <c r="F124" s="119"/>
      <c r="G124" s="119"/>
      <c r="H124" s="119"/>
      <c r="I124" s="122"/>
      <c r="J124" s="122"/>
      <c r="K124" s="122"/>
      <c r="L124" s="122"/>
      <c r="M124" s="122"/>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f t="shared" si="4"/>
        <v>0</v>
      </c>
      <c r="AO124" s="124"/>
      <c r="AP124" s="124"/>
      <c r="AQ124" s="124"/>
      <c r="AR124" s="124"/>
      <c r="AS124" s="124"/>
      <c r="AT124" s="122"/>
    </row>
    <row r="125" spans="1:46">
      <c r="A125" s="182"/>
      <c r="B125" s="183"/>
      <c r="C125" s="183"/>
      <c r="D125" s="106"/>
      <c r="E125" s="183"/>
      <c r="F125" s="183"/>
      <c r="G125" s="183"/>
      <c r="H125" s="183"/>
      <c r="I125" s="184"/>
      <c r="J125" s="184"/>
      <c r="K125" s="184"/>
      <c r="L125" s="184"/>
      <c r="M125" s="184"/>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24">
        <f t="shared" si="4"/>
        <v>0</v>
      </c>
      <c r="AO125" s="185"/>
      <c r="AP125" s="185"/>
      <c r="AQ125" s="185"/>
      <c r="AR125" s="185"/>
      <c r="AS125" s="185"/>
      <c r="AT125" s="184"/>
    </row>
    <row r="126" spans="1:46">
      <c r="A126" s="182"/>
      <c r="B126" s="183"/>
      <c r="C126" s="183"/>
      <c r="D126" s="106"/>
      <c r="E126" s="183"/>
      <c r="F126" s="183"/>
      <c r="G126" s="183"/>
      <c r="H126" s="183"/>
      <c r="I126" s="184"/>
      <c r="J126" s="184"/>
      <c r="K126" s="184"/>
      <c r="L126" s="184"/>
      <c r="M126" s="184"/>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24">
        <f t="shared" si="4"/>
        <v>0</v>
      </c>
      <c r="AO126" s="185"/>
      <c r="AP126" s="184"/>
      <c r="AQ126" s="184"/>
      <c r="AR126" s="184"/>
      <c r="AS126" s="184"/>
      <c r="AT126" s="184"/>
    </row>
    <row r="127" spans="1:46">
      <c r="A127" s="182"/>
      <c r="B127" s="183"/>
      <c r="C127" s="183"/>
      <c r="D127" s="106"/>
      <c r="E127" s="183"/>
      <c r="F127" s="183"/>
      <c r="G127" s="183"/>
      <c r="H127" s="183"/>
      <c r="I127" s="184"/>
      <c r="J127" s="184"/>
      <c r="K127" s="184"/>
      <c r="L127" s="184"/>
      <c r="M127" s="184"/>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24">
        <f t="shared" si="4"/>
        <v>0</v>
      </c>
      <c r="AO127" s="185"/>
      <c r="AP127" s="184"/>
      <c r="AQ127" s="184"/>
      <c r="AR127" s="184"/>
      <c r="AS127" s="184"/>
      <c r="AT127" s="184"/>
    </row>
    <row r="128" spans="1:46">
      <c r="A128" s="182"/>
      <c r="B128" s="183"/>
      <c r="C128" s="183"/>
      <c r="D128" s="106"/>
      <c r="E128" s="183"/>
      <c r="F128" s="183"/>
      <c r="G128" s="183"/>
      <c r="H128" s="183"/>
      <c r="I128" s="184"/>
      <c r="J128" s="184"/>
      <c r="K128" s="184"/>
      <c r="L128" s="184"/>
      <c r="M128" s="184"/>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24">
        <f t="shared" si="4"/>
        <v>0</v>
      </c>
      <c r="AO128" s="185"/>
      <c r="AP128" s="184"/>
      <c r="AQ128" s="184"/>
      <c r="AR128" s="184"/>
      <c r="AS128" s="184"/>
      <c r="AT128" s="184"/>
    </row>
    <row r="129" spans="1:46">
      <c r="A129" s="182"/>
      <c r="B129" s="183"/>
      <c r="C129" s="183"/>
      <c r="D129" s="106"/>
      <c r="E129" s="183"/>
      <c r="F129" s="183"/>
      <c r="G129" s="183"/>
      <c r="H129" s="183"/>
      <c r="I129" s="184"/>
      <c r="J129" s="184"/>
      <c r="K129" s="184"/>
      <c r="L129" s="184"/>
      <c r="M129" s="184"/>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24">
        <f t="shared" si="4"/>
        <v>0</v>
      </c>
      <c r="AO129" s="185"/>
      <c r="AP129" s="184"/>
      <c r="AQ129" s="184"/>
      <c r="AR129" s="184"/>
      <c r="AS129" s="184"/>
      <c r="AT129" s="184"/>
    </row>
    <row r="130" spans="1:46">
      <c r="A130" s="182"/>
      <c r="B130" s="183"/>
      <c r="C130" s="183"/>
      <c r="D130" s="106"/>
      <c r="E130" s="183"/>
      <c r="F130" s="183"/>
      <c r="G130" s="183"/>
      <c r="H130" s="183"/>
      <c r="I130" s="184"/>
      <c r="J130" s="184"/>
      <c r="K130" s="184"/>
      <c r="L130" s="184"/>
      <c r="M130" s="184"/>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24">
        <f t="shared" si="4"/>
        <v>0</v>
      </c>
      <c r="AO130" s="185"/>
      <c r="AP130" s="184"/>
      <c r="AQ130" s="184"/>
      <c r="AR130" s="184"/>
      <c r="AS130" s="184"/>
      <c r="AT130" s="184"/>
    </row>
    <row r="131" spans="1:46">
      <c r="A131" s="182"/>
      <c r="B131" s="183"/>
      <c r="C131" s="183"/>
      <c r="D131" s="183"/>
      <c r="E131" s="183"/>
      <c r="F131" s="183"/>
      <c r="G131" s="183"/>
      <c r="H131" s="183"/>
      <c r="I131" s="184"/>
      <c r="J131" s="184"/>
      <c r="K131" s="184"/>
      <c r="L131" s="184"/>
      <c r="M131" s="184"/>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24">
        <f t="shared" si="4"/>
        <v>0</v>
      </c>
      <c r="AO131" s="185"/>
      <c r="AP131" s="184"/>
      <c r="AQ131" s="184"/>
      <c r="AR131" s="184"/>
      <c r="AS131" s="184"/>
      <c r="AT131" s="184"/>
    </row>
    <row r="132" spans="1:46">
      <c r="A132" s="182"/>
      <c r="B132" s="183"/>
      <c r="C132" s="183"/>
      <c r="D132" s="183"/>
      <c r="E132" s="183"/>
      <c r="F132" s="183"/>
      <c r="G132" s="183"/>
      <c r="H132" s="183"/>
      <c r="I132" s="184"/>
      <c r="J132" s="184"/>
      <c r="K132" s="184"/>
      <c r="L132" s="184"/>
      <c r="M132" s="184"/>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24">
        <f t="shared" si="4"/>
        <v>0</v>
      </c>
      <c r="AO132" s="185"/>
      <c r="AP132" s="184"/>
      <c r="AQ132" s="184"/>
      <c r="AR132" s="184"/>
      <c r="AS132" s="184"/>
      <c r="AT132" s="184"/>
    </row>
    <row r="133" spans="1:46">
      <c r="A133" s="182"/>
      <c r="B133" s="183"/>
      <c r="C133" s="183"/>
      <c r="D133" s="183"/>
      <c r="E133" s="183"/>
      <c r="F133" s="183"/>
      <c r="G133" s="183"/>
      <c r="H133" s="183"/>
      <c r="I133" s="184"/>
      <c r="J133" s="184"/>
      <c r="K133" s="184"/>
      <c r="L133" s="184"/>
      <c r="M133" s="184"/>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24">
        <f t="shared" si="4"/>
        <v>0</v>
      </c>
      <c r="AO133" s="185"/>
      <c r="AP133" s="184"/>
      <c r="AQ133" s="184"/>
      <c r="AR133" s="184"/>
      <c r="AS133" s="184"/>
      <c r="AT133" s="184"/>
    </row>
    <row r="134" spans="1:46">
      <c r="A134" s="182"/>
      <c r="B134" s="183"/>
      <c r="C134" s="183"/>
      <c r="D134" s="183"/>
      <c r="E134" s="183"/>
      <c r="F134" s="183"/>
      <c r="G134" s="183"/>
      <c r="H134" s="183"/>
      <c r="I134" s="184"/>
      <c r="J134" s="184"/>
      <c r="K134" s="184"/>
      <c r="L134" s="184"/>
      <c r="M134" s="184"/>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24">
        <f t="shared" si="4"/>
        <v>0</v>
      </c>
      <c r="AO134" s="185"/>
      <c r="AP134" s="184"/>
      <c r="AQ134" s="184"/>
      <c r="AR134" s="184"/>
      <c r="AS134" s="184"/>
      <c r="AT134" s="184"/>
    </row>
    <row r="135" spans="1:46">
      <c r="A135" s="182"/>
      <c r="B135" s="183"/>
      <c r="C135" s="183"/>
      <c r="D135" s="183"/>
      <c r="E135" s="183"/>
      <c r="F135" s="183"/>
      <c r="G135" s="183"/>
      <c r="H135" s="183"/>
      <c r="I135" s="184"/>
      <c r="J135" s="184"/>
      <c r="K135" s="184"/>
      <c r="L135" s="184"/>
      <c r="M135" s="184"/>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24">
        <f t="shared" si="4"/>
        <v>0</v>
      </c>
      <c r="AO135" s="185"/>
      <c r="AP135" s="184"/>
      <c r="AQ135" s="184"/>
      <c r="AR135" s="184"/>
      <c r="AS135" s="184"/>
      <c r="AT135" s="184"/>
    </row>
    <row r="136" spans="1:46">
      <c r="A136" s="182"/>
      <c r="B136" s="183"/>
      <c r="C136" s="183"/>
      <c r="D136" s="183"/>
      <c r="E136" s="183"/>
      <c r="F136" s="183"/>
      <c r="G136" s="183"/>
      <c r="H136" s="183"/>
      <c r="I136" s="184"/>
      <c r="J136" s="184"/>
      <c r="K136" s="184"/>
      <c r="L136" s="184"/>
      <c r="M136" s="184"/>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24">
        <f t="shared" si="4"/>
        <v>0</v>
      </c>
      <c r="AO136" s="185"/>
      <c r="AP136" s="184"/>
      <c r="AQ136" s="184"/>
      <c r="AR136" s="184"/>
      <c r="AS136" s="184"/>
      <c r="AT136" s="184"/>
    </row>
    <row r="137" spans="1:46">
      <c r="A137" s="182"/>
      <c r="B137" s="183"/>
      <c r="C137" s="183"/>
      <c r="D137" s="183"/>
      <c r="E137" s="183"/>
      <c r="F137" s="183"/>
      <c r="G137" s="183"/>
      <c r="H137" s="183"/>
      <c r="I137" s="184"/>
      <c r="J137" s="184"/>
      <c r="K137" s="184"/>
      <c r="L137" s="184"/>
      <c r="M137" s="184"/>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24">
        <f t="shared" si="4"/>
        <v>0</v>
      </c>
      <c r="AO137" s="185"/>
      <c r="AP137" s="184"/>
      <c r="AQ137" s="184"/>
      <c r="AR137" s="184"/>
      <c r="AS137" s="184"/>
      <c r="AT137" s="184"/>
    </row>
    <row r="138" spans="1:46">
      <c r="A138" s="182"/>
      <c r="B138" s="183"/>
      <c r="C138" s="183"/>
      <c r="D138" s="183"/>
      <c r="E138" s="183"/>
      <c r="F138" s="183"/>
      <c r="G138" s="183"/>
      <c r="H138" s="183"/>
      <c r="I138" s="184"/>
      <c r="J138" s="184"/>
      <c r="K138" s="184"/>
      <c r="L138" s="184"/>
      <c r="M138" s="184"/>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24">
        <f t="shared" si="4"/>
        <v>0</v>
      </c>
      <c r="AO138" s="185"/>
      <c r="AP138" s="184"/>
      <c r="AQ138" s="184"/>
      <c r="AR138" s="184"/>
      <c r="AS138" s="184"/>
      <c r="AT138" s="184"/>
    </row>
    <row r="139" spans="1:46">
      <c r="A139" s="182"/>
      <c r="B139" s="183"/>
      <c r="C139" s="183"/>
      <c r="D139" s="183"/>
      <c r="E139" s="183"/>
      <c r="F139" s="183"/>
      <c r="G139" s="183"/>
      <c r="H139" s="183"/>
      <c r="I139" s="184"/>
      <c r="J139" s="184"/>
      <c r="K139" s="184"/>
      <c r="L139" s="184"/>
      <c r="M139" s="184"/>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24">
        <f t="shared" si="4"/>
        <v>0</v>
      </c>
      <c r="AO139" s="185"/>
      <c r="AP139" s="184"/>
      <c r="AQ139" s="184"/>
      <c r="AR139" s="184"/>
      <c r="AS139" s="184"/>
      <c r="AT139" s="184"/>
    </row>
    <row r="140" spans="1:46">
      <c r="A140" s="182"/>
      <c r="B140" s="183"/>
      <c r="C140" s="183"/>
      <c r="D140" s="183"/>
      <c r="E140" s="183"/>
      <c r="F140" s="183"/>
      <c r="G140" s="183"/>
      <c r="H140" s="183"/>
      <c r="I140" s="184"/>
      <c r="J140" s="184"/>
      <c r="K140" s="184"/>
      <c r="L140" s="184"/>
      <c r="M140" s="184"/>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24">
        <f t="shared" si="4"/>
        <v>0</v>
      </c>
      <c r="AO140" s="185"/>
      <c r="AP140" s="184"/>
      <c r="AQ140" s="184"/>
      <c r="AR140" s="184"/>
      <c r="AS140" s="184"/>
      <c r="AT140" s="184"/>
    </row>
    <row r="141" spans="1:46">
      <c r="A141" s="182"/>
      <c r="B141" s="183"/>
      <c r="C141" s="183"/>
      <c r="D141" s="183"/>
      <c r="E141" s="183"/>
      <c r="F141" s="183"/>
      <c r="G141" s="183"/>
      <c r="H141" s="183"/>
      <c r="I141" s="184"/>
      <c r="J141" s="184"/>
      <c r="K141" s="184"/>
      <c r="L141" s="184"/>
      <c r="M141" s="184"/>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24">
        <f t="shared" si="4"/>
        <v>0</v>
      </c>
      <c r="AO141" s="185"/>
      <c r="AP141" s="184"/>
      <c r="AQ141" s="184"/>
      <c r="AR141" s="184"/>
      <c r="AS141" s="184"/>
      <c r="AT141" s="184"/>
    </row>
    <row r="142" spans="1:46">
      <c r="A142" s="182"/>
      <c r="B142" s="183"/>
      <c r="C142" s="183"/>
      <c r="D142" s="183"/>
      <c r="E142" s="183"/>
      <c r="F142" s="183"/>
      <c r="G142" s="183"/>
      <c r="H142" s="183"/>
      <c r="I142" s="184"/>
      <c r="J142" s="184"/>
      <c r="K142" s="184"/>
      <c r="L142" s="184"/>
      <c r="M142" s="184"/>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24">
        <f t="shared" si="4"/>
        <v>0</v>
      </c>
      <c r="AO142" s="185"/>
      <c r="AP142" s="184"/>
      <c r="AQ142" s="184"/>
      <c r="AR142" s="184"/>
      <c r="AS142" s="184"/>
      <c r="AT142" s="184"/>
    </row>
    <row r="143" spans="1:46">
      <c r="A143" s="182"/>
      <c r="B143" s="183"/>
      <c r="C143" s="183"/>
      <c r="D143" s="183"/>
      <c r="E143" s="183"/>
      <c r="F143" s="183"/>
      <c r="G143" s="183"/>
      <c r="H143" s="183"/>
      <c r="I143" s="184"/>
      <c r="J143" s="184"/>
      <c r="K143" s="184"/>
      <c r="L143" s="184"/>
      <c r="M143" s="184"/>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24">
        <f t="shared" si="4"/>
        <v>0</v>
      </c>
      <c r="AO143" s="185"/>
      <c r="AP143" s="184"/>
      <c r="AQ143" s="184"/>
      <c r="AR143" s="184"/>
      <c r="AS143" s="184"/>
      <c r="AT143" s="184"/>
    </row>
    <row r="144" spans="1:46">
      <c r="A144" s="182"/>
      <c r="B144" s="183"/>
      <c r="C144" s="183"/>
      <c r="D144" s="183"/>
      <c r="E144" s="183"/>
      <c r="F144" s="183"/>
      <c r="G144" s="183"/>
      <c r="H144" s="183"/>
      <c r="I144" s="184"/>
      <c r="J144" s="184"/>
      <c r="K144" s="184"/>
      <c r="L144" s="184"/>
      <c r="M144" s="184"/>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24">
        <f t="shared" si="4"/>
        <v>0</v>
      </c>
      <c r="AO144" s="185"/>
      <c r="AP144" s="184"/>
      <c r="AQ144" s="184"/>
      <c r="AR144" s="184"/>
      <c r="AS144" s="184"/>
      <c r="AT144" s="184"/>
    </row>
    <row r="145" spans="1:46">
      <c r="A145" s="182"/>
      <c r="B145" s="183"/>
      <c r="C145" s="183"/>
      <c r="D145" s="183"/>
      <c r="E145" s="183"/>
      <c r="F145" s="183"/>
      <c r="G145" s="183"/>
      <c r="H145" s="183"/>
      <c r="I145" s="184"/>
      <c r="J145" s="184"/>
      <c r="K145" s="184"/>
      <c r="L145" s="184"/>
      <c r="M145" s="184"/>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24">
        <f t="shared" si="4"/>
        <v>0</v>
      </c>
      <c r="AO145" s="185"/>
      <c r="AP145" s="184"/>
      <c r="AQ145" s="184"/>
      <c r="AR145" s="184"/>
      <c r="AS145" s="184"/>
      <c r="AT145" s="184"/>
    </row>
    <row r="146" spans="1:46">
      <c r="A146" s="182"/>
      <c r="B146" s="183"/>
      <c r="C146" s="183"/>
      <c r="D146" s="183"/>
      <c r="E146" s="183"/>
      <c r="F146" s="183"/>
      <c r="G146" s="183"/>
      <c r="H146" s="183"/>
      <c r="I146" s="184"/>
      <c r="J146" s="184"/>
      <c r="K146" s="184"/>
      <c r="L146" s="184"/>
      <c r="M146" s="184"/>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24">
        <f t="shared" si="4"/>
        <v>0</v>
      </c>
      <c r="AO146" s="185"/>
      <c r="AP146" s="184"/>
      <c r="AQ146" s="184"/>
      <c r="AR146" s="184"/>
      <c r="AS146" s="184"/>
      <c r="AT146" s="184"/>
    </row>
    <row r="147" spans="1:46">
      <c r="A147" s="182"/>
      <c r="B147" s="183"/>
      <c r="C147" s="183"/>
      <c r="D147" s="183"/>
      <c r="E147" s="183"/>
      <c r="F147" s="183"/>
      <c r="G147" s="183"/>
      <c r="H147" s="183"/>
      <c r="I147" s="184"/>
      <c r="J147" s="184"/>
      <c r="K147" s="184"/>
      <c r="L147" s="184"/>
      <c r="M147" s="184"/>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24">
        <f t="shared" si="4"/>
        <v>0</v>
      </c>
      <c r="AO147" s="185"/>
      <c r="AP147" s="184"/>
      <c r="AQ147" s="184"/>
      <c r="AR147" s="184"/>
      <c r="AS147" s="184"/>
      <c r="AT147" s="184"/>
    </row>
    <row r="148" spans="1:46">
      <c r="A148" s="182"/>
      <c r="B148" s="183"/>
      <c r="C148" s="183"/>
      <c r="D148" s="183"/>
      <c r="E148" s="183"/>
      <c r="F148" s="183"/>
      <c r="G148" s="183"/>
      <c r="H148" s="183"/>
      <c r="I148" s="184"/>
      <c r="J148" s="184"/>
      <c r="K148" s="184"/>
      <c r="L148" s="184"/>
      <c r="M148" s="184"/>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24">
        <f t="shared" si="4"/>
        <v>0</v>
      </c>
      <c r="AO148" s="185"/>
      <c r="AP148" s="184"/>
      <c r="AQ148" s="184"/>
      <c r="AR148" s="184"/>
      <c r="AS148" s="184"/>
      <c r="AT148" s="184"/>
    </row>
    <row r="149" spans="1:46">
      <c r="A149" s="182"/>
      <c r="B149" s="183"/>
      <c r="C149" s="183"/>
      <c r="D149" s="183"/>
      <c r="E149" s="183"/>
      <c r="F149" s="183"/>
      <c r="G149" s="183"/>
      <c r="H149" s="183"/>
      <c r="I149" s="184"/>
      <c r="J149" s="184"/>
      <c r="K149" s="184"/>
      <c r="L149" s="184"/>
      <c r="M149" s="184"/>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24">
        <f t="shared" si="4"/>
        <v>0</v>
      </c>
      <c r="AO149" s="185"/>
      <c r="AP149" s="184"/>
      <c r="AQ149" s="184"/>
      <c r="AR149" s="184"/>
      <c r="AS149" s="184"/>
      <c r="AT149" s="184"/>
    </row>
    <row r="150" spans="1:46">
      <c r="A150" s="182"/>
      <c r="B150" s="183"/>
      <c r="C150" s="183"/>
      <c r="D150" s="183"/>
      <c r="E150" s="183"/>
      <c r="F150" s="183"/>
      <c r="G150" s="183"/>
      <c r="H150" s="183"/>
      <c r="I150" s="184"/>
      <c r="J150" s="184"/>
      <c r="K150" s="184"/>
      <c r="L150" s="184"/>
      <c r="M150" s="184"/>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4"/>
      <c r="AQ150" s="184"/>
      <c r="AR150" s="184"/>
      <c r="AS150" s="184"/>
      <c r="AT150" s="184"/>
    </row>
    <row r="151" spans="1:46">
      <c r="A151" s="182"/>
      <c r="B151" s="183"/>
      <c r="C151" s="183"/>
      <c r="D151" s="183"/>
      <c r="E151" s="183"/>
      <c r="F151" s="183"/>
      <c r="G151" s="183"/>
      <c r="H151" s="183"/>
      <c r="I151" s="184"/>
      <c r="J151" s="184"/>
      <c r="K151" s="184"/>
      <c r="L151" s="184"/>
      <c r="M151" s="184"/>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4"/>
      <c r="AQ151" s="184"/>
      <c r="AR151" s="184"/>
      <c r="AS151" s="184"/>
      <c r="AT151" s="184"/>
    </row>
    <row r="152" spans="1:46">
      <c r="A152" s="182"/>
      <c r="B152" s="183"/>
      <c r="C152" s="183"/>
      <c r="D152" s="183"/>
      <c r="E152" s="183"/>
      <c r="F152" s="183"/>
      <c r="G152" s="183"/>
      <c r="H152" s="183"/>
      <c r="I152" s="184"/>
      <c r="J152" s="184"/>
      <c r="K152" s="184"/>
      <c r="L152" s="184"/>
      <c r="M152" s="184"/>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4"/>
      <c r="AQ152" s="184"/>
      <c r="AR152" s="184"/>
      <c r="AS152" s="184"/>
      <c r="AT152" s="184"/>
    </row>
    <row r="153" spans="1:46">
      <c r="A153" s="182"/>
      <c r="B153" s="183"/>
      <c r="C153" s="183"/>
      <c r="D153" s="183"/>
      <c r="E153" s="183"/>
      <c r="F153" s="183"/>
      <c r="G153" s="183"/>
      <c r="H153" s="183"/>
      <c r="I153" s="184"/>
      <c r="J153" s="184"/>
      <c r="K153" s="184"/>
      <c r="L153" s="184"/>
      <c r="M153" s="184"/>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4"/>
      <c r="AQ153" s="184"/>
      <c r="AR153" s="184"/>
      <c r="AS153" s="184"/>
      <c r="AT153" s="184"/>
    </row>
    <row r="154" spans="1:46">
      <c r="A154" s="182"/>
      <c r="B154" s="183"/>
      <c r="C154" s="183"/>
      <c r="D154" s="183"/>
      <c r="E154" s="183"/>
      <c r="F154" s="183"/>
      <c r="G154" s="183"/>
      <c r="H154" s="183"/>
      <c r="I154" s="184"/>
      <c r="J154" s="184"/>
      <c r="K154" s="184"/>
      <c r="L154" s="184"/>
      <c r="M154" s="184"/>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4"/>
      <c r="AQ154" s="184"/>
      <c r="AR154" s="184"/>
      <c r="AS154" s="184"/>
      <c r="AT154" s="184"/>
    </row>
    <row r="155" spans="1:46">
      <c r="A155" s="182"/>
      <c r="B155" s="183"/>
      <c r="C155" s="183"/>
      <c r="D155" s="183"/>
      <c r="E155" s="183"/>
      <c r="F155" s="183"/>
      <c r="G155" s="183"/>
      <c r="H155" s="183"/>
      <c r="I155" s="184"/>
      <c r="J155" s="184"/>
      <c r="K155" s="184"/>
      <c r="L155" s="184"/>
      <c r="M155" s="184"/>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4"/>
      <c r="AQ155" s="184"/>
      <c r="AR155" s="184"/>
      <c r="AS155" s="184"/>
      <c r="AT155" s="184"/>
    </row>
    <row r="156" spans="1:46">
      <c r="A156" s="182"/>
      <c r="B156" s="183"/>
      <c r="C156" s="183"/>
      <c r="D156" s="183"/>
      <c r="E156" s="183"/>
      <c r="F156" s="183"/>
      <c r="G156" s="183"/>
      <c r="H156" s="183"/>
      <c r="I156" s="184"/>
      <c r="J156" s="184"/>
      <c r="K156" s="184"/>
      <c r="L156" s="184"/>
      <c r="M156" s="184"/>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4"/>
      <c r="AQ156" s="184"/>
      <c r="AR156" s="184"/>
      <c r="AS156" s="184"/>
      <c r="AT156" s="184"/>
    </row>
    <row r="157" spans="1:46">
      <c r="A157" s="182"/>
      <c r="B157" s="183"/>
      <c r="C157" s="183"/>
      <c r="D157" s="183"/>
      <c r="E157" s="183"/>
      <c r="F157" s="183"/>
      <c r="G157" s="183"/>
      <c r="H157" s="183"/>
      <c r="I157" s="184"/>
      <c r="J157" s="184"/>
      <c r="K157" s="184"/>
      <c r="L157" s="184"/>
      <c r="M157" s="184"/>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4"/>
      <c r="AQ157" s="184"/>
      <c r="AR157" s="184"/>
      <c r="AS157" s="184"/>
      <c r="AT157" s="184"/>
    </row>
    <row r="158" spans="1:46">
      <c r="A158" s="182"/>
      <c r="B158" s="183"/>
      <c r="C158" s="183"/>
      <c r="D158" s="183"/>
      <c r="E158" s="183"/>
      <c r="F158" s="183"/>
      <c r="G158" s="183"/>
      <c r="H158" s="183"/>
      <c r="I158" s="184"/>
      <c r="J158" s="184"/>
      <c r="K158" s="184"/>
      <c r="L158" s="184"/>
      <c r="M158" s="184"/>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4"/>
      <c r="AQ158" s="184"/>
      <c r="AR158" s="184"/>
      <c r="AS158" s="184"/>
      <c r="AT158" s="184"/>
    </row>
    <row r="159" spans="1:46">
      <c r="A159" s="182"/>
      <c r="B159" s="183"/>
      <c r="C159" s="183"/>
      <c r="D159" s="183"/>
      <c r="E159" s="183"/>
      <c r="F159" s="183"/>
      <c r="G159" s="183"/>
      <c r="H159" s="183"/>
      <c r="I159" s="184"/>
      <c r="J159" s="184"/>
      <c r="K159" s="184"/>
      <c r="L159" s="184"/>
      <c r="M159" s="184"/>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4"/>
      <c r="AQ159" s="184"/>
      <c r="AR159" s="184"/>
      <c r="AS159" s="184"/>
      <c r="AT159" s="184"/>
    </row>
    <row r="160" spans="1:46">
      <c r="A160" s="182"/>
      <c r="B160" s="183"/>
      <c r="C160" s="183"/>
      <c r="D160" s="183"/>
      <c r="E160" s="183"/>
      <c r="F160" s="183"/>
      <c r="G160" s="183"/>
      <c r="H160" s="183"/>
      <c r="I160" s="184"/>
      <c r="J160" s="184"/>
      <c r="K160" s="184"/>
      <c r="L160" s="184"/>
      <c r="M160" s="184"/>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4"/>
      <c r="AQ160" s="184"/>
      <c r="AR160" s="184"/>
      <c r="AS160" s="184"/>
      <c r="AT160" s="184"/>
    </row>
    <row r="161" spans="1:46">
      <c r="A161" s="182"/>
      <c r="B161" s="183"/>
      <c r="C161" s="183"/>
      <c r="D161" s="183"/>
      <c r="E161" s="183"/>
      <c r="F161" s="183"/>
      <c r="G161" s="183"/>
      <c r="H161" s="183"/>
      <c r="I161" s="184"/>
      <c r="J161" s="184"/>
      <c r="K161" s="184"/>
      <c r="L161" s="184"/>
      <c r="M161" s="184"/>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4"/>
      <c r="AQ161" s="184"/>
      <c r="AR161" s="184"/>
      <c r="AS161" s="184"/>
      <c r="AT161" s="184"/>
    </row>
    <row r="162" spans="1:46">
      <c r="A162" s="182"/>
      <c r="B162" s="183"/>
      <c r="C162" s="183"/>
      <c r="D162" s="183"/>
      <c r="E162" s="183"/>
      <c r="F162" s="183"/>
      <c r="G162" s="183"/>
      <c r="H162" s="183"/>
      <c r="I162" s="184"/>
      <c r="J162" s="184"/>
      <c r="K162" s="184"/>
      <c r="L162" s="184"/>
      <c r="M162" s="184"/>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4"/>
      <c r="AQ162" s="184"/>
      <c r="AR162" s="184"/>
      <c r="AS162" s="184"/>
      <c r="AT162" s="184"/>
    </row>
    <row r="163" spans="1:46">
      <c r="A163" s="182"/>
      <c r="B163" s="183"/>
      <c r="C163" s="183"/>
      <c r="D163" s="183"/>
      <c r="E163" s="183"/>
      <c r="F163" s="183"/>
      <c r="G163" s="183"/>
      <c r="H163" s="183"/>
      <c r="I163" s="184"/>
      <c r="J163" s="184"/>
      <c r="K163" s="184"/>
      <c r="L163" s="184"/>
      <c r="M163" s="184"/>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4"/>
      <c r="AQ163" s="184"/>
      <c r="AR163" s="184"/>
      <c r="AS163" s="184"/>
      <c r="AT163" s="184"/>
    </row>
    <row r="164" spans="1:46">
      <c r="A164" s="182"/>
      <c r="B164" s="183"/>
      <c r="C164" s="183"/>
      <c r="D164" s="183"/>
      <c r="E164" s="183"/>
      <c r="F164" s="183"/>
      <c r="G164" s="183"/>
      <c r="H164" s="183"/>
      <c r="I164" s="184"/>
      <c r="J164" s="184"/>
      <c r="K164" s="184"/>
      <c r="L164" s="184"/>
      <c r="M164" s="184"/>
      <c r="N164" s="185"/>
      <c r="O164" s="185"/>
      <c r="P164" s="185"/>
      <c r="Q164" s="185"/>
      <c r="R164" s="185"/>
      <c r="S164" s="185"/>
      <c r="T164" s="185"/>
      <c r="U164" s="185"/>
      <c r="V164" s="185"/>
      <c r="W164" s="185"/>
      <c r="X164" s="185"/>
      <c r="Y164" s="110"/>
      <c r="Z164" s="185"/>
      <c r="AA164" s="185"/>
      <c r="AB164" s="185"/>
      <c r="AC164" s="185"/>
      <c r="AD164" s="185"/>
      <c r="AE164" s="185"/>
      <c r="AF164" s="185"/>
      <c r="AG164" s="185"/>
      <c r="AH164" s="185"/>
      <c r="AI164" s="185"/>
      <c r="AJ164" s="185"/>
      <c r="AK164" s="185"/>
      <c r="AL164" s="185"/>
      <c r="AM164" s="185"/>
      <c r="AN164" s="185"/>
      <c r="AO164" s="185"/>
      <c r="AP164" s="184"/>
      <c r="AQ164" s="184"/>
      <c r="AR164" s="184"/>
      <c r="AS164" s="184"/>
      <c r="AT164" s="184"/>
    </row>
    <row r="165" spans="1:46">
      <c r="A165" s="182"/>
      <c r="B165" s="183"/>
      <c r="C165" s="183"/>
      <c r="D165" s="183"/>
      <c r="E165" s="183"/>
      <c r="F165" s="183"/>
      <c r="G165" s="183"/>
      <c r="H165" s="183"/>
      <c r="I165" s="184"/>
      <c r="J165" s="184"/>
      <c r="K165" s="184"/>
      <c r="L165" s="184"/>
      <c r="M165" s="184"/>
      <c r="N165" s="185"/>
      <c r="O165" s="185"/>
      <c r="P165" s="185"/>
      <c r="Q165" s="185"/>
      <c r="R165" s="185"/>
      <c r="S165" s="185"/>
      <c r="T165" s="185"/>
      <c r="U165" s="185"/>
      <c r="V165" s="185"/>
      <c r="W165" s="185"/>
      <c r="X165" s="185"/>
      <c r="Y165" s="110"/>
      <c r="Z165" s="185"/>
      <c r="AA165" s="185"/>
      <c r="AB165" s="185"/>
      <c r="AC165" s="185"/>
      <c r="AD165" s="185"/>
      <c r="AE165" s="185"/>
      <c r="AF165" s="185"/>
      <c r="AG165" s="185"/>
      <c r="AH165" s="185"/>
      <c r="AI165" s="185"/>
      <c r="AJ165" s="185"/>
      <c r="AK165" s="185"/>
      <c r="AL165" s="185"/>
      <c r="AM165" s="185"/>
      <c r="AN165" s="185"/>
      <c r="AO165" s="185"/>
      <c r="AP165" s="184"/>
      <c r="AQ165" s="184"/>
      <c r="AR165" s="184"/>
      <c r="AS165" s="184"/>
      <c r="AT165" s="184"/>
    </row>
    <row r="166" spans="1:46">
      <c r="A166" s="182"/>
      <c r="B166" s="183"/>
      <c r="C166" s="183"/>
      <c r="D166" s="183"/>
      <c r="E166" s="183"/>
      <c r="F166" s="183"/>
      <c r="G166" s="183"/>
      <c r="H166" s="183"/>
      <c r="I166" s="184"/>
      <c r="J166" s="184"/>
      <c r="K166" s="184"/>
      <c r="L166" s="184"/>
      <c r="M166" s="184"/>
      <c r="N166" s="185"/>
      <c r="O166" s="185"/>
      <c r="P166" s="185"/>
      <c r="Q166" s="185"/>
      <c r="R166" s="185"/>
      <c r="S166" s="185"/>
      <c r="T166" s="185"/>
      <c r="U166" s="185"/>
      <c r="V166" s="185"/>
      <c r="W166" s="185"/>
      <c r="X166" s="185"/>
      <c r="Y166" s="110"/>
      <c r="Z166" s="185"/>
      <c r="AA166" s="185"/>
      <c r="AB166" s="185"/>
      <c r="AC166" s="185"/>
      <c r="AD166" s="185"/>
      <c r="AE166" s="185"/>
      <c r="AF166" s="185"/>
      <c r="AG166" s="185"/>
      <c r="AH166" s="185"/>
      <c r="AI166" s="185"/>
      <c r="AJ166" s="185"/>
      <c r="AK166" s="185"/>
      <c r="AL166" s="185"/>
      <c r="AM166" s="185"/>
      <c r="AN166" s="185"/>
      <c r="AO166" s="185"/>
      <c r="AP166" s="184"/>
      <c r="AQ166" s="184"/>
      <c r="AR166" s="184"/>
      <c r="AS166" s="184"/>
      <c r="AT166" s="184"/>
    </row>
    <row r="167" spans="1:46">
      <c r="A167" s="182"/>
      <c r="B167" s="183"/>
      <c r="C167" s="183"/>
      <c r="D167" s="183"/>
      <c r="E167" s="183"/>
      <c r="F167" s="183"/>
      <c r="G167" s="183"/>
      <c r="H167" s="183"/>
      <c r="I167" s="184"/>
      <c r="J167" s="184"/>
      <c r="K167" s="184"/>
      <c r="L167" s="184"/>
      <c r="M167" s="184"/>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4"/>
      <c r="AQ167" s="184"/>
      <c r="AR167" s="184"/>
      <c r="AS167" s="184"/>
      <c r="AT167" s="184"/>
    </row>
    <row r="168" spans="1:46">
      <c r="A168" s="182"/>
      <c r="B168" s="183"/>
      <c r="C168" s="183"/>
      <c r="D168" s="183"/>
      <c r="E168" s="183"/>
      <c r="F168" s="183"/>
      <c r="G168" s="183"/>
      <c r="H168" s="183"/>
      <c r="I168" s="184"/>
      <c r="J168" s="184"/>
      <c r="K168" s="184"/>
      <c r="L168" s="184"/>
      <c r="M168" s="184"/>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4"/>
      <c r="AQ168" s="184"/>
      <c r="AR168" s="184"/>
      <c r="AS168" s="184"/>
      <c r="AT168" s="184"/>
    </row>
    <row r="169" spans="1:46">
      <c r="A169" s="182"/>
      <c r="B169" s="183"/>
      <c r="C169" s="183"/>
      <c r="D169" s="183"/>
      <c r="E169" s="183"/>
      <c r="F169" s="183"/>
      <c r="G169" s="183"/>
      <c r="H169" s="183"/>
      <c r="I169" s="184"/>
      <c r="J169" s="184"/>
      <c r="K169" s="184"/>
      <c r="L169" s="184"/>
      <c r="M169" s="184"/>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4"/>
      <c r="AQ169" s="184"/>
      <c r="AR169" s="184"/>
      <c r="AS169" s="184"/>
      <c r="AT169" s="184"/>
    </row>
    <row r="170" spans="1:46">
      <c r="A170" s="182"/>
      <c r="B170" s="183"/>
      <c r="C170" s="183"/>
      <c r="D170" s="183"/>
      <c r="E170" s="106"/>
      <c r="F170" s="183"/>
      <c r="G170" s="183"/>
      <c r="H170" s="183"/>
      <c r="I170" s="184"/>
      <c r="J170" s="184"/>
      <c r="K170" s="184"/>
      <c r="L170" s="184"/>
      <c r="M170" s="184"/>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4"/>
      <c r="AQ170" s="184"/>
      <c r="AR170" s="184"/>
      <c r="AS170" s="184"/>
      <c r="AT170" s="184"/>
    </row>
    <row r="171" spans="1:46">
      <c r="A171" s="182"/>
      <c r="B171" s="183"/>
      <c r="C171" s="183"/>
      <c r="D171" s="183"/>
      <c r="E171" s="106"/>
      <c r="F171" s="183"/>
      <c r="G171" s="183"/>
      <c r="H171" s="183"/>
      <c r="I171" s="184"/>
      <c r="J171" s="184"/>
      <c r="K171" s="184"/>
      <c r="L171" s="184"/>
      <c r="M171" s="184"/>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4"/>
      <c r="AQ171" s="184"/>
      <c r="AR171" s="184"/>
      <c r="AS171" s="184"/>
      <c r="AT171" s="184"/>
    </row>
    <row r="172" spans="1:46">
      <c r="A172" s="182"/>
      <c r="B172" s="183"/>
      <c r="C172" s="183"/>
      <c r="D172" s="183"/>
      <c r="E172" s="106"/>
      <c r="F172" s="183"/>
      <c r="G172" s="183"/>
      <c r="H172" s="183"/>
      <c r="I172" s="184"/>
      <c r="J172" s="184"/>
      <c r="K172" s="184"/>
      <c r="L172" s="184"/>
      <c r="M172" s="184"/>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4"/>
      <c r="AQ172" s="184"/>
      <c r="AR172" s="184"/>
      <c r="AS172" s="184"/>
      <c r="AT172" s="184"/>
    </row>
    <row r="173" spans="1:46">
      <c r="A173" s="182"/>
      <c r="B173" s="183"/>
      <c r="C173" s="183"/>
      <c r="D173" s="183"/>
      <c r="E173" s="106"/>
      <c r="F173" s="183"/>
      <c r="G173" s="183"/>
      <c r="H173" s="183"/>
      <c r="I173" s="184"/>
      <c r="J173" s="184"/>
      <c r="K173" s="184"/>
      <c r="L173" s="184"/>
      <c r="M173" s="184"/>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4"/>
      <c r="AQ173" s="184"/>
      <c r="AR173" s="184"/>
      <c r="AS173" s="184"/>
      <c r="AT173" s="184"/>
    </row>
    <row r="174" spans="1:46">
      <c r="A174" s="182"/>
      <c r="B174" s="183"/>
      <c r="C174" s="183"/>
      <c r="D174" s="183"/>
      <c r="E174" s="106"/>
      <c r="F174" s="183"/>
      <c r="G174" s="183"/>
      <c r="H174" s="183"/>
      <c r="I174" s="184"/>
      <c r="J174" s="184"/>
      <c r="K174" s="184"/>
      <c r="L174" s="184"/>
      <c r="M174" s="184"/>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4"/>
      <c r="AQ174" s="184"/>
      <c r="AR174" s="184"/>
      <c r="AS174" s="184"/>
      <c r="AT174" s="184"/>
    </row>
    <row r="175" spans="1:46">
      <c r="A175" s="182"/>
      <c r="B175" s="183"/>
      <c r="C175" s="183"/>
      <c r="D175" s="183"/>
      <c r="E175" s="106"/>
      <c r="F175" s="183"/>
      <c r="G175" s="183"/>
      <c r="H175" s="183"/>
      <c r="I175" s="184"/>
      <c r="J175" s="184"/>
      <c r="K175" s="184"/>
      <c r="L175" s="184"/>
      <c r="M175" s="184"/>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4"/>
      <c r="AQ175" s="184"/>
      <c r="AR175" s="184"/>
      <c r="AS175" s="184"/>
      <c r="AT175" s="184"/>
    </row>
    <row r="176" spans="1:46">
      <c r="A176" s="182"/>
      <c r="B176" s="183"/>
      <c r="C176" s="183"/>
      <c r="D176" s="183"/>
      <c r="E176" s="106"/>
      <c r="F176" s="183"/>
      <c r="G176" s="183"/>
      <c r="H176" s="183"/>
      <c r="I176" s="184"/>
      <c r="J176" s="184"/>
      <c r="K176" s="184"/>
      <c r="L176" s="184"/>
      <c r="M176" s="184"/>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4"/>
      <c r="AQ176" s="184"/>
      <c r="AR176" s="184"/>
      <c r="AS176" s="184"/>
      <c r="AT176" s="184"/>
    </row>
    <row r="177" spans="1:46">
      <c r="A177" s="182"/>
      <c r="B177" s="183"/>
      <c r="C177" s="183"/>
      <c r="D177" s="183"/>
      <c r="E177" s="106"/>
      <c r="F177" s="183"/>
      <c r="G177" s="183"/>
      <c r="H177" s="183"/>
      <c r="I177" s="184"/>
      <c r="J177" s="184"/>
      <c r="K177" s="184"/>
      <c r="L177" s="184"/>
      <c r="M177" s="184"/>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4"/>
      <c r="AQ177" s="184"/>
      <c r="AR177" s="184"/>
      <c r="AS177" s="184"/>
      <c r="AT177" s="184"/>
    </row>
    <row r="178" spans="1:46">
      <c r="A178" s="182"/>
      <c r="B178" s="183"/>
      <c r="C178" s="183"/>
      <c r="D178" s="183"/>
      <c r="E178" s="106"/>
      <c r="F178" s="183"/>
      <c r="G178" s="183"/>
      <c r="H178" s="183"/>
      <c r="I178" s="184"/>
      <c r="J178" s="184"/>
      <c r="K178" s="184"/>
      <c r="L178" s="184"/>
      <c r="M178" s="184"/>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4"/>
      <c r="AQ178" s="184"/>
      <c r="AR178" s="184"/>
      <c r="AS178" s="184"/>
      <c r="AT178" s="184"/>
    </row>
    <row r="179" spans="1:46">
      <c r="A179" s="182"/>
      <c r="B179" s="183"/>
      <c r="C179" s="183"/>
      <c r="D179" s="183"/>
      <c r="E179" s="106"/>
      <c r="F179" s="183"/>
      <c r="G179" s="183"/>
      <c r="H179" s="183"/>
      <c r="I179" s="184"/>
      <c r="J179" s="184"/>
      <c r="K179" s="184"/>
      <c r="L179" s="184"/>
      <c r="M179" s="184"/>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4"/>
      <c r="AQ179" s="184"/>
      <c r="AR179" s="184"/>
      <c r="AS179" s="184"/>
      <c r="AT179" s="184"/>
    </row>
    <row r="180" spans="1:46">
      <c r="A180" s="182"/>
      <c r="B180" s="183"/>
      <c r="C180" s="183"/>
      <c r="D180" s="183"/>
      <c r="E180" s="106"/>
      <c r="F180" s="183"/>
      <c r="G180" s="183"/>
      <c r="H180" s="183"/>
      <c r="I180" s="184"/>
      <c r="J180" s="184"/>
      <c r="K180" s="184"/>
      <c r="L180" s="184"/>
      <c r="M180" s="184"/>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4"/>
      <c r="AQ180" s="184"/>
      <c r="AR180" s="184"/>
      <c r="AS180" s="184"/>
      <c r="AT180" s="184"/>
    </row>
    <row r="181" spans="1:46">
      <c r="A181" s="182"/>
      <c r="B181" s="183"/>
      <c r="C181" s="183"/>
      <c r="D181" s="183"/>
      <c r="E181" s="106"/>
      <c r="F181" s="183"/>
      <c r="G181" s="183"/>
      <c r="H181" s="183"/>
      <c r="I181" s="184"/>
      <c r="J181" s="184"/>
      <c r="K181" s="184"/>
      <c r="L181" s="184"/>
      <c r="M181" s="184"/>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4"/>
      <c r="AQ181" s="184"/>
      <c r="AR181" s="184"/>
      <c r="AS181" s="184"/>
      <c r="AT181" s="184"/>
    </row>
    <row r="182" spans="1:46">
      <c r="A182" s="182"/>
      <c r="B182" s="183"/>
      <c r="C182" s="183"/>
      <c r="D182" s="183"/>
      <c r="E182" s="106"/>
      <c r="F182" s="183"/>
      <c r="G182" s="183"/>
      <c r="H182" s="183"/>
      <c r="I182" s="184"/>
      <c r="J182" s="184"/>
      <c r="K182" s="184"/>
      <c r="L182" s="184"/>
      <c r="M182" s="184"/>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4"/>
      <c r="AQ182" s="184"/>
      <c r="AR182" s="184"/>
      <c r="AS182" s="184"/>
      <c r="AT182" s="184"/>
    </row>
    <row r="183" spans="1:46">
      <c r="A183" s="182"/>
      <c r="B183" s="183"/>
      <c r="C183" s="183"/>
      <c r="D183" s="183"/>
      <c r="E183" s="106"/>
      <c r="F183" s="183"/>
      <c r="G183" s="183"/>
      <c r="H183" s="183"/>
      <c r="I183" s="184"/>
      <c r="J183" s="184"/>
      <c r="K183" s="184"/>
      <c r="L183" s="184"/>
      <c r="M183" s="184"/>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4"/>
      <c r="AQ183" s="184"/>
      <c r="AR183" s="184"/>
      <c r="AS183" s="184"/>
      <c r="AT183" s="184"/>
    </row>
    <row r="184" spans="1:46">
      <c r="A184" s="182"/>
      <c r="B184" s="183"/>
      <c r="C184" s="183"/>
      <c r="D184" s="183"/>
      <c r="E184" s="106"/>
      <c r="F184" s="183"/>
      <c r="G184" s="183"/>
      <c r="H184" s="183"/>
      <c r="I184" s="184"/>
      <c r="J184" s="184"/>
      <c r="K184" s="184"/>
      <c r="L184" s="184"/>
      <c r="M184" s="184"/>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4"/>
      <c r="AQ184" s="184"/>
      <c r="AR184" s="184"/>
      <c r="AS184" s="184"/>
      <c r="AT184" s="184"/>
    </row>
    <row r="185" spans="1:46">
      <c r="A185" s="182"/>
      <c r="B185" s="183"/>
      <c r="C185" s="183"/>
      <c r="D185" s="183"/>
      <c r="E185" s="106"/>
      <c r="F185" s="183"/>
      <c r="G185" s="183"/>
      <c r="H185" s="183"/>
      <c r="I185" s="184"/>
      <c r="J185" s="184"/>
      <c r="K185" s="184"/>
      <c r="L185" s="184"/>
      <c r="M185" s="184"/>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4"/>
      <c r="AQ185" s="184"/>
      <c r="AR185" s="184"/>
      <c r="AS185" s="184"/>
      <c r="AT185" s="184"/>
    </row>
    <row r="186" spans="1:46">
      <c r="A186" s="182"/>
      <c r="B186" s="183"/>
      <c r="C186" s="183"/>
      <c r="D186" s="183"/>
      <c r="E186" s="106"/>
      <c r="F186" s="183"/>
      <c r="G186" s="183"/>
      <c r="H186" s="183"/>
      <c r="I186" s="184"/>
      <c r="J186" s="184"/>
      <c r="K186" s="184"/>
      <c r="L186" s="184"/>
      <c r="M186" s="184"/>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4"/>
      <c r="AQ186" s="184"/>
      <c r="AR186" s="184"/>
      <c r="AS186" s="184"/>
      <c r="AT186" s="184"/>
    </row>
    <row r="187" spans="1:46">
      <c r="A187" s="182"/>
      <c r="B187" s="183"/>
      <c r="C187" s="183"/>
      <c r="D187" s="183"/>
      <c r="E187" s="106"/>
      <c r="F187" s="183"/>
      <c r="G187" s="183"/>
      <c r="H187" s="183"/>
      <c r="I187" s="184"/>
      <c r="J187" s="184"/>
      <c r="K187" s="184"/>
      <c r="L187" s="184"/>
      <c r="M187" s="184"/>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4"/>
      <c r="AQ187" s="184"/>
      <c r="AR187" s="184"/>
      <c r="AS187" s="184"/>
      <c r="AT187" s="184"/>
    </row>
    <row r="188" spans="1:46">
      <c r="A188" s="182"/>
      <c r="B188" s="183"/>
      <c r="C188" s="183"/>
      <c r="D188" s="183"/>
      <c r="E188" s="106"/>
      <c r="F188" s="183"/>
      <c r="G188" s="183"/>
      <c r="H188" s="183"/>
      <c r="I188" s="184"/>
      <c r="J188" s="184"/>
      <c r="K188" s="184"/>
      <c r="L188" s="184"/>
      <c r="M188" s="184"/>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4"/>
      <c r="AQ188" s="184"/>
      <c r="AR188" s="184"/>
      <c r="AS188" s="184"/>
      <c r="AT188" s="184"/>
    </row>
    <row r="189" spans="1:46">
      <c r="A189" s="182"/>
      <c r="B189" s="183"/>
      <c r="C189" s="183"/>
      <c r="D189" s="183"/>
      <c r="E189" s="183"/>
      <c r="F189" s="183"/>
      <c r="G189" s="183"/>
      <c r="H189" s="183"/>
      <c r="I189" s="184"/>
      <c r="J189" s="184"/>
      <c r="K189" s="184"/>
      <c r="L189" s="184"/>
      <c r="M189" s="184"/>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4"/>
      <c r="AQ189" s="184"/>
      <c r="AR189" s="184"/>
      <c r="AS189" s="184"/>
      <c r="AT189" s="184"/>
    </row>
    <row r="190" spans="1:46">
      <c r="A190" s="182"/>
      <c r="B190" s="183"/>
      <c r="C190" s="183"/>
      <c r="D190" s="183"/>
      <c r="E190" s="183"/>
      <c r="F190" s="183"/>
      <c r="G190" s="183"/>
      <c r="H190" s="183"/>
      <c r="I190" s="184"/>
      <c r="J190" s="184"/>
      <c r="K190" s="184"/>
      <c r="L190" s="184"/>
      <c r="M190" s="184"/>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4"/>
      <c r="AQ190" s="184"/>
      <c r="AR190" s="184"/>
      <c r="AS190" s="184"/>
      <c r="AT190" s="184"/>
    </row>
    <row r="191" spans="1:46">
      <c r="A191" s="182"/>
      <c r="B191" s="183"/>
      <c r="C191" s="183"/>
      <c r="D191" s="183"/>
      <c r="E191" s="183"/>
      <c r="F191" s="183"/>
      <c r="G191" s="183"/>
      <c r="H191" s="183"/>
      <c r="I191" s="184"/>
      <c r="J191" s="184"/>
      <c r="K191" s="184"/>
      <c r="L191" s="184"/>
      <c r="M191" s="184"/>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4"/>
      <c r="AQ191" s="184"/>
      <c r="AR191" s="184"/>
      <c r="AS191" s="184"/>
      <c r="AT191" s="184"/>
    </row>
    <row r="192" spans="1:46">
      <c r="A192" s="182"/>
      <c r="B192" s="183"/>
      <c r="C192" s="183"/>
      <c r="D192" s="183"/>
      <c r="E192" s="183"/>
      <c r="F192" s="183"/>
      <c r="G192" s="183"/>
      <c r="H192" s="183"/>
      <c r="I192" s="184"/>
      <c r="J192" s="184"/>
      <c r="K192" s="184"/>
      <c r="L192" s="184"/>
      <c r="M192" s="184"/>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4"/>
      <c r="AQ192" s="184"/>
      <c r="AR192" s="184"/>
      <c r="AS192" s="184"/>
      <c r="AT192" s="184"/>
    </row>
    <row r="193" spans="1:46">
      <c r="A193" s="182"/>
      <c r="B193" s="183"/>
      <c r="C193" s="183"/>
      <c r="D193" s="183"/>
      <c r="E193" s="183"/>
      <c r="F193" s="183"/>
      <c r="G193" s="183"/>
      <c r="H193" s="183"/>
      <c r="I193" s="184"/>
      <c r="J193" s="184"/>
      <c r="K193" s="184"/>
      <c r="L193" s="184"/>
      <c r="M193" s="184"/>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4"/>
      <c r="AQ193" s="184"/>
      <c r="AR193" s="184"/>
      <c r="AS193" s="184"/>
      <c r="AT193" s="184"/>
    </row>
    <row r="194" spans="1:46">
      <c r="A194" s="182"/>
      <c r="B194" s="183"/>
      <c r="C194" s="183"/>
      <c r="D194" s="183"/>
      <c r="E194" s="183"/>
      <c r="F194" s="183"/>
      <c r="G194" s="183"/>
      <c r="H194" s="183"/>
      <c r="I194" s="184"/>
      <c r="J194" s="184"/>
      <c r="K194" s="184"/>
      <c r="L194" s="184"/>
      <c r="M194" s="184"/>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4"/>
      <c r="AQ194" s="184"/>
      <c r="AR194" s="184"/>
      <c r="AS194" s="184"/>
      <c r="AT194" s="184"/>
    </row>
    <row r="195" spans="1:46">
      <c r="A195" s="182"/>
      <c r="B195" s="183"/>
      <c r="C195" s="183"/>
      <c r="D195" s="183"/>
      <c r="E195" s="183"/>
      <c r="F195" s="183"/>
      <c r="G195" s="183"/>
      <c r="H195" s="183"/>
      <c r="I195" s="184"/>
      <c r="J195" s="184"/>
      <c r="K195" s="184"/>
      <c r="L195" s="184"/>
      <c r="M195" s="184"/>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4"/>
      <c r="AQ195" s="184"/>
      <c r="AR195" s="184"/>
      <c r="AS195" s="184"/>
      <c r="AT195" s="184"/>
    </row>
    <row r="196" spans="1:46">
      <c r="A196" s="182"/>
      <c r="B196" s="183"/>
      <c r="C196" s="183"/>
      <c r="D196" s="183"/>
      <c r="E196" s="183"/>
      <c r="F196" s="183"/>
      <c r="G196" s="183"/>
      <c r="H196" s="183"/>
      <c r="I196" s="184"/>
      <c r="J196" s="184"/>
      <c r="K196" s="184"/>
      <c r="L196" s="184"/>
      <c r="M196" s="184"/>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4"/>
      <c r="AQ196" s="184"/>
      <c r="AR196" s="184"/>
      <c r="AS196" s="184"/>
      <c r="AT196" s="184"/>
    </row>
    <row r="197" spans="1:46">
      <c r="A197" s="182"/>
      <c r="B197" s="183"/>
      <c r="C197" s="183"/>
      <c r="D197" s="183"/>
      <c r="E197" s="183"/>
      <c r="F197" s="183"/>
      <c r="G197" s="183"/>
      <c r="H197" s="183"/>
      <c r="I197" s="184"/>
      <c r="J197" s="184"/>
      <c r="K197" s="184"/>
      <c r="L197" s="184"/>
      <c r="M197" s="184"/>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4"/>
      <c r="AQ197" s="184"/>
      <c r="AR197" s="184"/>
      <c r="AS197" s="184"/>
      <c r="AT197" s="184"/>
    </row>
    <row r="198" spans="1:46">
      <c r="A198" s="182"/>
      <c r="B198" s="183"/>
      <c r="C198" s="183"/>
      <c r="D198" s="183"/>
      <c r="E198" s="183"/>
      <c r="F198" s="183"/>
      <c r="G198" s="183"/>
      <c r="H198" s="183"/>
      <c r="I198" s="184"/>
      <c r="J198" s="184"/>
      <c r="K198" s="184"/>
      <c r="L198" s="184"/>
      <c r="M198" s="184"/>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4"/>
      <c r="AQ198" s="184"/>
      <c r="AR198" s="184"/>
      <c r="AS198" s="184"/>
      <c r="AT198" s="184"/>
    </row>
    <row r="199" spans="1:46">
      <c r="A199" s="182"/>
      <c r="B199" s="183"/>
      <c r="C199" s="183"/>
      <c r="D199" s="183"/>
      <c r="E199" s="183"/>
      <c r="F199" s="183"/>
      <c r="G199" s="183"/>
      <c r="H199" s="183"/>
      <c r="I199" s="184"/>
      <c r="J199" s="184"/>
      <c r="K199" s="184"/>
      <c r="L199" s="184"/>
      <c r="M199" s="184"/>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4"/>
      <c r="AQ199" s="184"/>
      <c r="AR199" s="184"/>
      <c r="AS199" s="184"/>
      <c r="AT199" s="184"/>
    </row>
    <row r="200" spans="1:46">
      <c r="A200" s="182"/>
      <c r="B200" s="183"/>
      <c r="C200" s="183"/>
      <c r="D200" s="183"/>
      <c r="E200" s="183"/>
      <c r="F200" s="183"/>
      <c r="G200" s="183"/>
      <c r="H200" s="183"/>
      <c r="I200" s="184"/>
      <c r="J200" s="184"/>
      <c r="K200" s="184"/>
      <c r="L200" s="184"/>
      <c r="M200" s="184"/>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4"/>
      <c r="AQ200" s="184"/>
      <c r="AR200" s="184"/>
      <c r="AS200" s="184"/>
      <c r="AT200" s="184"/>
    </row>
    <row r="201" spans="1:46">
      <c r="A201" s="182"/>
      <c r="B201" s="183"/>
      <c r="C201" s="183"/>
      <c r="D201" s="183"/>
      <c r="E201" s="183"/>
      <c r="F201" s="183"/>
      <c r="G201" s="183"/>
      <c r="H201" s="183"/>
      <c r="I201" s="184"/>
      <c r="J201" s="184"/>
      <c r="K201" s="184"/>
      <c r="L201" s="184"/>
      <c r="M201" s="184"/>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4"/>
      <c r="AQ201" s="184"/>
      <c r="AR201" s="184"/>
      <c r="AS201" s="184"/>
      <c r="AT201" s="184"/>
    </row>
    <row r="202" spans="1:46">
      <c r="A202" s="182"/>
      <c r="B202" s="183"/>
      <c r="C202" s="183"/>
      <c r="D202" s="183"/>
      <c r="E202" s="183"/>
      <c r="F202" s="183"/>
      <c r="G202" s="183"/>
      <c r="H202" s="183"/>
      <c r="I202" s="184"/>
      <c r="J202" s="184"/>
      <c r="K202" s="184"/>
      <c r="L202" s="184"/>
      <c r="M202" s="184"/>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4"/>
      <c r="AQ202" s="184"/>
      <c r="AR202" s="184"/>
      <c r="AS202" s="184"/>
      <c r="AT202" s="184"/>
    </row>
    <row r="203" spans="1:46">
      <c r="A203" s="182"/>
      <c r="B203" s="183"/>
      <c r="C203" s="183"/>
      <c r="D203" s="183"/>
      <c r="E203" s="183"/>
      <c r="F203" s="183"/>
      <c r="G203" s="183"/>
      <c r="H203" s="183"/>
      <c r="I203" s="184"/>
      <c r="J203" s="184"/>
      <c r="K203" s="184"/>
      <c r="L203" s="184"/>
      <c r="M203" s="184"/>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4"/>
      <c r="AQ203" s="184"/>
      <c r="AR203" s="184"/>
      <c r="AS203" s="184"/>
      <c r="AT203" s="184"/>
    </row>
    <row r="204" spans="1:46">
      <c r="A204" s="182"/>
      <c r="B204" s="183"/>
      <c r="C204" s="183"/>
      <c r="D204" s="183"/>
      <c r="E204" s="183"/>
      <c r="F204" s="183"/>
      <c r="G204" s="183"/>
      <c r="H204" s="183"/>
      <c r="I204" s="184"/>
      <c r="J204" s="184"/>
      <c r="K204" s="184"/>
      <c r="L204" s="184"/>
      <c r="M204" s="184"/>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4"/>
      <c r="AQ204" s="184"/>
      <c r="AR204" s="184"/>
      <c r="AS204" s="184"/>
      <c r="AT204" s="184"/>
    </row>
    <row r="205" spans="1:46">
      <c r="A205" s="182"/>
      <c r="B205" s="183"/>
      <c r="C205" s="183"/>
      <c r="D205" s="183"/>
      <c r="E205" s="183"/>
      <c r="F205" s="183"/>
      <c r="G205" s="183"/>
      <c r="H205" s="183"/>
      <c r="I205" s="184"/>
      <c r="J205" s="184"/>
      <c r="K205" s="184"/>
      <c r="L205" s="184"/>
      <c r="M205" s="184"/>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4"/>
      <c r="AQ205" s="184"/>
      <c r="AR205" s="184"/>
      <c r="AS205" s="184"/>
      <c r="AT205" s="184"/>
    </row>
    <row r="206" spans="1:46">
      <c r="A206" s="182"/>
      <c r="B206" s="183"/>
      <c r="C206" s="183"/>
      <c r="D206" s="183"/>
      <c r="E206" s="183"/>
      <c r="F206" s="183"/>
      <c r="G206" s="183"/>
      <c r="H206" s="183"/>
      <c r="I206" s="184"/>
      <c r="J206" s="184"/>
      <c r="K206" s="184"/>
      <c r="L206" s="184"/>
      <c r="M206" s="184"/>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4"/>
      <c r="AQ206" s="184"/>
      <c r="AR206" s="184"/>
      <c r="AS206" s="184"/>
      <c r="AT206" s="184"/>
    </row>
    <row r="207" spans="1:46">
      <c r="A207" s="182"/>
      <c r="B207" s="183"/>
      <c r="C207" s="183"/>
      <c r="D207" s="183"/>
      <c r="E207" s="183"/>
      <c r="F207" s="183"/>
      <c r="G207" s="183"/>
      <c r="H207" s="183"/>
      <c r="I207" s="184"/>
      <c r="J207" s="184"/>
      <c r="K207" s="184"/>
      <c r="L207" s="184"/>
      <c r="M207" s="184"/>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4"/>
      <c r="AQ207" s="184"/>
      <c r="AR207" s="184"/>
      <c r="AS207" s="184"/>
      <c r="AT207" s="184"/>
    </row>
    <row r="208" spans="1:46">
      <c r="A208" s="182"/>
      <c r="B208" s="183"/>
      <c r="C208" s="183"/>
      <c r="D208" s="183"/>
      <c r="E208" s="183"/>
      <c r="F208" s="183"/>
      <c r="G208" s="183"/>
      <c r="H208" s="183"/>
      <c r="I208" s="184"/>
      <c r="J208" s="184"/>
      <c r="K208" s="184"/>
      <c r="L208" s="184"/>
      <c r="M208" s="184"/>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4"/>
      <c r="AQ208" s="184"/>
      <c r="AR208" s="184"/>
      <c r="AS208" s="184"/>
      <c r="AT208" s="184"/>
    </row>
    <row r="209" spans="1:46">
      <c r="A209" s="182"/>
      <c r="B209" s="183"/>
      <c r="C209" s="183"/>
      <c r="D209" s="183"/>
      <c r="E209" s="183"/>
      <c r="F209" s="183"/>
      <c r="G209" s="183"/>
      <c r="H209" s="183"/>
      <c r="I209" s="184"/>
      <c r="J209" s="184"/>
      <c r="K209" s="184"/>
      <c r="L209" s="184"/>
      <c r="M209" s="184"/>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4"/>
      <c r="AQ209" s="184"/>
      <c r="AR209" s="184"/>
      <c r="AS209" s="184"/>
      <c r="AT209" s="184"/>
    </row>
    <row r="210" spans="1:46">
      <c r="A210" s="182"/>
      <c r="B210" s="183"/>
      <c r="C210" s="183"/>
      <c r="D210" s="183"/>
      <c r="E210" s="183"/>
      <c r="F210" s="183"/>
      <c r="G210" s="183"/>
      <c r="H210" s="183"/>
      <c r="I210" s="184"/>
      <c r="J210" s="184"/>
      <c r="K210" s="184"/>
      <c r="L210" s="184"/>
      <c r="M210" s="184"/>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4"/>
      <c r="AQ210" s="184"/>
      <c r="AR210" s="184"/>
      <c r="AS210" s="184"/>
      <c r="AT210" s="184"/>
    </row>
    <row r="211" spans="1:46">
      <c r="A211" s="182"/>
      <c r="B211" s="183"/>
      <c r="C211" s="183"/>
      <c r="D211" s="183"/>
      <c r="E211" s="183"/>
      <c r="F211" s="183"/>
      <c r="G211" s="183"/>
      <c r="H211" s="183"/>
      <c r="I211" s="184"/>
      <c r="J211" s="184"/>
      <c r="K211" s="184"/>
      <c r="L211" s="184"/>
      <c r="M211" s="184"/>
      <c r="N211" s="185"/>
      <c r="O211" s="185"/>
      <c r="P211" s="185"/>
      <c r="Q211" s="185"/>
      <c r="R211" s="185"/>
      <c r="S211" s="185"/>
      <c r="T211" s="185"/>
      <c r="U211" s="185"/>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4"/>
      <c r="AQ211" s="184"/>
      <c r="AR211" s="184"/>
      <c r="AS211" s="184"/>
      <c r="AT211" s="184"/>
    </row>
    <row r="212" spans="1:46">
      <c r="A212" s="182"/>
      <c r="B212" s="183"/>
      <c r="C212" s="183"/>
      <c r="D212" s="183"/>
      <c r="E212" s="183"/>
      <c r="F212" s="183"/>
      <c r="G212" s="183"/>
      <c r="H212" s="183"/>
      <c r="I212" s="184"/>
      <c r="J212" s="184"/>
      <c r="K212" s="184"/>
      <c r="L212" s="184"/>
      <c r="M212" s="184"/>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4"/>
      <c r="AQ212" s="184"/>
      <c r="AR212" s="184"/>
      <c r="AS212" s="184"/>
      <c r="AT212" s="184"/>
    </row>
    <row r="213" spans="1:46">
      <c r="A213" s="182"/>
      <c r="B213" s="183"/>
      <c r="C213" s="183"/>
      <c r="D213" s="183"/>
      <c r="E213" s="183"/>
      <c r="F213" s="183"/>
      <c r="G213" s="183"/>
      <c r="H213" s="183"/>
      <c r="I213" s="184"/>
      <c r="J213" s="184"/>
      <c r="K213" s="184"/>
      <c r="L213" s="184"/>
      <c r="M213" s="184"/>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4"/>
      <c r="AQ213" s="184"/>
      <c r="AR213" s="184"/>
      <c r="AS213" s="184"/>
      <c r="AT213" s="184"/>
    </row>
    <row r="214" spans="1:46">
      <c r="A214" s="182"/>
      <c r="B214" s="183"/>
      <c r="C214" s="183"/>
      <c r="D214" s="183"/>
      <c r="E214" s="183"/>
      <c r="F214" s="183"/>
      <c r="G214" s="183"/>
      <c r="H214" s="183"/>
      <c r="I214" s="184"/>
      <c r="J214" s="184"/>
      <c r="K214" s="184"/>
      <c r="L214" s="184"/>
      <c r="M214" s="184"/>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4"/>
      <c r="AQ214" s="184"/>
      <c r="AR214" s="184"/>
      <c r="AS214" s="184"/>
      <c r="AT214" s="184"/>
    </row>
    <row r="215" spans="1:46">
      <c r="A215" s="182"/>
      <c r="B215" s="183"/>
      <c r="C215" s="183"/>
      <c r="D215" s="183"/>
      <c r="E215" s="183"/>
      <c r="F215" s="183"/>
      <c r="G215" s="183"/>
      <c r="H215" s="183"/>
      <c r="I215" s="184"/>
      <c r="J215" s="184"/>
      <c r="K215" s="184"/>
      <c r="L215" s="184"/>
      <c r="M215" s="184"/>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4"/>
      <c r="AQ215" s="184"/>
      <c r="AR215" s="184"/>
      <c r="AS215" s="184"/>
      <c r="AT215" s="184"/>
    </row>
    <row r="216" spans="1:46">
      <c r="A216" s="182"/>
      <c r="B216" s="183"/>
      <c r="C216" s="183"/>
      <c r="D216" s="183"/>
      <c r="E216" s="183"/>
      <c r="F216" s="183"/>
      <c r="G216" s="183"/>
      <c r="H216" s="183"/>
      <c r="I216" s="184"/>
      <c r="J216" s="184"/>
      <c r="K216" s="184"/>
      <c r="L216" s="184"/>
      <c r="M216" s="184"/>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4"/>
      <c r="AQ216" s="184"/>
      <c r="AR216" s="184"/>
      <c r="AS216" s="184"/>
      <c r="AT216" s="184"/>
    </row>
    <row r="217" spans="1:46">
      <c r="A217" s="182"/>
      <c r="B217" s="183"/>
      <c r="C217" s="183"/>
      <c r="D217" s="183"/>
      <c r="E217" s="183"/>
      <c r="F217" s="183"/>
      <c r="G217" s="183"/>
      <c r="H217" s="183"/>
      <c r="I217" s="184"/>
      <c r="J217" s="184"/>
      <c r="K217" s="184"/>
      <c r="L217" s="184"/>
      <c r="M217" s="184"/>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4"/>
      <c r="AQ217" s="184"/>
      <c r="AR217" s="184"/>
      <c r="AS217" s="184"/>
      <c r="AT217" s="184"/>
    </row>
    <row r="218" spans="1:46">
      <c r="A218" s="182"/>
      <c r="B218" s="183"/>
      <c r="C218" s="183"/>
      <c r="D218" s="183"/>
      <c r="E218" s="183"/>
      <c r="F218" s="183"/>
      <c r="G218" s="183"/>
      <c r="H218" s="183"/>
      <c r="I218" s="184"/>
      <c r="J218" s="184"/>
      <c r="K218" s="184"/>
      <c r="L218" s="184"/>
      <c r="M218" s="184"/>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4"/>
      <c r="AQ218" s="184"/>
      <c r="AR218" s="184"/>
      <c r="AS218" s="184"/>
      <c r="AT218" s="184"/>
    </row>
    <row r="219" spans="1:46">
      <c r="A219" s="182"/>
      <c r="B219" s="183"/>
      <c r="C219" s="183"/>
      <c r="D219" s="183"/>
      <c r="E219" s="183"/>
      <c r="F219" s="183"/>
      <c r="G219" s="183"/>
      <c r="H219" s="183"/>
      <c r="I219" s="184"/>
      <c r="J219" s="184"/>
      <c r="K219" s="184"/>
      <c r="L219" s="184"/>
      <c r="M219" s="184"/>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4"/>
      <c r="AQ219" s="184"/>
      <c r="AR219" s="184"/>
      <c r="AS219" s="184"/>
      <c r="AT219" s="184"/>
    </row>
    <row r="220" spans="1:46">
      <c r="A220" s="182"/>
      <c r="B220" s="183"/>
      <c r="C220" s="183"/>
      <c r="D220" s="183"/>
      <c r="E220" s="183"/>
      <c r="F220" s="183"/>
      <c r="G220" s="183"/>
      <c r="H220" s="183"/>
      <c r="I220" s="184"/>
      <c r="J220" s="184"/>
      <c r="K220" s="184"/>
      <c r="L220" s="184"/>
      <c r="M220" s="184"/>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4"/>
      <c r="AQ220" s="184"/>
      <c r="AR220" s="184"/>
      <c r="AS220" s="184"/>
      <c r="AT220" s="184"/>
    </row>
    <row r="221" spans="1:46">
      <c r="A221" s="182"/>
      <c r="B221" s="183"/>
      <c r="C221" s="183"/>
      <c r="D221" s="183"/>
      <c r="E221" s="183"/>
      <c r="F221" s="183"/>
      <c r="G221" s="183"/>
      <c r="H221" s="183"/>
      <c r="I221" s="184"/>
      <c r="J221" s="184"/>
      <c r="K221" s="184"/>
      <c r="L221" s="184"/>
      <c r="M221" s="184"/>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4"/>
      <c r="AQ221" s="184"/>
      <c r="AR221" s="184"/>
      <c r="AS221" s="184"/>
      <c r="AT221" s="184"/>
    </row>
    <row r="222" spans="1:46">
      <c r="A222" s="182"/>
      <c r="B222" s="183"/>
      <c r="C222" s="183"/>
      <c r="D222" s="183"/>
      <c r="E222" s="183"/>
      <c r="F222" s="183"/>
      <c r="G222" s="183"/>
      <c r="H222" s="183"/>
      <c r="I222" s="184"/>
      <c r="J222" s="184"/>
      <c r="K222" s="184"/>
      <c r="L222" s="184"/>
      <c r="M222" s="184"/>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4"/>
      <c r="AQ222" s="184"/>
      <c r="AR222" s="184"/>
      <c r="AS222" s="184"/>
      <c r="AT222" s="184"/>
    </row>
    <row r="223" spans="1:46">
      <c r="A223" s="182"/>
      <c r="B223" s="183"/>
      <c r="C223" s="183"/>
      <c r="D223" s="183"/>
      <c r="E223" s="183"/>
      <c r="F223" s="183"/>
      <c r="G223" s="183"/>
      <c r="H223" s="183"/>
      <c r="I223" s="184"/>
      <c r="J223" s="184"/>
      <c r="K223" s="184"/>
      <c r="L223" s="184"/>
      <c r="M223" s="184"/>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4"/>
      <c r="AQ223" s="184"/>
      <c r="AR223" s="184"/>
      <c r="AS223" s="184"/>
      <c r="AT223" s="184"/>
    </row>
    <row r="224" spans="1:46">
      <c r="A224" s="182"/>
      <c r="B224" s="183"/>
      <c r="C224" s="183"/>
      <c r="D224" s="183"/>
      <c r="E224" s="183"/>
      <c r="F224" s="183"/>
      <c r="G224" s="183"/>
      <c r="H224" s="183"/>
      <c r="I224" s="184"/>
      <c r="J224" s="184"/>
      <c r="K224" s="184"/>
      <c r="L224" s="184"/>
      <c r="M224" s="184"/>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4"/>
      <c r="AQ224" s="184"/>
      <c r="AR224" s="184"/>
      <c r="AS224" s="184"/>
      <c r="AT224" s="184"/>
    </row>
    <row r="225" spans="1:46">
      <c r="A225" s="182"/>
      <c r="B225" s="183"/>
      <c r="C225" s="183"/>
      <c r="D225" s="183"/>
      <c r="E225" s="183"/>
      <c r="F225" s="183"/>
      <c r="G225" s="183"/>
      <c r="H225" s="183"/>
      <c r="I225" s="184"/>
      <c r="J225" s="184"/>
      <c r="K225" s="184"/>
      <c r="L225" s="184"/>
      <c r="M225" s="184"/>
      <c r="N225" s="184"/>
      <c r="O225" s="184"/>
      <c r="P225" s="184"/>
      <c r="Q225" s="184"/>
      <c r="R225" s="184"/>
      <c r="S225" s="184"/>
      <c r="T225" s="184"/>
      <c r="U225" s="184"/>
      <c r="V225" s="184"/>
      <c r="W225" s="184"/>
      <c r="X225" s="184"/>
      <c r="Y225" s="184"/>
      <c r="Z225" s="184"/>
      <c r="AA225" s="184"/>
      <c r="AB225" s="184"/>
      <c r="AC225" s="184"/>
      <c r="AD225" s="184"/>
      <c r="AE225" s="184"/>
      <c r="AF225" s="184"/>
      <c r="AG225" s="184"/>
      <c r="AH225" s="184"/>
      <c r="AI225" s="184"/>
      <c r="AJ225" s="184"/>
      <c r="AK225" s="184"/>
      <c r="AL225" s="184"/>
      <c r="AM225" s="184"/>
      <c r="AN225" s="184"/>
      <c r="AO225" s="184"/>
      <c r="AP225" s="184"/>
      <c r="AQ225" s="184"/>
      <c r="AR225" s="184"/>
      <c r="AS225" s="184"/>
      <c r="AT225" s="184"/>
    </row>
    <row r="226" spans="1:46">
      <c r="A226" s="182"/>
      <c r="B226" s="183"/>
      <c r="C226" s="183"/>
      <c r="D226" s="183"/>
      <c r="E226" s="183"/>
      <c r="F226" s="183"/>
      <c r="G226" s="183"/>
      <c r="H226" s="183"/>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c r="AG226" s="184"/>
      <c r="AH226" s="184"/>
      <c r="AI226" s="184"/>
      <c r="AJ226" s="184"/>
      <c r="AK226" s="184"/>
      <c r="AL226" s="184"/>
      <c r="AM226" s="184"/>
      <c r="AN226" s="184"/>
      <c r="AO226" s="184"/>
      <c r="AP226" s="184"/>
      <c r="AQ226" s="184"/>
      <c r="AR226" s="184"/>
      <c r="AS226" s="184"/>
      <c r="AT226" s="184"/>
    </row>
    <row r="227" spans="1:46">
      <c r="A227" s="182"/>
      <c r="B227" s="183"/>
      <c r="C227" s="183"/>
      <c r="D227" s="183"/>
      <c r="E227" s="183"/>
      <c r="F227" s="183"/>
      <c r="G227" s="183"/>
      <c r="H227" s="183"/>
      <c r="I227" s="184"/>
      <c r="J227" s="184"/>
      <c r="K227" s="184"/>
      <c r="L227" s="184"/>
      <c r="M227" s="184"/>
      <c r="N227" s="184"/>
      <c r="O227" s="184"/>
      <c r="P227" s="184"/>
      <c r="Q227" s="184"/>
      <c r="R227" s="184"/>
      <c r="S227" s="184"/>
      <c r="T227" s="184"/>
      <c r="U227" s="184"/>
      <c r="V227" s="184"/>
      <c r="W227" s="184"/>
      <c r="X227" s="184"/>
      <c r="Y227" s="184"/>
      <c r="Z227" s="184"/>
      <c r="AA227" s="184"/>
      <c r="AB227" s="184"/>
      <c r="AC227" s="184"/>
      <c r="AD227" s="184"/>
      <c r="AE227" s="184"/>
      <c r="AF227" s="184"/>
      <c r="AG227" s="184"/>
      <c r="AH227" s="184"/>
      <c r="AI227" s="184"/>
      <c r="AJ227" s="184"/>
      <c r="AK227" s="184"/>
      <c r="AL227" s="184"/>
      <c r="AM227" s="184"/>
      <c r="AN227" s="184"/>
      <c r="AO227" s="184"/>
      <c r="AP227" s="184"/>
      <c r="AQ227" s="184"/>
      <c r="AR227" s="184"/>
      <c r="AS227" s="184"/>
      <c r="AT227" s="184"/>
    </row>
    <row r="228" spans="1:46">
      <c r="A228" s="182"/>
      <c r="B228" s="183"/>
      <c r="C228" s="183"/>
      <c r="D228" s="183"/>
      <c r="E228" s="183"/>
      <c r="F228" s="183"/>
      <c r="G228" s="183"/>
      <c r="H228" s="183"/>
      <c r="I228" s="184"/>
      <c r="J228" s="184"/>
      <c r="K228" s="184"/>
      <c r="L228" s="184"/>
      <c r="M228" s="184"/>
      <c r="N228" s="184"/>
      <c r="O228" s="184"/>
      <c r="P228" s="184"/>
      <c r="Q228" s="184"/>
      <c r="R228" s="184"/>
      <c r="S228" s="184"/>
      <c r="T228" s="184"/>
      <c r="U228" s="184"/>
      <c r="V228" s="184"/>
      <c r="W228" s="184"/>
      <c r="X228" s="184"/>
      <c r="Y228" s="184"/>
      <c r="Z228" s="184"/>
      <c r="AA228" s="184"/>
      <c r="AB228" s="184"/>
      <c r="AC228" s="184"/>
      <c r="AD228" s="184"/>
      <c r="AE228" s="184"/>
      <c r="AF228" s="184"/>
      <c r="AG228" s="184"/>
      <c r="AH228" s="184"/>
      <c r="AI228" s="184"/>
      <c r="AJ228" s="184"/>
      <c r="AK228" s="184"/>
      <c r="AL228" s="184"/>
      <c r="AM228" s="184"/>
      <c r="AN228" s="184"/>
      <c r="AO228" s="184"/>
      <c r="AP228" s="184"/>
      <c r="AQ228" s="184"/>
      <c r="AR228" s="184"/>
      <c r="AS228" s="184"/>
      <c r="AT228" s="184"/>
    </row>
    <row r="229" spans="1:46">
      <c r="A229" s="182"/>
      <c r="B229" s="183"/>
      <c r="C229" s="183"/>
      <c r="D229" s="183"/>
      <c r="E229" s="183"/>
      <c r="F229" s="183"/>
      <c r="G229" s="183"/>
      <c r="H229" s="183"/>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c r="AE229" s="184"/>
      <c r="AF229" s="184"/>
      <c r="AG229" s="184"/>
      <c r="AH229" s="184"/>
      <c r="AI229" s="184"/>
      <c r="AJ229" s="184"/>
      <c r="AK229" s="184"/>
      <c r="AL229" s="184"/>
      <c r="AM229" s="184"/>
      <c r="AN229" s="184"/>
      <c r="AO229" s="184"/>
      <c r="AP229" s="184"/>
      <c r="AQ229" s="184"/>
      <c r="AR229" s="184"/>
      <c r="AS229" s="184"/>
      <c r="AT229" s="184"/>
    </row>
    <row r="230" spans="1:46">
      <c r="A230" s="182"/>
      <c r="B230" s="183"/>
      <c r="C230" s="183"/>
      <c r="D230" s="183"/>
      <c r="E230" s="183"/>
      <c r="F230" s="183"/>
      <c r="G230" s="183"/>
      <c r="H230" s="183"/>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c r="AL230" s="184"/>
      <c r="AM230" s="184"/>
      <c r="AN230" s="184"/>
      <c r="AO230" s="184"/>
      <c r="AP230" s="184"/>
      <c r="AQ230" s="184"/>
      <c r="AR230" s="184"/>
      <c r="AS230" s="184"/>
      <c r="AT230" s="184"/>
    </row>
    <row r="231" spans="1:46">
      <c r="A231" s="182"/>
      <c r="B231" s="183"/>
      <c r="C231" s="183"/>
      <c r="D231" s="183"/>
      <c r="E231" s="183"/>
      <c r="F231" s="183"/>
      <c r="G231" s="183"/>
      <c r="H231" s="183"/>
      <c r="I231" s="184"/>
      <c r="J231" s="184"/>
      <c r="K231" s="184"/>
      <c r="L231" s="184"/>
      <c r="M231" s="184"/>
      <c r="N231" s="184"/>
      <c r="O231" s="184"/>
      <c r="P231" s="184"/>
      <c r="Q231" s="184"/>
      <c r="R231" s="184"/>
      <c r="S231" s="184"/>
      <c r="T231" s="184"/>
      <c r="U231" s="184"/>
      <c r="V231" s="184"/>
      <c r="W231" s="184"/>
      <c r="X231" s="184"/>
      <c r="Y231" s="184"/>
      <c r="Z231" s="184"/>
      <c r="AA231" s="184"/>
      <c r="AB231" s="184"/>
      <c r="AC231" s="184"/>
      <c r="AD231" s="184"/>
      <c r="AE231" s="184"/>
      <c r="AF231" s="184"/>
      <c r="AG231" s="184"/>
      <c r="AH231" s="184"/>
      <c r="AI231" s="184"/>
      <c r="AJ231" s="184"/>
      <c r="AK231" s="184"/>
      <c r="AL231" s="184"/>
      <c r="AM231" s="184"/>
      <c r="AN231" s="184"/>
      <c r="AO231" s="184"/>
      <c r="AP231" s="184"/>
      <c r="AQ231" s="184"/>
      <c r="AR231" s="184"/>
      <c r="AS231" s="184"/>
      <c r="AT231" s="184"/>
    </row>
    <row r="232" spans="1:46">
      <c r="A232" s="182"/>
      <c r="B232" s="183"/>
      <c r="C232" s="183"/>
      <c r="D232" s="183"/>
      <c r="E232" s="183"/>
      <c r="F232" s="183"/>
      <c r="G232" s="183"/>
      <c r="H232" s="183"/>
      <c r="I232" s="184"/>
      <c r="J232" s="184"/>
      <c r="K232" s="184"/>
      <c r="L232" s="184"/>
      <c r="M232" s="184"/>
      <c r="N232" s="184"/>
      <c r="O232" s="184"/>
      <c r="P232" s="184"/>
      <c r="Q232" s="184"/>
      <c r="R232" s="184"/>
      <c r="S232" s="184"/>
      <c r="T232" s="184"/>
      <c r="U232" s="184"/>
      <c r="V232" s="184"/>
      <c r="W232" s="184"/>
      <c r="X232" s="184"/>
      <c r="Y232" s="184"/>
      <c r="Z232" s="184"/>
      <c r="AA232" s="184"/>
      <c r="AB232" s="184"/>
      <c r="AC232" s="184"/>
      <c r="AD232" s="184"/>
      <c r="AE232" s="184"/>
      <c r="AF232" s="184"/>
      <c r="AG232" s="184"/>
      <c r="AH232" s="184"/>
      <c r="AI232" s="184"/>
      <c r="AJ232" s="184"/>
      <c r="AK232" s="184"/>
      <c r="AL232" s="184"/>
      <c r="AM232" s="184"/>
      <c r="AN232" s="184"/>
      <c r="AO232" s="184"/>
      <c r="AP232" s="184"/>
      <c r="AQ232" s="184"/>
      <c r="AR232" s="184"/>
      <c r="AS232" s="184"/>
      <c r="AT232" s="184"/>
    </row>
    <row r="233" spans="1:46">
      <c r="A233" s="182"/>
      <c r="B233" s="183"/>
      <c r="C233" s="183"/>
      <c r="D233" s="183"/>
      <c r="E233" s="183"/>
      <c r="F233" s="183"/>
      <c r="G233" s="183"/>
      <c r="H233" s="183"/>
      <c r="I233" s="184"/>
      <c r="J233" s="184"/>
      <c r="K233" s="184"/>
      <c r="L233" s="184"/>
      <c r="M233" s="184"/>
      <c r="N233" s="184"/>
      <c r="O233" s="184"/>
      <c r="P233" s="184"/>
      <c r="Q233" s="184"/>
      <c r="R233" s="184"/>
      <c r="S233" s="184"/>
      <c r="T233" s="184"/>
      <c r="U233" s="184"/>
      <c r="V233" s="184"/>
      <c r="W233" s="184"/>
      <c r="X233" s="184"/>
      <c r="Y233" s="184"/>
      <c r="Z233" s="184"/>
      <c r="AA233" s="184"/>
      <c r="AB233" s="184"/>
      <c r="AC233" s="184"/>
      <c r="AD233" s="184"/>
      <c r="AE233" s="184"/>
      <c r="AF233" s="184"/>
      <c r="AG233" s="184"/>
      <c r="AH233" s="184"/>
      <c r="AI233" s="184"/>
      <c r="AJ233" s="184"/>
      <c r="AK233" s="184"/>
      <c r="AL233" s="184"/>
      <c r="AM233" s="184"/>
      <c r="AN233" s="184"/>
      <c r="AO233" s="184"/>
      <c r="AP233" s="184"/>
      <c r="AQ233" s="184"/>
      <c r="AR233" s="184"/>
      <c r="AS233" s="184"/>
      <c r="AT233" s="184"/>
    </row>
    <row r="234" spans="1:46">
      <c r="A234" s="182"/>
      <c r="B234" s="183"/>
      <c r="C234" s="183"/>
      <c r="D234" s="183"/>
      <c r="E234" s="183"/>
      <c r="F234" s="183"/>
      <c r="G234" s="183"/>
      <c r="H234" s="183"/>
      <c r="I234" s="184"/>
      <c r="J234" s="184"/>
      <c r="K234" s="184"/>
      <c r="L234" s="184"/>
      <c r="M234" s="184"/>
      <c r="N234" s="184"/>
      <c r="O234" s="184"/>
      <c r="P234" s="184"/>
      <c r="Q234" s="184"/>
      <c r="R234" s="184"/>
      <c r="S234" s="184"/>
      <c r="T234" s="184"/>
      <c r="U234" s="184"/>
      <c r="V234" s="184"/>
      <c r="W234" s="184"/>
      <c r="X234" s="184"/>
      <c r="Y234" s="184"/>
      <c r="Z234" s="184"/>
      <c r="AA234" s="184"/>
      <c r="AB234" s="184"/>
      <c r="AC234" s="184"/>
      <c r="AD234" s="184"/>
      <c r="AE234" s="184"/>
      <c r="AF234" s="184"/>
      <c r="AG234" s="184"/>
      <c r="AH234" s="184"/>
      <c r="AI234" s="184"/>
      <c r="AJ234" s="184"/>
      <c r="AK234" s="184"/>
      <c r="AL234" s="184"/>
      <c r="AM234" s="184"/>
      <c r="AN234" s="184"/>
      <c r="AO234" s="184"/>
      <c r="AP234" s="184"/>
      <c r="AQ234" s="184"/>
      <c r="AR234" s="184"/>
      <c r="AS234" s="184"/>
      <c r="AT234" s="184"/>
    </row>
    <row r="235" spans="1:46">
      <c r="A235" s="182"/>
      <c r="B235" s="183"/>
      <c r="C235" s="183"/>
      <c r="D235" s="183"/>
      <c r="E235" s="183"/>
      <c r="F235" s="183"/>
      <c r="G235" s="183"/>
      <c r="H235" s="183"/>
      <c r="I235" s="184"/>
      <c r="J235" s="184"/>
      <c r="K235" s="184"/>
      <c r="L235" s="184"/>
      <c r="M235" s="184"/>
      <c r="N235" s="184"/>
      <c r="O235" s="184"/>
      <c r="P235" s="184"/>
      <c r="Q235" s="184"/>
      <c r="R235" s="184"/>
      <c r="S235" s="184"/>
      <c r="T235" s="184"/>
      <c r="U235" s="184"/>
      <c r="V235" s="184"/>
      <c r="W235" s="184"/>
      <c r="X235" s="184"/>
      <c r="Y235" s="184"/>
      <c r="Z235" s="184"/>
      <c r="AA235" s="184"/>
      <c r="AB235" s="184"/>
      <c r="AC235" s="184"/>
      <c r="AD235" s="184"/>
      <c r="AE235" s="184"/>
      <c r="AF235" s="184"/>
      <c r="AG235" s="184"/>
      <c r="AH235" s="184"/>
      <c r="AI235" s="184"/>
      <c r="AJ235" s="184"/>
      <c r="AK235" s="184"/>
      <c r="AL235" s="184"/>
      <c r="AM235" s="184"/>
      <c r="AN235" s="184"/>
      <c r="AO235" s="184"/>
      <c r="AP235" s="184"/>
      <c r="AQ235" s="184"/>
      <c r="AR235" s="184"/>
      <c r="AS235" s="184"/>
      <c r="AT235" s="184"/>
    </row>
    <row r="236" spans="1:46">
      <c r="A236" s="182"/>
      <c r="B236" s="183"/>
      <c r="C236" s="183"/>
      <c r="D236" s="183"/>
      <c r="E236" s="183"/>
      <c r="F236" s="183"/>
      <c r="G236" s="183"/>
      <c r="H236" s="183"/>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c r="AE236" s="184"/>
      <c r="AF236" s="184"/>
      <c r="AG236" s="184"/>
      <c r="AH236" s="184"/>
      <c r="AI236" s="184"/>
      <c r="AJ236" s="184"/>
      <c r="AK236" s="184"/>
      <c r="AL236" s="184"/>
      <c r="AM236" s="184"/>
      <c r="AN236" s="184"/>
      <c r="AO236" s="184"/>
      <c r="AP236" s="184"/>
      <c r="AQ236" s="184"/>
      <c r="AR236" s="184"/>
      <c r="AS236" s="184"/>
      <c r="AT236" s="184"/>
    </row>
    <row r="237" spans="1:46">
      <c r="A237" s="182"/>
      <c r="B237" s="183"/>
      <c r="C237" s="183"/>
      <c r="D237" s="183"/>
      <c r="E237" s="183"/>
      <c r="F237" s="183"/>
      <c r="G237" s="183"/>
      <c r="H237" s="183"/>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c r="AE237" s="184"/>
      <c r="AF237" s="184"/>
      <c r="AG237" s="184"/>
      <c r="AH237" s="184"/>
      <c r="AI237" s="184"/>
      <c r="AJ237" s="184"/>
      <c r="AK237" s="184"/>
      <c r="AL237" s="184"/>
      <c r="AM237" s="184"/>
      <c r="AN237" s="184"/>
      <c r="AO237" s="184"/>
      <c r="AP237" s="184"/>
      <c r="AQ237" s="184"/>
      <c r="AR237" s="184"/>
      <c r="AS237" s="184"/>
      <c r="AT237" s="184"/>
    </row>
    <row r="238" spans="1:46">
      <c r="A238" s="182"/>
      <c r="B238" s="183"/>
      <c r="C238" s="183"/>
      <c r="D238" s="183"/>
      <c r="E238" s="183"/>
      <c r="F238" s="183"/>
      <c r="G238" s="183"/>
      <c r="H238" s="183"/>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E238" s="184"/>
      <c r="AF238" s="184"/>
      <c r="AG238" s="184"/>
      <c r="AH238" s="184"/>
      <c r="AI238" s="184"/>
      <c r="AJ238" s="184"/>
      <c r="AK238" s="184"/>
      <c r="AL238" s="184"/>
      <c r="AM238" s="184"/>
      <c r="AN238" s="184"/>
      <c r="AO238" s="184"/>
      <c r="AP238" s="184"/>
      <c r="AQ238" s="184"/>
      <c r="AR238" s="184"/>
      <c r="AS238" s="184"/>
      <c r="AT238" s="184"/>
    </row>
    <row r="239" spans="1:46">
      <c r="A239" s="182"/>
      <c r="B239" s="183"/>
      <c r="C239" s="183"/>
      <c r="D239" s="183"/>
      <c r="E239" s="183"/>
      <c r="F239" s="183"/>
      <c r="G239" s="183"/>
      <c r="H239" s="183"/>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c r="AE239" s="184"/>
      <c r="AF239" s="184"/>
      <c r="AG239" s="184"/>
      <c r="AH239" s="184"/>
      <c r="AI239" s="184"/>
      <c r="AJ239" s="184"/>
      <c r="AK239" s="184"/>
      <c r="AL239" s="184"/>
      <c r="AM239" s="184"/>
      <c r="AN239" s="184"/>
      <c r="AO239" s="184"/>
      <c r="AP239" s="184"/>
      <c r="AQ239" s="184"/>
      <c r="AR239" s="184"/>
      <c r="AS239" s="184"/>
      <c r="AT239" s="184"/>
    </row>
    <row r="240" spans="1:46">
      <c r="A240" s="182"/>
      <c r="B240" s="183"/>
      <c r="C240" s="183"/>
      <c r="D240" s="183"/>
      <c r="E240" s="183"/>
      <c r="F240" s="183"/>
      <c r="G240" s="183"/>
      <c r="H240" s="183"/>
      <c r="I240" s="184"/>
      <c r="J240" s="184"/>
      <c r="K240" s="184"/>
      <c r="L240" s="184"/>
      <c r="M240" s="184"/>
      <c r="N240" s="184"/>
      <c r="O240" s="184"/>
      <c r="P240" s="184"/>
      <c r="Q240" s="184"/>
      <c r="R240" s="184"/>
      <c r="S240" s="184"/>
      <c r="T240" s="184"/>
      <c r="U240" s="184"/>
      <c r="V240" s="184"/>
      <c r="W240" s="184"/>
      <c r="X240" s="184"/>
      <c r="Y240" s="184"/>
      <c r="Z240" s="184"/>
      <c r="AA240" s="184"/>
      <c r="AB240" s="184"/>
      <c r="AC240" s="184"/>
      <c r="AD240" s="184"/>
      <c r="AE240" s="184"/>
      <c r="AF240" s="184"/>
      <c r="AG240" s="184"/>
      <c r="AH240" s="184"/>
      <c r="AI240" s="184"/>
      <c r="AJ240" s="184"/>
      <c r="AK240" s="184"/>
      <c r="AL240" s="184"/>
      <c r="AM240" s="184"/>
      <c r="AN240" s="184"/>
      <c r="AO240" s="184"/>
      <c r="AP240" s="184"/>
      <c r="AQ240" s="184"/>
      <c r="AR240" s="184"/>
      <c r="AS240" s="184"/>
      <c r="AT240" s="184"/>
    </row>
    <row r="241" spans="1:46">
      <c r="A241" s="182"/>
      <c r="B241" s="183"/>
      <c r="C241" s="183"/>
      <c r="D241" s="183"/>
      <c r="E241" s="183"/>
      <c r="F241" s="183"/>
      <c r="G241" s="183"/>
      <c r="H241" s="183"/>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c r="AF241" s="184"/>
      <c r="AG241" s="184"/>
      <c r="AH241" s="184"/>
      <c r="AI241" s="184"/>
      <c r="AJ241" s="184"/>
      <c r="AK241" s="184"/>
      <c r="AL241" s="184"/>
      <c r="AM241" s="184"/>
      <c r="AN241" s="184"/>
      <c r="AO241" s="184"/>
      <c r="AP241" s="184"/>
      <c r="AQ241" s="184"/>
      <c r="AR241" s="184"/>
      <c r="AS241" s="184"/>
      <c r="AT241" s="184"/>
    </row>
    <row r="242" spans="1:46">
      <c r="A242" s="182"/>
      <c r="B242" s="183"/>
      <c r="C242" s="183"/>
      <c r="D242" s="183"/>
      <c r="E242" s="183"/>
      <c r="F242" s="183"/>
      <c r="G242" s="183"/>
      <c r="H242" s="183"/>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c r="AG242" s="184"/>
      <c r="AH242" s="184"/>
      <c r="AI242" s="184"/>
      <c r="AJ242" s="184"/>
      <c r="AK242" s="184"/>
      <c r="AL242" s="184"/>
      <c r="AM242" s="184"/>
      <c r="AN242" s="184"/>
      <c r="AO242" s="184"/>
      <c r="AP242" s="184"/>
      <c r="AQ242" s="184"/>
      <c r="AR242" s="184"/>
      <c r="AS242" s="184"/>
      <c r="AT242" s="184"/>
    </row>
    <row r="243" spans="1:46">
      <c r="A243" s="182"/>
      <c r="B243" s="183"/>
      <c r="C243" s="183"/>
      <c r="D243" s="183"/>
      <c r="E243" s="183"/>
      <c r="F243" s="183"/>
      <c r="G243" s="183"/>
      <c r="H243" s="183"/>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c r="AE243" s="184"/>
      <c r="AF243" s="184"/>
      <c r="AG243" s="184"/>
      <c r="AH243" s="184"/>
      <c r="AI243" s="184"/>
      <c r="AJ243" s="184"/>
      <c r="AK243" s="184"/>
      <c r="AL243" s="184"/>
      <c r="AM243" s="184"/>
      <c r="AN243" s="184"/>
      <c r="AO243" s="184"/>
      <c r="AP243" s="184"/>
      <c r="AQ243" s="184"/>
      <c r="AR243" s="184"/>
      <c r="AS243" s="184"/>
      <c r="AT243" s="184"/>
    </row>
    <row r="244" spans="1:46">
      <c r="A244" s="182"/>
      <c r="B244" s="183"/>
      <c r="C244" s="183"/>
      <c r="D244" s="183"/>
      <c r="E244" s="183"/>
      <c r="F244" s="183"/>
      <c r="G244" s="183"/>
      <c r="H244" s="183"/>
      <c r="I244" s="184"/>
      <c r="J244" s="184"/>
      <c r="K244" s="184"/>
      <c r="L244" s="184"/>
      <c r="M244" s="184"/>
      <c r="N244" s="184"/>
      <c r="O244" s="184"/>
      <c r="P244" s="184"/>
      <c r="Q244" s="184"/>
      <c r="R244" s="184"/>
      <c r="S244" s="184"/>
      <c r="T244" s="184"/>
      <c r="U244" s="184"/>
      <c r="V244" s="184"/>
      <c r="W244" s="184"/>
      <c r="X244" s="184"/>
      <c r="Y244" s="184"/>
      <c r="Z244" s="184"/>
      <c r="AA244" s="184"/>
      <c r="AB244" s="184"/>
      <c r="AC244" s="184"/>
      <c r="AD244" s="184"/>
      <c r="AE244" s="184"/>
      <c r="AF244" s="184"/>
      <c r="AG244" s="184"/>
      <c r="AH244" s="184"/>
      <c r="AI244" s="184"/>
      <c r="AJ244" s="184"/>
      <c r="AK244" s="184"/>
      <c r="AL244" s="184"/>
      <c r="AM244" s="184"/>
      <c r="AN244" s="184"/>
      <c r="AO244" s="184"/>
      <c r="AP244" s="184"/>
      <c r="AQ244" s="184"/>
      <c r="AR244" s="184"/>
      <c r="AS244" s="184"/>
      <c r="AT244" s="184"/>
    </row>
    <row r="245" spans="1:46">
      <c r="A245" s="182"/>
      <c r="B245" s="183"/>
      <c r="C245" s="183"/>
      <c r="D245" s="183"/>
      <c r="E245" s="183"/>
      <c r="F245" s="183"/>
      <c r="G245" s="183"/>
      <c r="H245" s="183"/>
      <c r="I245" s="184"/>
      <c r="J245" s="184"/>
      <c r="K245" s="184"/>
      <c r="L245" s="184"/>
      <c r="M245" s="184"/>
      <c r="N245" s="184"/>
      <c r="O245" s="184"/>
      <c r="P245" s="184"/>
      <c r="Q245" s="184"/>
      <c r="R245" s="184"/>
      <c r="S245" s="184"/>
      <c r="T245" s="184"/>
      <c r="U245" s="184"/>
      <c r="V245" s="184"/>
      <c r="W245" s="184"/>
      <c r="X245" s="184"/>
      <c r="Y245" s="184"/>
      <c r="Z245" s="184"/>
      <c r="AA245" s="184"/>
      <c r="AB245" s="184"/>
      <c r="AC245" s="184"/>
      <c r="AD245" s="184"/>
      <c r="AE245" s="184"/>
      <c r="AF245" s="184"/>
      <c r="AG245" s="184"/>
      <c r="AH245" s="184"/>
      <c r="AI245" s="184"/>
      <c r="AJ245" s="184"/>
      <c r="AK245" s="184"/>
      <c r="AL245" s="184"/>
      <c r="AM245" s="184"/>
      <c r="AN245" s="184"/>
      <c r="AO245" s="184"/>
      <c r="AP245" s="184"/>
      <c r="AQ245" s="184"/>
      <c r="AR245" s="184"/>
      <c r="AS245" s="184"/>
      <c r="AT245" s="184"/>
    </row>
    <row r="246" spans="1:46">
      <c r="A246" s="182"/>
      <c r="B246" s="183"/>
      <c r="C246" s="183"/>
      <c r="D246" s="183"/>
      <c r="E246" s="183"/>
      <c r="F246" s="183"/>
      <c r="G246" s="183"/>
      <c r="H246" s="183"/>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E246" s="184"/>
      <c r="AF246" s="184"/>
      <c r="AG246" s="184"/>
      <c r="AH246" s="184"/>
      <c r="AI246" s="184"/>
      <c r="AJ246" s="184"/>
      <c r="AK246" s="184"/>
      <c r="AL246" s="184"/>
      <c r="AM246" s="184"/>
      <c r="AN246" s="184"/>
      <c r="AO246" s="184"/>
      <c r="AP246" s="184"/>
      <c r="AQ246" s="184"/>
      <c r="AR246" s="184"/>
      <c r="AS246" s="184"/>
      <c r="AT246" s="184"/>
    </row>
    <row r="247" spans="1:46">
      <c r="A247" s="182"/>
      <c r="B247" s="183"/>
      <c r="C247" s="183"/>
      <c r="D247" s="183"/>
      <c r="E247" s="183"/>
      <c r="F247" s="183"/>
      <c r="G247" s="183"/>
      <c r="H247" s="183"/>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E247" s="184"/>
      <c r="AF247" s="184"/>
      <c r="AG247" s="184"/>
      <c r="AH247" s="184"/>
      <c r="AI247" s="184"/>
      <c r="AJ247" s="184"/>
      <c r="AK247" s="184"/>
      <c r="AL247" s="184"/>
      <c r="AM247" s="184"/>
      <c r="AN247" s="184"/>
      <c r="AO247" s="184"/>
      <c r="AP247" s="184"/>
      <c r="AQ247" s="184"/>
      <c r="AR247" s="184"/>
      <c r="AS247" s="184"/>
      <c r="AT247" s="184"/>
    </row>
    <row r="248" spans="1:46">
      <c r="A248" s="182"/>
      <c r="B248" s="183"/>
      <c r="C248" s="183"/>
      <c r="D248" s="183"/>
      <c r="E248" s="183"/>
      <c r="F248" s="183"/>
      <c r="G248" s="183"/>
      <c r="H248" s="183"/>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4"/>
      <c r="AE248" s="184"/>
      <c r="AF248" s="184"/>
      <c r="AG248" s="184"/>
      <c r="AH248" s="184"/>
      <c r="AI248" s="184"/>
      <c r="AJ248" s="184"/>
      <c r="AK248" s="184"/>
      <c r="AL248" s="184"/>
      <c r="AM248" s="184"/>
      <c r="AN248" s="184"/>
      <c r="AO248" s="184"/>
      <c r="AP248" s="184"/>
      <c r="AQ248" s="184"/>
      <c r="AR248" s="184"/>
      <c r="AS248" s="184"/>
      <c r="AT248" s="184"/>
    </row>
    <row r="249" spans="1:46">
      <c r="A249" s="182"/>
      <c r="B249" s="183"/>
      <c r="C249" s="183"/>
      <c r="D249" s="183"/>
      <c r="E249" s="183"/>
      <c r="F249" s="183"/>
      <c r="G249" s="183"/>
      <c r="H249" s="183"/>
      <c r="I249" s="184"/>
      <c r="J249" s="18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c r="AG249" s="184"/>
      <c r="AH249" s="184"/>
      <c r="AI249" s="184"/>
      <c r="AJ249" s="184"/>
      <c r="AK249" s="184"/>
      <c r="AL249" s="184"/>
      <c r="AM249" s="184"/>
      <c r="AN249" s="184"/>
      <c r="AO249" s="184"/>
      <c r="AP249" s="184"/>
      <c r="AQ249" s="184"/>
      <c r="AR249" s="184"/>
      <c r="AS249" s="184"/>
      <c r="AT249" s="184"/>
    </row>
    <row r="250" spans="1:46">
      <c r="A250" s="182"/>
      <c r="B250" s="183"/>
      <c r="C250" s="183"/>
      <c r="D250" s="183"/>
      <c r="E250" s="183"/>
      <c r="F250" s="183"/>
      <c r="G250" s="183"/>
      <c r="H250" s="183"/>
      <c r="I250" s="184"/>
      <c r="J250" s="184"/>
      <c r="K250" s="184"/>
      <c r="L250" s="184"/>
      <c r="M250" s="184"/>
      <c r="N250" s="184"/>
      <c r="O250" s="184"/>
      <c r="P250" s="184"/>
      <c r="Q250" s="184"/>
      <c r="R250" s="184"/>
      <c r="S250" s="184"/>
      <c r="T250" s="184"/>
      <c r="U250" s="184"/>
      <c r="V250" s="184"/>
      <c r="W250" s="184"/>
      <c r="X250" s="184"/>
      <c r="Y250" s="184"/>
      <c r="Z250" s="184"/>
      <c r="AA250" s="184"/>
      <c r="AB250" s="184"/>
      <c r="AC250" s="184"/>
      <c r="AD250" s="184"/>
      <c r="AE250" s="184"/>
      <c r="AF250" s="184"/>
      <c r="AG250" s="184"/>
      <c r="AH250" s="184"/>
      <c r="AI250" s="184"/>
      <c r="AJ250" s="184"/>
      <c r="AK250" s="184"/>
      <c r="AL250" s="184"/>
      <c r="AM250" s="184"/>
      <c r="AN250" s="184"/>
      <c r="AO250" s="184"/>
      <c r="AP250" s="184"/>
      <c r="AQ250" s="184"/>
      <c r="AR250" s="184"/>
      <c r="AS250" s="184"/>
      <c r="AT250" s="184"/>
    </row>
    <row r="251" spans="1:46">
      <c r="A251" s="182"/>
      <c r="B251" s="183"/>
      <c r="C251" s="183"/>
      <c r="D251" s="183"/>
      <c r="E251" s="183"/>
      <c r="F251" s="183"/>
      <c r="G251" s="183"/>
      <c r="H251" s="183"/>
      <c r="I251" s="184"/>
      <c r="J251" s="184"/>
      <c r="K251" s="184"/>
      <c r="L251" s="184"/>
      <c r="M251" s="184"/>
      <c r="N251" s="184"/>
      <c r="O251" s="184"/>
      <c r="P251" s="184"/>
      <c r="Q251" s="184"/>
      <c r="R251" s="184"/>
      <c r="S251" s="184"/>
      <c r="T251" s="184"/>
      <c r="U251" s="184"/>
      <c r="V251" s="184"/>
      <c r="W251" s="184"/>
      <c r="X251" s="184"/>
      <c r="Y251" s="184"/>
      <c r="Z251" s="184"/>
      <c r="AA251" s="184"/>
      <c r="AB251" s="184"/>
      <c r="AC251" s="184"/>
      <c r="AD251" s="184"/>
      <c r="AE251" s="184"/>
      <c r="AF251" s="184"/>
      <c r="AG251" s="184"/>
      <c r="AH251" s="184"/>
      <c r="AI251" s="184"/>
      <c r="AJ251" s="184"/>
      <c r="AK251" s="184"/>
      <c r="AL251" s="184"/>
      <c r="AM251" s="184"/>
      <c r="AN251" s="184"/>
      <c r="AO251" s="184"/>
      <c r="AP251" s="184"/>
      <c r="AQ251" s="184"/>
      <c r="AR251" s="184"/>
      <c r="AS251" s="184"/>
      <c r="AT251" s="184"/>
    </row>
    <row r="252" spans="1:46">
      <c r="A252" s="182"/>
      <c r="B252" s="183"/>
      <c r="C252" s="183"/>
      <c r="D252" s="183"/>
      <c r="E252" s="183"/>
      <c r="F252" s="183"/>
      <c r="G252" s="183"/>
      <c r="H252" s="183"/>
      <c r="I252" s="184"/>
      <c r="J252" s="184"/>
      <c r="K252" s="184"/>
      <c r="L252" s="184"/>
      <c r="M252" s="184"/>
      <c r="N252" s="184"/>
      <c r="O252" s="184"/>
      <c r="P252" s="184"/>
      <c r="Q252" s="184"/>
      <c r="R252" s="184"/>
      <c r="S252" s="184"/>
      <c r="T252" s="184"/>
      <c r="U252" s="184"/>
      <c r="V252" s="184"/>
      <c r="W252" s="184"/>
      <c r="X252" s="184"/>
      <c r="Y252" s="184"/>
      <c r="Z252" s="184"/>
      <c r="AA252" s="184"/>
      <c r="AB252" s="184"/>
      <c r="AC252" s="184"/>
      <c r="AD252" s="184"/>
      <c r="AE252" s="184"/>
      <c r="AF252" s="184"/>
      <c r="AG252" s="184"/>
      <c r="AH252" s="184"/>
      <c r="AI252" s="184"/>
      <c r="AJ252" s="184"/>
      <c r="AK252" s="184"/>
      <c r="AL252" s="184"/>
      <c r="AM252" s="184"/>
      <c r="AN252" s="184"/>
      <c r="AO252" s="184"/>
      <c r="AP252" s="184"/>
      <c r="AQ252" s="184"/>
      <c r="AR252" s="184"/>
      <c r="AS252" s="184"/>
      <c r="AT252" s="184"/>
    </row>
    <row r="253" spans="1:46">
      <c r="A253" s="182"/>
      <c r="B253" s="183"/>
      <c r="C253" s="183"/>
      <c r="D253" s="183"/>
      <c r="E253" s="183"/>
      <c r="F253" s="183"/>
      <c r="G253" s="183"/>
      <c r="H253" s="183"/>
      <c r="I253" s="184"/>
      <c r="J253" s="184"/>
      <c r="K253" s="184"/>
      <c r="L253" s="184"/>
      <c r="M253" s="184"/>
      <c r="N253" s="184"/>
      <c r="O253" s="184"/>
      <c r="P253" s="184"/>
      <c r="Q253" s="184"/>
      <c r="R253" s="184"/>
      <c r="S253" s="184"/>
      <c r="T253" s="184"/>
      <c r="U253" s="184"/>
      <c r="V253" s="184"/>
      <c r="W253" s="184"/>
      <c r="X253" s="184"/>
      <c r="Y253" s="184"/>
      <c r="Z253" s="184"/>
      <c r="AA253" s="184"/>
      <c r="AB253" s="184"/>
      <c r="AC253" s="184"/>
      <c r="AD253" s="184"/>
      <c r="AE253" s="184"/>
      <c r="AF253" s="184"/>
      <c r="AG253" s="184"/>
      <c r="AH253" s="184"/>
      <c r="AI253" s="184"/>
      <c r="AJ253" s="184"/>
      <c r="AK253" s="184"/>
      <c r="AL253" s="184"/>
      <c r="AM253" s="184"/>
      <c r="AN253" s="184"/>
      <c r="AO253" s="184"/>
      <c r="AP253" s="184"/>
      <c r="AQ253" s="184"/>
      <c r="AR253" s="184"/>
      <c r="AS253" s="184"/>
      <c r="AT253" s="184"/>
    </row>
    <row r="254" spans="1:46">
      <c r="A254" s="182"/>
      <c r="B254" s="183"/>
      <c r="C254" s="183"/>
      <c r="D254" s="183"/>
      <c r="E254" s="183"/>
      <c r="F254" s="183"/>
      <c r="G254" s="183"/>
      <c r="H254" s="183"/>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4"/>
      <c r="AE254" s="184"/>
      <c r="AF254" s="184"/>
      <c r="AG254" s="184"/>
      <c r="AH254" s="184"/>
      <c r="AI254" s="184"/>
      <c r="AJ254" s="184"/>
      <c r="AK254" s="184"/>
      <c r="AL254" s="184"/>
      <c r="AM254" s="184"/>
      <c r="AN254" s="184"/>
      <c r="AO254" s="184"/>
      <c r="AP254" s="184"/>
      <c r="AQ254" s="184"/>
      <c r="AR254" s="184"/>
      <c r="AS254" s="184"/>
      <c r="AT254" s="184"/>
    </row>
    <row r="255" spans="1:46">
      <c r="A255" s="182"/>
      <c r="B255" s="183"/>
      <c r="C255" s="183"/>
      <c r="D255" s="183"/>
      <c r="E255" s="183"/>
      <c r="F255" s="183"/>
      <c r="G255" s="183"/>
      <c r="H255" s="183"/>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4"/>
      <c r="AE255" s="184"/>
      <c r="AF255" s="184"/>
      <c r="AG255" s="184"/>
      <c r="AH255" s="184"/>
      <c r="AI255" s="184"/>
      <c r="AJ255" s="184"/>
      <c r="AK255" s="184"/>
      <c r="AL255" s="184"/>
      <c r="AM255" s="184"/>
      <c r="AN255" s="184"/>
      <c r="AO255" s="184"/>
      <c r="AP255" s="184"/>
      <c r="AQ255" s="184"/>
      <c r="AR255" s="184"/>
      <c r="AS255" s="184"/>
      <c r="AT255" s="184"/>
    </row>
    <row r="256" spans="1:46">
      <c r="A256" s="182"/>
      <c r="B256" s="183"/>
      <c r="C256" s="183"/>
      <c r="D256" s="183"/>
      <c r="E256" s="183"/>
      <c r="F256" s="183"/>
      <c r="G256" s="183"/>
      <c r="H256" s="183"/>
      <c r="I256" s="184"/>
      <c r="J256" s="184"/>
      <c r="K256" s="184"/>
      <c r="L256" s="184"/>
      <c r="M256" s="184"/>
      <c r="N256" s="184"/>
      <c r="O256" s="184"/>
      <c r="P256" s="184"/>
      <c r="Q256" s="184"/>
      <c r="R256" s="184"/>
      <c r="S256" s="184"/>
      <c r="T256" s="184"/>
      <c r="U256" s="184"/>
      <c r="V256" s="184"/>
      <c r="W256" s="184"/>
      <c r="X256" s="184"/>
      <c r="Y256" s="184"/>
      <c r="Z256" s="184"/>
      <c r="AA256" s="184"/>
      <c r="AB256" s="184"/>
      <c r="AC256" s="184"/>
      <c r="AD256" s="184"/>
      <c r="AE256" s="184"/>
      <c r="AF256" s="184"/>
      <c r="AG256" s="184"/>
      <c r="AH256" s="184"/>
      <c r="AI256" s="184"/>
      <c r="AJ256" s="184"/>
      <c r="AK256" s="184"/>
      <c r="AL256" s="184"/>
      <c r="AM256" s="184"/>
      <c r="AN256" s="184"/>
      <c r="AO256" s="184"/>
      <c r="AP256" s="184"/>
      <c r="AQ256" s="184"/>
      <c r="AR256" s="184"/>
      <c r="AS256" s="184"/>
      <c r="AT256" s="184"/>
    </row>
    <row r="257" spans="1:46">
      <c r="A257" s="182"/>
      <c r="B257" s="183"/>
      <c r="C257" s="183"/>
      <c r="D257" s="183"/>
      <c r="E257" s="183"/>
      <c r="F257" s="183"/>
      <c r="G257" s="183"/>
      <c r="H257" s="183"/>
      <c r="I257" s="184"/>
      <c r="J257" s="184"/>
      <c r="K257" s="184"/>
      <c r="L257" s="184"/>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4"/>
      <c r="AL257" s="184"/>
      <c r="AM257" s="184"/>
      <c r="AN257" s="184"/>
      <c r="AO257" s="184"/>
      <c r="AP257" s="184"/>
      <c r="AQ257" s="184"/>
      <c r="AR257" s="184"/>
      <c r="AS257" s="184"/>
      <c r="AT257" s="184"/>
    </row>
    <row r="258" spans="1:46">
      <c r="A258" s="182"/>
      <c r="B258" s="183"/>
      <c r="C258" s="183"/>
      <c r="D258" s="183"/>
      <c r="E258" s="183"/>
      <c r="F258" s="183"/>
      <c r="G258" s="183"/>
      <c r="H258" s="183"/>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E258" s="184"/>
      <c r="AF258" s="184"/>
      <c r="AG258" s="184"/>
      <c r="AH258" s="184"/>
      <c r="AI258" s="184"/>
      <c r="AJ258" s="184"/>
      <c r="AK258" s="184"/>
      <c r="AL258" s="184"/>
      <c r="AM258" s="184"/>
      <c r="AN258" s="184"/>
      <c r="AO258" s="184"/>
      <c r="AP258" s="184"/>
      <c r="AQ258" s="184"/>
      <c r="AR258" s="184"/>
      <c r="AS258" s="184"/>
      <c r="AT258" s="184"/>
    </row>
    <row r="259" spans="1:46">
      <c r="A259" s="182"/>
      <c r="B259" s="183"/>
      <c r="C259" s="183"/>
      <c r="D259" s="183"/>
      <c r="E259" s="183"/>
      <c r="F259" s="183"/>
      <c r="G259" s="183"/>
      <c r="H259" s="183"/>
      <c r="I259" s="184"/>
      <c r="J259" s="184"/>
      <c r="K259" s="184"/>
      <c r="L259" s="184"/>
      <c r="M259" s="184"/>
      <c r="N259" s="184"/>
      <c r="O259" s="184"/>
      <c r="P259" s="184"/>
      <c r="Q259" s="184"/>
      <c r="R259" s="184"/>
      <c r="S259" s="184"/>
      <c r="T259" s="184"/>
      <c r="U259" s="184"/>
      <c r="V259" s="184"/>
      <c r="W259" s="184"/>
      <c r="X259" s="184"/>
      <c r="Y259" s="184"/>
      <c r="Z259" s="184"/>
      <c r="AA259" s="184"/>
      <c r="AB259" s="184"/>
      <c r="AC259" s="184"/>
      <c r="AD259" s="184"/>
      <c r="AE259" s="184"/>
      <c r="AF259" s="184"/>
      <c r="AG259" s="184"/>
      <c r="AH259" s="184"/>
      <c r="AI259" s="184"/>
      <c r="AJ259" s="184"/>
      <c r="AK259" s="184"/>
      <c r="AL259" s="184"/>
      <c r="AM259" s="184"/>
      <c r="AN259" s="184"/>
      <c r="AO259" s="184"/>
      <c r="AP259" s="184"/>
      <c r="AQ259" s="184"/>
      <c r="AR259" s="184"/>
      <c r="AS259" s="184"/>
      <c r="AT259" s="184"/>
    </row>
    <row r="260" spans="1:46">
      <c r="A260" s="182"/>
      <c r="B260" s="183"/>
      <c r="C260" s="183"/>
      <c r="D260" s="183"/>
      <c r="E260" s="183"/>
      <c r="F260" s="183"/>
      <c r="G260" s="183"/>
      <c r="H260" s="183"/>
      <c r="I260" s="184"/>
      <c r="J260" s="184"/>
      <c r="K260" s="184"/>
      <c r="L260" s="184"/>
      <c r="M260" s="184"/>
      <c r="N260" s="184"/>
      <c r="O260" s="184"/>
      <c r="P260" s="184"/>
      <c r="Q260" s="184"/>
      <c r="R260" s="184"/>
      <c r="S260" s="184"/>
      <c r="T260" s="184"/>
      <c r="U260" s="184"/>
      <c r="V260" s="184"/>
      <c r="W260" s="184"/>
      <c r="X260" s="184"/>
      <c r="Y260" s="184"/>
      <c r="Z260" s="184"/>
      <c r="AA260" s="184"/>
      <c r="AB260" s="184"/>
      <c r="AC260" s="184"/>
      <c r="AD260" s="184"/>
      <c r="AE260" s="184"/>
      <c r="AF260" s="184"/>
      <c r="AG260" s="184"/>
      <c r="AH260" s="184"/>
      <c r="AI260" s="184"/>
      <c r="AJ260" s="184"/>
      <c r="AK260" s="184"/>
      <c r="AL260" s="184"/>
      <c r="AM260" s="184"/>
      <c r="AN260" s="184"/>
      <c r="AO260" s="184"/>
      <c r="AP260" s="184"/>
      <c r="AQ260" s="184"/>
      <c r="AR260" s="184"/>
      <c r="AS260" s="184"/>
      <c r="AT260" s="184"/>
    </row>
    <row r="261" spans="1:46">
      <c r="A261" s="182"/>
      <c r="B261" s="183"/>
      <c r="C261" s="183"/>
      <c r="D261" s="183"/>
      <c r="E261" s="183"/>
      <c r="F261" s="183"/>
      <c r="G261" s="183"/>
      <c r="H261" s="183"/>
      <c r="I261" s="184"/>
      <c r="J261" s="184"/>
      <c r="K261" s="184"/>
      <c r="L261" s="184"/>
      <c r="M261" s="184"/>
      <c r="N261" s="184"/>
      <c r="O261" s="184"/>
      <c r="P261" s="184"/>
      <c r="Q261" s="184"/>
      <c r="R261" s="184"/>
      <c r="S261" s="184"/>
      <c r="T261" s="184"/>
      <c r="U261" s="184"/>
      <c r="V261" s="184"/>
      <c r="W261" s="184"/>
      <c r="X261" s="184"/>
      <c r="Y261" s="184"/>
      <c r="Z261" s="184"/>
      <c r="AA261" s="184"/>
      <c r="AB261" s="184"/>
      <c r="AC261" s="184"/>
      <c r="AD261" s="184"/>
      <c r="AE261" s="184"/>
      <c r="AF261" s="184"/>
      <c r="AG261" s="184"/>
      <c r="AH261" s="184"/>
      <c r="AI261" s="184"/>
      <c r="AJ261" s="184"/>
      <c r="AK261" s="184"/>
      <c r="AL261" s="184"/>
      <c r="AM261" s="184"/>
      <c r="AN261" s="184"/>
      <c r="AO261" s="184"/>
      <c r="AP261" s="184"/>
      <c r="AQ261" s="184"/>
      <c r="AR261" s="184"/>
      <c r="AS261" s="184"/>
      <c r="AT261" s="184"/>
    </row>
    <row r="262" spans="1:46">
      <c r="A262" s="182"/>
      <c r="B262" s="183"/>
      <c r="C262" s="183"/>
      <c r="D262" s="183"/>
      <c r="E262" s="183"/>
      <c r="F262" s="183"/>
      <c r="G262" s="183"/>
      <c r="H262" s="183"/>
      <c r="I262" s="184"/>
      <c r="J262" s="184"/>
      <c r="K262" s="184"/>
      <c r="L262" s="184"/>
      <c r="M262" s="184"/>
      <c r="N262" s="184"/>
      <c r="O262" s="184"/>
      <c r="P262" s="184"/>
      <c r="Q262" s="184"/>
      <c r="R262" s="184"/>
      <c r="S262" s="184"/>
      <c r="T262" s="184"/>
      <c r="U262" s="184"/>
      <c r="V262" s="184"/>
      <c r="W262" s="184"/>
      <c r="X262" s="184"/>
      <c r="Y262" s="184"/>
      <c r="Z262" s="184"/>
      <c r="AA262" s="184"/>
      <c r="AB262" s="184"/>
      <c r="AC262" s="184"/>
      <c r="AD262" s="184"/>
      <c r="AE262" s="184"/>
      <c r="AF262" s="184"/>
      <c r="AG262" s="184"/>
      <c r="AH262" s="184"/>
      <c r="AI262" s="184"/>
      <c r="AJ262" s="184"/>
      <c r="AK262" s="184"/>
      <c r="AL262" s="184"/>
      <c r="AM262" s="184"/>
      <c r="AN262" s="184"/>
      <c r="AO262" s="184"/>
      <c r="AP262" s="184"/>
      <c r="AQ262" s="184"/>
      <c r="AR262" s="184"/>
      <c r="AS262" s="184"/>
      <c r="AT262" s="184"/>
    </row>
    <row r="263" spans="1:46">
      <c r="A263" s="182"/>
      <c r="B263" s="183"/>
      <c r="C263" s="183"/>
      <c r="D263" s="183"/>
      <c r="E263" s="183"/>
      <c r="F263" s="183"/>
      <c r="G263" s="183"/>
      <c r="H263" s="183"/>
      <c r="I263" s="184"/>
      <c r="J263" s="184"/>
      <c r="K263" s="184"/>
      <c r="L263" s="184"/>
      <c r="M263" s="184"/>
      <c r="N263" s="184"/>
      <c r="O263" s="184"/>
      <c r="P263" s="184"/>
      <c r="Q263" s="184"/>
      <c r="R263" s="184"/>
      <c r="S263" s="184"/>
      <c r="T263" s="184"/>
      <c r="U263" s="184"/>
      <c r="V263" s="184"/>
      <c r="W263" s="184"/>
      <c r="X263" s="184"/>
      <c r="Y263" s="184"/>
      <c r="Z263" s="184"/>
      <c r="AA263" s="184"/>
      <c r="AB263" s="184"/>
      <c r="AC263" s="184"/>
      <c r="AD263" s="184"/>
      <c r="AE263" s="184"/>
      <c r="AF263" s="184"/>
      <c r="AG263" s="184"/>
      <c r="AH263" s="184"/>
      <c r="AI263" s="184"/>
      <c r="AJ263" s="184"/>
      <c r="AK263" s="184"/>
      <c r="AL263" s="184"/>
      <c r="AM263" s="184"/>
      <c r="AN263" s="184"/>
      <c r="AO263" s="184"/>
      <c r="AP263" s="184"/>
      <c r="AQ263" s="184"/>
      <c r="AR263" s="184"/>
      <c r="AS263" s="184"/>
      <c r="AT263" s="184"/>
    </row>
    <row r="264" spans="1:46">
      <c r="A264" s="182"/>
      <c r="B264" s="183"/>
      <c r="C264" s="183"/>
      <c r="D264" s="183"/>
      <c r="E264" s="183"/>
      <c r="F264" s="183"/>
      <c r="G264" s="183"/>
      <c r="H264" s="183"/>
      <c r="I264" s="184"/>
      <c r="J264" s="184"/>
      <c r="K264" s="184"/>
      <c r="L264" s="184"/>
      <c r="M264" s="184"/>
      <c r="N264" s="184"/>
      <c r="O264" s="184"/>
      <c r="P264" s="184"/>
      <c r="Q264" s="184"/>
      <c r="R264" s="184"/>
      <c r="S264" s="184"/>
      <c r="T264" s="184"/>
      <c r="U264" s="184"/>
      <c r="V264" s="184"/>
      <c r="W264" s="184"/>
      <c r="X264" s="184"/>
      <c r="Y264" s="184"/>
      <c r="Z264" s="184"/>
      <c r="AA264" s="184"/>
      <c r="AB264" s="184"/>
      <c r="AC264" s="184"/>
      <c r="AD264" s="184"/>
      <c r="AE264" s="184"/>
      <c r="AF264" s="184"/>
      <c r="AG264" s="184"/>
      <c r="AH264" s="184"/>
      <c r="AI264" s="184"/>
      <c r="AJ264" s="184"/>
      <c r="AK264" s="184"/>
      <c r="AL264" s="184"/>
      <c r="AM264" s="184"/>
      <c r="AN264" s="184"/>
      <c r="AO264" s="184"/>
      <c r="AP264" s="184"/>
      <c r="AQ264" s="184"/>
      <c r="AR264" s="184"/>
      <c r="AS264" s="184"/>
      <c r="AT264" s="184"/>
    </row>
    <row r="265" spans="1:46">
      <c r="A265" s="182"/>
      <c r="B265" s="183"/>
      <c r="C265" s="183"/>
      <c r="D265" s="183"/>
      <c r="E265" s="183"/>
      <c r="F265" s="183"/>
      <c r="G265" s="183"/>
      <c r="H265" s="183"/>
      <c r="I265" s="184"/>
      <c r="J265" s="184"/>
      <c r="K265" s="184"/>
      <c r="L265" s="184"/>
      <c r="M265" s="184"/>
      <c r="N265" s="184"/>
      <c r="O265" s="184"/>
      <c r="P265" s="184"/>
      <c r="Q265" s="184"/>
      <c r="R265" s="184"/>
      <c r="S265" s="184"/>
      <c r="T265" s="184"/>
      <c r="U265" s="184"/>
      <c r="V265" s="184"/>
      <c r="W265" s="184"/>
      <c r="X265" s="184"/>
      <c r="Y265" s="184"/>
      <c r="Z265" s="184"/>
      <c r="AA265" s="184"/>
      <c r="AB265" s="184"/>
      <c r="AC265" s="184"/>
      <c r="AD265" s="184"/>
      <c r="AE265" s="184"/>
      <c r="AF265" s="184"/>
      <c r="AG265" s="184"/>
      <c r="AH265" s="184"/>
      <c r="AI265" s="184"/>
      <c r="AJ265" s="184"/>
      <c r="AK265" s="184"/>
      <c r="AL265" s="184"/>
      <c r="AM265" s="184"/>
      <c r="AN265" s="184"/>
      <c r="AO265" s="184"/>
      <c r="AP265" s="184"/>
      <c r="AQ265" s="184"/>
      <c r="AR265" s="184"/>
      <c r="AS265" s="184"/>
      <c r="AT265" s="184"/>
    </row>
    <row r="266" spans="1:46">
      <c r="A266" s="182"/>
      <c r="B266" s="183"/>
      <c r="C266" s="183"/>
      <c r="D266" s="183"/>
      <c r="E266" s="183"/>
      <c r="F266" s="183"/>
      <c r="G266" s="183"/>
      <c r="H266" s="183"/>
      <c r="I266" s="184"/>
      <c r="J266" s="184"/>
      <c r="K266" s="184"/>
      <c r="L266" s="184"/>
      <c r="M266" s="184"/>
      <c r="N266" s="184"/>
      <c r="O266" s="184"/>
      <c r="P266" s="184"/>
      <c r="Q266" s="184"/>
      <c r="R266" s="184"/>
      <c r="S266" s="184"/>
      <c r="T266" s="184"/>
      <c r="U266" s="184"/>
      <c r="V266" s="184"/>
      <c r="W266" s="184"/>
      <c r="X266" s="184"/>
      <c r="Y266" s="184"/>
      <c r="Z266" s="184"/>
      <c r="AA266" s="184"/>
      <c r="AB266" s="184"/>
      <c r="AC266" s="184"/>
      <c r="AD266" s="184"/>
      <c r="AE266" s="184"/>
      <c r="AF266" s="184"/>
      <c r="AG266" s="184"/>
      <c r="AH266" s="184"/>
      <c r="AI266" s="184"/>
      <c r="AJ266" s="184"/>
      <c r="AK266" s="184"/>
      <c r="AL266" s="184"/>
      <c r="AM266" s="184"/>
      <c r="AN266" s="184"/>
      <c r="AO266" s="184"/>
      <c r="AP266" s="184"/>
      <c r="AQ266" s="184"/>
      <c r="AR266" s="184"/>
      <c r="AS266" s="184"/>
      <c r="AT266" s="184"/>
    </row>
    <row r="267" spans="1:46">
      <c r="A267" s="182"/>
      <c r="B267" s="183"/>
      <c r="C267" s="183"/>
      <c r="D267" s="183"/>
      <c r="E267" s="183"/>
      <c r="F267" s="183"/>
      <c r="G267" s="183"/>
      <c r="H267" s="183"/>
      <c r="I267" s="184"/>
      <c r="J267" s="184"/>
      <c r="K267" s="184"/>
      <c r="L267" s="184"/>
      <c r="M267" s="184"/>
      <c r="N267" s="184"/>
      <c r="O267" s="184"/>
      <c r="P267" s="184"/>
      <c r="Q267" s="184"/>
      <c r="R267" s="184"/>
      <c r="S267" s="184"/>
      <c r="T267" s="184"/>
      <c r="U267" s="184"/>
      <c r="V267" s="184"/>
      <c r="W267" s="184"/>
      <c r="X267" s="184"/>
      <c r="Y267" s="184"/>
      <c r="Z267" s="184"/>
      <c r="AA267" s="184"/>
      <c r="AB267" s="184"/>
      <c r="AC267" s="184"/>
      <c r="AD267" s="184"/>
      <c r="AE267" s="184"/>
      <c r="AF267" s="184"/>
      <c r="AG267" s="184"/>
      <c r="AH267" s="184"/>
      <c r="AI267" s="184"/>
      <c r="AJ267" s="184"/>
      <c r="AK267" s="184"/>
      <c r="AL267" s="184"/>
      <c r="AM267" s="184"/>
      <c r="AN267" s="184"/>
      <c r="AO267" s="184"/>
      <c r="AP267" s="184"/>
      <c r="AQ267" s="184"/>
      <c r="AR267" s="184"/>
      <c r="AS267" s="184"/>
      <c r="AT267" s="184"/>
    </row>
    <row r="268" spans="1:46">
      <c r="A268" s="182"/>
      <c r="B268" s="183"/>
      <c r="C268" s="183"/>
      <c r="D268" s="183"/>
      <c r="E268" s="183"/>
      <c r="F268" s="183"/>
      <c r="G268" s="183"/>
      <c r="H268" s="183"/>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E268" s="184"/>
      <c r="AF268" s="184"/>
      <c r="AG268" s="184"/>
      <c r="AH268" s="184"/>
      <c r="AI268" s="184"/>
      <c r="AJ268" s="184"/>
      <c r="AK268" s="184"/>
      <c r="AL268" s="184"/>
      <c r="AM268" s="184"/>
      <c r="AN268" s="184"/>
      <c r="AO268" s="184"/>
      <c r="AP268" s="184"/>
      <c r="AQ268" s="184"/>
      <c r="AR268" s="184"/>
      <c r="AS268" s="184"/>
      <c r="AT268" s="184"/>
    </row>
    <row r="269" spans="1:46">
      <c r="A269" s="182"/>
      <c r="B269" s="183"/>
      <c r="C269" s="183"/>
      <c r="D269" s="183"/>
      <c r="E269" s="183"/>
      <c r="F269" s="183"/>
      <c r="G269" s="183"/>
      <c r="H269" s="183"/>
      <c r="I269" s="184"/>
      <c r="J269" s="184"/>
      <c r="K269" s="184"/>
      <c r="L269" s="184"/>
      <c r="M269" s="184"/>
      <c r="N269" s="184"/>
      <c r="O269" s="184"/>
      <c r="P269" s="184"/>
      <c r="Q269" s="184"/>
      <c r="R269" s="184"/>
      <c r="S269" s="184"/>
      <c r="T269" s="184"/>
      <c r="U269" s="184"/>
      <c r="V269" s="184"/>
      <c r="W269" s="184"/>
      <c r="X269" s="184"/>
      <c r="Y269" s="184"/>
      <c r="Z269" s="184"/>
      <c r="AA269" s="184"/>
      <c r="AB269" s="184"/>
      <c r="AC269" s="184"/>
      <c r="AD269" s="184"/>
      <c r="AE269" s="184"/>
      <c r="AF269" s="184"/>
      <c r="AG269" s="184"/>
      <c r="AH269" s="184"/>
      <c r="AI269" s="184"/>
      <c r="AJ269" s="184"/>
      <c r="AK269" s="184"/>
      <c r="AL269" s="184"/>
      <c r="AM269" s="184"/>
      <c r="AN269" s="184"/>
      <c r="AO269" s="184"/>
      <c r="AP269" s="184"/>
      <c r="AQ269" s="184"/>
      <c r="AR269" s="184"/>
      <c r="AS269" s="184"/>
      <c r="AT269" s="184"/>
    </row>
    <row r="270" spans="1:46">
      <c r="A270" s="182"/>
      <c r="B270" s="183"/>
      <c r="C270" s="183"/>
      <c r="D270" s="183"/>
      <c r="E270" s="183"/>
      <c r="F270" s="183"/>
      <c r="G270" s="183"/>
      <c r="H270" s="183"/>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4"/>
      <c r="AE270" s="184"/>
      <c r="AF270" s="184"/>
      <c r="AG270" s="184"/>
      <c r="AH270" s="184"/>
      <c r="AI270" s="184"/>
      <c r="AJ270" s="184"/>
      <c r="AK270" s="184"/>
      <c r="AL270" s="184"/>
      <c r="AM270" s="184"/>
      <c r="AN270" s="184"/>
      <c r="AO270" s="184"/>
      <c r="AP270" s="184"/>
      <c r="AQ270" s="184"/>
      <c r="AR270" s="184"/>
      <c r="AS270" s="184"/>
      <c r="AT270" s="184"/>
    </row>
    <row r="271" spans="1:46">
      <c r="A271" s="182"/>
      <c r="B271" s="183"/>
      <c r="C271" s="183"/>
      <c r="D271" s="183"/>
      <c r="E271" s="183"/>
      <c r="F271" s="183"/>
      <c r="G271" s="183"/>
      <c r="H271" s="183"/>
      <c r="I271" s="184"/>
      <c r="J271" s="184"/>
      <c r="K271" s="184"/>
      <c r="L271" s="184"/>
      <c r="M271" s="184"/>
      <c r="N271" s="184"/>
      <c r="O271" s="184"/>
      <c r="P271" s="184"/>
      <c r="Q271" s="184"/>
      <c r="R271" s="184"/>
      <c r="S271" s="184"/>
      <c r="T271" s="184"/>
      <c r="U271" s="184"/>
      <c r="V271" s="184"/>
      <c r="W271" s="184"/>
      <c r="X271" s="184"/>
      <c r="Y271" s="184"/>
      <c r="Z271" s="184"/>
      <c r="AA271" s="184"/>
      <c r="AB271" s="184"/>
      <c r="AC271" s="184"/>
      <c r="AD271" s="184"/>
      <c r="AE271" s="184"/>
      <c r="AF271" s="184"/>
      <c r="AG271" s="184"/>
      <c r="AH271" s="184"/>
      <c r="AI271" s="184"/>
      <c r="AJ271" s="184"/>
      <c r="AK271" s="184"/>
      <c r="AL271" s="184"/>
      <c r="AM271" s="184"/>
      <c r="AN271" s="184"/>
      <c r="AO271" s="184"/>
      <c r="AP271" s="184"/>
      <c r="AQ271" s="184"/>
      <c r="AR271" s="184"/>
      <c r="AS271" s="184"/>
      <c r="AT271" s="184"/>
    </row>
    <row r="272" spans="1:46">
      <c r="A272" s="182"/>
      <c r="B272" s="183"/>
      <c r="C272" s="183"/>
      <c r="D272" s="183"/>
      <c r="E272" s="183"/>
      <c r="F272" s="183"/>
      <c r="G272" s="183"/>
      <c r="H272" s="183"/>
      <c r="I272" s="184"/>
      <c r="J272" s="184"/>
      <c r="K272" s="184"/>
      <c r="L272" s="184"/>
      <c r="M272" s="184"/>
      <c r="N272" s="184"/>
      <c r="O272" s="184"/>
      <c r="P272" s="184"/>
      <c r="Q272" s="184"/>
      <c r="R272" s="184"/>
      <c r="S272" s="184"/>
      <c r="T272" s="184"/>
      <c r="U272" s="184"/>
      <c r="V272" s="184"/>
      <c r="W272" s="184"/>
      <c r="X272" s="184"/>
      <c r="Y272" s="184"/>
      <c r="Z272" s="184"/>
      <c r="AA272" s="184"/>
      <c r="AB272" s="184"/>
      <c r="AC272" s="184"/>
      <c r="AD272" s="184"/>
      <c r="AE272" s="184"/>
      <c r="AF272" s="184"/>
      <c r="AG272" s="184"/>
      <c r="AH272" s="184"/>
      <c r="AI272" s="184"/>
      <c r="AJ272" s="184"/>
      <c r="AK272" s="184"/>
      <c r="AL272" s="184"/>
      <c r="AM272" s="184"/>
      <c r="AN272" s="184"/>
      <c r="AO272" s="184"/>
      <c r="AP272" s="184"/>
      <c r="AQ272" s="184"/>
      <c r="AR272" s="184"/>
      <c r="AS272" s="184"/>
      <c r="AT272" s="184"/>
    </row>
    <row r="273" spans="1:46">
      <c r="A273" s="182"/>
      <c r="B273" s="183"/>
      <c r="C273" s="183"/>
      <c r="D273" s="183"/>
      <c r="E273" s="183"/>
      <c r="F273" s="183"/>
      <c r="G273" s="183"/>
      <c r="H273" s="183"/>
      <c r="I273" s="184"/>
      <c r="J273" s="184"/>
      <c r="K273" s="184"/>
      <c r="L273" s="184"/>
      <c r="M273" s="184"/>
      <c r="N273" s="184"/>
      <c r="O273" s="184"/>
      <c r="P273" s="184"/>
      <c r="Q273" s="184"/>
      <c r="R273" s="184"/>
      <c r="S273" s="184"/>
      <c r="T273" s="184"/>
      <c r="U273" s="184"/>
      <c r="V273" s="184"/>
      <c r="W273" s="184"/>
      <c r="X273" s="184"/>
      <c r="Y273" s="184"/>
      <c r="Z273" s="184"/>
      <c r="AA273" s="184"/>
      <c r="AB273" s="184"/>
      <c r="AC273" s="184"/>
      <c r="AD273" s="184"/>
      <c r="AE273" s="184"/>
      <c r="AF273" s="184"/>
      <c r="AG273" s="184"/>
      <c r="AH273" s="184"/>
      <c r="AI273" s="184"/>
      <c r="AJ273" s="184"/>
      <c r="AK273" s="184"/>
      <c r="AL273" s="184"/>
      <c r="AM273" s="184"/>
      <c r="AN273" s="184"/>
      <c r="AO273" s="184"/>
      <c r="AP273" s="184"/>
      <c r="AQ273" s="184"/>
      <c r="AR273" s="184"/>
      <c r="AS273" s="184"/>
      <c r="AT273" s="184"/>
    </row>
    <row r="274" spans="1:46">
      <c r="A274" s="182"/>
      <c r="B274" s="183"/>
      <c r="C274" s="183"/>
      <c r="D274" s="183"/>
      <c r="E274" s="183"/>
      <c r="F274" s="183"/>
      <c r="G274" s="183"/>
      <c r="H274" s="183"/>
      <c r="I274" s="184"/>
      <c r="J274" s="184"/>
      <c r="K274" s="184"/>
      <c r="L274" s="184"/>
      <c r="M274" s="184"/>
      <c r="N274" s="184"/>
      <c r="O274" s="184"/>
      <c r="P274" s="184"/>
      <c r="Q274" s="184"/>
      <c r="R274" s="184"/>
      <c r="S274" s="184"/>
      <c r="T274" s="184"/>
      <c r="U274" s="184"/>
      <c r="V274" s="184"/>
      <c r="W274" s="184"/>
      <c r="X274" s="184"/>
      <c r="Y274" s="184"/>
      <c r="Z274" s="184"/>
      <c r="AA274" s="184"/>
      <c r="AB274" s="184"/>
      <c r="AC274" s="184"/>
      <c r="AD274" s="184"/>
      <c r="AE274" s="184"/>
      <c r="AF274" s="184"/>
      <c r="AG274" s="184"/>
      <c r="AH274" s="184"/>
      <c r="AI274" s="184"/>
      <c r="AJ274" s="184"/>
      <c r="AK274" s="184"/>
      <c r="AL274" s="184"/>
      <c r="AM274" s="184"/>
      <c r="AN274" s="184"/>
      <c r="AO274" s="184"/>
      <c r="AP274" s="184"/>
      <c r="AQ274" s="184"/>
      <c r="AR274" s="184"/>
      <c r="AS274" s="184"/>
      <c r="AT274" s="184"/>
    </row>
    <row r="275" spans="1:46">
      <c r="A275" s="182"/>
      <c r="B275" s="183"/>
      <c r="C275" s="183"/>
      <c r="D275" s="183"/>
      <c r="E275" s="183"/>
      <c r="F275" s="183"/>
      <c r="G275" s="183"/>
      <c r="H275" s="183"/>
      <c r="I275" s="184"/>
      <c r="J275" s="184"/>
      <c r="K275" s="184"/>
      <c r="L275" s="184"/>
      <c r="M275" s="184"/>
      <c r="N275" s="184"/>
      <c r="O275" s="184"/>
      <c r="P275" s="184"/>
      <c r="Q275" s="184"/>
      <c r="R275" s="184"/>
      <c r="S275" s="184"/>
      <c r="T275" s="184"/>
      <c r="U275" s="184"/>
      <c r="V275" s="184"/>
      <c r="W275" s="184"/>
      <c r="X275" s="184"/>
      <c r="Y275" s="184"/>
      <c r="Z275" s="184"/>
      <c r="AA275" s="184"/>
      <c r="AB275" s="184"/>
      <c r="AC275" s="184"/>
      <c r="AD275" s="184"/>
      <c r="AE275" s="184"/>
      <c r="AF275" s="184"/>
      <c r="AG275" s="184"/>
      <c r="AH275" s="184"/>
      <c r="AI275" s="184"/>
      <c r="AJ275" s="184"/>
      <c r="AK275" s="184"/>
      <c r="AL275" s="184"/>
      <c r="AM275" s="184"/>
      <c r="AN275" s="184"/>
      <c r="AO275" s="184"/>
      <c r="AP275" s="184"/>
      <c r="AQ275" s="184"/>
      <c r="AR275" s="184"/>
      <c r="AS275" s="184"/>
      <c r="AT275" s="184"/>
    </row>
    <row r="276" spans="1:46">
      <c r="A276" s="182"/>
      <c r="B276" s="183"/>
      <c r="C276" s="183"/>
      <c r="D276" s="183"/>
      <c r="E276" s="183"/>
      <c r="F276" s="183"/>
      <c r="G276" s="183"/>
      <c r="H276" s="183"/>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E276" s="184"/>
      <c r="AF276" s="184"/>
      <c r="AG276" s="184"/>
      <c r="AH276" s="184"/>
      <c r="AI276" s="184"/>
      <c r="AJ276" s="184"/>
      <c r="AK276" s="184"/>
      <c r="AL276" s="184"/>
      <c r="AM276" s="184"/>
      <c r="AN276" s="184"/>
      <c r="AO276" s="184"/>
      <c r="AP276" s="184"/>
      <c r="AQ276" s="184"/>
      <c r="AR276" s="184"/>
      <c r="AS276" s="184"/>
      <c r="AT276" s="184"/>
    </row>
    <row r="277" spans="1:46">
      <c r="A277" s="182"/>
      <c r="B277" s="183"/>
      <c r="C277" s="183"/>
      <c r="D277" s="183"/>
      <c r="E277" s="183"/>
      <c r="F277" s="183"/>
      <c r="G277" s="183"/>
      <c r="H277" s="183"/>
      <c r="I277" s="184"/>
      <c r="J277" s="184"/>
      <c r="K277" s="184"/>
      <c r="L277" s="184"/>
      <c r="M277" s="184"/>
      <c r="N277" s="184"/>
      <c r="O277" s="184"/>
      <c r="P277" s="184"/>
      <c r="Q277" s="184"/>
      <c r="R277" s="184"/>
      <c r="S277" s="184"/>
      <c r="T277" s="184"/>
      <c r="U277" s="184"/>
      <c r="V277" s="184"/>
      <c r="W277" s="184"/>
      <c r="X277" s="184"/>
      <c r="Y277" s="184"/>
      <c r="Z277" s="184"/>
      <c r="AA277" s="184"/>
      <c r="AB277" s="184"/>
      <c r="AC277" s="184"/>
      <c r="AD277" s="184"/>
      <c r="AE277" s="184"/>
      <c r="AF277" s="184"/>
      <c r="AG277" s="184"/>
      <c r="AH277" s="184"/>
      <c r="AI277" s="184"/>
      <c r="AJ277" s="184"/>
      <c r="AK277" s="184"/>
      <c r="AL277" s="184"/>
      <c r="AM277" s="184"/>
      <c r="AN277" s="184"/>
      <c r="AO277" s="184"/>
      <c r="AP277" s="184"/>
      <c r="AQ277" s="184"/>
      <c r="AR277" s="184"/>
      <c r="AS277" s="184"/>
      <c r="AT277" s="184"/>
    </row>
    <row r="278" spans="1:46">
      <c r="A278" s="182"/>
      <c r="B278" s="183"/>
      <c r="C278" s="183"/>
      <c r="D278" s="183"/>
      <c r="E278" s="183"/>
      <c r="F278" s="183"/>
      <c r="G278" s="183"/>
      <c r="H278" s="183"/>
      <c r="I278" s="184"/>
      <c r="J278" s="184"/>
      <c r="K278" s="184"/>
      <c r="L278" s="184"/>
      <c r="M278" s="184"/>
      <c r="N278" s="184"/>
      <c r="O278" s="184"/>
      <c r="P278" s="184"/>
      <c r="Q278" s="184"/>
      <c r="R278" s="184"/>
      <c r="S278" s="184"/>
      <c r="T278" s="184"/>
      <c r="U278" s="184"/>
      <c r="V278" s="184"/>
      <c r="W278" s="184"/>
      <c r="X278" s="184"/>
      <c r="Y278" s="184"/>
      <c r="Z278" s="184"/>
      <c r="AA278" s="184"/>
      <c r="AB278" s="184"/>
      <c r="AC278" s="184"/>
      <c r="AD278" s="184"/>
      <c r="AE278" s="184"/>
      <c r="AF278" s="184"/>
      <c r="AG278" s="184"/>
      <c r="AH278" s="184"/>
      <c r="AI278" s="184"/>
      <c r="AJ278" s="184"/>
      <c r="AK278" s="184"/>
      <c r="AL278" s="184"/>
      <c r="AM278" s="184"/>
      <c r="AN278" s="184"/>
      <c r="AO278" s="184"/>
      <c r="AP278" s="184"/>
      <c r="AQ278" s="184"/>
      <c r="AR278" s="184"/>
      <c r="AS278" s="184"/>
      <c r="AT278" s="184"/>
    </row>
    <row r="279" spans="1:46">
      <c r="A279" s="182"/>
      <c r="B279" s="183"/>
      <c r="C279" s="183"/>
      <c r="D279" s="183"/>
      <c r="E279" s="183"/>
      <c r="F279" s="183"/>
      <c r="G279" s="183"/>
      <c r="H279" s="183"/>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E279" s="184"/>
      <c r="AF279" s="184"/>
      <c r="AG279" s="184"/>
      <c r="AH279" s="184"/>
      <c r="AI279" s="184"/>
      <c r="AJ279" s="184"/>
      <c r="AK279" s="184"/>
      <c r="AL279" s="184"/>
      <c r="AM279" s="184"/>
      <c r="AN279" s="184"/>
      <c r="AO279" s="184"/>
      <c r="AP279" s="184"/>
      <c r="AQ279" s="184"/>
      <c r="AR279" s="184"/>
      <c r="AS279" s="184"/>
      <c r="AT279" s="184"/>
    </row>
    <row r="280" spans="1:46">
      <c r="A280" s="182"/>
      <c r="B280" s="183"/>
      <c r="C280" s="183"/>
      <c r="D280" s="183"/>
      <c r="E280" s="183"/>
      <c r="F280" s="183"/>
      <c r="G280" s="183"/>
      <c r="H280" s="183"/>
      <c r="I280" s="184"/>
      <c r="J280" s="184"/>
      <c r="K280" s="184"/>
      <c r="L280" s="184"/>
      <c r="M280" s="184"/>
      <c r="N280" s="184"/>
      <c r="O280" s="184"/>
      <c r="P280" s="184"/>
      <c r="Q280" s="184"/>
      <c r="R280" s="184"/>
      <c r="S280" s="184"/>
      <c r="T280" s="184"/>
      <c r="U280" s="184"/>
      <c r="V280" s="184"/>
      <c r="W280" s="184"/>
      <c r="X280" s="184"/>
      <c r="Y280" s="184"/>
      <c r="Z280" s="184"/>
      <c r="AA280" s="184"/>
      <c r="AB280" s="184"/>
      <c r="AC280" s="184"/>
      <c r="AD280" s="184"/>
      <c r="AE280" s="184"/>
      <c r="AF280" s="184"/>
      <c r="AG280" s="184"/>
      <c r="AH280" s="184"/>
      <c r="AI280" s="184"/>
      <c r="AJ280" s="184"/>
      <c r="AK280" s="184"/>
      <c r="AL280" s="184"/>
      <c r="AM280" s="184"/>
      <c r="AN280" s="184"/>
      <c r="AO280" s="184"/>
      <c r="AP280" s="184"/>
      <c r="AQ280" s="184"/>
      <c r="AR280" s="184"/>
      <c r="AS280" s="184"/>
      <c r="AT280" s="184"/>
    </row>
    <row r="281" spans="1:46">
      <c r="A281" s="182"/>
      <c r="B281" s="183"/>
      <c r="C281" s="183"/>
      <c r="D281" s="183"/>
      <c r="E281" s="183"/>
      <c r="F281" s="183"/>
      <c r="G281" s="183"/>
      <c r="H281" s="183"/>
      <c r="I281" s="184"/>
      <c r="J281" s="184"/>
      <c r="K281" s="184"/>
      <c r="L281" s="184"/>
      <c r="M281" s="184"/>
      <c r="N281" s="184"/>
      <c r="O281" s="184"/>
      <c r="P281" s="184"/>
      <c r="Q281" s="184"/>
      <c r="R281" s="184"/>
      <c r="S281" s="184"/>
      <c r="T281" s="184"/>
      <c r="U281" s="184"/>
      <c r="V281" s="184"/>
      <c r="W281" s="184"/>
      <c r="X281" s="184"/>
      <c r="Y281" s="184"/>
      <c r="Z281" s="184"/>
      <c r="AA281" s="184"/>
      <c r="AB281" s="184"/>
      <c r="AC281" s="184"/>
      <c r="AD281" s="184"/>
      <c r="AE281" s="184"/>
      <c r="AF281" s="184"/>
      <c r="AG281" s="184"/>
      <c r="AH281" s="184"/>
      <c r="AI281" s="184"/>
      <c r="AJ281" s="184"/>
      <c r="AK281" s="184"/>
      <c r="AL281" s="184"/>
      <c r="AM281" s="184"/>
      <c r="AN281" s="184"/>
      <c r="AO281" s="184"/>
      <c r="AP281" s="184"/>
      <c r="AQ281" s="184"/>
      <c r="AR281" s="184"/>
      <c r="AS281" s="184"/>
      <c r="AT281" s="184"/>
    </row>
    <row r="282" spans="1:46">
      <c r="A282" s="182"/>
      <c r="B282" s="183"/>
      <c r="C282" s="183"/>
      <c r="D282" s="183"/>
      <c r="E282" s="183"/>
      <c r="F282" s="183"/>
      <c r="G282" s="183"/>
      <c r="H282" s="183"/>
      <c r="I282" s="184"/>
      <c r="J282" s="184"/>
      <c r="K282" s="184"/>
      <c r="L282" s="184"/>
      <c r="M282" s="184"/>
      <c r="N282" s="184"/>
      <c r="O282" s="184"/>
      <c r="P282" s="184"/>
      <c r="Q282" s="184"/>
      <c r="R282" s="184"/>
      <c r="S282" s="184"/>
      <c r="T282" s="184"/>
      <c r="U282" s="184"/>
      <c r="V282" s="184"/>
      <c r="W282" s="184"/>
      <c r="X282" s="184"/>
      <c r="Y282" s="184"/>
      <c r="Z282" s="184"/>
      <c r="AA282" s="184"/>
      <c r="AB282" s="184"/>
      <c r="AC282" s="184"/>
      <c r="AD282" s="184"/>
      <c r="AE282" s="184"/>
      <c r="AF282" s="184"/>
      <c r="AG282" s="184"/>
      <c r="AH282" s="184"/>
      <c r="AI282" s="184"/>
      <c r="AJ282" s="184"/>
      <c r="AK282" s="184"/>
      <c r="AL282" s="184"/>
      <c r="AM282" s="184"/>
      <c r="AN282" s="184"/>
      <c r="AO282" s="184"/>
      <c r="AP282" s="184"/>
      <c r="AQ282" s="184"/>
      <c r="AR282" s="184"/>
      <c r="AS282" s="184"/>
      <c r="AT282" s="184"/>
    </row>
    <row r="283" spans="1:46">
      <c r="A283" s="182"/>
      <c r="B283" s="183"/>
      <c r="C283" s="183"/>
      <c r="D283" s="183"/>
      <c r="E283" s="183"/>
      <c r="F283" s="183"/>
      <c r="G283" s="183"/>
      <c r="H283" s="183"/>
      <c r="I283" s="184"/>
      <c r="J283" s="184"/>
      <c r="K283" s="184"/>
      <c r="L283" s="184"/>
      <c r="M283" s="184"/>
      <c r="N283" s="184"/>
      <c r="O283" s="184"/>
      <c r="P283" s="184"/>
      <c r="Q283" s="184"/>
      <c r="R283" s="184"/>
      <c r="S283" s="184"/>
      <c r="T283" s="184"/>
      <c r="U283" s="184"/>
      <c r="V283" s="184"/>
      <c r="W283" s="184"/>
      <c r="X283" s="184"/>
      <c r="Y283" s="184"/>
      <c r="Z283" s="184"/>
      <c r="AA283" s="184"/>
      <c r="AB283" s="184"/>
      <c r="AC283" s="184"/>
      <c r="AD283" s="184"/>
      <c r="AE283" s="184"/>
      <c r="AF283" s="184"/>
      <c r="AG283" s="184"/>
      <c r="AH283" s="184"/>
      <c r="AI283" s="184"/>
      <c r="AJ283" s="184"/>
      <c r="AK283" s="184"/>
      <c r="AL283" s="184"/>
      <c r="AM283" s="184"/>
      <c r="AN283" s="184"/>
      <c r="AO283" s="184"/>
      <c r="AP283" s="184"/>
      <c r="AQ283" s="184"/>
      <c r="AR283" s="184"/>
      <c r="AS283" s="184"/>
      <c r="AT283" s="184"/>
    </row>
    <row r="284" spans="1:46">
      <c r="A284" s="182"/>
      <c r="B284" s="183"/>
      <c r="C284" s="183"/>
      <c r="D284" s="183"/>
      <c r="E284" s="183"/>
      <c r="F284" s="183"/>
      <c r="G284" s="183"/>
      <c r="H284" s="183"/>
      <c r="I284" s="184"/>
      <c r="J284" s="184"/>
      <c r="K284" s="184"/>
      <c r="L284" s="184"/>
      <c r="M284" s="184"/>
      <c r="N284" s="184"/>
      <c r="O284" s="184"/>
      <c r="P284" s="184"/>
      <c r="Q284" s="184"/>
      <c r="R284" s="184"/>
      <c r="S284" s="184"/>
      <c r="T284" s="184"/>
      <c r="U284" s="184"/>
      <c r="V284" s="184"/>
      <c r="W284" s="184"/>
      <c r="X284" s="184"/>
      <c r="Y284" s="184"/>
      <c r="Z284" s="184"/>
      <c r="AA284" s="184"/>
      <c r="AB284" s="184"/>
      <c r="AC284" s="184"/>
      <c r="AD284" s="184"/>
      <c r="AE284" s="184"/>
      <c r="AF284" s="184"/>
      <c r="AG284" s="184"/>
      <c r="AH284" s="184"/>
      <c r="AI284" s="184"/>
      <c r="AJ284" s="184"/>
      <c r="AK284" s="184"/>
      <c r="AL284" s="184"/>
      <c r="AM284" s="184"/>
      <c r="AN284" s="184"/>
      <c r="AO284" s="184"/>
      <c r="AP284" s="184"/>
      <c r="AQ284" s="184"/>
      <c r="AR284" s="184"/>
      <c r="AS284" s="184"/>
      <c r="AT284" s="184"/>
    </row>
    <row r="285" spans="1:46">
      <c r="A285" s="182"/>
      <c r="B285" s="183"/>
      <c r="C285" s="183"/>
      <c r="D285" s="183"/>
      <c r="E285" s="183"/>
      <c r="F285" s="183"/>
      <c r="G285" s="183"/>
      <c r="H285" s="183"/>
      <c r="I285" s="184"/>
      <c r="J285" s="184"/>
      <c r="K285" s="184"/>
      <c r="L285" s="184"/>
      <c r="M285" s="184"/>
      <c r="N285" s="184"/>
      <c r="O285" s="184"/>
      <c r="P285" s="184"/>
      <c r="Q285" s="184"/>
      <c r="R285" s="184"/>
      <c r="S285" s="184"/>
      <c r="T285" s="184"/>
      <c r="U285" s="184"/>
      <c r="V285" s="184"/>
      <c r="W285" s="184"/>
      <c r="X285" s="184"/>
      <c r="Y285" s="184"/>
      <c r="Z285" s="184"/>
      <c r="AA285" s="184"/>
      <c r="AB285" s="184"/>
      <c r="AC285" s="184"/>
      <c r="AD285" s="184"/>
      <c r="AE285" s="184"/>
      <c r="AF285" s="184"/>
      <c r="AG285" s="184"/>
      <c r="AH285" s="184"/>
      <c r="AI285" s="184"/>
      <c r="AJ285" s="184"/>
      <c r="AK285" s="184"/>
      <c r="AL285" s="184"/>
      <c r="AM285" s="184"/>
      <c r="AN285" s="184"/>
      <c r="AO285" s="184"/>
      <c r="AP285" s="184"/>
      <c r="AQ285" s="184"/>
      <c r="AR285" s="184"/>
      <c r="AS285" s="184"/>
      <c r="AT285" s="184"/>
    </row>
    <row r="286" spans="1:46">
      <c r="A286" s="182"/>
      <c r="B286" s="183"/>
      <c r="C286" s="183"/>
      <c r="D286" s="183"/>
      <c r="E286" s="183"/>
      <c r="F286" s="183"/>
      <c r="G286" s="183"/>
      <c r="H286" s="183"/>
      <c r="I286" s="184"/>
      <c r="J286" s="184"/>
      <c r="K286" s="184"/>
      <c r="L286" s="184"/>
      <c r="M286" s="184"/>
      <c r="N286" s="184"/>
      <c r="O286" s="184"/>
      <c r="P286" s="184"/>
      <c r="Q286" s="184"/>
      <c r="R286" s="184"/>
      <c r="S286" s="184"/>
      <c r="T286" s="184"/>
      <c r="U286" s="184"/>
      <c r="V286" s="184"/>
      <c r="W286" s="184"/>
      <c r="X286" s="184"/>
      <c r="Y286" s="184"/>
      <c r="Z286" s="184"/>
      <c r="AA286" s="184"/>
      <c r="AB286" s="184"/>
      <c r="AC286" s="184"/>
      <c r="AD286" s="184"/>
      <c r="AE286" s="184"/>
      <c r="AF286" s="184"/>
      <c r="AG286" s="184"/>
      <c r="AH286" s="184"/>
      <c r="AI286" s="184"/>
      <c r="AJ286" s="184"/>
      <c r="AK286" s="184"/>
      <c r="AL286" s="184"/>
      <c r="AM286" s="184"/>
      <c r="AN286" s="184"/>
      <c r="AO286" s="184"/>
      <c r="AP286" s="184"/>
      <c r="AQ286" s="184"/>
      <c r="AR286" s="184"/>
      <c r="AS286" s="184"/>
      <c r="AT286" s="184"/>
    </row>
    <row r="287" spans="1:46">
      <c r="A287" s="182"/>
      <c r="B287" s="183"/>
      <c r="C287" s="183"/>
      <c r="D287" s="183"/>
      <c r="E287" s="183"/>
      <c r="F287" s="183"/>
      <c r="G287" s="183"/>
      <c r="H287" s="183"/>
      <c r="I287" s="184"/>
      <c r="J287" s="184"/>
      <c r="K287" s="184"/>
      <c r="L287" s="184"/>
      <c r="M287" s="184"/>
      <c r="N287" s="184"/>
      <c r="O287" s="184"/>
      <c r="P287" s="184"/>
      <c r="Q287" s="184"/>
      <c r="R287" s="184"/>
      <c r="S287" s="184"/>
      <c r="T287" s="184"/>
      <c r="U287" s="184"/>
      <c r="V287" s="184"/>
      <c r="W287" s="184"/>
      <c r="X287" s="184"/>
      <c r="Y287" s="184"/>
      <c r="Z287" s="184"/>
      <c r="AA287" s="184"/>
      <c r="AB287" s="184"/>
      <c r="AC287" s="184"/>
      <c r="AD287" s="184"/>
      <c r="AE287" s="184"/>
      <c r="AF287" s="184"/>
      <c r="AG287" s="184"/>
      <c r="AH287" s="184"/>
      <c r="AI287" s="184"/>
      <c r="AJ287" s="184"/>
      <c r="AK287" s="184"/>
      <c r="AL287" s="184"/>
      <c r="AM287" s="184"/>
      <c r="AN287" s="184"/>
      <c r="AO287" s="184"/>
      <c r="AP287" s="184"/>
      <c r="AQ287" s="184"/>
      <c r="AR287" s="184"/>
      <c r="AS287" s="184"/>
      <c r="AT287" s="184"/>
    </row>
    <row r="288" spans="1:46">
      <c r="A288" s="182"/>
      <c r="B288" s="183"/>
      <c r="C288" s="183"/>
      <c r="D288" s="183"/>
      <c r="E288" s="183"/>
      <c r="F288" s="183"/>
      <c r="G288" s="183"/>
      <c r="H288" s="183"/>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4"/>
      <c r="AE288" s="184"/>
      <c r="AF288" s="184"/>
      <c r="AG288" s="184"/>
      <c r="AH288" s="184"/>
      <c r="AI288" s="184"/>
      <c r="AJ288" s="184"/>
      <c r="AK288" s="184"/>
      <c r="AL288" s="184"/>
      <c r="AM288" s="184"/>
      <c r="AN288" s="184"/>
      <c r="AO288" s="184"/>
      <c r="AP288" s="184"/>
      <c r="AQ288" s="184"/>
      <c r="AR288" s="184"/>
      <c r="AS288" s="184"/>
      <c r="AT288" s="184"/>
    </row>
    <row r="289" spans="1:46">
      <c r="A289" s="182"/>
      <c r="B289" s="183"/>
      <c r="C289" s="183"/>
      <c r="D289" s="183"/>
      <c r="E289" s="183"/>
      <c r="F289" s="183"/>
      <c r="G289" s="183"/>
      <c r="H289" s="183"/>
      <c r="I289" s="184"/>
      <c r="J289" s="184"/>
      <c r="K289" s="184"/>
      <c r="L289" s="184"/>
      <c r="M289" s="184"/>
      <c r="N289" s="184"/>
      <c r="O289" s="184"/>
      <c r="P289" s="184"/>
      <c r="Q289" s="184"/>
      <c r="R289" s="184"/>
      <c r="S289" s="184"/>
      <c r="T289" s="184"/>
      <c r="U289" s="184"/>
      <c r="V289" s="184"/>
      <c r="W289" s="184"/>
      <c r="X289" s="184"/>
      <c r="Y289" s="184"/>
      <c r="Z289" s="184"/>
      <c r="AA289" s="184"/>
      <c r="AB289" s="184"/>
      <c r="AC289" s="184"/>
      <c r="AD289" s="184"/>
      <c r="AE289" s="184"/>
      <c r="AF289" s="184"/>
      <c r="AG289" s="184"/>
      <c r="AH289" s="184"/>
      <c r="AI289" s="184"/>
      <c r="AJ289" s="184"/>
      <c r="AK289" s="184"/>
      <c r="AL289" s="184"/>
      <c r="AM289" s="184"/>
      <c r="AN289" s="184"/>
      <c r="AO289" s="184"/>
      <c r="AP289" s="184"/>
      <c r="AQ289" s="184"/>
      <c r="AR289" s="184"/>
      <c r="AS289" s="184"/>
      <c r="AT289" s="184"/>
    </row>
    <row r="290" spans="1:46">
      <c r="A290" s="182"/>
      <c r="B290" s="183"/>
      <c r="C290" s="183"/>
      <c r="D290" s="183"/>
      <c r="E290" s="183"/>
      <c r="F290" s="183"/>
      <c r="G290" s="183"/>
      <c r="H290" s="183"/>
      <c r="I290" s="184"/>
      <c r="J290" s="184"/>
      <c r="K290" s="184"/>
      <c r="L290" s="184"/>
      <c r="M290" s="184"/>
      <c r="N290" s="184"/>
      <c r="O290" s="184"/>
      <c r="P290" s="184"/>
      <c r="Q290" s="184"/>
      <c r="R290" s="184"/>
      <c r="S290" s="184"/>
      <c r="T290" s="184"/>
      <c r="U290" s="184"/>
      <c r="V290" s="184"/>
      <c r="W290" s="184"/>
      <c r="X290" s="184"/>
      <c r="Y290" s="184"/>
      <c r="Z290" s="184"/>
      <c r="AA290" s="184"/>
      <c r="AB290" s="184"/>
      <c r="AC290" s="184"/>
      <c r="AD290" s="184"/>
      <c r="AE290" s="184"/>
      <c r="AF290" s="184"/>
      <c r="AG290" s="184"/>
      <c r="AH290" s="184"/>
      <c r="AI290" s="184"/>
      <c r="AJ290" s="184"/>
      <c r="AK290" s="184"/>
      <c r="AL290" s="184"/>
      <c r="AM290" s="184"/>
      <c r="AN290" s="184"/>
      <c r="AO290" s="184"/>
      <c r="AP290" s="184"/>
      <c r="AQ290" s="184"/>
      <c r="AR290" s="184"/>
      <c r="AS290" s="184"/>
      <c r="AT290" s="184"/>
    </row>
    <row r="291" spans="1:46">
      <c r="A291" s="182"/>
      <c r="B291" s="183"/>
      <c r="C291" s="183"/>
      <c r="D291" s="183"/>
      <c r="E291" s="183"/>
      <c r="F291" s="183"/>
      <c r="G291" s="183"/>
      <c r="H291" s="183"/>
      <c r="I291" s="184"/>
      <c r="J291" s="184"/>
      <c r="K291" s="184"/>
      <c r="L291" s="184"/>
      <c r="M291" s="184"/>
      <c r="N291" s="184"/>
      <c r="O291" s="184"/>
      <c r="P291" s="184"/>
      <c r="Q291" s="184"/>
      <c r="R291" s="184"/>
      <c r="S291" s="184"/>
      <c r="T291" s="184"/>
      <c r="U291" s="184"/>
      <c r="V291" s="184"/>
      <c r="W291" s="184"/>
      <c r="X291" s="184"/>
      <c r="Y291" s="184"/>
      <c r="Z291" s="184"/>
      <c r="AA291" s="184"/>
      <c r="AB291" s="184"/>
      <c r="AC291" s="184"/>
      <c r="AD291" s="184"/>
      <c r="AE291" s="184"/>
      <c r="AF291" s="184"/>
      <c r="AG291" s="184"/>
      <c r="AH291" s="184"/>
      <c r="AI291" s="184"/>
      <c r="AJ291" s="184"/>
      <c r="AK291" s="184"/>
      <c r="AL291" s="184"/>
      <c r="AM291" s="184"/>
      <c r="AN291" s="184"/>
      <c r="AO291" s="184"/>
      <c r="AP291" s="184"/>
      <c r="AQ291" s="184"/>
      <c r="AR291" s="184"/>
      <c r="AS291" s="184"/>
      <c r="AT291" s="184"/>
    </row>
    <row r="292" spans="1:46">
      <c r="A292" s="182"/>
      <c r="B292" s="183"/>
      <c r="C292" s="183"/>
      <c r="D292" s="183"/>
      <c r="E292" s="183"/>
      <c r="F292" s="183"/>
      <c r="G292" s="183"/>
      <c r="H292" s="183"/>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c r="AE292" s="184"/>
      <c r="AF292" s="184"/>
      <c r="AG292" s="184"/>
      <c r="AH292" s="184"/>
      <c r="AI292" s="184"/>
      <c r="AJ292" s="184"/>
      <c r="AK292" s="184"/>
      <c r="AL292" s="184"/>
      <c r="AM292" s="184"/>
      <c r="AN292" s="184"/>
      <c r="AO292" s="184"/>
      <c r="AP292" s="184"/>
      <c r="AQ292" s="184"/>
      <c r="AR292" s="184"/>
      <c r="AS292" s="184"/>
      <c r="AT292" s="184"/>
    </row>
    <row r="293" spans="1:46">
      <c r="A293" s="182"/>
      <c r="B293" s="183"/>
      <c r="C293" s="183"/>
      <c r="D293" s="183"/>
      <c r="E293" s="183"/>
      <c r="F293" s="183"/>
      <c r="G293" s="183"/>
      <c r="H293" s="183"/>
      <c r="I293" s="184"/>
      <c r="J293" s="184"/>
      <c r="K293" s="184"/>
      <c r="L293" s="184"/>
      <c r="M293" s="184"/>
      <c r="N293" s="184"/>
      <c r="O293" s="184"/>
      <c r="P293" s="184"/>
      <c r="Q293" s="184"/>
      <c r="R293" s="184"/>
      <c r="S293" s="184"/>
      <c r="T293" s="184"/>
      <c r="U293" s="184"/>
      <c r="V293" s="184"/>
      <c r="W293" s="184"/>
      <c r="X293" s="184"/>
      <c r="Y293" s="184"/>
      <c r="Z293" s="184"/>
      <c r="AA293" s="184"/>
      <c r="AB293" s="184"/>
      <c r="AC293" s="184"/>
      <c r="AD293" s="184"/>
      <c r="AE293" s="184"/>
      <c r="AF293" s="184"/>
      <c r="AG293" s="184"/>
      <c r="AH293" s="184"/>
      <c r="AI293" s="184"/>
      <c r="AJ293" s="184"/>
      <c r="AK293" s="184"/>
      <c r="AL293" s="184"/>
      <c r="AM293" s="184"/>
      <c r="AN293" s="184"/>
      <c r="AO293" s="184"/>
      <c r="AP293" s="184"/>
      <c r="AQ293" s="184"/>
      <c r="AR293" s="184"/>
      <c r="AS293" s="184"/>
      <c r="AT293" s="184"/>
    </row>
    <row r="294" spans="1:46">
      <c r="A294" s="182"/>
      <c r="B294" s="183"/>
      <c r="C294" s="183"/>
      <c r="D294" s="183"/>
      <c r="E294" s="183"/>
      <c r="F294" s="183"/>
      <c r="G294" s="183"/>
      <c r="H294" s="183"/>
      <c r="I294" s="184"/>
      <c r="J294" s="184"/>
      <c r="K294" s="184"/>
      <c r="L294" s="184"/>
      <c r="M294" s="184"/>
      <c r="N294" s="184"/>
      <c r="O294" s="184"/>
      <c r="P294" s="184"/>
      <c r="Q294" s="184"/>
      <c r="R294" s="184"/>
      <c r="S294" s="184"/>
      <c r="T294" s="184"/>
      <c r="U294" s="184"/>
      <c r="V294" s="184"/>
      <c r="W294" s="184"/>
      <c r="X294" s="184"/>
      <c r="Y294" s="184"/>
      <c r="Z294" s="184"/>
      <c r="AA294" s="184"/>
      <c r="AB294" s="184"/>
      <c r="AC294" s="184"/>
      <c r="AD294" s="184"/>
      <c r="AE294" s="184"/>
      <c r="AF294" s="184"/>
      <c r="AG294" s="184"/>
      <c r="AH294" s="184"/>
      <c r="AI294" s="184"/>
      <c r="AJ294" s="184"/>
      <c r="AK294" s="184"/>
      <c r="AL294" s="184"/>
      <c r="AM294" s="184"/>
      <c r="AN294" s="184"/>
      <c r="AO294" s="184"/>
      <c r="AP294" s="184"/>
      <c r="AQ294" s="184"/>
      <c r="AR294" s="184"/>
      <c r="AS294" s="184"/>
      <c r="AT294" s="184"/>
    </row>
    <row r="295" spans="1:46">
      <c r="A295" s="182"/>
      <c r="B295" s="183"/>
      <c r="C295" s="183"/>
      <c r="D295" s="183"/>
      <c r="E295" s="183"/>
      <c r="F295" s="183"/>
      <c r="G295" s="183"/>
      <c r="H295" s="183"/>
      <c r="I295" s="184"/>
      <c r="J295" s="184"/>
      <c r="K295" s="184"/>
      <c r="L295" s="184"/>
      <c r="M295" s="184"/>
      <c r="N295" s="184"/>
      <c r="O295" s="184"/>
      <c r="P295" s="184"/>
      <c r="Q295" s="184"/>
      <c r="R295" s="184"/>
      <c r="S295" s="184"/>
      <c r="T295" s="184"/>
      <c r="U295" s="184"/>
      <c r="V295" s="184"/>
      <c r="W295" s="184"/>
      <c r="X295" s="184"/>
      <c r="Y295" s="184"/>
      <c r="Z295" s="184"/>
      <c r="AA295" s="184"/>
      <c r="AB295" s="184"/>
      <c r="AC295" s="184"/>
      <c r="AD295" s="184"/>
      <c r="AE295" s="184"/>
      <c r="AF295" s="184"/>
      <c r="AG295" s="184"/>
      <c r="AH295" s="184"/>
      <c r="AI295" s="184"/>
      <c r="AJ295" s="184"/>
      <c r="AK295" s="184"/>
      <c r="AL295" s="184"/>
      <c r="AM295" s="184"/>
      <c r="AN295" s="184"/>
      <c r="AO295" s="184"/>
      <c r="AP295" s="184"/>
      <c r="AQ295" s="184"/>
      <c r="AR295" s="184"/>
      <c r="AS295" s="184"/>
      <c r="AT295" s="184"/>
    </row>
    <row r="296" spans="1:46">
      <c r="A296" s="182"/>
      <c r="B296" s="183"/>
      <c r="C296" s="183"/>
      <c r="D296" s="183"/>
      <c r="E296" s="183"/>
      <c r="F296" s="183"/>
      <c r="G296" s="183"/>
      <c r="H296" s="183"/>
      <c r="I296" s="184"/>
      <c r="J296" s="184"/>
      <c r="K296" s="184"/>
      <c r="L296" s="184"/>
      <c r="M296" s="184"/>
      <c r="N296" s="184"/>
      <c r="O296" s="184"/>
      <c r="P296" s="184"/>
      <c r="Q296" s="184"/>
      <c r="R296" s="184"/>
      <c r="S296" s="184"/>
      <c r="T296" s="184"/>
      <c r="U296" s="184"/>
      <c r="V296" s="184"/>
      <c r="W296" s="184"/>
      <c r="X296" s="184"/>
      <c r="Y296" s="184"/>
      <c r="Z296" s="184"/>
      <c r="AA296" s="184"/>
      <c r="AB296" s="184"/>
      <c r="AC296" s="184"/>
      <c r="AD296" s="184"/>
      <c r="AE296" s="184"/>
      <c r="AF296" s="184"/>
      <c r="AG296" s="184"/>
      <c r="AH296" s="184"/>
      <c r="AI296" s="184"/>
      <c r="AJ296" s="184"/>
      <c r="AK296" s="184"/>
      <c r="AL296" s="184"/>
      <c r="AM296" s="184"/>
      <c r="AN296" s="184"/>
      <c r="AO296" s="184"/>
      <c r="AP296" s="184"/>
      <c r="AQ296" s="184"/>
      <c r="AR296" s="184"/>
      <c r="AS296" s="184"/>
      <c r="AT296" s="184"/>
    </row>
    <row r="297" spans="1:46">
      <c r="A297" s="182"/>
      <c r="B297" s="183"/>
      <c r="C297" s="183"/>
      <c r="D297" s="183"/>
      <c r="E297" s="183"/>
      <c r="F297" s="183"/>
      <c r="G297" s="183"/>
      <c r="H297" s="183"/>
      <c r="I297" s="184"/>
      <c r="J297" s="184"/>
      <c r="K297" s="184"/>
      <c r="L297" s="184"/>
      <c r="M297" s="184"/>
      <c r="N297" s="184"/>
      <c r="O297" s="184"/>
      <c r="P297" s="184"/>
      <c r="Q297" s="184"/>
      <c r="R297" s="184"/>
      <c r="S297" s="184"/>
      <c r="T297" s="184"/>
      <c r="U297" s="184"/>
      <c r="V297" s="184"/>
      <c r="W297" s="184"/>
      <c r="X297" s="184"/>
      <c r="Y297" s="184"/>
      <c r="Z297" s="184"/>
      <c r="AA297" s="184"/>
      <c r="AB297" s="184"/>
      <c r="AC297" s="184"/>
      <c r="AD297" s="184"/>
      <c r="AE297" s="184"/>
      <c r="AF297" s="184"/>
      <c r="AG297" s="184"/>
      <c r="AH297" s="184"/>
      <c r="AI297" s="184"/>
      <c r="AJ297" s="184"/>
      <c r="AK297" s="184"/>
      <c r="AL297" s="184"/>
      <c r="AM297" s="184"/>
      <c r="AN297" s="184"/>
      <c r="AO297" s="184"/>
      <c r="AP297" s="184"/>
      <c r="AQ297" s="184"/>
      <c r="AR297" s="184"/>
      <c r="AS297" s="184"/>
      <c r="AT297" s="184"/>
    </row>
    <row r="298" spans="1:46">
      <c r="A298" s="182"/>
      <c r="B298" s="183"/>
      <c r="C298" s="183"/>
      <c r="D298" s="183"/>
      <c r="E298" s="183"/>
      <c r="F298" s="183"/>
      <c r="G298" s="183"/>
      <c r="H298" s="183"/>
      <c r="I298" s="184"/>
      <c r="J298" s="184"/>
      <c r="K298" s="184"/>
      <c r="L298" s="184"/>
      <c r="M298" s="184"/>
      <c r="N298" s="184"/>
      <c r="O298" s="184"/>
      <c r="P298" s="184"/>
      <c r="Q298" s="184"/>
      <c r="R298" s="184"/>
      <c r="S298" s="184"/>
      <c r="T298" s="184"/>
      <c r="U298" s="184"/>
      <c r="V298" s="184"/>
      <c r="W298" s="184"/>
      <c r="X298" s="184"/>
      <c r="Y298" s="184"/>
      <c r="Z298" s="184"/>
      <c r="AA298" s="184"/>
      <c r="AB298" s="184"/>
      <c r="AC298" s="184"/>
      <c r="AD298" s="184"/>
      <c r="AE298" s="184"/>
      <c r="AF298" s="184"/>
      <c r="AG298" s="184"/>
      <c r="AH298" s="184"/>
      <c r="AI298" s="184"/>
      <c r="AJ298" s="184"/>
      <c r="AK298" s="184"/>
      <c r="AL298" s="184"/>
      <c r="AM298" s="184"/>
      <c r="AN298" s="184"/>
      <c r="AO298" s="184"/>
      <c r="AP298" s="184"/>
      <c r="AQ298" s="184"/>
      <c r="AR298" s="184"/>
      <c r="AS298" s="184"/>
      <c r="AT298" s="184"/>
    </row>
    <row r="299" spans="1:46">
      <c r="A299" s="182"/>
      <c r="B299" s="183"/>
      <c r="C299" s="183"/>
      <c r="D299" s="183"/>
      <c r="E299" s="183"/>
      <c r="F299" s="183"/>
      <c r="G299" s="183"/>
      <c r="H299" s="183"/>
      <c r="I299" s="184"/>
      <c r="J299" s="184"/>
      <c r="K299" s="184"/>
      <c r="L299" s="184"/>
      <c r="M299" s="184"/>
      <c r="N299" s="184"/>
      <c r="O299" s="184"/>
      <c r="P299" s="184"/>
      <c r="Q299" s="184"/>
      <c r="R299" s="184"/>
      <c r="S299" s="184"/>
      <c r="T299" s="184"/>
      <c r="U299" s="184"/>
      <c r="V299" s="184"/>
      <c r="W299" s="184"/>
      <c r="X299" s="184"/>
      <c r="Y299" s="184"/>
      <c r="Z299" s="184"/>
      <c r="AA299" s="184"/>
      <c r="AB299" s="184"/>
      <c r="AC299" s="184"/>
      <c r="AD299" s="184"/>
      <c r="AE299" s="184"/>
      <c r="AF299" s="184"/>
      <c r="AG299" s="184"/>
      <c r="AH299" s="184"/>
      <c r="AI299" s="184"/>
      <c r="AJ299" s="184"/>
      <c r="AK299" s="184"/>
      <c r="AL299" s="184"/>
      <c r="AM299" s="184"/>
      <c r="AN299" s="184"/>
      <c r="AO299" s="184"/>
      <c r="AP299" s="184"/>
      <c r="AQ299" s="184"/>
      <c r="AR299" s="184"/>
      <c r="AS299" s="184"/>
      <c r="AT299" s="184"/>
    </row>
    <row r="300" spans="1:46">
      <c r="A300" s="182"/>
      <c r="B300" s="183"/>
      <c r="C300" s="183"/>
      <c r="D300" s="183"/>
      <c r="E300" s="183"/>
      <c r="F300" s="183"/>
      <c r="G300" s="183"/>
      <c r="H300" s="183"/>
      <c r="I300" s="184"/>
      <c r="J300" s="184"/>
      <c r="K300" s="184"/>
      <c r="L300" s="184"/>
      <c r="M300" s="184"/>
      <c r="N300" s="184"/>
      <c r="O300" s="184"/>
      <c r="P300" s="184"/>
      <c r="Q300" s="184"/>
      <c r="R300" s="184"/>
      <c r="S300" s="184"/>
      <c r="T300" s="184"/>
      <c r="U300" s="184"/>
      <c r="V300" s="184"/>
      <c r="W300" s="184"/>
      <c r="X300" s="184"/>
      <c r="Y300" s="184"/>
      <c r="Z300" s="184"/>
      <c r="AA300" s="184"/>
      <c r="AB300" s="184"/>
      <c r="AC300" s="184"/>
      <c r="AD300" s="184"/>
      <c r="AE300" s="184"/>
      <c r="AF300" s="184"/>
      <c r="AG300" s="184"/>
      <c r="AH300" s="184"/>
      <c r="AI300" s="184"/>
      <c r="AJ300" s="184"/>
      <c r="AK300" s="184"/>
      <c r="AL300" s="184"/>
      <c r="AM300" s="184"/>
      <c r="AN300" s="184"/>
      <c r="AO300" s="184"/>
      <c r="AP300" s="184"/>
      <c r="AQ300" s="184"/>
      <c r="AR300" s="184"/>
      <c r="AS300" s="184"/>
      <c r="AT300" s="184"/>
    </row>
    <row r="301" spans="1:46">
      <c r="A301" s="182"/>
      <c r="B301" s="183"/>
      <c r="C301" s="183"/>
      <c r="D301" s="183"/>
      <c r="E301" s="183"/>
      <c r="F301" s="183"/>
      <c r="G301" s="183"/>
      <c r="H301" s="183"/>
      <c r="I301" s="184"/>
      <c r="J301" s="184"/>
      <c r="K301" s="184"/>
      <c r="L301" s="184"/>
      <c r="M301" s="184"/>
      <c r="N301" s="184"/>
      <c r="O301" s="184"/>
      <c r="P301" s="184"/>
      <c r="Q301" s="184"/>
      <c r="R301" s="184"/>
      <c r="S301" s="184"/>
      <c r="T301" s="184"/>
      <c r="U301" s="184"/>
      <c r="V301" s="184"/>
      <c r="W301" s="184"/>
      <c r="X301" s="184"/>
      <c r="Y301" s="184"/>
      <c r="Z301" s="184"/>
      <c r="AA301" s="184"/>
      <c r="AB301" s="184"/>
      <c r="AC301" s="184"/>
      <c r="AD301" s="184"/>
      <c r="AE301" s="184"/>
      <c r="AF301" s="184"/>
      <c r="AG301" s="184"/>
      <c r="AH301" s="184"/>
      <c r="AI301" s="184"/>
      <c r="AJ301" s="184"/>
      <c r="AK301" s="184"/>
      <c r="AL301" s="184"/>
      <c r="AM301" s="184"/>
      <c r="AN301" s="184"/>
      <c r="AO301" s="184"/>
      <c r="AP301" s="184"/>
      <c r="AQ301" s="184"/>
      <c r="AR301" s="184"/>
      <c r="AS301" s="184"/>
      <c r="AT301" s="184"/>
    </row>
    <row r="302" spans="1:46">
      <c r="A302" s="182"/>
      <c r="B302" s="183"/>
      <c r="C302" s="183"/>
      <c r="D302" s="183"/>
      <c r="E302" s="183"/>
      <c r="F302" s="183"/>
      <c r="G302" s="183"/>
      <c r="H302" s="183"/>
      <c r="I302" s="184"/>
      <c r="J302" s="184"/>
      <c r="K302" s="184"/>
      <c r="L302" s="184"/>
      <c r="M302" s="184"/>
      <c r="N302" s="184"/>
      <c r="O302" s="184"/>
      <c r="P302" s="184"/>
      <c r="Q302" s="184"/>
      <c r="R302" s="184"/>
      <c r="S302" s="184"/>
      <c r="T302" s="184"/>
      <c r="U302" s="184"/>
      <c r="V302" s="184"/>
      <c r="W302" s="184"/>
      <c r="X302" s="184"/>
      <c r="Y302" s="184"/>
      <c r="Z302" s="184"/>
      <c r="AA302" s="184"/>
      <c r="AB302" s="184"/>
      <c r="AC302" s="184"/>
      <c r="AD302" s="184"/>
      <c r="AE302" s="184"/>
      <c r="AF302" s="184"/>
      <c r="AG302" s="184"/>
      <c r="AH302" s="184"/>
      <c r="AI302" s="184"/>
      <c r="AJ302" s="184"/>
      <c r="AK302" s="184"/>
      <c r="AL302" s="184"/>
      <c r="AM302" s="184"/>
      <c r="AN302" s="184"/>
      <c r="AO302" s="184"/>
      <c r="AP302" s="184"/>
      <c r="AQ302" s="184"/>
      <c r="AR302" s="184"/>
      <c r="AS302" s="184"/>
      <c r="AT302" s="184"/>
    </row>
    <row r="303" spans="1:46">
      <c r="A303" s="182"/>
      <c r="B303" s="183"/>
      <c r="C303" s="183"/>
      <c r="D303" s="183"/>
      <c r="E303" s="183"/>
      <c r="F303" s="183"/>
      <c r="G303" s="183"/>
      <c r="H303" s="183"/>
      <c r="I303" s="184"/>
      <c r="J303" s="184"/>
      <c r="K303" s="184"/>
      <c r="L303" s="184"/>
      <c r="M303" s="184"/>
      <c r="N303" s="184"/>
      <c r="O303" s="184"/>
      <c r="P303" s="184"/>
      <c r="Q303" s="184"/>
      <c r="R303" s="184"/>
      <c r="S303" s="184"/>
      <c r="T303" s="184"/>
      <c r="U303" s="184"/>
      <c r="V303" s="184"/>
      <c r="W303" s="184"/>
      <c r="X303" s="184"/>
      <c r="Y303" s="184"/>
      <c r="Z303" s="184"/>
      <c r="AA303" s="184"/>
      <c r="AB303" s="184"/>
      <c r="AC303" s="184"/>
      <c r="AD303" s="184"/>
      <c r="AE303" s="184"/>
      <c r="AF303" s="184"/>
      <c r="AG303" s="184"/>
      <c r="AH303" s="184"/>
      <c r="AI303" s="184"/>
      <c r="AJ303" s="184"/>
      <c r="AK303" s="184"/>
      <c r="AL303" s="184"/>
      <c r="AM303" s="184"/>
      <c r="AN303" s="184"/>
      <c r="AO303" s="184"/>
      <c r="AP303" s="184"/>
      <c r="AQ303" s="184"/>
      <c r="AR303" s="184"/>
      <c r="AS303" s="184"/>
      <c r="AT303" s="184"/>
    </row>
    <row r="304" spans="1:46">
      <c r="A304" s="182"/>
      <c r="B304" s="183"/>
      <c r="C304" s="183"/>
      <c r="D304" s="183"/>
      <c r="E304" s="183"/>
      <c r="F304" s="183"/>
      <c r="G304" s="183"/>
      <c r="H304" s="183"/>
      <c r="I304" s="184"/>
      <c r="J304" s="184"/>
      <c r="K304" s="184"/>
      <c r="L304" s="184"/>
      <c r="M304" s="184"/>
      <c r="N304" s="184"/>
      <c r="O304" s="184"/>
      <c r="P304" s="184"/>
      <c r="Q304" s="184"/>
      <c r="R304" s="184"/>
      <c r="S304" s="184"/>
      <c r="T304" s="184"/>
      <c r="U304" s="184"/>
      <c r="V304" s="184"/>
      <c r="W304" s="184"/>
      <c r="X304" s="184"/>
      <c r="Y304" s="184"/>
      <c r="Z304" s="184"/>
      <c r="AA304" s="184"/>
      <c r="AB304" s="184"/>
      <c r="AC304" s="184"/>
      <c r="AD304" s="184"/>
      <c r="AE304" s="184"/>
      <c r="AF304" s="184"/>
      <c r="AG304" s="184"/>
      <c r="AH304" s="184"/>
      <c r="AI304" s="184"/>
      <c r="AJ304" s="184"/>
      <c r="AK304" s="184"/>
      <c r="AL304" s="184"/>
      <c r="AM304" s="184"/>
      <c r="AN304" s="184"/>
      <c r="AO304" s="184"/>
      <c r="AP304" s="184"/>
      <c r="AQ304" s="184"/>
      <c r="AR304" s="184"/>
      <c r="AS304" s="184"/>
      <c r="AT304" s="184"/>
    </row>
    <row r="305" spans="1:46">
      <c r="A305" s="182"/>
      <c r="B305" s="183"/>
      <c r="C305" s="183"/>
      <c r="D305" s="183"/>
      <c r="E305" s="183"/>
      <c r="F305" s="183"/>
      <c r="G305" s="183"/>
      <c r="H305" s="183"/>
      <c r="I305" s="184"/>
      <c r="J305" s="184"/>
      <c r="K305" s="184"/>
      <c r="L305" s="184"/>
      <c r="M305" s="184"/>
      <c r="N305" s="184"/>
      <c r="O305" s="184"/>
      <c r="P305" s="184"/>
      <c r="Q305" s="184"/>
      <c r="R305" s="184"/>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184"/>
      <c r="AO305" s="184"/>
      <c r="AP305" s="184"/>
      <c r="AQ305" s="184"/>
      <c r="AR305" s="184"/>
      <c r="AS305" s="184"/>
      <c r="AT305" s="184"/>
    </row>
    <row r="306" spans="1:46">
      <c r="A306" s="182"/>
      <c r="B306" s="183"/>
      <c r="C306" s="183"/>
      <c r="D306" s="183"/>
      <c r="E306" s="183"/>
      <c r="F306" s="183"/>
      <c r="G306" s="183"/>
      <c r="H306" s="183"/>
      <c r="I306" s="184"/>
      <c r="J306" s="184"/>
      <c r="K306" s="184"/>
      <c r="L306" s="184"/>
      <c r="M306" s="184"/>
      <c r="N306" s="184"/>
      <c r="O306" s="184"/>
      <c r="P306" s="184"/>
      <c r="Q306" s="184"/>
      <c r="R306" s="184"/>
      <c r="S306" s="184"/>
      <c r="T306" s="184"/>
      <c r="U306" s="184"/>
      <c r="V306" s="184"/>
      <c r="W306" s="184"/>
      <c r="X306" s="184"/>
      <c r="Y306" s="184"/>
      <c r="Z306" s="184"/>
      <c r="AA306" s="184"/>
      <c r="AB306" s="184"/>
      <c r="AC306" s="184"/>
      <c r="AD306" s="184"/>
      <c r="AE306" s="184"/>
      <c r="AF306" s="184"/>
      <c r="AG306" s="184"/>
      <c r="AH306" s="184"/>
      <c r="AI306" s="184"/>
      <c r="AJ306" s="184"/>
      <c r="AK306" s="184"/>
      <c r="AL306" s="184"/>
      <c r="AM306" s="184"/>
      <c r="AN306" s="184"/>
      <c r="AO306" s="184"/>
      <c r="AP306" s="184"/>
      <c r="AQ306" s="184"/>
      <c r="AR306" s="184"/>
      <c r="AS306" s="184"/>
      <c r="AT306" s="184"/>
    </row>
    <row r="307" spans="1:46">
      <c r="A307" s="182"/>
      <c r="B307" s="183"/>
      <c r="C307" s="183"/>
      <c r="D307" s="183"/>
      <c r="E307" s="183"/>
      <c r="F307" s="183"/>
      <c r="G307" s="183"/>
      <c r="H307" s="183"/>
      <c r="I307" s="184"/>
      <c r="J307" s="184"/>
      <c r="K307" s="184"/>
      <c r="L307" s="184"/>
      <c r="M307" s="184"/>
      <c r="N307" s="184"/>
      <c r="O307" s="184"/>
      <c r="P307" s="184"/>
      <c r="Q307" s="184"/>
      <c r="R307" s="184"/>
      <c r="S307" s="184"/>
      <c r="T307" s="184"/>
      <c r="U307" s="184"/>
      <c r="V307" s="184"/>
      <c r="W307" s="184"/>
      <c r="X307" s="184"/>
      <c r="Y307" s="184"/>
      <c r="Z307" s="184"/>
      <c r="AA307" s="184"/>
      <c r="AB307" s="184"/>
      <c r="AC307" s="184"/>
      <c r="AD307" s="184"/>
      <c r="AE307" s="184"/>
      <c r="AF307" s="184"/>
      <c r="AG307" s="184"/>
      <c r="AH307" s="184"/>
      <c r="AI307" s="184"/>
      <c r="AJ307" s="184"/>
      <c r="AK307" s="184"/>
      <c r="AL307" s="184"/>
      <c r="AM307" s="184"/>
      <c r="AN307" s="184"/>
      <c r="AO307" s="184"/>
      <c r="AP307" s="184"/>
      <c r="AQ307" s="184"/>
      <c r="AR307" s="184"/>
      <c r="AS307" s="184"/>
      <c r="AT307" s="184"/>
    </row>
    <row r="308" spans="1:46">
      <c r="A308" s="182"/>
      <c r="B308" s="183"/>
      <c r="C308" s="183"/>
      <c r="D308" s="183"/>
      <c r="E308" s="183"/>
      <c r="F308" s="183"/>
      <c r="G308" s="183"/>
      <c r="H308" s="183"/>
      <c r="I308" s="184"/>
      <c r="J308" s="184"/>
      <c r="K308" s="184"/>
      <c r="L308" s="184"/>
      <c r="M308" s="184"/>
      <c r="N308" s="184"/>
      <c r="O308" s="184"/>
      <c r="P308" s="184"/>
      <c r="Q308" s="184"/>
      <c r="R308" s="184"/>
      <c r="S308" s="184"/>
      <c r="T308" s="184"/>
      <c r="U308" s="184"/>
      <c r="V308" s="184"/>
      <c r="W308" s="184"/>
      <c r="X308" s="184"/>
      <c r="Y308" s="184"/>
      <c r="Z308" s="184"/>
      <c r="AA308" s="184"/>
      <c r="AB308" s="184"/>
      <c r="AC308" s="184"/>
      <c r="AD308" s="184"/>
      <c r="AE308" s="184"/>
      <c r="AF308" s="184"/>
      <c r="AG308" s="184"/>
      <c r="AH308" s="184"/>
      <c r="AI308" s="184"/>
      <c r="AJ308" s="184"/>
      <c r="AK308" s="184"/>
      <c r="AL308" s="184"/>
      <c r="AM308" s="184"/>
      <c r="AN308" s="184"/>
      <c r="AO308" s="184"/>
      <c r="AP308" s="184"/>
      <c r="AQ308" s="184"/>
      <c r="AR308" s="184"/>
      <c r="AS308" s="184"/>
      <c r="AT308" s="184"/>
    </row>
    <row r="309" spans="1:46">
      <c r="A309" s="182"/>
      <c r="B309" s="183"/>
      <c r="C309" s="183"/>
      <c r="D309" s="183"/>
      <c r="E309" s="183"/>
      <c r="F309" s="183"/>
      <c r="G309" s="183"/>
      <c r="H309" s="183"/>
      <c r="I309" s="184"/>
      <c r="J309" s="184"/>
      <c r="K309" s="184"/>
      <c r="L309" s="184"/>
      <c r="M309" s="184"/>
      <c r="N309" s="184"/>
      <c r="O309" s="184"/>
      <c r="P309" s="184"/>
      <c r="Q309" s="184"/>
      <c r="R309" s="184"/>
      <c r="S309" s="184"/>
      <c r="T309" s="184"/>
      <c r="U309" s="184"/>
      <c r="V309" s="184"/>
      <c r="W309" s="184"/>
      <c r="X309" s="184"/>
      <c r="Y309" s="184"/>
      <c r="Z309" s="184"/>
      <c r="AA309" s="184"/>
      <c r="AB309" s="184"/>
      <c r="AC309" s="184"/>
      <c r="AD309" s="184"/>
      <c r="AE309" s="184"/>
      <c r="AF309" s="184"/>
      <c r="AG309" s="184"/>
      <c r="AH309" s="184"/>
      <c r="AI309" s="184"/>
      <c r="AJ309" s="184"/>
      <c r="AK309" s="184"/>
      <c r="AL309" s="184"/>
      <c r="AM309" s="184"/>
      <c r="AN309" s="184"/>
      <c r="AO309" s="184"/>
      <c r="AP309" s="184"/>
      <c r="AQ309" s="184"/>
      <c r="AR309" s="184"/>
      <c r="AS309" s="184"/>
      <c r="AT309" s="184"/>
    </row>
    <row r="310" spans="1:46">
      <c r="A310" s="182"/>
      <c r="B310" s="183"/>
      <c r="C310" s="183"/>
      <c r="D310" s="183"/>
      <c r="E310" s="183"/>
      <c r="F310" s="183"/>
      <c r="G310" s="183"/>
      <c r="H310" s="183"/>
      <c r="I310" s="184"/>
      <c r="J310" s="184"/>
      <c r="K310" s="184"/>
      <c r="L310" s="184"/>
      <c r="M310" s="184"/>
      <c r="N310" s="184"/>
      <c r="O310" s="184"/>
      <c r="P310" s="184"/>
      <c r="Q310" s="184"/>
      <c r="R310" s="184"/>
      <c r="S310" s="184"/>
      <c r="T310" s="184"/>
      <c r="U310" s="184"/>
      <c r="V310" s="184"/>
      <c r="W310" s="184"/>
      <c r="X310" s="184"/>
      <c r="Y310" s="184"/>
      <c r="Z310" s="184"/>
      <c r="AA310" s="184"/>
      <c r="AB310" s="184"/>
      <c r="AC310" s="184"/>
      <c r="AD310" s="184"/>
      <c r="AE310" s="184"/>
      <c r="AF310" s="184"/>
      <c r="AG310" s="184"/>
      <c r="AH310" s="184"/>
      <c r="AI310" s="184"/>
      <c r="AJ310" s="184"/>
      <c r="AK310" s="184"/>
      <c r="AL310" s="184"/>
      <c r="AM310" s="184"/>
      <c r="AN310" s="184"/>
      <c r="AO310" s="184"/>
      <c r="AP310" s="184"/>
      <c r="AQ310" s="184"/>
      <c r="AR310" s="184"/>
      <c r="AS310" s="184"/>
      <c r="AT310" s="184"/>
    </row>
    <row r="311" spans="1:46">
      <c r="A311" s="182"/>
      <c r="B311" s="183"/>
      <c r="C311" s="183"/>
      <c r="D311" s="183"/>
      <c r="E311" s="183"/>
      <c r="F311" s="183"/>
      <c r="G311" s="183"/>
      <c r="H311" s="183"/>
      <c r="I311" s="184"/>
      <c r="J311" s="184"/>
      <c r="K311" s="184"/>
      <c r="L311" s="184"/>
      <c r="M311" s="184"/>
      <c r="N311" s="184"/>
      <c r="O311" s="184"/>
      <c r="P311" s="184"/>
      <c r="Q311" s="184"/>
      <c r="R311" s="184"/>
      <c r="S311" s="184"/>
      <c r="T311" s="184"/>
      <c r="U311" s="184"/>
      <c r="V311" s="184"/>
      <c r="W311" s="184"/>
      <c r="X311" s="184"/>
      <c r="Y311" s="184"/>
      <c r="Z311" s="184"/>
      <c r="AA311" s="184"/>
      <c r="AB311" s="184"/>
      <c r="AC311" s="184"/>
      <c r="AD311" s="184"/>
      <c r="AE311" s="184"/>
      <c r="AF311" s="184"/>
      <c r="AG311" s="184"/>
      <c r="AH311" s="184"/>
      <c r="AI311" s="184"/>
      <c r="AJ311" s="184"/>
      <c r="AK311" s="184"/>
      <c r="AL311" s="184"/>
      <c r="AM311" s="184"/>
      <c r="AN311" s="184"/>
      <c r="AO311" s="184"/>
      <c r="AP311" s="184"/>
      <c r="AQ311" s="184"/>
      <c r="AR311" s="184"/>
      <c r="AS311" s="184"/>
      <c r="AT311" s="184"/>
    </row>
    <row r="312" spans="1:46">
      <c r="A312" s="182"/>
      <c r="B312" s="183"/>
      <c r="C312" s="183"/>
      <c r="D312" s="183"/>
      <c r="E312" s="183"/>
      <c r="F312" s="183"/>
      <c r="G312" s="183"/>
      <c r="H312" s="183"/>
      <c r="I312" s="184"/>
      <c r="J312" s="184"/>
      <c r="K312" s="184"/>
      <c r="L312" s="184"/>
      <c r="M312" s="184"/>
      <c r="N312" s="184"/>
      <c r="O312" s="184"/>
      <c r="P312" s="184"/>
      <c r="Q312" s="184"/>
      <c r="R312" s="184"/>
      <c r="S312" s="184"/>
      <c r="T312" s="184"/>
      <c r="U312" s="184"/>
      <c r="V312" s="184"/>
      <c r="W312" s="184"/>
      <c r="X312" s="184"/>
      <c r="Y312" s="184"/>
      <c r="Z312" s="184"/>
      <c r="AA312" s="184"/>
      <c r="AB312" s="184"/>
      <c r="AC312" s="184"/>
      <c r="AD312" s="184"/>
      <c r="AE312" s="184"/>
      <c r="AF312" s="184"/>
      <c r="AG312" s="184"/>
      <c r="AH312" s="184"/>
      <c r="AI312" s="184"/>
      <c r="AJ312" s="184"/>
      <c r="AK312" s="184"/>
      <c r="AL312" s="184"/>
      <c r="AM312" s="184"/>
      <c r="AN312" s="184"/>
      <c r="AO312" s="184"/>
      <c r="AP312" s="184"/>
      <c r="AQ312" s="184"/>
      <c r="AR312" s="184"/>
      <c r="AS312" s="184"/>
      <c r="AT312" s="184"/>
    </row>
    <row r="313" spans="1:46">
      <c r="A313" s="182"/>
      <c r="B313" s="183"/>
      <c r="C313" s="183"/>
      <c r="D313" s="183"/>
      <c r="E313" s="183"/>
      <c r="F313" s="183"/>
      <c r="G313" s="183"/>
      <c r="H313" s="183"/>
      <c r="I313" s="184"/>
      <c r="J313" s="184"/>
      <c r="K313" s="184"/>
      <c r="L313" s="184"/>
      <c r="M313" s="184"/>
      <c r="N313" s="184"/>
      <c r="O313" s="184"/>
      <c r="P313" s="184"/>
      <c r="Q313" s="184"/>
      <c r="R313" s="184"/>
      <c r="S313" s="184"/>
      <c r="T313" s="184"/>
      <c r="U313" s="184"/>
      <c r="V313" s="184"/>
      <c r="W313" s="184"/>
      <c r="X313" s="184"/>
      <c r="Y313" s="184"/>
      <c r="Z313" s="184"/>
      <c r="AA313" s="184"/>
      <c r="AB313" s="184"/>
      <c r="AC313" s="184"/>
      <c r="AD313" s="184"/>
      <c r="AE313" s="184"/>
      <c r="AF313" s="184"/>
      <c r="AG313" s="184"/>
      <c r="AH313" s="184"/>
      <c r="AI313" s="184"/>
      <c r="AJ313" s="184"/>
      <c r="AK313" s="184"/>
      <c r="AL313" s="184"/>
      <c r="AM313" s="184"/>
      <c r="AN313" s="184"/>
      <c r="AO313" s="184"/>
      <c r="AP313" s="184"/>
      <c r="AQ313" s="184"/>
      <c r="AR313" s="184"/>
      <c r="AS313" s="184"/>
      <c r="AT313" s="184"/>
    </row>
    <row r="314" spans="1:46">
      <c r="A314" s="182"/>
      <c r="B314" s="183"/>
      <c r="C314" s="183"/>
      <c r="D314" s="183"/>
      <c r="E314" s="183"/>
      <c r="F314" s="183"/>
      <c r="G314" s="183"/>
      <c r="H314" s="183"/>
      <c r="I314" s="184"/>
      <c r="J314" s="184"/>
      <c r="K314" s="184"/>
      <c r="L314" s="184"/>
      <c r="M314" s="184"/>
      <c r="N314" s="184"/>
      <c r="O314" s="184"/>
      <c r="P314" s="184"/>
      <c r="Q314" s="184"/>
      <c r="R314" s="184"/>
      <c r="S314" s="184"/>
      <c r="T314" s="184"/>
      <c r="U314" s="184"/>
      <c r="V314" s="184"/>
      <c r="W314" s="184"/>
      <c r="X314" s="184"/>
      <c r="Y314" s="184"/>
      <c r="Z314" s="184"/>
      <c r="AA314" s="184"/>
      <c r="AB314" s="184"/>
      <c r="AC314" s="184"/>
      <c r="AD314" s="184"/>
      <c r="AE314" s="184"/>
      <c r="AF314" s="184"/>
      <c r="AG314" s="184"/>
      <c r="AH314" s="184"/>
      <c r="AI314" s="184"/>
      <c r="AJ314" s="184"/>
      <c r="AK314" s="184"/>
      <c r="AL314" s="184"/>
      <c r="AM314" s="184"/>
      <c r="AN314" s="184"/>
      <c r="AO314" s="184"/>
      <c r="AP314" s="184"/>
      <c r="AQ314" s="184"/>
      <c r="AR314" s="184"/>
      <c r="AS314" s="184"/>
      <c r="AT314" s="184"/>
    </row>
    <row r="315" spans="1:46">
      <c r="A315" s="182"/>
      <c r="B315" s="183"/>
      <c r="C315" s="183"/>
      <c r="D315" s="183"/>
      <c r="E315" s="183"/>
      <c r="F315" s="183"/>
      <c r="G315" s="183"/>
      <c r="H315" s="183"/>
      <c r="I315" s="184"/>
      <c r="J315" s="184"/>
      <c r="K315" s="184"/>
      <c r="L315" s="184"/>
      <c r="M315" s="184"/>
      <c r="N315" s="184"/>
      <c r="O315" s="184"/>
      <c r="P315" s="184"/>
      <c r="Q315" s="184"/>
      <c r="R315" s="184"/>
      <c r="S315" s="184"/>
      <c r="T315" s="184"/>
      <c r="U315" s="184"/>
      <c r="V315" s="184"/>
      <c r="W315" s="184"/>
      <c r="X315" s="184"/>
      <c r="Y315" s="184"/>
      <c r="Z315" s="184"/>
      <c r="AA315" s="184"/>
      <c r="AB315" s="184"/>
      <c r="AC315" s="184"/>
      <c r="AD315" s="184"/>
      <c r="AE315" s="184"/>
      <c r="AF315" s="184"/>
      <c r="AG315" s="184"/>
      <c r="AH315" s="184"/>
      <c r="AI315" s="184"/>
      <c r="AJ315" s="184"/>
      <c r="AK315" s="184"/>
      <c r="AL315" s="184"/>
      <c r="AM315" s="184"/>
      <c r="AN315" s="184"/>
      <c r="AO315" s="184"/>
      <c r="AP315" s="184"/>
      <c r="AQ315" s="184"/>
      <c r="AR315" s="184"/>
      <c r="AS315" s="184"/>
      <c r="AT315" s="184"/>
    </row>
    <row r="316" spans="1:46">
      <c r="A316" s="182"/>
      <c r="B316" s="183"/>
      <c r="C316" s="183"/>
      <c r="D316" s="183"/>
      <c r="E316" s="183"/>
      <c r="F316" s="183"/>
      <c r="G316" s="183"/>
      <c r="H316" s="183"/>
      <c r="I316" s="184"/>
      <c r="J316" s="184"/>
      <c r="K316" s="184"/>
      <c r="L316" s="184"/>
      <c r="M316" s="184"/>
      <c r="N316" s="184"/>
      <c r="O316" s="184"/>
      <c r="P316" s="184"/>
      <c r="Q316" s="184"/>
      <c r="R316" s="184"/>
      <c r="S316" s="184"/>
      <c r="T316" s="184"/>
      <c r="U316" s="184"/>
      <c r="V316" s="184"/>
      <c r="W316" s="184"/>
      <c r="X316" s="184"/>
      <c r="Y316" s="184"/>
      <c r="Z316" s="184"/>
      <c r="AA316" s="184"/>
      <c r="AB316" s="184"/>
      <c r="AC316" s="184"/>
      <c r="AD316" s="184"/>
      <c r="AE316" s="184"/>
      <c r="AF316" s="184"/>
      <c r="AG316" s="184"/>
      <c r="AH316" s="184"/>
      <c r="AI316" s="184"/>
      <c r="AJ316" s="184"/>
      <c r="AK316" s="184"/>
      <c r="AL316" s="184"/>
      <c r="AM316" s="184"/>
      <c r="AN316" s="184"/>
      <c r="AO316" s="184"/>
      <c r="AP316" s="184"/>
      <c r="AQ316" s="184"/>
      <c r="AR316" s="184"/>
      <c r="AS316" s="184"/>
      <c r="AT316" s="184"/>
    </row>
    <row r="317" spans="1:46">
      <c r="A317" s="182"/>
      <c r="B317" s="183"/>
      <c r="C317" s="183"/>
      <c r="D317" s="183"/>
      <c r="E317" s="183"/>
      <c r="F317" s="183"/>
      <c r="G317" s="183"/>
      <c r="H317" s="183"/>
      <c r="I317" s="184"/>
      <c r="J317" s="184"/>
      <c r="K317" s="184"/>
      <c r="L317" s="184"/>
      <c r="M317" s="184"/>
      <c r="N317" s="184"/>
      <c r="O317" s="184"/>
      <c r="P317" s="184"/>
      <c r="Q317" s="184"/>
      <c r="R317" s="184"/>
      <c r="S317" s="184"/>
      <c r="T317" s="184"/>
      <c r="U317" s="184"/>
      <c r="V317" s="184"/>
      <c r="W317" s="184"/>
      <c r="X317" s="184"/>
      <c r="Y317" s="184"/>
      <c r="Z317" s="184"/>
      <c r="AA317" s="184"/>
      <c r="AB317" s="184"/>
      <c r="AC317" s="184"/>
      <c r="AD317" s="184"/>
      <c r="AE317" s="184"/>
      <c r="AF317" s="184"/>
      <c r="AG317" s="184"/>
      <c r="AH317" s="184"/>
      <c r="AI317" s="184"/>
      <c r="AJ317" s="184"/>
      <c r="AK317" s="184"/>
      <c r="AL317" s="184"/>
      <c r="AM317" s="184"/>
      <c r="AN317" s="184"/>
      <c r="AO317" s="184"/>
      <c r="AP317" s="184"/>
      <c r="AQ317" s="184"/>
      <c r="AR317" s="184"/>
      <c r="AS317" s="184"/>
      <c r="AT317" s="184"/>
    </row>
    <row r="318" spans="1:46">
      <c r="A318" s="182"/>
      <c r="B318" s="183"/>
      <c r="C318" s="183"/>
      <c r="D318" s="183"/>
      <c r="E318" s="183"/>
      <c r="F318" s="183"/>
      <c r="G318" s="183"/>
      <c r="H318" s="183"/>
      <c r="I318" s="184"/>
      <c r="J318" s="184"/>
      <c r="K318" s="184"/>
      <c r="L318" s="184"/>
      <c r="M318" s="184"/>
      <c r="N318" s="184"/>
      <c r="O318" s="184"/>
      <c r="P318" s="184"/>
      <c r="Q318" s="184"/>
      <c r="R318" s="184"/>
      <c r="S318" s="184"/>
      <c r="T318" s="184"/>
      <c r="U318" s="184"/>
      <c r="V318" s="184"/>
      <c r="W318" s="184"/>
      <c r="X318" s="184"/>
      <c r="Y318" s="184"/>
      <c r="Z318" s="184"/>
      <c r="AA318" s="184"/>
      <c r="AB318" s="184"/>
      <c r="AC318" s="184"/>
      <c r="AD318" s="184"/>
      <c r="AE318" s="184"/>
      <c r="AF318" s="184"/>
      <c r="AG318" s="184"/>
      <c r="AH318" s="184"/>
      <c r="AI318" s="184"/>
      <c r="AJ318" s="184"/>
      <c r="AK318" s="184"/>
      <c r="AL318" s="184"/>
      <c r="AM318" s="184"/>
      <c r="AN318" s="184"/>
      <c r="AO318" s="184"/>
      <c r="AP318" s="184"/>
      <c r="AQ318" s="184"/>
      <c r="AR318" s="184"/>
      <c r="AS318" s="184"/>
      <c r="AT318" s="184"/>
    </row>
    <row r="319" spans="1:46">
      <c r="A319" s="182"/>
      <c r="B319" s="183"/>
      <c r="C319" s="183"/>
      <c r="D319" s="183"/>
      <c r="E319" s="183"/>
      <c r="F319" s="183"/>
      <c r="G319" s="183"/>
      <c r="H319" s="183"/>
      <c r="I319" s="184"/>
      <c r="J319" s="184"/>
      <c r="K319" s="184"/>
      <c r="L319" s="184"/>
      <c r="M319" s="184"/>
      <c r="N319" s="184"/>
      <c r="O319" s="184"/>
      <c r="P319" s="184"/>
      <c r="Q319" s="184"/>
      <c r="R319" s="184"/>
      <c r="S319" s="184"/>
      <c r="T319" s="184"/>
      <c r="U319" s="184"/>
      <c r="V319" s="184"/>
      <c r="W319" s="184"/>
      <c r="X319" s="184"/>
      <c r="Y319" s="184"/>
      <c r="Z319" s="184"/>
      <c r="AA319" s="184"/>
      <c r="AB319" s="184"/>
      <c r="AC319" s="184"/>
      <c r="AD319" s="184"/>
      <c r="AE319" s="184"/>
      <c r="AF319" s="184"/>
      <c r="AG319" s="184"/>
      <c r="AH319" s="184"/>
      <c r="AI319" s="184"/>
      <c r="AJ319" s="184"/>
      <c r="AK319" s="184"/>
      <c r="AL319" s="184"/>
      <c r="AM319" s="184"/>
      <c r="AN319" s="184"/>
      <c r="AO319" s="184"/>
      <c r="AP319" s="184"/>
      <c r="AQ319" s="184"/>
      <c r="AR319" s="184"/>
      <c r="AS319" s="184"/>
      <c r="AT319" s="184"/>
    </row>
    <row r="320" spans="1:46">
      <c r="A320" s="182"/>
      <c r="B320" s="183"/>
      <c r="C320" s="183"/>
      <c r="D320" s="183"/>
      <c r="E320" s="183"/>
      <c r="F320" s="183"/>
      <c r="G320" s="183"/>
      <c r="H320" s="183"/>
      <c r="I320" s="184"/>
      <c r="J320" s="184"/>
      <c r="K320" s="184"/>
      <c r="L320" s="184"/>
      <c r="M320" s="184"/>
      <c r="N320" s="184"/>
      <c r="O320" s="184"/>
      <c r="P320" s="184"/>
      <c r="Q320" s="184"/>
      <c r="R320" s="184"/>
      <c r="S320" s="184"/>
      <c r="T320" s="184"/>
      <c r="U320" s="184"/>
      <c r="V320" s="184"/>
      <c r="W320" s="184"/>
      <c r="X320" s="184"/>
      <c r="Y320" s="184"/>
      <c r="Z320" s="184"/>
      <c r="AA320" s="184"/>
      <c r="AB320" s="184"/>
      <c r="AC320" s="184"/>
      <c r="AD320" s="184"/>
      <c r="AE320" s="184"/>
      <c r="AF320" s="184"/>
      <c r="AG320" s="184"/>
      <c r="AH320" s="184"/>
      <c r="AI320" s="184"/>
      <c r="AJ320" s="184"/>
      <c r="AK320" s="184"/>
      <c r="AL320" s="184"/>
      <c r="AM320" s="184"/>
      <c r="AN320" s="184"/>
      <c r="AO320" s="184"/>
      <c r="AP320" s="184"/>
      <c r="AQ320" s="184"/>
      <c r="AR320" s="184"/>
      <c r="AS320" s="184"/>
      <c r="AT320" s="184"/>
    </row>
    <row r="321" spans="1:46">
      <c r="A321" s="182"/>
      <c r="B321" s="183"/>
      <c r="C321" s="183"/>
      <c r="D321" s="183"/>
      <c r="E321" s="183"/>
      <c r="F321" s="183"/>
      <c r="G321" s="183"/>
      <c r="H321" s="183"/>
      <c r="I321" s="184"/>
      <c r="J321" s="184"/>
      <c r="K321" s="184"/>
      <c r="L321" s="184"/>
      <c r="M321" s="184"/>
      <c r="N321" s="184"/>
      <c r="O321" s="184"/>
      <c r="P321" s="184"/>
      <c r="Q321" s="184"/>
      <c r="R321" s="184"/>
      <c r="S321" s="184"/>
      <c r="T321" s="184"/>
      <c r="U321" s="184"/>
      <c r="V321" s="184"/>
      <c r="W321" s="184"/>
      <c r="X321" s="184"/>
      <c r="Y321" s="184"/>
      <c r="Z321" s="184"/>
      <c r="AA321" s="184"/>
      <c r="AB321" s="184"/>
      <c r="AC321" s="184"/>
      <c r="AD321" s="184"/>
      <c r="AE321" s="184"/>
      <c r="AF321" s="184"/>
      <c r="AG321" s="184"/>
      <c r="AH321" s="184"/>
      <c r="AI321" s="184"/>
      <c r="AJ321" s="184"/>
      <c r="AK321" s="184"/>
      <c r="AL321" s="184"/>
      <c r="AM321" s="184"/>
      <c r="AN321" s="184"/>
      <c r="AO321" s="184"/>
      <c r="AP321" s="184"/>
      <c r="AQ321" s="184"/>
      <c r="AR321" s="184"/>
      <c r="AS321" s="184"/>
      <c r="AT321" s="184"/>
    </row>
    <row r="322" spans="1:46">
      <c r="A322" s="182"/>
      <c r="B322" s="183"/>
      <c r="C322" s="183"/>
      <c r="D322" s="183"/>
      <c r="E322" s="183"/>
      <c r="F322" s="183"/>
      <c r="G322" s="183"/>
      <c r="H322" s="183"/>
      <c r="I322" s="184"/>
      <c r="J322" s="184"/>
      <c r="K322" s="184"/>
      <c r="L322" s="184"/>
      <c r="M322" s="184"/>
      <c r="N322" s="184"/>
      <c r="O322" s="184"/>
      <c r="P322" s="184"/>
      <c r="Q322" s="184"/>
      <c r="R322" s="184"/>
      <c r="S322" s="184"/>
      <c r="T322" s="184"/>
      <c r="U322" s="184"/>
      <c r="V322" s="184"/>
      <c r="W322" s="184"/>
      <c r="X322" s="184"/>
      <c r="Y322" s="184"/>
      <c r="Z322" s="184"/>
      <c r="AA322" s="184"/>
      <c r="AB322" s="184"/>
      <c r="AC322" s="184"/>
      <c r="AD322" s="184"/>
      <c r="AE322" s="184"/>
      <c r="AF322" s="184"/>
      <c r="AG322" s="184"/>
      <c r="AH322" s="184"/>
      <c r="AI322" s="184"/>
      <c r="AJ322" s="184"/>
      <c r="AK322" s="184"/>
      <c r="AL322" s="184"/>
      <c r="AM322" s="184"/>
      <c r="AN322" s="184"/>
      <c r="AO322" s="184"/>
      <c r="AP322" s="184"/>
      <c r="AQ322" s="184"/>
      <c r="AR322" s="184"/>
      <c r="AS322" s="184"/>
      <c r="AT322" s="184"/>
    </row>
    <row r="323" spans="1:46">
      <c r="A323" s="182"/>
      <c r="B323" s="183"/>
      <c r="C323" s="183"/>
      <c r="D323" s="183"/>
      <c r="E323" s="183"/>
      <c r="F323" s="183"/>
      <c r="G323" s="183"/>
      <c r="H323" s="183"/>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c r="AG323" s="184"/>
      <c r="AH323" s="184"/>
      <c r="AI323" s="184"/>
      <c r="AJ323" s="184"/>
      <c r="AK323" s="184"/>
      <c r="AL323" s="184"/>
      <c r="AM323" s="184"/>
      <c r="AN323" s="184"/>
      <c r="AO323" s="184"/>
      <c r="AP323" s="184"/>
      <c r="AQ323" s="184"/>
      <c r="AR323" s="184"/>
      <c r="AS323" s="184"/>
      <c r="AT323" s="184"/>
    </row>
    <row r="324" spans="1:46">
      <c r="A324" s="182"/>
      <c r="B324" s="183"/>
      <c r="C324" s="183"/>
      <c r="D324" s="183"/>
      <c r="E324" s="183"/>
      <c r="F324" s="183"/>
      <c r="G324" s="183"/>
      <c r="H324" s="183"/>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c r="AG324" s="184"/>
      <c r="AH324" s="184"/>
      <c r="AI324" s="184"/>
      <c r="AJ324" s="184"/>
      <c r="AK324" s="184"/>
      <c r="AL324" s="184"/>
      <c r="AM324" s="184"/>
      <c r="AN324" s="184"/>
      <c r="AO324" s="184"/>
      <c r="AP324" s="184"/>
      <c r="AQ324" s="184"/>
      <c r="AR324" s="184"/>
      <c r="AS324" s="184"/>
      <c r="AT324" s="184"/>
    </row>
    <row r="325" spans="1:46">
      <c r="A325" s="182"/>
      <c r="B325" s="183"/>
      <c r="C325" s="183"/>
      <c r="D325" s="183"/>
      <c r="E325" s="183"/>
      <c r="F325" s="183"/>
      <c r="G325" s="183"/>
      <c r="H325" s="183"/>
      <c r="I325" s="184"/>
      <c r="J325" s="184"/>
      <c r="K325" s="184"/>
      <c r="L325" s="184"/>
      <c r="M325" s="184"/>
      <c r="N325" s="184"/>
      <c r="O325" s="184"/>
      <c r="P325" s="184"/>
      <c r="Q325" s="184"/>
      <c r="R325" s="184"/>
      <c r="S325" s="184"/>
      <c r="T325" s="184"/>
      <c r="U325" s="184"/>
      <c r="V325" s="184"/>
      <c r="W325" s="184"/>
      <c r="X325" s="184"/>
      <c r="Y325" s="184"/>
      <c r="Z325" s="184"/>
      <c r="AA325" s="184"/>
      <c r="AB325" s="184"/>
      <c r="AC325" s="184"/>
      <c r="AD325" s="184"/>
      <c r="AE325" s="184"/>
      <c r="AF325" s="184"/>
      <c r="AG325" s="184"/>
      <c r="AH325" s="184"/>
      <c r="AI325" s="184"/>
      <c r="AJ325" s="184"/>
      <c r="AK325" s="184"/>
      <c r="AL325" s="184"/>
      <c r="AM325" s="184"/>
      <c r="AN325" s="184"/>
      <c r="AO325" s="184"/>
      <c r="AP325" s="184"/>
      <c r="AQ325" s="184"/>
      <c r="AR325" s="184"/>
      <c r="AS325" s="184"/>
      <c r="AT325" s="184"/>
    </row>
    <row r="326" spans="1:46">
      <c r="A326" s="182"/>
      <c r="B326" s="183"/>
      <c r="C326" s="183"/>
      <c r="D326" s="183"/>
      <c r="E326" s="183"/>
      <c r="F326" s="183"/>
      <c r="G326" s="183"/>
      <c r="H326" s="183"/>
      <c r="I326" s="184"/>
      <c r="J326" s="184"/>
      <c r="K326" s="184"/>
      <c r="L326" s="184"/>
      <c r="M326" s="184"/>
      <c r="N326" s="184"/>
      <c r="O326" s="184"/>
      <c r="P326" s="184"/>
      <c r="Q326" s="184"/>
      <c r="R326" s="184"/>
      <c r="S326" s="184"/>
      <c r="T326" s="184"/>
      <c r="U326" s="184"/>
      <c r="V326" s="184"/>
      <c r="W326" s="184"/>
      <c r="X326" s="184"/>
      <c r="Y326" s="184"/>
      <c r="Z326" s="184"/>
      <c r="AA326" s="184"/>
      <c r="AB326" s="184"/>
      <c r="AC326" s="184"/>
      <c r="AD326" s="184"/>
      <c r="AE326" s="184"/>
      <c r="AF326" s="184"/>
      <c r="AG326" s="184"/>
      <c r="AH326" s="184"/>
      <c r="AI326" s="184"/>
      <c r="AJ326" s="184"/>
      <c r="AK326" s="184"/>
      <c r="AL326" s="184"/>
      <c r="AM326" s="184"/>
      <c r="AN326" s="184"/>
      <c r="AO326" s="184"/>
      <c r="AP326" s="184"/>
      <c r="AQ326" s="184"/>
      <c r="AR326" s="184"/>
      <c r="AS326" s="184"/>
      <c r="AT326" s="184"/>
    </row>
    <row r="327" spans="1:46">
      <c r="A327" s="182"/>
      <c r="B327" s="183"/>
      <c r="C327" s="183"/>
      <c r="D327" s="183"/>
      <c r="E327" s="183"/>
      <c r="F327" s="183"/>
      <c r="G327" s="183"/>
      <c r="H327" s="183"/>
      <c r="I327" s="184"/>
      <c r="J327" s="184"/>
      <c r="K327" s="184"/>
      <c r="L327" s="184"/>
      <c r="M327" s="184"/>
      <c r="N327" s="184"/>
      <c r="O327" s="184"/>
      <c r="P327" s="184"/>
      <c r="Q327" s="184"/>
      <c r="R327" s="184"/>
      <c r="S327" s="184"/>
      <c r="T327" s="184"/>
      <c r="U327" s="184"/>
      <c r="V327" s="184"/>
      <c r="W327" s="184"/>
      <c r="X327" s="184"/>
      <c r="Y327" s="184"/>
      <c r="Z327" s="184"/>
      <c r="AA327" s="184"/>
      <c r="AB327" s="184"/>
      <c r="AC327" s="184"/>
      <c r="AD327" s="184"/>
      <c r="AE327" s="184"/>
      <c r="AF327" s="184"/>
      <c r="AG327" s="184"/>
      <c r="AH327" s="184"/>
      <c r="AI327" s="184"/>
      <c r="AJ327" s="184"/>
      <c r="AK327" s="184"/>
      <c r="AL327" s="184"/>
      <c r="AM327" s="184"/>
      <c r="AN327" s="184"/>
      <c r="AO327" s="184"/>
      <c r="AP327" s="184"/>
      <c r="AQ327" s="184"/>
      <c r="AR327" s="184"/>
      <c r="AS327" s="184"/>
      <c r="AT327" s="184"/>
    </row>
    <row r="328" spans="1:46">
      <c r="A328" s="182"/>
      <c r="B328" s="183"/>
      <c r="C328" s="183"/>
      <c r="D328" s="183"/>
      <c r="E328" s="183"/>
      <c r="F328" s="183"/>
      <c r="G328" s="183"/>
      <c r="H328" s="183"/>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4"/>
      <c r="AL328" s="184"/>
      <c r="AM328" s="184"/>
      <c r="AN328" s="184"/>
      <c r="AO328" s="184"/>
      <c r="AP328" s="184"/>
      <c r="AQ328" s="184"/>
      <c r="AR328" s="184"/>
      <c r="AS328" s="184"/>
      <c r="AT328" s="184"/>
    </row>
    <row r="329" spans="1:46">
      <c r="A329" s="182"/>
      <c r="B329" s="183"/>
      <c r="C329" s="183"/>
      <c r="D329" s="183"/>
      <c r="E329" s="183"/>
      <c r="F329" s="183"/>
      <c r="G329" s="183"/>
      <c r="H329" s="183"/>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c r="AG329" s="184"/>
      <c r="AH329" s="184"/>
      <c r="AI329" s="184"/>
      <c r="AJ329" s="184"/>
      <c r="AK329" s="184"/>
      <c r="AL329" s="184"/>
      <c r="AM329" s="184"/>
      <c r="AN329" s="184"/>
      <c r="AO329" s="184"/>
      <c r="AP329" s="184"/>
      <c r="AQ329" s="184"/>
      <c r="AR329" s="184"/>
      <c r="AS329" s="184"/>
      <c r="AT329" s="184"/>
    </row>
    <row r="330" spans="1:46">
      <c r="A330" s="182"/>
      <c r="B330" s="183"/>
      <c r="C330" s="183"/>
      <c r="D330" s="183"/>
      <c r="E330" s="183"/>
      <c r="F330" s="183"/>
      <c r="G330" s="183"/>
      <c r="H330" s="183"/>
      <c r="I330" s="184"/>
      <c r="J330" s="184"/>
      <c r="K330" s="184"/>
      <c r="L330" s="184"/>
      <c r="M330" s="184"/>
      <c r="N330" s="184"/>
      <c r="O330" s="184"/>
      <c r="P330" s="184"/>
      <c r="Q330" s="184"/>
      <c r="R330" s="184"/>
      <c r="S330" s="184"/>
      <c r="T330" s="184"/>
      <c r="U330" s="184"/>
      <c r="V330" s="184"/>
      <c r="W330" s="184"/>
      <c r="X330" s="184"/>
      <c r="Y330" s="184"/>
      <c r="Z330" s="184"/>
      <c r="AA330" s="184"/>
      <c r="AB330" s="184"/>
      <c r="AC330" s="184"/>
      <c r="AD330" s="184"/>
      <c r="AE330" s="184"/>
      <c r="AF330" s="184"/>
      <c r="AG330" s="184"/>
      <c r="AH330" s="184"/>
      <c r="AI330" s="184"/>
      <c r="AJ330" s="184"/>
      <c r="AK330" s="184"/>
      <c r="AL330" s="184"/>
      <c r="AM330" s="184"/>
      <c r="AN330" s="184"/>
      <c r="AO330" s="184"/>
      <c r="AP330" s="184"/>
      <c r="AQ330" s="184"/>
      <c r="AR330" s="184"/>
      <c r="AS330" s="184"/>
      <c r="AT330" s="184"/>
    </row>
    <row r="331" spans="1:46">
      <c r="A331" s="182"/>
      <c r="B331" s="183"/>
      <c r="C331" s="183"/>
      <c r="D331" s="183"/>
      <c r="E331" s="183"/>
      <c r="F331" s="183"/>
      <c r="G331" s="183"/>
      <c r="H331" s="183"/>
      <c r="I331" s="184"/>
      <c r="J331" s="184"/>
      <c r="K331" s="184"/>
      <c r="L331" s="184"/>
      <c r="M331" s="184"/>
      <c r="N331" s="184"/>
      <c r="O331" s="184"/>
      <c r="P331" s="184"/>
      <c r="Q331" s="184"/>
      <c r="R331" s="184"/>
      <c r="S331" s="184"/>
      <c r="T331" s="184"/>
      <c r="U331" s="184"/>
      <c r="V331" s="184"/>
      <c r="W331" s="184"/>
      <c r="X331" s="184"/>
      <c r="Y331" s="184"/>
      <c r="Z331" s="184"/>
      <c r="AA331" s="184"/>
      <c r="AB331" s="184"/>
      <c r="AC331" s="184"/>
      <c r="AD331" s="184"/>
      <c r="AE331" s="184"/>
      <c r="AF331" s="184"/>
      <c r="AG331" s="184"/>
      <c r="AH331" s="184"/>
      <c r="AI331" s="184"/>
      <c r="AJ331" s="184"/>
      <c r="AK331" s="184"/>
      <c r="AL331" s="184"/>
      <c r="AM331" s="184"/>
      <c r="AN331" s="184"/>
      <c r="AO331" s="184"/>
      <c r="AP331" s="184"/>
      <c r="AQ331" s="184"/>
      <c r="AR331" s="184"/>
      <c r="AS331" s="184"/>
      <c r="AT331" s="184"/>
    </row>
    <row r="332" spans="1:46">
      <c r="A332" s="182"/>
      <c r="B332" s="183"/>
      <c r="C332" s="183"/>
      <c r="D332" s="183"/>
      <c r="E332" s="183"/>
      <c r="F332" s="183"/>
      <c r="G332" s="183"/>
      <c r="H332" s="183"/>
      <c r="I332" s="184"/>
      <c r="J332" s="184"/>
      <c r="K332" s="184"/>
      <c r="L332" s="184"/>
      <c r="M332" s="184"/>
      <c r="N332" s="184"/>
      <c r="O332" s="184"/>
      <c r="P332" s="184"/>
      <c r="Q332" s="184"/>
      <c r="R332" s="184"/>
      <c r="S332" s="184"/>
      <c r="T332" s="184"/>
      <c r="U332" s="184"/>
      <c r="V332" s="184"/>
      <c r="W332" s="184"/>
      <c r="X332" s="184"/>
      <c r="Y332" s="184"/>
      <c r="Z332" s="184"/>
      <c r="AA332" s="184"/>
      <c r="AB332" s="184"/>
      <c r="AC332" s="184"/>
      <c r="AD332" s="184"/>
      <c r="AE332" s="184"/>
      <c r="AF332" s="184"/>
      <c r="AG332" s="184"/>
      <c r="AH332" s="184"/>
      <c r="AI332" s="184"/>
      <c r="AJ332" s="184"/>
      <c r="AK332" s="184"/>
      <c r="AL332" s="184"/>
      <c r="AM332" s="184"/>
      <c r="AN332" s="184"/>
      <c r="AO332" s="184"/>
      <c r="AP332" s="184"/>
      <c r="AQ332" s="184"/>
      <c r="AR332" s="184"/>
      <c r="AS332" s="184"/>
      <c r="AT332" s="184"/>
    </row>
    <row r="333" spans="1:46">
      <c r="A333" s="182"/>
      <c r="B333" s="183"/>
      <c r="C333" s="183"/>
      <c r="D333" s="183"/>
      <c r="E333" s="183"/>
      <c r="F333" s="183"/>
      <c r="G333" s="183"/>
      <c r="H333" s="183"/>
      <c r="I333" s="184"/>
      <c r="J333" s="184"/>
      <c r="K333" s="184"/>
      <c r="L333" s="184"/>
      <c r="M333" s="184"/>
      <c r="N333" s="184"/>
      <c r="O333" s="184"/>
      <c r="P333" s="184"/>
      <c r="Q333" s="184"/>
      <c r="R333" s="184"/>
      <c r="S333" s="184"/>
      <c r="T333" s="184"/>
      <c r="U333" s="184"/>
      <c r="V333" s="184"/>
      <c r="W333" s="184"/>
      <c r="X333" s="184"/>
      <c r="Y333" s="184"/>
      <c r="Z333" s="184"/>
      <c r="AA333" s="184"/>
      <c r="AB333" s="184"/>
      <c r="AC333" s="184"/>
      <c r="AD333" s="184"/>
      <c r="AE333" s="184"/>
      <c r="AF333" s="184"/>
      <c r="AG333" s="184"/>
      <c r="AH333" s="184"/>
      <c r="AI333" s="184"/>
      <c r="AJ333" s="184"/>
      <c r="AK333" s="184"/>
      <c r="AL333" s="184"/>
      <c r="AM333" s="184"/>
      <c r="AN333" s="184"/>
      <c r="AO333" s="184"/>
      <c r="AP333" s="184"/>
      <c r="AQ333" s="184"/>
      <c r="AR333" s="184"/>
      <c r="AS333" s="184"/>
      <c r="AT333" s="184"/>
    </row>
    <row r="334" spans="1:46">
      <c r="A334" s="182"/>
      <c r="B334" s="183"/>
      <c r="C334" s="183"/>
      <c r="D334" s="183"/>
      <c r="E334" s="183"/>
      <c r="F334" s="183"/>
      <c r="G334" s="183"/>
      <c r="H334" s="183"/>
      <c r="I334" s="184"/>
      <c r="J334" s="184"/>
      <c r="K334" s="184"/>
      <c r="L334" s="184"/>
      <c r="M334" s="184"/>
      <c r="N334" s="184"/>
      <c r="O334" s="184"/>
      <c r="P334" s="184"/>
      <c r="Q334" s="184"/>
      <c r="R334" s="184"/>
      <c r="S334" s="184"/>
      <c r="T334" s="184"/>
      <c r="U334" s="184"/>
      <c r="V334" s="184"/>
      <c r="W334" s="184"/>
      <c r="X334" s="184"/>
      <c r="Y334" s="184"/>
      <c r="Z334" s="184"/>
      <c r="AA334" s="184"/>
      <c r="AB334" s="184"/>
      <c r="AC334" s="184"/>
      <c r="AD334" s="184"/>
      <c r="AE334" s="184"/>
      <c r="AF334" s="184"/>
      <c r="AG334" s="184"/>
      <c r="AH334" s="184"/>
      <c r="AI334" s="184"/>
      <c r="AJ334" s="184"/>
      <c r="AK334" s="184"/>
      <c r="AL334" s="184"/>
      <c r="AM334" s="184"/>
      <c r="AN334" s="184"/>
      <c r="AO334" s="184"/>
      <c r="AP334" s="184"/>
      <c r="AQ334" s="184"/>
      <c r="AR334" s="184"/>
      <c r="AS334" s="184"/>
      <c r="AT334" s="184"/>
    </row>
    <row r="335" spans="1:46">
      <c r="A335" s="182"/>
      <c r="B335" s="183"/>
      <c r="C335" s="183"/>
      <c r="D335" s="183"/>
      <c r="E335" s="183"/>
      <c r="F335" s="183"/>
      <c r="G335" s="183"/>
      <c r="H335" s="183"/>
      <c r="I335" s="184"/>
      <c r="J335" s="184"/>
      <c r="K335" s="184"/>
      <c r="L335" s="184"/>
      <c r="M335" s="184"/>
      <c r="N335" s="184"/>
      <c r="O335" s="184"/>
      <c r="P335" s="184"/>
      <c r="Q335" s="184"/>
      <c r="R335" s="184"/>
      <c r="S335" s="184"/>
      <c r="T335" s="184"/>
      <c r="U335" s="184"/>
      <c r="V335" s="184"/>
      <c r="W335" s="184"/>
      <c r="X335" s="184"/>
      <c r="Y335" s="184"/>
      <c r="Z335" s="184"/>
      <c r="AA335" s="184"/>
      <c r="AB335" s="184"/>
      <c r="AC335" s="184"/>
      <c r="AD335" s="184"/>
      <c r="AE335" s="184"/>
      <c r="AF335" s="184"/>
      <c r="AG335" s="184"/>
      <c r="AH335" s="184"/>
      <c r="AI335" s="184"/>
      <c r="AJ335" s="184"/>
      <c r="AK335" s="184"/>
      <c r="AL335" s="184"/>
      <c r="AM335" s="184"/>
      <c r="AN335" s="184"/>
      <c r="AO335" s="184"/>
      <c r="AP335" s="184"/>
      <c r="AQ335" s="184"/>
      <c r="AR335" s="184"/>
      <c r="AS335" s="184"/>
      <c r="AT335" s="184"/>
    </row>
    <row r="336" spans="1:46">
      <c r="A336" s="182"/>
      <c r="B336" s="183"/>
      <c r="C336" s="183"/>
      <c r="D336" s="183"/>
      <c r="E336" s="183"/>
      <c r="F336" s="183"/>
      <c r="G336" s="183"/>
      <c r="H336" s="183"/>
      <c r="I336" s="184"/>
      <c r="J336" s="184"/>
      <c r="K336" s="184"/>
      <c r="L336" s="184"/>
      <c r="M336" s="184"/>
      <c r="N336" s="184"/>
      <c r="O336" s="184"/>
      <c r="P336" s="184"/>
      <c r="Q336" s="184"/>
      <c r="R336" s="184"/>
      <c r="S336" s="184"/>
      <c r="T336" s="184"/>
      <c r="U336" s="184"/>
      <c r="V336" s="184"/>
      <c r="W336" s="184"/>
      <c r="X336" s="184"/>
      <c r="Y336" s="184"/>
      <c r="Z336" s="184"/>
      <c r="AA336" s="184"/>
      <c r="AB336" s="184"/>
      <c r="AC336" s="184"/>
      <c r="AD336" s="184"/>
      <c r="AE336" s="184"/>
      <c r="AF336" s="184"/>
      <c r="AG336" s="184"/>
      <c r="AH336" s="184"/>
      <c r="AI336" s="184"/>
      <c r="AJ336" s="184"/>
      <c r="AK336" s="184"/>
      <c r="AL336" s="184"/>
      <c r="AM336" s="184"/>
      <c r="AN336" s="184"/>
      <c r="AO336" s="184"/>
      <c r="AP336" s="184"/>
      <c r="AQ336" s="184"/>
      <c r="AR336" s="184"/>
      <c r="AS336" s="184"/>
      <c r="AT336" s="184"/>
    </row>
    <row r="337" spans="1:46">
      <c r="A337" s="182"/>
      <c r="B337" s="183"/>
      <c r="C337" s="183"/>
      <c r="D337" s="183"/>
      <c r="E337" s="183"/>
      <c r="F337" s="183"/>
      <c r="G337" s="183"/>
      <c r="H337" s="183"/>
      <c r="I337" s="184"/>
      <c r="J337" s="184"/>
      <c r="K337" s="184"/>
      <c r="L337" s="184"/>
      <c r="M337" s="184"/>
      <c r="N337" s="184"/>
      <c r="O337" s="184"/>
      <c r="P337" s="184"/>
      <c r="Q337" s="184"/>
      <c r="R337" s="184"/>
      <c r="S337" s="184"/>
      <c r="T337" s="184"/>
      <c r="U337" s="184"/>
      <c r="V337" s="184"/>
      <c r="W337" s="184"/>
      <c r="X337" s="184"/>
      <c r="Y337" s="184"/>
      <c r="Z337" s="184"/>
      <c r="AA337" s="184"/>
      <c r="AB337" s="184"/>
      <c r="AC337" s="184"/>
      <c r="AD337" s="184"/>
      <c r="AE337" s="184"/>
      <c r="AF337" s="184"/>
      <c r="AG337" s="184"/>
      <c r="AH337" s="184"/>
      <c r="AI337" s="184"/>
      <c r="AJ337" s="184"/>
      <c r="AK337" s="184"/>
      <c r="AL337" s="184"/>
      <c r="AM337" s="184"/>
      <c r="AN337" s="184"/>
      <c r="AO337" s="184"/>
      <c r="AP337" s="184"/>
      <c r="AQ337" s="184"/>
      <c r="AR337" s="184"/>
      <c r="AS337" s="184"/>
      <c r="AT337" s="184"/>
    </row>
    <row r="338" spans="1:46">
      <c r="A338" s="182"/>
      <c r="B338" s="183"/>
      <c r="C338" s="183"/>
      <c r="D338" s="183"/>
      <c r="E338" s="183"/>
      <c r="F338" s="183"/>
      <c r="G338" s="183"/>
      <c r="H338" s="183"/>
      <c r="I338" s="184"/>
      <c r="J338" s="184"/>
      <c r="K338" s="184"/>
      <c r="L338" s="184"/>
      <c r="M338" s="184"/>
      <c r="N338" s="184"/>
      <c r="O338" s="184"/>
      <c r="P338" s="184"/>
      <c r="Q338" s="184"/>
      <c r="R338" s="184"/>
      <c r="S338" s="184"/>
      <c r="T338" s="184"/>
      <c r="U338" s="184"/>
      <c r="V338" s="184"/>
      <c r="W338" s="184"/>
      <c r="X338" s="184"/>
      <c r="Y338" s="184"/>
      <c r="Z338" s="184"/>
      <c r="AA338" s="184"/>
      <c r="AB338" s="184"/>
      <c r="AC338" s="184"/>
      <c r="AD338" s="184"/>
      <c r="AE338" s="184"/>
      <c r="AF338" s="184"/>
      <c r="AG338" s="184"/>
      <c r="AH338" s="184"/>
      <c r="AI338" s="184"/>
      <c r="AJ338" s="184"/>
      <c r="AK338" s="184"/>
      <c r="AL338" s="184"/>
      <c r="AM338" s="184"/>
      <c r="AN338" s="184"/>
      <c r="AO338" s="184"/>
      <c r="AP338" s="184"/>
      <c r="AQ338" s="184"/>
      <c r="AR338" s="184"/>
      <c r="AS338" s="184"/>
      <c r="AT338" s="184"/>
    </row>
    <row r="339" spans="1:46">
      <c r="A339" s="182"/>
      <c r="B339" s="183"/>
      <c r="C339" s="183"/>
      <c r="D339" s="183"/>
      <c r="E339" s="183"/>
      <c r="F339" s="183"/>
      <c r="G339" s="183"/>
      <c r="H339" s="183"/>
      <c r="I339" s="184"/>
      <c r="J339" s="184"/>
      <c r="K339" s="184"/>
      <c r="L339" s="184"/>
      <c r="M339" s="184"/>
      <c r="N339" s="184"/>
      <c r="O339" s="184"/>
      <c r="P339" s="184"/>
      <c r="Q339" s="184"/>
      <c r="R339" s="184"/>
      <c r="S339" s="184"/>
      <c r="T339" s="184"/>
      <c r="U339" s="184"/>
      <c r="V339" s="184"/>
      <c r="W339" s="184"/>
      <c r="X339" s="184"/>
      <c r="Y339" s="184"/>
      <c r="Z339" s="184"/>
      <c r="AA339" s="184"/>
      <c r="AB339" s="184"/>
      <c r="AC339" s="184"/>
      <c r="AD339" s="184"/>
      <c r="AE339" s="184"/>
      <c r="AF339" s="184"/>
      <c r="AG339" s="184"/>
      <c r="AH339" s="184"/>
      <c r="AI339" s="184"/>
      <c r="AJ339" s="184"/>
      <c r="AK339" s="184"/>
      <c r="AL339" s="184"/>
      <c r="AM339" s="184"/>
      <c r="AN339" s="184"/>
      <c r="AO339" s="184"/>
      <c r="AP339" s="184"/>
      <c r="AQ339" s="184"/>
      <c r="AR339" s="184"/>
      <c r="AS339" s="184"/>
      <c r="AT339" s="184"/>
    </row>
    <row r="340" spans="1:46">
      <c r="A340" s="182"/>
      <c r="B340" s="183"/>
      <c r="C340" s="183"/>
      <c r="D340" s="183"/>
      <c r="E340" s="183"/>
      <c r="F340" s="183"/>
      <c r="G340" s="183"/>
      <c r="H340" s="183"/>
      <c r="I340" s="184"/>
      <c r="J340" s="184"/>
      <c r="K340" s="184"/>
      <c r="L340" s="184"/>
      <c r="M340" s="184"/>
      <c r="N340" s="184"/>
      <c r="O340" s="184"/>
      <c r="P340" s="184"/>
      <c r="Q340" s="184"/>
      <c r="R340" s="184"/>
      <c r="S340" s="184"/>
      <c r="T340" s="184"/>
      <c r="U340" s="184"/>
      <c r="V340" s="184"/>
      <c r="W340" s="184"/>
      <c r="X340" s="184"/>
      <c r="Y340" s="184"/>
      <c r="Z340" s="184"/>
      <c r="AA340" s="184"/>
      <c r="AB340" s="184"/>
      <c r="AC340" s="184"/>
      <c r="AD340" s="184"/>
      <c r="AE340" s="184"/>
      <c r="AF340" s="184"/>
      <c r="AG340" s="184"/>
      <c r="AH340" s="184"/>
      <c r="AI340" s="184"/>
      <c r="AJ340" s="184"/>
      <c r="AK340" s="184"/>
      <c r="AL340" s="184"/>
      <c r="AM340" s="184"/>
      <c r="AN340" s="184"/>
      <c r="AO340" s="184"/>
      <c r="AP340" s="184"/>
      <c r="AQ340" s="184"/>
      <c r="AR340" s="184"/>
      <c r="AS340" s="184"/>
      <c r="AT340" s="184"/>
    </row>
    <row r="341" spans="1:46">
      <c r="A341" s="182"/>
      <c r="B341" s="183"/>
      <c r="C341" s="183"/>
      <c r="D341" s="183"/>
      <c r="E341" s="183"/>
      <c r="F341" s="183"/>
      <c r="G341" s="183"/>
      <c r="H341" s="183"/>
      <c r="I341" s="184"/>
      <c r="J341" s="184"/>
      <c r="K341" s="184"/>
      <c r="L341" s="184"/>
      <c r="M341" s="184"/>
      <c r="N341" s="184"/>
      <c r="O341" s="184"/>
      <c r="P341" s="184"/>
      <c r="Q341" s="184"/>
      <c r="R341" s="184"/>
      <c r="S341" s="184"/>
      <c r="T341" s="184"/>
      <c r="U341" s="184"/>
      <c r="V341" s="184"/>
      <c r="W341" s="184"/>
      <c r="X341" s="184"/>
      <c r="Y341" s="184"/>
      <c r="Z341" s="184"/>
      <c r="AA341" s="184"/>
      <c r="AB341" s="184"/>
      <c r="AC341" s="184"/>
      <c r="AD341" s="184"/>
      <c r="AE341" s="184"/>
      <c r="AF341" s="184"/>
      <c r="AG341" s="184"/>
      <c r="AH341" s="184"/>
      <c r="AI341" s="184"/>
      <c r="AJ341" s="184"/>
      <c r="AK341" s="184"/>
      <c r="AL341" s="184"/>
      <c r="AM341" s="184"/>
      <c r="AN341" s="184"/>
      <c r="AO341" s="184"/>
      <c r="AP341" s="184"/>
      <c r="AQ341" s="184"/>
      <c r="AR341" s="184"/>
      <c r="AS341" s="184"/>
      <c r="AT341" s="184"/>
    </row>
    <row r="342" spans="1:46">
      <c r="A342" s="182"/>
      <c r="B342" s="183"/>
      <c r="C342" s="183"/>
      <c r="D342" s="183"/>
      <c r="E342" s="183"/>
      <c r="F342" s="183"/>
      <c r="G342" s="183"/>
      <c r="H342" s="183"/>
      <c r="I342" s="184"/>
      <c r="J342" s="184"/>
      <c r="K342" s="184"/>
      <c r="L342" s="184"/>
      <c r="M342" s="184"/>
      <c r="N342" s="184"/>
      <c r="O342" s="184"/>
      <c r="P342" s="184"/>
      <c r="Q342" s="184"/>
      <c r="R342" s="184"/>
      <c r="S342" s="184"/>
      <c r="T342" s="184"/>
      <c r="U342" s="184"/>
      <c r="V342" s="184"/>
      <c r="W342" s="184"/>
      <c r="X342" s="184"/>
      <c r="Y342" s="184"/>
      <c r="Z342" s="184"/>
      <c r="AA342" s="184"/>
      <c r="AB342" s="184"/>
      <c r="AC342" s="184"/>
      <c r="AD342" s="184"/>
      <c r="AE342" s="184"/>
      <c r="AF342" s="184"/>
      <c r="AG342" s="184"/>
      <c r="AH342" s="184"/>
      <c r="AI342" s="184"/>
      <c r="AJ342" s="184"/>
      <c r="AK342" s="184"/>
      <c r="AL342" s="184"/>
      <c r="AM342" s="184"/>
      <c r="AN342" s="184"/>
      <c r="AO342" s="184"/>
      <c r="AP342" s="184"/>
      <c r="AQ342" s="184"/>
      <c r="AR342" s="184"/>
      <c r="AS342" s="184"/>
      <c r="AT342" s="184"/>
    </row>
    <row r="343" spans="1:46">
      <c r="A343" s="182"/>
      <c r="B343" s="183"/>
      <c r="C343" s="183"/>
      <c r="D343" s="183"/>
      <c r="E343" s="183"/>
      <c r="F343" s="183"/>
      <c r="G343" s="183"/>
      <c r="H343" s="183"/>
      <c r="I343" s="184"/>
      <c r="J343" s="184"/>
      <c r="K343" s="184"/>
      <c r="L343" s="184"/>
      <c r="M343" s="184"/>
      <c r="N343" s="184"/>
      <c r="O343" s="184"/>
      <c r="P343" s="184"/>
      <c r="Q343" s="184"/>
      <c r="R343" s="184"/>
      <c r="S343" s="184"/>
      <c r="T343" s="184"/>
      <c r="U343" s="184"/>
      <c r="V343" s="184"/>
      <c r="W343" s="184"/>
      <c r="X343" s="184"/>
      <c r="Y343" s="184"/>
      <c r="Z343" s="184"/>
      <c r="AA343" s="184"/>
      <c r="AB343" s="184"/>
      <c r="AC343" s="184"/>
      <c r="AD343" s="184"/>
      <c r="AE343" s="184"/>
      <c r="AF343" s="184"/>
      <c r="AG343" s="184"/>
      <c r="AH343" s="184"/>
      <c r="AI343" s="184"/>
      <c r="AJ343" s="184"/>
      <c r="AK343" s="184"/>
      <c r="AL343" s="184"/>
      <c r="AM343" s="184"/>
      <c r="AN343" s="184"/>
      <c r="AO343" s="184"/>
      <c r="AP343" s="184"/>
      <c r="AQ343" s="184"/>
      <c r="AR343" s="184"/>
      <c r="AS343" s="184"/>
      <c r="AT343" s="184"/>
    </row>
    <row r="344" spans="1:46">
      <c r="A344" s="182"/>
      <c r="B344" s="183"/>
      <c r="C344" s="183"/>
      <c r="D344" s="183"/>
      <c r="E344" s="183"/>
      <c r="F344" s="183"/>
      <c r="G344" s="183"/>
      <c r="H344" s="183"/>
      <c r="I344" s="184"/>
      <c r="J344" s="184"/>
      <c r="K344" s="184"/>
      <c r="L344" s="184"/>
      <c r="M344" s="184"/>
      <c r="N344" s="184"/>
      <c r="O344" s="184"/>
      <c r="P344" s="184"/>
      <c r="Q344" s="184"/>
      <c r="R344" s="184"/>
      <c r="S344" s="184"/>
      <c r="T344" s="184"/>
      <c r="U344" s="184"/>
      <c r="V344" s="184"/>
      <c r="W344" s="184"/>
      <c r="X344" s="184"/>
      <c r="Y344" s="184"/>
      <c r="Z344" s="184"/>
      <c r="AA344" s="184"/>
      <c r="AB344" s="184"/>
      <c r="AC344" s="184"/>
      <c r="AD344" s="184"/>
      <c r="AE344" s="184"/>
      <c r="AF344" s="184"/>
      <c r="AG344" s="184"/>
      <c r="AH344" s="184"/>
      <c r="AI344" s="184"/>
      <c r="AJ344" s="184"/>
      <c r="AK344" s="184"/>
      <c r="AL344" s="184"/>
      <c r="AM344" s="184"/>
      <c r="AN344" s="184"/>
      <c r="AO344" s="184"/>
      <c r="AP344" s="184"/>
      <c r="AQ344" s="184"/>
      <c r="AR344" s="184"/>
      <c r="AS344" s="184"/>
      <c r="AT344" s="184"/>
    </row>
    <row r="345" spans="1:46">
      <c r="A345" s="182"/>
      <c r="B345" s="183"/>
      <c r="C345" s="183"/>
      <c r="D345" s="183"/>
      <c r="E345" s="183"/>
      <c r="F345" s="183"/>
      <c r="G345" s="183"/>
      <c r="H345" s="183"/>
      <c r="I345" s="184"/>
      <c r="J345" s="184"/>
      <c r="K345" s="184"/>
      <c r="L345" s="184"/>
      <c r="M345" s="184"/>
      <c r="N345" s="184"/>
      <c r="O345" s="184"/>
      <c r="P345" s="184"/>
      <c r="Q345" s="184"/>
      <c r="R345" s="184"/>
      <c r="S345" s="184"/>
      <c r="T345" s="184"/>
      <c r="U345" s="184"/>
      <c r="V345" s="184"/>
      <c r="W345" s="184"/>
      <c r="X345" s="184"/>
      <c r="Y345" s="184"/>
      <c r="Z345" s="184"/>
      <c r="AA345" s="184"/>
      <c r="AB345" s="184"/>
      <c r="AC345" s="184"/>
      <c r="AD345" s="184"/>
      <c r="AE345" s="184"/>
      <c r="AF345" s="184"/>
      <c r="AG345" s="184"/>
      <c r="AH345" s="184"/>
      <c r="AI345" s="184"/>
      <c r="AJ345" s="184"/>
      <c r="AK345" s="184"/>
      <c r="AL345" s="184"/>
      <c r="AM345" s="184"/>
      <c r="AN345" s="184"/>
      <c r="AO345" s="184"/>
      <c r="AP345" s="184"/>
      <c r="AQ345" s="184"/>
      <c r="AR345" s="184"/>
      <c r="AS345" s="184"/>
      <c r="AT345" s="184"/>
    </row>
    <row r="346" spans="1:46">
      <c r="A346" s="182"/>
      <c r="B346" s="183"/>
      <c r="C346" s="183"/>
      <c r="D346" s="183"/>
      <c r="E346" s="183"/>
      <c r="F346" s="183"/>
      <c r="G346" s="183"/>
      <c r="H346" s="183"/>
      <c r="I346" s="184"/>
      <c r="J346" s="184"/>
      <c r="K346" s="184"/>
      <c r="L346" s="184"/>
      <c r="M346" s="184"/>
      <c r="N346" s="184"/>
      <c r="O346" s="184"/>
      <c r="P346" s="184"/>
      <c r="Q346" s="184"/>
      <c r="R346" s="184"/>
      <c r="S346" s="184"/>
      <c r="T346" s="184"/>
      <c r="U346" s="184"/>
      <c r="V346" s="184"/>
      <c r="W346" s="184"/>
      <c r="X346" s="184"/>
      <c r="Y346" s="184"/>
      <c r="Z346" s="184"/>
      <c r="AA346" s="184"/>
      <c r="AB346" s="184"/>
      <c r="AC346" s="184"/>
      <c r="AD346" s="184"/>
      <c r="AE346" s="184"/>
      <c r="AF346" s="184"/>
      <c r="AG346" s="184"/>
      <c r="AH346" s="184"/>
      <c r="AI346" s="184"/>
      <c r="AJ346" s="184"/>
      <c r="AK346" s="184"/>
      <c r="AL346" s="184"/>
      <c r="AM346" s="184"/>
      <c r="AN346" s="184"/>
      <c r="AO346" s="184"/>
      <c r="AP346" s="184"/>
      <c r="AQ346" s="184"/>
      <c r="AR346" s="184"/>
      <c r="AS346" s="184"/>
      <c r="AT346" s="184"/>
    </row>
    <row r="347" spans="1:46">
      <c r="A347" s="182"/>
      <c r="B347" s="183"/>
      <c r="C347" s="183"/>
      <c r="D347" s="183"/>
      <c r="E347" s="183"/>
      <c r="F347" s="183"/>
      <c r="G347" s="183"/>
      <c r="H347" s="183"/>
      <c r="I347" s="184"/>
      <c r="J347" s="184"/>
      <c r="K347" s="184"/>
      <c r="L347" s="184"/>
      <c r="M347" s="184"/>
      <c r="N347" s="184"/>
      <c r="O347" s="184"/>
      <c r="P347" s="184"/>
      <c r="Q347" s="184"/>
      <c r="R347" s="184"/>
      <c r="S347" s="184"/>
      <c r="T347" s="184"/>
      <c r="U347" s="184"/>
      <c r="V347" s="184"/>
      <c r="W347" s="184"/>
      <c r="X347" s="184"/>
      <c r="Y347" s="184"/>
      <c r="Z347" s="184"/>
      <c r="AA347" s="184"/>
      <c r="AB347" s="184"/>
      <c r="AC347" s="184"/>
      <c r="AD347" s="184"/>
      <c r="AE347" s="184"/>
      <c r="AF347" s="184"/>
      <c r="AG347" s="184"/>
      <c r="AH347" s="184"/>
      <c r="AI347" s="184"/>
      <c r="AJ347" s="184"/>
      <c r="AK347" s="184"/>
      <c r="AL347" s="184"/>
      <c r="AM347" s="184"/>
      <c r="AN347" s="184"/>
      <c r="AO347" s="184"/>
      <c r="AP347" s="184"/>
      <c r="AQ347" s="184"/>
      <c r="AR347" s="184"/>
      <c r="AS347" s="184"/>
      <c r="AT347" s="184"/>
    </row>
    <row r="348" spans="1:46">
      <c r="A348" s="182"/>
      <c r="B348" s="183"/>
      <c r="C348" s="183"/>
      <c r="D348" s="183"/>
      <c r="E348" s="183"/>
      <c r="F348" s="183"/>
      <c r="G348" s="183"/>
      <c r="H348" s="183"/>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184"/>
      <c r="AK348" s="184"/>
      <c r="AL348" s="184"/>
      <c r="AM348" s="184"/>
      <c r="AN348" s="184"/>
      <c r="AO348" s="184"/>
      <c r="AP348" s="184"/>
      <c r="AQ348" s="184"/>
      <c r="AR348" s="184"/>
      <c r="AS348" s="184"/>
      <c r="AT348" s="184"/>
    </row>
    <row r="349" spans="1:46">
      <c r="A349" s="182"/>
      <c r="B349" s="183"/>
      <c r="C349" s="183"/>
      <c r="D349" s="183"/>
      <c r="E349" s="183"/>
      <c r="F349" s="183"/>
      <c r="G349" s="183"/>
      <c r="H349" s="183"/>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c r="AG349" s="184"/>
      <c r="AH349" s="184"/>
      <c r="AI349" s="184"/>
      <c r="AJ349" s="184"/>
      <c r="AK349" s="184"/>
      <c r="AL349" s="184"/>
      <c r="AM349" s="184"/>
      <c r="AN349" s="184"/>
      <c r="AO349" s="184"/>
      <c r="AP349" s="184"/>
      <c r="AQ349" s="184"/>
      <c r="AR349" s="184"/>
      <c r="AS349" s="184"/>
      <c r="AT349" s="184"/>
    </row>
    <row r="350" spans="1:46">
      <c r="A350" s="182"/>
      <c r="B350" s="183"/>
      <c r="C350" s="183"/>
      <c r="D350" s="183"/>
      <c r="E350" s="183"/>
      <c r="F350" s="183"/>
      <c r="G350" s="183"/>
      <c r="H350" s="183"/>
      <c r="I350" s="184"/>
      <c r="J350" s="184"/>
      <c r="K350" s="184"/>
      <c r="L350" s="184"/>
      <c r="M350" s="184"/>
      <c r="N350" s="184"/>
      <c r="O350" s="184"/>
      <c r="P350" s="184"/>
      <c r="Q350" s="184"/>
      <c r="R350" s="184"/>
      <c r="S350" s="184"/>
      <c r="T350" s="184"/>
      <c r="U350" s="184"/>
      <c r="V350" s="184"/>
      <c r="W350" s="184"/>
      <c r="X350" s="184"/>
      <c r="Y350" s="184"/>
      <c r="Z350" s="184"/>
      <c r="AA350" s="184"/>
      <c r="AB350" s="184"/>
      <c r="AC350" s="184"/>
      <c r="AD350" s="184"/>
      <c r="AE350" s="184"/>
      <c r="AF350" s="184"/>
      <c r="AG350" s="184"/>
      <c r="AH350" s="184"/>
      <c r="AI350" s="184"/>
      <c r="AJ350" s="184"/>
      <c r="AK350" s="184"/>
      <c r="AL350" s="184"/>
      <c r="AM350" s="184"/>
      <c r="AN350" s="184"/>
      <c r="AO350" s="184"/>
      <c r="AP350" s="184"/>
      <c r="AQ350" s="184"/>
      <c r="AR350" s="184"/>
      <c r="AS350" s="184"/>
      <c r="AT350" s="184"/>
    </row>
    <row r="351" spans="1:46">
      <c r="A351" s="182"/>
      <c r="B351" s="183"/>
      <c r="C351" s="183"/>
      <c r="D351" s="183"/>
      <c r="E351" s="183"/>
      <c r="F351" s="183"/>
      <c r="G351" s="183"/>
      <c r="H351" s="183"/>
      <c r="I351" s="184"/>
      <c r="J351" s="184"/>
      <c r="K351" s="184"/>
      <c r="L351" s="184"/>
      <c r="M351" s="184"/>
      <c r="N351" s="184"/>
      <c r="O351" s="184"/>
      <c r="P351" s="184"/>
      <c r="Q351" s="184"/>
      <c r="R351" s="184"/>
      <c r="S351" s="184"/>
      <c r="T351" s="184"/>
      <c r="U351" s="184"/>
      <c r="V351" s="184"/>
      <c r="W351" s="184"/>
      <c r="X351" s="184"/>
      <c r="Y351" s="184"/>
      <c r="Z351" s="184"/>
      <c r="AA351" s="184"/>
      <c r="AB351" s="184"/>
      <c r="AC351" s="184"/>
      <c r="AD351" s="184"/>
      <c r="AE351" s="184"/>
      <c r="AF351" s="184"/>
      <c r="AG351" s="184"/>
      <c r="AH351" s="184"/>
      <c r="AI351" s="184"/>
      <c r="AJ351" s="184"/>
      <c r="AK351" s="184"/>
      <c r="AL351" s="184"/>
      <c r="AM351" s="184"/>
      <c r="AN351" s="184"/>
      <c r="AO351" s="184"/>
      <c r="AP351" s="184"/>
      <c r="AQ351" s="184"/>
      <c r="AR351" s="184"/>
      <c r="AS351" s="184"/>
      <c r="AT351" s="184"/>
    </row>
    <row r="352" spans="1:46">
      <c r="A352" s="182"/>
      <c r="B352" s="183"/>
      <c r="C352" s="183"/>
      <c r="D352" s="183"/>
      <c r="E352" s="183"/>
      <c r="F352" s="183"/>
      <c r="G352" s="183"/>
      <c r="H352" s="183"/>
      <c r="I352" s="184"/>
      <c r="J352" s="184"/>
      <c r="K352" s="184"/>
      <c r="L352" s="184"/>
      <c r="M352" s="184"/>
      <c r="N352" s="184"/>
      <c r="O352" s="184"/>
      <c r="P352" s="184"/>
      <c r="Q352" s="184"/>
      <c r="R352" s="184"/>
      <c r="S352" s="184"/>
      <c r="T352" s="184"/>
      <c r="U352" s="184"/>
      <c r="V352" s="184"/>
      <c r="W352" s="184"/>
      <c r="X352" s="184"/>
      <c r="Y352" s="184"/>
      <c r="Z352" s="184"/>
      <c r="AA352" s="184"/>
      <c r="AB352" s="184"/>
      <c r="AC352" s="184"/>
      <c r="AD352" s="184"/>
      <c r="AE352" s="184"/>
      <c r="AF352" s="184"/>
      <c r="AG352" s="184"/>
      <c r="AH352" s="184"/>
      <c r="AI352" s="184"/>
      <c r="AJ352" s="184"/>
      <c r="AK352" s="184"/>
      <c r="AL352" s="184"/>
      <c r="AM352" s="184"/>
      <c r="AN352" s="184"/>
      <c r="AO352" s="184"/>
      <c r="AP352" s="184"/>
      <c r="AQ352" s="184"/>
      <c r="AR352" s="184"/>
      <c r="AS352" s="184"/>
      <c r="AT352" s="184"/>
    </row>
    <row r="353" spans="1:46">
      <c r="A353" s="182"/>
      <c r="B353" s="183"/>
      <c r="C353" s="183"/>
      <c r="D353" s="183"/>
      <c r="E353" s="183"/>
      <c r="F353" s="183"/>
      <c r="G353" s="183"/>
      <c r="H353" s="183"/>
      <c r="I353" s="184"/>
      <c r="J353" s="184"/>
      <c r="K353" s="184"/>
      <c r="L353" s="184"/>
      <c r="M353" s="184"/>
      <c r="N353" s="184"/>
      <c r="O353" s="184"/>
      <c r="P353" s="184"/>
      <c r="Q353" s="184"/>
      <c r="R353" s="184"/>
      <c r="S353" s="184"/>
      <c r="T353" s="184"/>
      <c r="U353" s="184"/>
      <c r="V353" s="184"/>
      <c r="W353" s="184"/>
      <c r="X353" s="184"/>
      <c r="Y353" s="184"/>
      <c r="Z353" s="184"/>
      <c r="AA353" s="184"/>
      <c r="AB353" s="184"/>
      <c r="AC353" s="184"/>
      <c r="AD353" s="184"/>
      <c r="AE353" s="184"/>
      <c r="AF353" s="184"/>
      <c r="AG353" s="184"/>
      <c r="AH353" s="184"/>
      <c r="AI353" s="184"/>
      <c r="AJ353" s="184"/>
      <c r="AK353" s="184"/>
      <c r="AL353" s="184"/>
      <c r="AM353" s="184"/>
      <c r="AN353" s="184"/>
      <c r="AO353" s="184"/>
      <c r="AP353" s="184"/>
      <c r="AQ353" s="184"/>
      <c r="AR353" s="184"/>
      <c r="AS353" s="184"/>
      <c r="AT353" s="184"/>
    </row>
    <row r="354" spans="1:46">
      <c r="A354" s="182"/>
      <c r="B354" s="183"/>
      <c r="C354" s="183"/>
      <c r="D354" s="183"/>
      <c r="E354" s="183"/>
      <c r="F354" s="183"/>
      <c r="G354" s="183"/>
      <c r="H354" s="183"/>
      <c r="I354" s="184"/>
      <c r="J354" s="184"/>
      <c r="K354" s="184"/>
      <c r="L354" s="184"/>
      <c r="M354" s="184"/>
      <c r="N354" s="184"/>
      <c r="O354" s="184"/>
      <c r="P354" s="184"/>
      <c r="Q354" s="184"/>
      <c r="R354" s="184"/>
      <c r="S354" s="184"/>
      <c r="T354" s="184"/>
      <c r="U354" s="184"/>
      <c r="V354" s="184"/>
      <c r="W354" s="184"/>
      <c r="X354" s="184"/>
      <c r="Y354" s="184"/>
      <c r="Z354" s="184"/>
      <c r="AA354" s="184"/>
      <c r="AB354" s="184"/>
      <c r="AC354" s="184"/>
      <c r="AD354" s="184"/>
      <c r="AE354" s="184"/>
      <c r="AF354" s="184"/>
      <c r="AG354" s="184"/>
      <c r="AH354" s="184"/>
      <c r="AI354" s="184"/>
      <c r="AJ354" s="184"/>
      <c r="AK354" s="184"/>
      <c r="AL354" s="184"/>
      <c r="AM354" s="184"/>
      <c r="AN354" s="184"/>
      <c r="AO354" s="184"/>
      <c r="AP354" s="184"/>
      <c r="AQ354" s="184"/>
      <c r="AR354" s="184"/>
      <c r="AS354" s="184"/>
      <c r="AT354" s="184"/>
    </row>
    <row r="355" spans="1:46">
      <c r="A355" s="182"/>
      <c r="B355" s="183"/>
      <c r="C355" s="183"/>
      <c r="D355" s="183"/>
      <c r="E355" s="183"/>
      <c r="F355" s="183"/>
      <c r="G355" s="183"/>
      <c r="H355" s="183"/>
      <c r="I355" s="184"/>
      <c r="J355" s="184"/>
      <c r="K355" s="184"/>
      <c r="L355" s="184"/>
      <c r="M355" s="184"/>
      <c r="N355" s="184"/>
      <c r="O355" s="184"/>
      <c r="P355" s="184"/>
      <c r="Q355" s="184"/>
      <c r="R355" s="184"/>
      <c r="S355" s="184"/>
      <c r="T355" s="184"/>
      <c r="U355" s="184"/>
      <c r="V355" s="184"/>
      <c r="W355" s="184"/>
      <c r="X355" s="184"/>
      <c r="Y355" s="184"/>
      <c r="Z355" s="184"/>
      <c r="AA355" s="184"/>
      <c r="AB355" s="184"/>
      <c r="AC355" s="184"/>
      <c r="AD355" s="184"/>
      <c r="AE355" s="184"/>
      <c r="AF355" s="184"/>
      <c r="AG355" s="184"/>
      <c r="AH355" s="184"/>
      <c r="AI355" s="184"/>
      <c r="AJ355" s="184"/>
      <c r="AK355" s="184"/>
      <c r="AL355" s="184"/>
      <c r="AM355" s="184"/>
      <c r="AN355" s="184"/>
      <c r="AO355" s="184"/>
      <c r="AP355" s="184"/>
      <c r="AQ355" s="184"/>
      <c r="AR355" s="184"/>
      <c r="AS355" s="184"/>
      <c r="AT355" s="184"/>
    </row>
    <row r="356" spans="1:46">
      <c r="A356" s="182"/>
      <c r="B356" s="183"/>
      <c r="C356" s="183"/>
      <c r="D356" s="183"/>
      <c r="E356" s="183"/>
      <c r="F356" s="183"/>
      <c r="G356" s="183"/>
      <c r="H356" s="183"/>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c r="AG356" s="184"/>
      <c r="AH356" s="184"/>
      <c r="AI356" s="184"/>
      <c r="AJ356" s="184"/>
      <c r="AK356" s="184"/>
      <c r="AL356" s="184"/>
      <c r="AM356" s="184"/>
      <c r="AN356" s="184"/>
      <c r="AO356" s="184"/>
      <c r="AP356" s="184"/>
      <c r="AQ356" s="184"/>
      <c r="AR356" s="184"/>
      <c r="AS356" s="184"/>
      <c r="AT356" s="184"/>
    </row>
    <row r="357" spans="1:46">
      <c r="A357" s="182"/>
      <c r="B357" s="183"/>
      <c r="C357" s="183"/>
      <c r="D357" s="183"/>
      <c r="E357" s="183"/>
      <c r="F357" s="183"/>
      <c r="G357" s="183"/>
      <c r="H357" s="183"/>
      <c r="I357" s="184"/>
      <c r="J357" s="184"/>
      <c r="K357" s="184"/>
      <c r="L357" s="184"/>
      <c r="M357" s="184"/>
      <c r="N357" s="184"/>
      <c r="O357" s="184"/>
      <c r="P357" s="184"/>
      <c r="Q357" s="184"/>
      <c r="R357" s="184"/>
      <c r="S357" s="184"/>
      <c r="T357" s="184"/>
      <c r="U357" s="184"/>
      <c r="V357" s="184"/>
      <c r="W357" s="184"/>
      <c r="X357" s="184"/>
      <c r="Y357" s="184"/>
      <c r="Z357" s="184"/>
      <c r="AA357" s="184"/>
      <c r="AB357" s="184"/>
      <c r="AC357" s="184"/>
      <c r="AD357" s="184"/>
      <c r="AE357" s="184"/>
      <c r="AF357" s="184"/>
      <c r="AG357" s="184"/>
      <c r="AH357" s="184"/>
      <c r="AI357" s="184"/>
      <c r="AJ357" s="184"/>
      <c r="AK357" s="184"/>
      <c r="AL357" s="184"/>
      <c r="AM357" s="184"/>
      <c r="AN357" s="184"/>
      <c r="AO357" s="184"/>
      <c r="AP357" s="184"/>
      <c r="AQ357" s="184"/>
      <c r="AR357" s="184"/>
      <c r="AS357" s="184"/>
      <c r="AT357" s="184"/>
    </row>
    <row r="358" spans="1:46">
      <c r="A358" s="182"/>
      <c r="B358" s="183"/>
      <c r="C358" s="183"/>
      <c r="D358" s="183"/>
      <c r="E358" s="183"/>
      <c r="F358" s="183"/>
      <c r="G358" s="183"/>
      <c r="H358" s="183"/>
      <c r="I358" s="184"/>
      <c r="J358" s="184"/>
      <c r="K358" s="184"/>
      <c r="L358" s="184"/>
      <c r="M358" s="184"/>
      <c r="N358" s="184"/>
      <c r="O358" s="184"/>
      <c r="P358" s="184"/>
      <c r="Q358" s="184"/>
      <c r="R358" s="184"/>
      <c r="S358" s="184"/>
      <c r="T358" s="184"/>
      <c r="U358" s="184"/>
      <c r="V358" s="184"/>
      <c r="W358" s="184"/>
      <c r="X358" s="184"/>
      <c r="Y358" s="184"/>
      <c r="Z358" s="184"/>
      <c r="AA358" s="184"/>
      <c r="AB358" s="184"/>
      <c r="AC358" s="184"/>
      <c r="AD358" s="184"/>
      <c r="AE358" s="184"/>
      <c r="AF358" s="184"/>
      <c r="AG358" s="184"/>
      <c r="AH358" s="184"/>
      <c r="AI358" s="184"/>
      <c r="AJ358" s="184"/>
      <c r="AK358" s="184"/>
      <c r="AL358" s="184"/>
      <c r="AM358" s="184"/>
      <c r="AN358" s="184"/>
      <c r="AO358" s="184"/>
      <c r="AP358" s="184"/>
      <c r="AQ358" s="184"/>
      <c r="AR358" s="184"/>
      <c r="AS358" s="184"/>
      <c r="AT358" s="184"/>
    </row>
    <row r="359" spans="1:46">
      <c r="A359" s="182"/>
      <c r="B359" s="183"/>
      <c r="C359" s="183"/>
      <c r="D359" s="183"/>
      <c r="E359" s="183"/>
      <c r="F359" s="183"/>
      <c r="G359" s="183"/>
      <c r="H359" s="183"/>
      <c r="I359" s="184"/>
      <c r="J359" s="184"/>
      <c r="K359" s="184"/>
      <c r="L359" s="184"/>
      <c r="M359" s="184"/>
      <c r="N359" s="184"/>
      <c r="O359" s="184"/>
      <c r="P359" s="184"/>
      <c r="Q359" s="184"/>
      <c r="R359" s="184"/>
      <c r="S359" s="184"/>
      <c r="T359" s="184"/>
      <c r="U359" s="184"/>
      <c r="V359" s="184"/>
      <c r="W359" s="184"/>
      <c r="X359" s="184"/>
      <c r="Y359" s="184"/>
      <c r="Z359" s="184"/>
      <c r="AA359" s="184"/>
      <c r="AB359" s="184"/>
      <c r="AC359" s="184"/>
      <c r="AD359" s="184"/>
      <c r="AE359" s="184"/>
      <c r="AF359" s="184"/>
      <c r="AG359" s="184"/>
      <c r="AH359" s="184"/>
      <c r="AI359" s="184"/>
      <c r="AJ359" s="184"/>
      <c r="AK359" s="184"/>
      <c r="AL359" s="184"/>
      <c r="AM359" s="184"/>
      <c r="AN359" s="184"/>
      <c r="AO359" s="184"/>
      <c r="AP359" s="184"/>
      <c r="AQ359" s="184"/>
      <c r="AR359" s="184"/>
      <c r="AS359" s="184"/>
      <c r="AT359" s="184"/>
    </row>
    <row r="360" spans="1:46">
      <c r="A360" s="182"/>
      <c r="B360" s="183"/>
      <c r="C360" s="183"/>
      <c r="D360" s="183"/>
      <c r="E360" s="183"/>
      <c r="F360" s="183"/>
      <c r="G360" s="183"/>
      <c r="H360" s="183"/>
      <c r="I360" s="184"/>
      <c r="J360" s="184"/>
      <c r="K360" s="184"/>
      <c r="L360" s="184"/>
      <c r="M360" s="184"/>
      <c r="N360" s="184"/>
      <c r="O360" s="184"/>
      <c r="P360" s="184"/>
      <c r="Q360" s="184"/>
      <c r="R360" s="184"/>
      <c r="S360" s="184"/>
      <c r="T360" s="184"/>
      <c r="U360" s="184"/>
      <c r="V360" s="184"/>
      <c r="W360" s="184"/>
      <c r="X360" s="184"/>
      <c r="Y360" s="184"/>
      <c r="Z360" s="184"/>
      <c r="AA360" s="184"/>
      <c r="AB360" s="184"/>
      <c r="AC360" s="184"/>
      <c r="AD360" s="184"/>
      <c r="AE360" s="184"/>
      <c r="AF360" s="184"/>
      <c r="AG360" s="184"/>
      <c r="AH360" s="184"/>
      <c r="AI360" s="184"/>
      <c r="AJ360" s="184"/>
      <c r="AK360" s="184"/>
      <c r="AL360" s="184"/>
      <c r="AM360" s="184"/>
      <c r="AN360" s="184"/>
      <c r="AO360" s="184"/>
      <c r="AP360" s="184"/>
      <c r="AQ360" s="184"/>
      <c r="AR360" s="184"/>
      <c r="AS360" s="184"/>
      <c r="AT360" s="184"/>
    </row>
    <row r="361" spans="1:46">
      <c r="A361" s="182"/>
      <c r="B361" s="183"/>
      <c r="C361" s="183"/>
      <c r="D361" s="183"/>
      <c r="E361" s="183"/>
      <c r="F361" s="183"/>
      <c r="G361" s="183"/>
      <c r="H361" s="183"/>
      <c r="I361" s="184"/>
      <c r="J361" s="184"/>
      <c r="K361" s="184"/>
      <c r="L361" s="184"/>
      <c r="M361" s="184"/>
      <c r="N361" s="184"/>
      <c r="O361" s="184"/>
      <c r="P361" s="184"/>
      <c r="Q361" s="184"/>
      <c r="R361" s="184"/>
      <c r="S361" s="184"/>
      <c r="T361" s="184"/>
      <c r="U361" s="184"/>
      <c r="V361" s="184"/>
      <c r="W361" s="184"/>
      <c r="X361" s="184"/>
      <c r="Y361" s="184"/>
      <c r="Z361" s="184"/>
      <c r="AA361" s="184"/>
      <c r="AB361" s="184"/>
      <c r="AC361" s="184"/>
      <c r="AD361" s="184"/>
      <c r="AE361" s="184"/>
      <c r="AF361" s="184"/>
      <c r="AG361" s="184"/>
      <c r="AH361" s="184"/>
      <c r="AI361" s="184"/>
      <c r="AJ361" s="184"/>
      <c r="AK361" s="184"/>
      <c r="AL361" s="184"/>
      <c r="AM361" s="184"/>
      <c r="AN361" s="184"/>
      <c r="AO361" s="184"/>
      <c r="AP361" s="184"/>
      <c r="AQ361" s="184"/>
      <c r="AR361" s="184"/>
      <c r="AS361" s="184"/>
      <c r="AT361" s="184"/>
    </row>
    <row r="362" spans="1:46">
      <c r="A362" s="182"/>
      <c r="B362" s="183"/>
      <c r="C362" s="183"/>
      <c r="D362" s="183"/>
      <c r="E362" s="183"/>
      <c r="F362" s="183"/>
      <c r="G362" s="183"/>
      <c r="H362" s="183"/>
      <c r="I362" s="184"/>
      <c r="J362" s="184"/>
      <c r="K362" s="184"/>
      <c r="L362" s="184"/>
      <c r="M362" s="184"/>
      <c r="N362" s="184"/>
      <c r="O362" s="184"/>
      <c r="P362" s="184"/>
      <c r="Q362" s="184"/>
      <c r="R362" s="184"/>
      <c r="S362" s="184"/>
      <c r="T362" s="184"/>
      <c r="U362" s="184"/>
      <c r="V362" s="184"/>
      <c r="W362" s="184"/>
      <c r="X362" s="184"/>
      <c r="Y362" s="184"/>
      <c r="Z362" s="184"/>
      <c r="AA362" s="184"/>
      <c r="AB362" s="184"/>
      <c r="AC362" s="184"/>
      <c r="AD362" s="184"/>
      <c r="AE362" s="184"/>
      <c r="AF362" s="184"/>
      <c r="AG362" s="184"/>
      <c r="AH362" s="184"/>
      <c r="AI362" s="184"/>
      <c r="AJ362" s="184"/>
      <c r="AK362" s="184"/>
      <c r="AL362" s="184"/>
      <c r="AM362" s="184"/>
      <c r="AN362" s="184"/>
      <c r="AO362" s="184"/>
      <c r="AP362" s="184"/>
      <c r="AQ362" s="184"/>
      <c r="AR362" s="184"/>
      <c r="AS362" s="184"/>
      <c r="AT362" s="184"/>
    </row>
    <row r="363" spans="1:46">
      <c r="A363" s="182"/>
      <c r="B363" s="183"/>
      <c r="C363" s="183"/>
      <c r="D363" s="183"/>
      <c r="E363" s="183"/>
      <c r="F363" s="183"/>
      <c r="G363" s="183"/>
      <c r="H363" s="183"/>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184"/>
      <c r="AK363" s="184"/>
      <c r="AL363" s="184"/>
      <c r="AM363" s="184"/>
      <c r="AN363" s="184"/>
      <c r="AO363" s="184"/>
      <c r="AP363" s="184"/>
      <c r="AQ363" s="184"/>
      <c r="AR363" s="184"/>
      <c r="AS363" s="184"/>
      <c r="AT363" s="184"/>
    </row>
  </sheetData>
  <mergeCells count="56">
    <mergeCell ref="AU15:AX15"/>
    <mergeCell ref="R5:R6"/>
    <mergeCell ref="S4:S6"/>
    <mergeCell ref="T4:X4"/>
    <mergeCell ref="AF5:AH5"/>
    <mergeCell ref="AF4:AJ4"/>
    <mergeCell ref="Y4:Y6"/>
    <mergeCell ref="Z4:AD4"/>
    <mergeCell ref="Z5:AB5"/>
    <mergeCell ref="AC5:AC6"/>
    <mergeCell ref="AD5:AD6"/>
    <mergeCell ref="J4:O4"/>
    <mergeCell ref="K5:M5"/>
    <mergeCell ref="J5:J6"/>
    <mergeCell ref="N5:N6"/>
    <mergeCell ref="O5:O6"/>
    <mergeCell ref="P4:P6"/>
    <mergeCell ref="Q4:R4"/>
    <mergeCell ref="Q5:Q6"/>
    <mergeCell ref="A1:AS1"/>
    <mergeCell ref="I3:O3"/>
    <mergeCell ref="S3:X3"/>
    <mergeCell ref="AE3:AJ3"/>
    <mergeCell ref="AN3:AS3"/>
    <mergeCell ref="A2:AT2"/>
    <mergeCell ref="Y3:AD3"/>
    <mergeCell ref="P3:R3"/>
    <mergeCell ref="AJ5:AJ6"/>
    <mergeCell ref="AE4:AE6"/>
    <mergeCell ref="W5:W6"/>
    <mergeCell ref="X5:X6"/>
    <mergeCell ref="T5:V5"/>
    <mergeCell ref="A3:A6"/>
    <mergeCell ref="B3:B6"/>
    <mergeCell ref="I4:I6"/>
    <mergeCell ref="H3:H6"/>
    <mergeCell ref="C3:C6"/>
    <mergeCell ref="D3:D6"/>
    <mergeCell ref="E3:E6"/>
    <mergeCell ref="F3:F6"/>
    <mergeCell ref="G3:G6"/>
    <mergeCell ref="AT61:AT62"/>
    <mergeCell ref="A118:A119"/>
    <mergeCell ref="AT122:AT123"/>
    <mergeCell ref="AK3:AM3"/>
    <mergeCell ref="AK4:AK6"/>
    <mergeCell ref="AL4:AM4"/>
    <mergeCell ref="AL5:AL6"/>
    <mergeCell ref="AM5:AM6"/>
    <mergeCell ref="AN4:AN6"/>
    <mergeCell ref="AT3:AT6"/>
    <mergeCell ref="AO4:AS4"/>
    <mergeCell ref="AO5:AQ5"/>
    <mergeCell ref="AR5:AR6"/>
    <mergeCell ref="AS5:AS6"/>
    <mergeCell ref="AI5:AI6"/>
  </mergeCells>
  <printOptions horizontalCentered="1"/>
  <pageMargins left="0.31496062992126" right="0.118110236220472" top="0.74803149606299202" bottom="0.74803149606299202" header="0.31496062992126" footer="0.31496062992126"/>
  <pageSetup scale="2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8"/>
  <sheetViews>
    <sheetView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sqref="A1:AD1"/>
    </sheetView>
  </sheetViews>
  <sheetFormatPr defaultRowHeight="15.75"/>
  <cols>
    <col min="1" max="1" width="7.7109375" style="117" customWidth="1"/>
    <col min="2" max="2" width="46.140625" style="118" customWidth="1"/>
    <col min="3" max="4" width="21.42578125" style="118" customWidth="1"/>
    <col min="5" max="5" width="11.7109375" style="106" customWidth="1"/>
    <col min="6" max="6" width="12.5703125" style="106" customWidth="1"/>
    <col min="7" max="7" width="15.140625" style="106" customWidth="1"/>
    <col min="8" max="8" width="13.42578125" style="106" customWidth="1"/>
    <col min="9" max="9" width="15.42578125" style="106" customWidth="1"/>
    <col min="10" max="10" width="13.85546875" style="106" customWidth="1"/>
    <col min="11" max="11" width="12.28515625" style="106" customWidth="1"/>
    <col min="12" max="12" width="10.28515625" style="106" customWidth="1"/>
    <col min="13" max="14" width="14.5703125" style="106" customWidth="1"/>
    <col min="15" max="15" width="13.28515625" style="106" customWidth="1"/>
    <col min="16" max="16" width="14.42578125" style="106" customWidth="1"/>
    <col min="17" max="17" width="13.28515625" style="106" customWidth="1"/>
    <col min="18" max="18" width="14.42578125" style="106" customWidth="1"/>
    <col min="19" max="19" width="13.28515625" style="106" customWidth="1"/>
    <col min="20" max="21" width="14.85546875" style="106" customWidth="1"/>
    <col min="22" max="22" width="13" style="106" customWidth="1"/>
    <col min="23" max="23" width="14" style="106" customWidth="1"/>
    <col min="24" max="24" width="13" style="106" customWidth="1"/>
    <col min="25" max="27" width="13.85546875" style="106" customWidth="1"/>
    <col min="28" max="28" width="15" style="106" customWidth="1"/>
    <col min="29" max="31" width="13.85546875" style="106" customWidth="1"/>
    <col min="32" max="32" width="11.5703125" style="106" customWidth="1"/>
    <col min="33" max="16384" width="9.140625" style="106"/>
  </cols>
  <sheetData>
    <row r="1" spans="1:37" s="70" customFormat="1" ht="73.5" customHeight="1">
      <c r="A1" s="69" t="s">
        <v>233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F1" s="71"/>
      <c r="AG1" s="71"/>
      <c r="AH1" s="71"/>
      <c r="AI1" s="71"/>
      <c r="AJ1" s="71"/>
      <c r="AK1" s="71"/>
    </row>
    <row r="2" spans="1:37" s="70" customFormat="1" ht="30" customHeight="1">
      <c r="A2" s="72" t="s">
        <v>35</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1"/>
      <c r="AH2" s="71"/>
      <c r="AI2" s="71"/>
      <c r="AJ2" s="71"/>
      <c r="AK2" s="71"/>
    </row>
    <row r="3" spans="1:37" s="80" customFormat="1" ht="96.75" customHeight="1">
      <c r="A3" s="73" t="s">
        <v>0</v>
      </c>
      <c r="B3" s="74" t="s">
        <v>1</v>
      </c>
      <c r="C3" s="75" t="s">
        <v>48</v>
      </c>
      <c r="D3" s="75" t="s">
        <v>58</v>
      </c>
      <c r="E3" s="76" t="s">
        <v>29</v>
      </c>
      <c r="F3" s="76"/>
      <c r="G3" s="76"/>
      <c r="H3" s="76"/>
      <c r="I3" s="76"/>
      <c r="J3" s="76"/>
      <c r="K3" s="76" t="s">
        <v>5</v>
      </c>
      <c r="L3" s="74" t="s">
        <v>50</v>
      </c>
      <c r="M3" s="74"/>
      <c r="N3" s="74"/>
      <c r="O3" s="74"/>
      <c r="P3" s="74"/>
      <c r="Q3" s="77" t="s">
        <v>40</v>
      </c>
      <c r="R3" s="78"/>
      <c r="S3" s="78"/>
      <c r="T3" s="78"/>
      <c r="U3" s="79"/>
      <c r="V3" s="77" t="s">
        <v>65</v>
      </c>
      <c r="W3" s="78"/>
      <c r="X3" s="78"/>
      <c r="Y3" s="78"/>
      <c r="Z3" s="79"/>
      <c r="AA3" s="77" t="s">
        <v>41</v>
      </c>
      <c r="AB3" s="78"/>
      <c r="AC3" s="78"/>
      <c r="AD3" s="78"/>
      <c r="AE3" s="79"/>
      <c r="AF3" s="74" t="s">
        <v>8</v>
      </c>
    </row>
    <row r="4" spans="1:37" s="80" customFormat="1" ht="26.25" customHeight="1">
      <c r="A4" s="73"/>
      <c r="B4" s="74"/>
      <c r="C4" s="81"/>
      <c r="D4" s="81"/>
      <c r="E4" s="76" t="s">
        <v>2</v>
      </c>
      <c r="F4" s="76" t="s">
        <v>3</v>
      </c>
      <c r="G4" s="76"/>
      <c r="H4" s="76"/>
      <c r="I4" s="76"/>
      <c r="J4" s="76"/>
      <c r="K4" s="76"/>
      <c r="L4" s="74" t="s">
        <v>4</v>
      </c>
      <c r="M4" s="74" t="s">
        <v>6</v>
      </c>
      <c r="N4" s="74"/>
      <c r="O4" s="74"/>
      <c r="P4" s="74"/>
      <c r="Q4" s="74" t="s">
        <v>4</v>
      </c>
      <c r="R4" s="74" t="s">
        <v>6</v>
      </c>
      <c r="S4" s="74"/>
      <c r="T4" s="74"/>
      <c r="U4" s="74"/>
      <c r="V4" s="74" t="s">
        <v>4</v>
      </c>
      <c r="W4" s="74" t="s">
        <v>6</v>
      </c>
      <c r="X4" s="74"/>
      <c r="Y4" s="74"/>
      <c r="Z4" s="74"/>
      <c r="AA4" s="74" t="s">
        <v>4</v>
      </c>
      <c r="AB4" s="77" t="s">
        <v>6</v>
      </c>
      <c r="AC4" s="78"/>
      <c r="AD4" s="78"/>
      <c r="AE4" s="79"/>
      <c r="AF4" s="74"/>
    </row>
    <row r="5" spans="1:37" s="80" customFormat="1" ht="211.5" customHeight="1">
      <c r="A5" s="73"/>
      <c r="B5" s="74"/>
      <c r="C5" s="82"/>
      <c r="D5" s="82"/>
      <c r="E5" s="76"/>
      <c r="F5" s="83" t="s">
        <v>4</v>
      </c>
      <c r="G5" s="83" t="s">
        <v>11</v>
      </c>
      <c r="H5" s="83" t="s">
        <v>61</v>
      </c>
      <c r="I5" s="83" t="s">
        <v>63</v>
      </c>
      <c r="J5" s="84" t="s">
        <v>62</v>
      </c>
      <c r="K5" s="76"/>
      <c r="L5" s="74"/>
      <c r="M5" s="83" t="s">
        <v>11</v>
      </c>
      <c r="N5" s="83" t="s">
        <v>61</v>
      </c>
      <c r="O5" s="83" t="s">
        <v>60</v>
      </c>
      <c r="P5" s="84" t="s">
        <v>62</v>
      </c>
      <c r="Q5" s="74"/>
      <c r="R5" s="83" t="s">
        <v>11</v>
      </c>
      <c r="S5" s="83" t="s">
        <v>61</v>
      </c>
      <c r="T5" s="83" t="s">
        <v>60</v>
      </c>
      <c r="U5" s="84" t="s">
        <v>62</v>
      </c>
      <c r="V5" s="74"/>
      <c r="W5" s="83" t="s">
        <v>11</v>
      </c>
      <c r="X5" s="83" t="s">
        <v>61</v>
      </c>
      <c r="Y5" s="83" t="s">
        <v>60</v>
      </c>
      <c r="Z5" s="84" t="s">
        <v>62</v>
      </c>
      <c r="AA5" s="74"/>
      <c r="AB5" s="83" t="s">
        <v>11</v>
      </c>
      <c r="AC5" s="83" t="s">
        <v>61</v>
      </c>
      <c r="AD5" s="83" t="s">
        <v>60</v>
      </c>
      <c r="AE5" s="84" t="s">
        <v>62</v>
      </c>
      <c r="AF5" s="74"/>
    </row>
    <row r="6" spans="1:37" s="80" customFormat="1" ht="60.75" customHeight="1">
      <c r="A6" s="85"/>
      <c r="B6" s="86" t="s">
        <v>231</v>
      </c>
      <c r="C6" s="86"/>
      <c r="D6" s="86"/>
      <c r="E6" s="83"/>
      <c r="F6" s="87">
        <f>F7+F14</f>
        <v>284161</v>
      </c>
      <c r="G6" s="87">
        <f>G7+G14</f>
        <v>0</v>
      </c>
      <c r="H6" s="87">
        <f>H7+H14</f>
        <v>0</v>
      </c>
      <c r="I6" s="87">
        <f>I7+I14</f>
        <v>201444</v>
      </c>
      <c r="J6" s="87">
        <f>J7+J14</f>
        <v>76244</v>
      </c>
      <c r="K6" s="87">
        <f>K7+K14</f>
        <v>29597</v>
      </c>
      <c r="L6" s="87">
        <f>L7+L14</f>
        <v>1565</v>
      </c>
      <c r="M6" s="87">
        <f>M7+M14</f>
        <v>0</v>
      </c>
      <c r="N6" s="87">
        <f>N7+N14</f>
        <v>0</v>
      </c>
      <c r="O6" s="87">
        <f>O7+O14</f>
        <v>500</v>
      </c>
      <c r="P6" s="87">
        <f>P7+P14</f>
        <v>8210</v>
      </c>
      <c r="Q6" s="87">
        <f>Q7+Q14</f>
        <v>18408</v>
      </c>
      <c r="R6" s="87">
        <f>R7+R14</f>
        <v>0</v>
      </c>
      <c r="S6" s="87">
        <f>S7+S14</f>
        <v>0</v>
      </c>
      <c r="T6" s="87">
        <f>T7+T14</f>
        <v>5605</v>
      </c>
      <c r="U6" s="87">
        <f>U7+U14</f>
        <v>12803</v>
      </c>
      <c r="V6" s="87">
        <f>V7+V14</f>
        <v>270570</v>
      </c>
      <c r="W6" s="87">
        <f>W7+W14</f>
        <v>0</v>
      </c>
      <c r="X6" s="87">
        <f>X7+X14</f>
        <v>0</v>
      </c>
      <c r="Y6" s="87">
        <f>Y7+Y14</f>
        <v>215733</v>
      </c>
      <c r="Z6" s="87">
        <f>Z7+Z14</f>
        <v>56598</v>
      </c>
      <c r="AA6" s="87">
        <f>AA7+AA14</f>
        <v>254194</v>
      </c>
      <c r="AB6" s="87">
        <f>AB7+AB14</f>
        <v>0</v>
      </c>
      <c r="AC6" s="87">
        <f>AC7+AC14</f>
        <v>0</v>
      </c>
      <c r="AD6" s="87">
        <f>AD7+AD14</f>
        <v>77611</v>
      </c>
      <c r="AE6" s="87">
        <f>AE7+AE14</f>
        <v>51480</v>
      </c>
      <c r="AF6" s="84"/>
    </row>
    <row r="7" spans="1:37" s="80" customFormat="1" ht="50.25" customHeight="1">
      <c r="A7" s="88" t="s">
        <v>23</v>
      </c>
      <c r="B7" s="89" t="s">
        <v>42</v>
      </c>
      <c r="C7" s="90"/>
      <c r="D7" s="90"/>
      <c r="E7" s="91"/>
      <c r="F7" s="92">
        <f>F8</f>
        <v>29597</v>
      </c>
      <c r="G7" s="92">
        <f t="shared" ref="G7:AE7" si="0">G8</f>
        <v>0</v>
      </c>
      <c r="H7" s="92">
        <f t="shared" si="0"/>
        <v>0</v>
      </c>
      <c r="I7" s="92">
        <f t="shared" si="0"/>
        <v>2005</v>
      </c>
      <c r="J7" s="92">
        <f t="shared" si="0"/>
        <v>21292</v>
      </c>
      <c r="K7" s="92">
        <f t="shared" si="0"/>
        <v>29597</v>
      </c>
      <c r="L7" s="92">
        <f t="shared" si="0"/>
        <v>1565</v>
      </c>
      <c r="M7" s="92">
        <f t="shared" si="0"/>
        <v>0</v>
      </c>
      <c r="N7" s="92">
        <f t="shared" si="0"/>
        <v>0</v>
      </c>
      <c r="O7" s="92">
        <f t="shared" si="0"/>
        <v>500</v>
      </c>
      <c r="P7" s="92">
        <f t="shared" si="0"/>
        <v>8210</v>
      </c>
      <c r="Q7" s="92">
        <f t="shared" si="0"/>
        <v>18408</v>
      </c>
      <c r="R7" s="92">
        <f t="shared" si="0"/>
        <v>0</v>
      </c>
      <c r="S7" s="92">
        <f t="shared" si="0"/>
        <v>0</v>
      </c>
      <c r="T7" s="92">
        <f t="shared" si="0"/>
        <v>5605</v>
      </c>
      <c r="U7" s="92">
        <f t="shared" si="0"/>
        <v>12803</v>
      </c>
      <c r="V7" s="92">
        <f t="shared" si="0"/>
        <v>16006</v>
      </c>
      <c r="W7" s="92">
        <f t="shared" si="0"/>
        <v>0</v>
      </c>
      <c r="X7" s="92">
        <f t="shared" si="0"/>
        <v>0</v>
      </c>
      <c r="Y7" s="92">
        <f t="shared" si="0"/>
        <v>16294</v>
      </c>
      <c r="Z7" s="92">
        <f t="shared" si="0"/>
        <v>1646</v>
      </c>
      <c r="AA7" s="92">
        <f>AA8</f>
        <v>17940</v>
      </c>
      <c r="AB7" s="92">
        <f t="shared" si="0"/>
        <v>0</v>
      </c>
      <c r="AC7" s="92">
        <f t="shared" si="0"/>
        <v>0</v>
      </c>
      <c r="AD7" s="92">
        <f t="shared" si="0"/>
        <v>15741</v>
      </c>
      <c r="AE7" s="92">
        <f t="shared" si="0"/>
        <v>1646</v>
      </c>
      <c r="AF7" s="84"/>
    </row>
    <row r="8" spans="1:37" s="97" customFormat="1" ht="50.25" customHeight="1">
      <c r="A8" s="93" t="s">
        <v>13</v>
      </c>
      <c r="B8" s="94" t="s">
        <v>25</v>
      </c>
      <c r="C8" s="90"/>
      <c r="D8" s="90"/>
      <c r="E8" s="95"/>
      <c r="F8" s="96">
        <f>SUM(F9:F13)</f>
        <v>29597</v>
      </c>
      <c r="G8" s="96">
        <f t="shared" ref="G8:AE8" si="1">SUM(G9:G13)</f>
        <v>0</v>
      </c>
      <c r="H8" s="96">
        <f t="shared" si="1"/>
        <v>0</v>
      </c>
      <c r="I8" s="96">
        <f t="shared" si="1"/>
        <v>2005</v>
      </c>
      <c r="J8" s="92">
        <f t="shared" si="1"/>
        <v>21292</v>
      </c>
      <c r="K8" s="92">
        <f t="shared" si="1"/>
        <v>29597</v>
      </c>
      <c r="L8" s="92">
        <f t="shared" si="1"/>
        <v>1565</v>
      </c>
      <c r="M8" s="92">
        <f t="shared" si="1"/>
        <v>0</v>
      </c>
      <c r="N8" s="92">
        <f t="shared" si="1"/>
        <v>0</v>
      </c>
      <c r="O8" s="92">
        <f t="shared" si="1"/>
        <v>500</v>
      </c>
      <c r="P8" s="92">
        <f t="shared" si="1"/>
        <v>8210</v>
      </c>
      <c r="Q8" s="92">
        <f t="shared" si="1"/>
        <v>18408</v>
      </c>
      <c r="R8" s="92">
        <f t="shared" si="1"/>
        <v>0</v>
      </c>
      <c r="S8" s="92">
        <f t="shared" si="1"/>
        <v>0</v>
      </c>
      <c r="T8" s="92">
        <f t="shared" si="1"/>
        <v>5605</v>
      </c>
      <c r="U8" s="92">
        <f t="shared" si="1"/>
        <v>12803</v>
      </c>
      <c r="V8" s="92">
        <f t="shared" si="1"/>
        <v>16006</v>
      </c>
      <c r="W8" s="92">
        <f t="shared" si="1"/>
        <v>0</v>
      </c>
      <c r="X8" s="92">
        <f t="shared" si="1"/>
        <v>0</v>
      </c>
      <c r="Y8" s="92">
        <f t="shared" si="1"/>
        <v>16294</v>
      </c>
      <c r="Z8" s="92">
        <f t="shared" si="1"/>
        <v>1646</v>
      </c>
      <c r="AA8" s="92">
        <f>SUM(AA9:AA13)</f>
        <v>17940</v>
      </c>
      <c r="AB8" s="92">
        <f t="shared" si="1"/>
        <v>0</v>
      </c>
      <c r="AC8" s="92">
        <f t="shared" si="1"/>
        <v>0</v>
      </c>
      <c r="AD8" s="92">
        <f t="shared" si="1"/>
        <v>15741</v>
      </c>
      <c r="AE8" s="92">
        <f t="shared" si="1"/>
        <v>1646</v>
      </c>
      <c r="AF8" s="84"/>
    </row>
    <row r="9" spans="1:37" s="80" customFormat="1" ht="50.25" customHeight="1">
      <c r="A9" s="98">
        <v>1</v>
      </c>
      <c r="B9" s="63" t="s">
        <v>103</v>
      </c>
      <c r="C9" s="99" t="s">
        <v>111</v>
      </c>
      <c r="D9" s="90">
        <v>2025</v>
      </c>
      <c r="E9" s="100" t="s">
        <v>115</v>
      </c>
      <c r="F9" s="92">
        <v>14265</v>
      </c>
      <c r="G9" s="91"/>
      <c r="H9" s="91"/>
      <c r="I9" s="92"/>
      <c r="J9" s="92">
        <v>14265</v>
      </c>
      <c r="K9" s="92">
        <v>14265</v>
      </c>
      <c r="L9" s="91"/>
      <c r="M9" s="91"/>
      <c r="N9" s="91"/>
      <c r="O9" s="91"/>
      <c r="P9" s="91">
        <v>4616</v>
      </c>
      <c r="Q9" s="91">
        <v>5563</v>
      </c>
      <c r="R9" s="91"/>
      <c r="S9" s="91"/>
      <c r="T9" s="91"/>
      <c r="U9" s="91">
        <v>5563</v>
      </c>
      <c r="V9" s="91">
        <v>8702</v>
      </c>
      <c r="W9" s="91"/>
      <c r="X9" s="91"/>
      <c r="Y9" s="91">
        <v>8702</v>
      </c>
      <c r="Z9" s="91"/>
      <c r="AA9" s="91">
        <v>8702</v>
      </c>
      <c r="AB9" s="91"/>
      <c r="AC9" s="91"/>
      <c r="AD9" s="91">
        <v>8702</v>
      </c>
      <c r="AE9" s="91"/>
      <c r="AF9" s="84"/>
    </row>
    <row r="10" spans="1:37" s="80" customFormat="1" ht="50.25" customHeight="1">
      <c r="A10" s="98">
        <v>2</v>
      </c>
      <c r="B10" s="63" t="s">
        <v>104</v>
      </c>
      <c r="C10" s="99" t="s">
        <v>111</v>
      </c>
      <c r="D10" s="90">
        <v>2025</v>
      </c>
      <c r="E10" s="100" t="s">
        <v>116</v>
      </c>
      <c r="F10" s="92">
        <v>3934</v>
      </c>
      <c r="G10" s="91"/>
      <c r="H10" s="91"/>
      <c r="I10" s="92"/>
      <c r="J10" s="92">
        <v>3934</v>
      </c>
      <c r="K10" s="92">
        <v>3934</v>
      </c>
      <c r="L10" s="91"/>
      <c r="M10" s="91"/>
      <c r="N10" s="91"/>
      <c r="O10" s="91"/>
      <c r="P10" s="91"/>
      <c r="Q10" s="91">
        <v>2000</v>
      </c>
      <c r="R10" s="91"/>
      <c r="S10" s="91"/>
      <c r="T10" s="91"/>
      <c r="U10" s="91">
        <v>2000</v>
      </c>
      <c r="V10" s="91" t="s">
        <v>232</v>
      </c>
      <c r="W10" s="91"/>
      <c r="X10" s="91"/>
      <c r="Y10" s="91">
        <v>1934</v>
      </c>
      <c r="Z10" s="91"/>
      <c r="AA10" s="91">
        <v>1934</v>
      </c>
      <c r="AB10" s="91"/>
      <c r="AC10" s="91"/>
      <c r="AD10" s="91">
        <v>1934</v>
      </c>
      <c r="AE10" s="91"/>
      <c r="AF10" s="84"/>
    </row>
    <row r="11" spans="1:37" s="80" customFormat="1" ht="50.25" customHeight="1">
      <c r="A11" s="98">
        <v>3</v>
      </c>
      <c r="B11" s="101" t="s">
        <v>82</v>
      </c>
      <c r="C11" s="99"/>
      <c r="D11" s="90"/>
      <c r="E11" s="102" t="s">
        <v>84</v>
      </c>
      <c r="F11" s="103">
        <v>5098</v>
      </c>
      <c r="G11" s="91"/>
      <c r="H11" s="91"/>
      <c r="I11" s="103">
        <v>2005</v>
      </c>
      <c r="J11" s="103">
        <v>3093</v>
      </c>
      <c r="K11" s="103">
        <v>5098</v>
      </c>
      <c r="L11" s="91"/>
      <c r="M11" s="91"/>
      <c r="N11" s="91"/>
      <c r="O11" s="91"/>
      <c r="P11" s="91">
        <v>2529</v>
      </c>
      <c r="Q11" s="91">
        <v>5098</v>
      </c>
      <c r="R11" s="91"/>
      <c r="S11" s="91"/>
      <c r="T11" s="91">
        <v>2005</v>
      </c>
      <c r="U11" s="91">
        <v>3093</v>
      </c>
      <c r="V11" s="91">
        <f>SUM(W11:Z11)</f>
        <v>2569</v>
      </c>
      <c r="W11" s="91"/>
      <c r="X11" s="91"/>
      <c r="Y11" s="91">
        <v>2005</v>
      </c>
      <c r="Z11" s="91">
        <v>564</v>
      </c>
      <c r="AA11" s="91">
        <f>SUM(AB11:AE11)</f>
        <v>2569</v>
      </c>
      <c r="AB11" s="91"/>
      <c r="AC11" s="91"/>
      <c r="AD11" s="91">
        <v>2005</v>
      </c>
      <c r="AE11" s="91">
        <v>564</v>
      </c>
      <c r="AF11" s="84"/>
    </row>
    <row r="12" spans="1:37" s="80" customFormat="1" ht="50.25" customHeight="1">
      <c r="A12" s="104"/>
      <c r="B12" s="63" t="s">
        <v>86</v>
      </c>
      <c r="C12" s="99"/>
      <c r="D12" s="90"/>
      <c r="E12" s="102" t="s">
        <v>87</v>
      </c>
      <c r="F12" s="102">
        <v>1618</v>
      </c>
      <c r="G12" s="91"/>
      <c r="H12" s="91"/>
      <c r="I12" s="103"/>
      <c r="J12" s="103"/>
      <c r="K12" s="102">
        <v>1618</v>
      </c>
      <c r="L12" s="91">
        <v>1065</v>
      </c>
      <c r="M12" s="91"/>
      <c r="N12" s="91"/>
      <c r="O12" s="91"/>
      <c r="P12" s="91">
        <v>1065</v>
      </c>
      <c r="Q12" s="102">
        <v>1065</v>
      </c>
      <c r="R12" s="91"/>
      <c r="S12" s="91"/>
      <c r="T12" s="91"/>
      <c r="U12" s="91">
        <v>1065</v>
      </c>
      <c r="V12" s="91">
        <v>553</v>
      </c>
      <c r="W12" s="91"/>
      <c r="X12" s="91"/>
      <c r="Y12" s="91">
        <v>553</v>
      </c>
      <c r="Z12" s="91"/>
      <c r="AA12" s="91">
        <v>553</v>
      </c>
      <c r="AB12" s="84"/>
      <c r="AC12" s="91"/>
      <c r="AD12" s="91"/>
      <c r="AE12" s="91"/>
      <c r="AF12" s="84"/>
    </row>
    <row r="13" spans="1:37" s="80" customFormat="1" ht="50.25" customHeight="1">
      <c r="A13" s="104"/>
      <c r="B13" s="63" t="s">
        <v>88</v>
      </c>
      <c r="C13" s="99"/>
      <c r="D13" s="90"/>
      <c r="E13" s="105"/>
      <c r="F13" s="102">
        <v>4682</v>
      </c>
      <c r="G13" s="91"/>
      <c r="H13" s="91"/>
      <c r="I13" s="103"/>
      <c r="J13" s="103"/>
      <c r="K13" s="105">
        <v>4682</v>
      </c>
      <c r="L13" s="91">
        <v>500</v>
      </c>
      <c r="M13" s="91"/>
      <c r="N13" s="91"/>
      <c r="O13" s="91">
        <v>500</v>
      </c>
      <c r="P13" s="91"/>
      <c r="Q13" s="102">
        <f>SUM(R13:U13)</f>
        <v>4682</v>
      </c>
      <c r="R13" s="91"/>
      <c r="S13" s="91"/>
      <c r="T13" s="91">
        <v>3600</v>
      </c>
      <c r="U13" s="91">
        <v>1082</v>
      </c>
      <c r="V13" s="91">
        <v>4182</v>
      </c>
      <c r="W13" s="91"/>
      <c r="X13" s="91"/>
      <c r="Y13" s="91">
        <v>3100</v>
      </c>
      <c r="Z13" s="91">
        <v>1082</v>
      </c>
      <c r="AA13" s="91">
        <v>4182</v>
      </c>
      <c r="AB13" s="84"/>
      <c r="AC13" s="91"/>
      <c r="AD13" s="91">
        <v>3100</v>
      </c>
      <c r="AE13" s="91">
        <v>1082</v>
      </c>
      <c r="AF13" s="84"/>
    </row>
    <row r="14" spans="1:37" ht="31.5">
      <c r="A14" s="106" t="s">
        <v>24</v>
      </c>
      <c r="B14" s="94" t="s">
        <v>53</v>
      </c>
      <c r="C14" s="107"/>
      <c r="D14" s="107"/>
      <c r="E14" s="95"/>
      <c r="F14" s="92">
        <f>F15+F18</f>
        <v>254564</v>
      </c>
      <c r="G14" s="92">
        <f t="shared" ref="G14:AE14" si="2">G15+G18</f>
        <v>0</v>
      </c>
      <c r="H14" s="92">
        <f t="shared" si="2"/>
        <v>0</v>
      </c>
      <c r="I14" s="92">
        <f t="shared" si="2"/>
        <v>199439</v>
      </c>
      <c r="J14" s="92">
        <f t="shared" si="2"/>
        <v>54952</v>
      </c>
      <c r="K14" s="92">
        <f t="shared" si="2"/>
        <v>0</v>
      </c>
      <c r="L14" s="92">
        <f t="shared" si="2"/>
        <v>0</v>
      </c>
      <c r="M14" s="92">
        <f t="shared" si="2"/>
        <v>0</v>
      </c>
      <c r="N14" s="92">
        <f t="shared" si="2"/>
        <v>0</v>
      </c>
      <c r="O14" s="92">
        <f t="shared" si="2"/>
        <v>0</v>
      </c>
      <c r="P14" s="92">
        <f t="shared" si="2"/>
        <v>0</v>
      </c>
      <c r="Q14" s="92">
        <f t="shared" si="2"/>
        <v>0</v>
      </c>
      <c r="R14" s="92">
        <f t="shared" si="2"/>
        <v>0</v>
      </c>
      <c r="S14" s="92">
        <f t="shared" si="2"/>
        <v>0</v>
      </c>
      <c r="T14" s="92">
        <f t="shared" si="2"/>
        <v>0</v>
      </c>
      <c r="U14" s="92">
        <f t="shared" si="2"/>
        <v>0</v>
      </c>
      <c r="V14" s="92">
        <f t="shared" si="2"/>
        <v>254564</v>
      </c>
      <c r="W14" s="92">
        <f t="shared" si="2"/>
        <v>0</v>
      </c>
      <c r="X14" s="92">
        <f t="shared" si="2"/>
        <v>0</v>
      </c>
      <c r="Y14" s="92">
        <f t="shared" si="2"/>
        <v>199439</v>
      </c>
      <c r="Z14" s="92">
        <f t="shared" si="2"/>
        <v>54952</v>
      </c>
      <c r="AA14" s="92">
        <f t="shared" si="2"/>
        <v>236254</v>
      </c>
      <c r="AB14" s="92">
        <f t="shared" si="2"/>
        <v>0</v>
      </c>
      <c r="AC14" s="92">
        <f t="shared" si="2"/>
        <v>0</v>
      </c>
      <c r="AD14" s="92">
        <f t="shared" si="2"/>
        <v>61870</v>
      </c>
      <c r="AE14" s="92">
        <f t="shared" si="2"/>
        <v>49834</v>
      </c>
      <c r="AF14" s="95"/>
    </row>
    <row r="15" spans="1:37">
      <c r="A15" s="93" t="s">
        <v>13</v>
      </c>
      <c r="B15" s="94" t="s">
        <v>25</v>
      </c>
      <c r="C15" s="107"/>
      <c r="D15" s="107"/>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row>
    <row r="16" spans="1:37">
      <c r="A16" s="98">
        <v>1</v>
      </c>
      <c r="B16" s="107" t="s">
        <v>17</v>
      </c>
      <c r="C16" s="107"/>
      <c r="D16" s="107"/>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row>
    <row r="17" spans="1:32">
      <c r="A17" s="98">
        <v>2</v>
      </c>
      <c r="B17" s="107" t="s">
        <v>17</v>
      </c>
      <c r="C17" s="107"/>
      <c r="D17" s="107"/>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row>
    <row r="18" spans="1:32" s="109" customFormat="1" ht="31.5">
      <c r="A18" s="93" t="s">
        <v>14</v>
      </c>
      <c r="B18" s="94" t="s">
        <v>26</v>
      </c>
      <c r="C18" s="94"/>
      <c r="D18" s="94"/>
      <c r="E18" s="91"/>
      <c r="F18" s="92">
        <f>SUM(F19:F67)</f>
        <v>254564</v>
      </c>
      <c r="G18" s="92">
        <f t="shared" ref="G18:AE18" si="3">SUM(G19:G67)</f>
        <v>0</v>
      </c>
      <c r="H18" s="92">
        <f t="shared" si="3"/>
        <v>0</v>
      </c>
      <c r="I18" s="92">
        <f t="shared" si="3"/>
        <v>199439</v>
      </c>
      <c r="J18" s="92">
        <f t="shared" si="3"/>
        <v>54952</v>
      </c>
      <c r="K18" s="108">
        <f t="shared" si="3"/>
        <v>0</v>
      </c>
      <c r="L18" s="108">
        <f t="shared" si="3"/>
        <v>0</v>
      </c>
      <c r="M18" s="108">
        <f t="shared" si="3"/>
        <v>0</v>
      </c>
      <c r="N18" s="108">
        <f t="shared" si="3"/>
        <v>0</v>
      </c>
      <c r="O18" s="108">
        <f t="shared" si="3"/>
        <v>0</v>
      </c>
      <c r="P18" s="108">
        <f t="shared" si="3"/>
        <v>0</v>
      </c>
      <c r="Q18" s="108">
        <f t="shared" si="3"/>
        <v>0</v>
      </c>
      <c r="R18" s="108">
        <f t="shared" si="3"/>
        <v>0</v>
      </c>
      <c r="S18" s="108">
        <f t="shared" si="3"/>
        <v>0</v>
      </c>
      <c r="T18" s="108">
        <f t="shared" si="3"/>
        <v>0</v>
      </c>
      <c r="U18" s="108">
        <f t="shared" si="3"/>
        <v>0</v>
      </c>
      <c r="V18" s="92">
        <f t="shared" si="3"/>
        <v>254564</v>
      </c>
      <c r="W18" s="108">
        <f t="shared" si="3"/>
        <v>0</v>
      </c>
      <c r="X18" s="108">
        <f t="shared" si="3"/>
        <v>0</v>
      </c>
      <c r="Y18" s="92">
        <f t="shared" si="3"/>
        <v>199439</v>
      </c>
      <c r="Z18" s="92">
        <f t="shared" si="3"/>
        <v>54952</v>
      </c>
      <c r="AA18" s="92">
        <f t="shared" si="3"/>
        <v>236254</v>
      </c>
      <c r="AB18" s="108">
        <f t="shared" si="3"/>
        <v>0</v>
      </c>
      <c r="AC18" s="108">
        <f t="shared" si="3"/>
        <v>0</v>
      </c>
      <c r="AD18" s="92">
        <f t="shared" si="3"/>
        <v>61870</v>
      </c>
      <c r="AE18" s="92">
        <f t="shared" si="3"/>
        <v>49834</v>
      </c>
      <c r="AF18" s="91"/>
    </row>
    <row r="19" spans="1:32" ht="47.25">
      <c r="A19" s="98">
        <v>1</v>
      </c>
      <c r="B19" s="68" t="s">
        <v>129</v>
      </c>
      <c r="C19" s="107"/>
      <c r="D19" s="107"/>
      <c r="E19" s="95"/>
      <c r="F19" s="110">
        <v>9000</v>
      </c>
      <c r="G19" s="96"/>
      <c r="H19" s="96"/>
      <c r="I19" s="92">
        <v>7200</v>
      </c>
      <c r="J19" s="96">
        <v>1800</v>
      </c>
      <c r="K19" s="96"/>
      <c r="L19" s="96"/>
      <c r="M19" s="96"/>
      <c r="N19" s="96"/>
      <c r="O19" s="96"/>
      <c r="P19" s="96"/>
      <c r="Q19" s="96"/>
      <c r="R19" s="96"/>
      <c r="S19" s="96"/>
      <c r="T19" s="96"/>
      <c r="U19" s="96"/>
      <c r="V19" s="110">
        <v>9000</v>
      </c>
      <c r="W19" s="96"/>
      <c r="X19" s="96"/>
      <c r="Y19" s="92">
        <v>7200</v>
      </c>
      <c r="Z19" s="96">
        <v>1800</v>
      </c>
      <c r="AA19" s="110">
        <v>9000</v>
      </c>
      <c r="AB19" s="96"/>
      <c r="AC19" s="96"/>
      <c r="AD19" s="92">
        <v>7200</v>
      </c>
      <c r="AE19" s="96">
        <v>1800</v>
      </c>
      <c r="AF19" s="95"/>
    </row>
    <row r="20" spans="1:32" ht="47.25">
      <c r="A20" s="98">
        <v>2</v>
      </c>
      <c r="B20" s="68" t="s">
        <v>130</v>
      </c>
      <c r="C20" s="107"/>
      <c r="D20" s="107"/>
      <c r="E20" s="95"/>
      <c r="F20" s="110">
        <v>6615</v>
      </c>
      <c r="G20" s="96"/>
      <c r="H20" s="96"/>
      <c r="I20" s="92">
        <v>5000</v>
      </c>
      <c r="J20" s="96">
        <v>1615</v>
      </c>
      <c r="K20" s="96"/>
      <c r="L20" s="96"/>
      <c r="M20" s="96"/>
      <c r="N20" s="96"/>
      <c r="O20" s="96"/>
      <c r="P20" s="96"/>
      <c r="Q20" s="96"/>
      <c r="R20" s="96"/>
      <c r="S20" s="96"/>
      <c r="T20" s="96"/>
      <c r="U20" s="96"/>
      <c r="V20" s="110">
        <v>6615</v>
      </c>
      <c r="W20" s="96"/>
      <c r="X20" s="96"/>
      <c r="Y20" s="92">
        <v>5000</v>
      </c>
      <c r="Z20" s="96">
        <v>1615</v>
      </c>
      <c r="AA20" s="110">
        <v>6615</v>
      </c>
      <c r="AB20" s="96"/>
      <c r="AC20" s="96"/>
      <c r="AD20" s="92">
        <v>5000</v>
      </c>
      <c r="AE20" s="96">
        <v>1615</v>
      </c>
      <c r="AF20" s="95"/>
    </row>
    <row r="21" spans="1:32" ht="47.25">
      <c r="A21" s="98">
        <v>3</v>
      </c>
      <c r="B21" s="68" t="s">
        <v>131</v>
      </c>
      <c r="C21" s="107"/>
      <c r="D21" s="107"/>
      <c r="E21" s="95"/>
      <c r="F21" s="110">
        <v>4515</v>
      </c>
      <c r="G21" s="96"/>
      <c r="H21" s="96"/>
      <c r="I21" s="92">
        <v>3600</v>
      </c>
      <c r="J21" s="96">
        <v>915</v>
      </c>
      <c r="K21" s="96"/>
      <c r="L21" s="96"/>
      <c r="M21" s="96"/>
      <c r="N21" s="96"/>
      <c r="O21" s="96"/>
      <c r="P21" s="96"/>
      <c r="Q21" s="96"/>
      <c r="R21" s="96"/>
      <c r="S21" s="96"/>
      <c r="T21" s="96"/>
      <c r="U21" s="96"/>
      <c r="V21" s="110">
        <v>4515</v>
      </c>
      <c r="W21" s="96"/>
      <c r="X21" s="96"/>
      <c r="Y21" s="92">
        <v>3600</v>
      </c>
      <c r="Z21" s="96">
        <v>915</v>
      </c>
      <c r="AA21" s="110">
        <v>4515</v>
      </c>
      <c r="AB21" s="96"/>
      <c r="AC21" s="96"/>
      <c r="AD21" s="92">
        <v>3600</v>
      </c>
      <c r="AE21" s="96">
        <v>915</v>
      </c>
      <c r="AF21" s="95"/>
    </row>
    <row r="22" spans="1:32" ht="31.5">
      <c r="A22" s="98">
        <v>4</v>
      </c>
      <c r="B22" s="68" t="s">
        <v>132</v>
      </c>
      <c r="C22" s="107"/>
      <c r="D22" s="107"/>
      <c r="E22" s="95"/>
      <c r="F22" s="110">
        <v>3900</v>
      </c>
      <c r="G22" s="96"/>
      <c r="H22" s="96"/>
      <c r="I22" s="92">
        <v>3100</v>
      </c>
      <c r="J22" s="96">
        <v>800</v>
      </c>
      <c r="K22" s="96"/>
      <c r="L22" s="96"/>
      <c r="M22" s="96"/>
      <c r="N22" s="96"/>
      <c r="O22" s="96"/>
      <c r="P22" s="96"/>
      <c r="Q22" s="96"/>
      <c r="R22" s="96"/>
      <c r="S22" s="96"/>
      <c r="T22" s="96"/>
      <c r="U22" s="96"/>
      <c r="V22" s="110">
        <v>3900</v>
      </c>
      <c r="W22" s="96"/>
      <c r="X22" s="96"/>
      <c r="Y22" s="92">
        <v>3100</v>
      </c>
      <c r="Z22" s="96">
        <v>800</v>
      </c>
      <c r="AA22" s="110">
        <v>3900</v>
      </c>
      <c r="AB22" s="96"/>
      <c r="AC22" s="96"/>
      <c r="AD22" s="92">
        <v>3100</v>
      </c>
      <c r="AE22" s="96">
        <v>800</v>
      </c>
      <c r="AF22" s="95"/>
    </row>
    <row r="23" spans="1:32" ht="63">
      <c r="A23" s="98">
        <v>5</v>
      </c>
      <c r="B23" s="68" t="s">
        <v>133</v>
      </c>
      <c r="C23" s="107"/>
      <c r="D23" s="107"/>
      <c r="E23" s="95"/>
      <c r="F23" s="110">
        <v>6765</v>
      </c>
      <c r="G23" s="96"/>
      <c r="H23" s="96"/>
      <c r="I23" s="92">
        <v>5400</v>
      </c>
      <c r="J23" s="96">
        <v>1365</v>
      </c>
      <c r="K23" s="96"/>
      <c r="L23" s="96"/>
      <c r="M23" s="96"/>
      <c r="N23" s="96"/>
      <c r="O23" s="96"/>
      <c r="P23" s="96"/>
      <c r="Q23" s="96"/>
      <c r="R23" s="96"/>
      <c r="S23" s="96"/>
      <c r="T23" s="96"/>
      <c r="U23" s="96"/>
      <c r="V23" s="110">
        <v>6765</v>
      </c>
      <c r="W23" s="96"/>
      <c r="X23" s="96"/>
      <c r="Y23" s="92">
        <v>5400</v>
      </c>
      <c r="Z23" s="96">
        <v>1365</v>
      </c>
      <c r="AA23" s="110">
        <v>6765</v>
      </c>
      <c r="AB23" s="96"/>
      <c r="AC23" s="96"/>
      <c r="AD23" s="92">
        <v>5400</v>
      </c>
      <c r="AE23" s="96">
        <v>1365</v>
      </c>
      <c r="AF23" s="95"/>
    </row>
    <row r="24" spans="1:32" ht="31.5">
      <c r="A24" s="98">
        <v>6</v>
      </c>
      <c r="B24" s="111" t="s">
        <v>134</v>
      </c>
      <c r="C24" s="107"/>
      <c r="D24" s="107"/>
      <c r="E24" s="95"/>
      <c r="F24" s="110">
        <v>7000</v>
      </c>
      <c r="G24" s="96"/>
      <c r="H24" s="96"/>
      <c r="I24" s="92">
        <v>5600</v>
      </c>
      <c r="J24" s="96">
        <v>1400</v>
      </c>
      <c r="K24" s="96"/>
      <c r="L24" s="96"/>
      <c r="M24" s="96"/>
      <c r="N24" s="96"/>
      <c r="O24" s="96"/>
      <c r="P24" s="96"/>
      <c r="Q24" s="96"/>
      <c r="R24" s="96"/>
      <c r="S24" s="96"/>
      <c r="T24" s="96"/>
      <c r="U24" s="96"/>
      <c r="V24" s="110">
        <v>7000</v>
      </c>
      <c r="W24" s="96"/>
      <c r="X24" s="96"/>
      <c r="Y24" s="92">
        <v>5600</v>
      </c>
      <c r="Z24" s="96">
        <v>1400</v>
      </c>
      <c r="AA24" s="110">
        <v>7000</v>
      </c>
      <c r="AB24" s="96"/>
      <c r="AC24" s="96"/>
      <c r="AD24" s="92">
        <v>5600</v>
      </c>
      <c r="AE24" s="96">
        <v>1400</v>
      </c>
      <c r="AF24" s="95"/>
    </row>
    <row r="25" spans="1:32">
      <c r="A25" s="98">
        <v>7</v>
      </c>
      <c r="B25" s="111" t="s">
        <v>135</v>
      </c>
      <c r="C25" s="107"/>
      <c r="D25" s="107"/>
      <c r="E25" s="95"/>
      <c r="F25" s="110">
        <v>12000</v>
      </c>
      <c r="G25" s="96"/>
      <c r="H25" s="96"/>
      <c r="I25" s="92">
        <v>9600</v>
      </c>
      <c r="J25" s="96">
        <v>2400</v>
      </c>
      <c r="K25" s="96"/>
      <c r="L25" s="96"/>
      <c r="M25" s="96"/>
      <c r="N25" s="96"/>
      <c r="O25" s="96"/>
      <c r="P25" s="96"/>
      <c r="Q25" s="96"/>
      <c r="R25" s="96"/>
      <c r="S25" s="96"/>
      <c r="T25" s="96"/>
      <c r="U25" s="96"/>
      <c r="V25" s="110">
        <v>12000</v>
      </c>
      <c r="W25" s="96"/>
      <c r="X25" s="96"/>
      <c r="Y25" s="92">
        <v>9600</v>
      </c>
      <c r="Z25" s="96">
        <v>2400</v>
      </c>
      <c r="AA25" s="110">
        <v>12000</v>
      </c>
      <c r="AB25" s="96"/>
      <c r="AC25" s="96"/>
      <c r="AD25" s="92">
        <v>9600</v>
      </c>
      <c r="AE25" s="96">
        <v>2400</v>
      </c>
      <c r="AF25" s="95"/>
    </row>
    <row r="26" spans="1:32">
      <c r="A26" s="98">
        <v>8</v>
      </c>
      <c r="B26" s="111" t="s">
        <v>136</v>
      </c>
      <c r="C26" s="107"/>
      <c r="D26" s="107"/>
      <c r="E26" s="95"/>
      <c r="F26" s="110">
        <v>8000</v>
      </c>
      <c r="G26" s="96"/>
      <c r="H26" s="96"/>
      <c r="I26" s="92">
        <v>6400</v>
      </c>
      <c r="J26" s="96">
        <v>1600</v>
      </c>
      <c r="K26" s="96"/>
      <c r="L26" s="96"/>
      <c r="M26" s="96"/>
      <c r="N26" s="96"/>
      <c r="O26" s="96"/>
      <c r="P26" s="96"/>
      <c r="Q26" s="96"/>
      <c r="R26" s="96"/>
      <c r="S26" s="96"/>
      <c r="T26" s="96"/>
      <c r="U26" s="96"/>
      <c r="V26" s="110">
        <v>8000</v>
      </c>
      <c r="W26" s="96"/>
      <c r="X26" s="96"/>
      <c r="Y26" s="92">
        <v>6400</v>
      </c>
      <c r="Z26" s="96">
        <v>1600</v>
      </c>
      <c r="AA26" s="110">
        <v>8000</v>
      </c>
      <c r="AB26" s="96"/>
      <c r="AC26" s="96"/>
      <c r="AD26" s="92">
        <v>6400</v>
      </c>
      <c r="AE26" s="96">
        <v>1600</v>
      </c>
      <c r="AF26" s="95"/>
    </row>
    <row r="27" spans="1:32" ht="31.5">
      <c r="A27" s="98">
        <v>9</v>
      </c>
      <c r="B27" s="111" t="s">
        <v>137</v>
      </c>
      <c r="C27" s="107"/>
      <c r="D27" s="107"/>
      <c r="E27" s="95"/>
      <c r="F27" s="110">
        <v>15000</v>
      </c>
      <c r="G27" s="96"/>
      <c r="H27" s="96"/>
      <c r="I27" s="92">
        <v>12000</v>
      </c>
      <c r="J27" s="96">
        <v>3000</v>
      </c>
      <c r="K27" s="96"/>
      <c r="L27" s="96"/>
      <c r="M27" s="96"/>
      <c r="N27" s="96"/>
      <c r="O27" s="96"/>
      <c r="P27" s="96"/>
      <c r="Q27" s="96"/>
      <c r="R27" s="96"/>
      <c r="S27" s="96"/>
      <c r="T27" s="96"/>
      <c r="U27" s="96"/>
      <c r="V27" s="110">
        <v>15000</v>
      </c>
      <c r="W27" s="96"/>
      <c r="X27" s="96"/>
      <c r="Y27" s="92">
        <v>12000</v>
      </c>
      <c r="Z27" s="96">
        <v>3000</v>
      </c>
      <c r="AA27" s="110">
        <v>15000</v>
      </c>
      <c r="AB27" s="96"/>
      <c r="AC27" s="96"/>
      <c r="AD27" s="112"/>
      <c r="AE27" s="96">
        <v>3000</v>
      </c>
      <c r="AF27" s="95"/>
    </row>
    <row r="28" spans="1:32" ht="47.25">
      <c r="A28" s="98">
        <v>10</v>
      </c>
      <c r="B28" s="111" t="s">
        <v>138</v>
      </c>
      <c r="C28" s="107"/>
      <c r="D28" s="107"/>
      <c r="E28" s="95"/>
      <c r="F28" s="110">
        <v>9890</v>
      </c>
      <c r="G28" s="96"/>
      <c r="H28" s="96"/>
      <c r="I28" s="92">
        <v>7900</v>
      </c>
      <c r="J28" s="96">
        <v>1990</v>
      </c>
      <c r="K28" s="96"/>
      <c r="L28" s="96"/>
      <c r="M28" s="96"/>
      <c r="N28" s="96"/>
      <c r="O28" s="96"/>
      <c r="P28" s="96"/>
      <c r="Q28" s="96"/>
      <c r="R28" s="96"/>
      <c r="S28" s="96"/>
      <c r="T28" s="96"/>
      <c r="U28" s="96"/>
      <c r="V28" s="110">
        <v>9890</v>
      </c>
      <c r="W28" s="96"/>
      <c r="X28" s="96"/>
      <c r="Y28" s="92">
        <v>7900</v>
      </c>
      <c r="Z28" s="96">
        <v>1990</v>
      </c>
      <c r="AA28" s="110">
        <v>9890</v>
      </c>
      <c r="AB28" s="96"/>
      <c r="AC28" s="96"/>
      <c r="AD28" s="112">
        <v>60</v>
      </c>
      <c r="AE28" s="96">
        <v>1990</v>
      </c>
      <c r="AF28" s="95"/>
    </row>
    <row r="29" spans="1:32" ht="47.25">
      <c r="A29" s="98">
        <v>11</v>
      </c>
      <c r="B29" s="111" t="s">
        <v>139</v>
      </c>
      <c r="C29" s="107"/>
      <c r="D29" s="107"/>
      <c r="E29" s="95"/>
      <c r="F29" s="110">
        <v>1850</v>
      </c>
      <c r="G29" s="96"/>
      <c r="H29" s="96"/>
      <c r="I29" s="92">
        <v>1480</v>
      </c>
      <c r="J29" s="96">
        <v>370</v>
      </c>
      <c r="K29" s="96"/>
      <c r="L29" s="96"/>
      <c r="M29" s="96"/>
      <c r="N29" s="96"/>
      <c r="O29" s="96"/>
      <c r="P29" s="96"/>
      <c r="Q29" s="96"/>
      <c r="R29" s="96"/>
      <c r="S29" s="96"/>
      <c r="T29" s="96"/>
      <c r="U29" s="96"/>
      <c r="V29" s="110">
        <v>1850</v>
      </c>
      <c r="W29" s="96"/>
      <c r="X29" s="96"/>
      <c r="Y29" s="92">
        <v>1480</v>
      </c>
      <c r="Z29" s="96">
        <v>370</v>
      </c>
      <c r="AA29" s="110">
        <v>1850</v>
      </c>
      <c r="AB29" s="96"/>
      <c r="AC29" s="96"/>
      <c r="AD29" s="112">
        <v>110</v>
      </c>
      <c r="AE29" s="96">
        <v>370</v>
      </c>
      <c r="AF29" s="95"/>
    </row>
    <row r="30" spans="1:32" ht="47.25">
      <c r="A30" s="98">
        <v>12</v>
      </c>
      <c r="B30" s="111" t="s">
        <v>140</v>
      </c>
      <c r="C30" s="107"/>
      <c r="D30" s="107"/>
      <c r="E30" s="95"/>
      <c r="F30" s="110">
        <v>2750</v>
      </c>
      <c r="G30" s="96"/>
      <c r="H30" s="96"/>
      <c r="I30" s="92">
        <v>2200</v>
      </c>
      <c r="J30" s="96">
        <v>550</v>
      </c>
      <c r="K30" s="96"/>
      <c r="L30" s="96"/>
      <c r="M30" s="96"/>
      <c r="N30" s="96"/>
      <c r="O30" s="96"/>
      <c r="P30" s="96"/>
      <c r="Q30" s="96"/>
      <c r="R30" s="96"/>
      <c r="S30" s="96"/>
      <c r="T30" s="96"/>
      <c r="U30" s="96"/>
      <c r="V30" s="110">
        <v>2750</v>
      </c>
      <c r="W30" s="96"/>
      <c r="X30" s="96"/>
      <c r="Y30" s="92">
        <v>2200</v>
      </c>
      <c r="Z30" s="96">
        <v>550</v>
      </c>
      <c r="AA30" s="110">
        <v>2750</v>
      </c>
      <c r="AB30" s="96"/>
      <c r="AC30" s="96"/>
      <c r="AD30" s="112">
        <v>1978</v>
      </c>
      <c r="AE30" s="96">
        <v>550</v>
      </c>
      <c r="AF30" s="95"/>
    </row>
    <row r="31" spans="1:32" ht="47.25">
      <c r="A31" s="98">
        <v>13</v>
      </c>
      <c r="B31" s="111" t="s">
        <v>141</v>
      </c>
      <c r="C31" s="107"/>
      <c r="D31" s="107"/>
      <c r="E31" s="95"/>
      <c r="F31" s="110">
        <v>13980</v>
      </c>
      <c r="G31" s="96"/>
      <c r="H31" s="96"/>
      <c r="I31" s="92">
        <v>11180</v>
      </c>
      <c r="J31" s="96">
        <v>2800</v>
      </c>
      <c r="K31" s="96"/>
      <c r="L31" s="96"/>
      <c r="M31" s="96"/>
      <c r="N31" s="96"/>
      <c r="O31" s="96"/>
      <c r="P31" s="96"/>
      <c r="Q31" s="96"/>
      <c r="R31" s="96"/>
      <c r="S31" s="96"/>
      <c r="T31" s="96"/>
      <c r="U31" s="96"/>
      <c r="V31" s="110">
        <v>13980</v>
      </c>
      <c r="W31" s="96"/>
      <c r="X31" s="96"/>
      <c r="Y31" s="92">
        <v>11180</v>
      </c>
      <c r="Z31" s="96">
        <v>2800</v>
      </c>
      <c r="AA31" s="110">
        <v>13980</v>
      </c>
      <c r="AB31" s="96"/>
      <c r="AC31" s="96"/>
      <c r="AD31" s="65">
        <v>1000</v>
      </c>
      <c r="AE31" s="96">
        <v>2800</v>
      </c>
      <c r="AF31" s="95"/>
    </row>
    <row r="32" spans="1:32" ht="47.25">
      <c r="A32" s="98">
        <v>14</v>
      </c>
      <c r="B32" s="111" t="s">
        <v>142</v>
      </c>
      <c r="C32" s="107"/>
      <c r="D32" s="107"/>
      <c r="E32" s="95"/>
      <c r="F32" s="110">
        <v>11086</v>
      </c>
      <c r="G32" s="96"/>
      <c r="H32" s="96"/>
      <c r="I32" s="92">
        <v>8860</v>
      </c>
      <c r="J32" s="96">
        <v>2226</v>
      </c>
      <c r="K32" s="96"/>
      <c r="L32" s="96"/>
      <c r="M32" s="96"/>
      <c r="N32" s="96"/>
      <c r="O32" s="96"/>
      <c r="P32" s="96"/>
      <c r="Q32" s="96"/>
      <c r="R32" s="96"/>
      <c r="S32" s="96"/>
      <c r="T32" s="96"/>
      <c r="U32" s="96"/>
      <c r="V32" s="110">
        <v>11086</v>
      </c>
      <c r="W32" s="96"/>
      <c r="X32" s="96"/>
      <c r="Y32" s="92">
        <v>8860</v>
      </c>
      <c r="Z32" s="96">
        <v>2226</v>
      </c>
      <c r="AA32" s="110">
        <v>11086</v>
      </c>
      <c r="AB32" s="96"/>
      <c r="AC32" s="96"/>
      <c r="AD32" s="65"/>
      <c r="AE32" s="96">
        <v>2226</v>
      </c>
      <c r="AF32" s="95"/>
    </row>
    <row r="33" spans="1:32" ht="47.25">
      <c r="A33" s="98">
        <v>15</v>
      </c>
      <c r="B33" s="68" t="s">
        <v>143</v>
      </c>
      <c r="C33" s="107"/>
      <c r="D33" s="107"/>
      <c r="E33" s="95"/>
      <c r="F33" s="110">
        <v>16807</v>
      </c>
      <c r="G33" s="96"/>
      <c r="H33" s="96"/>
      <c r="I33" s="92">
        <v>13400</v>
      </c>
      <c r="J33" s="96">
        <v>3407</v>
      </c>
      <c r="K33" s="96"/>
      <c r="L33" s="96"/>
      <c r="M33" s="96"/>
      <c r="N33" s="96"/>
      <c r="O33" s="96"/>
      <c r="P33" s="96"/>
      <c r="Q33" s="96"/>
      <c r="R33" s="96"/>
      <c r="S33" s="96"/>
      <c r="T33" s="96"/>
      <c r="U33" s="96"/>
      <c r="V33" s="110">
        <v>16807</v>
      </c>
      <c r="W33" s="96"/>
      <c r="X33" s="96"/>
      <c r="Y33" s="92">
        <v>13400</v>
      </c>
      <c r="Z33" s="96">
        <v>3407</v>
      </c>
      <c r="AA33" s="110">
        <v>16807</v>
      </c>
      <c r="AB33" s="96"/>
      <c r="AC33" s="96"/>
      <c r="AD33" s="65">
        <v>1000</v>
      </c>
      <c r="AE33" s="96">
        <v>3407</v>
      </c>
      <c r="AF33" s="95"/>
    </row>
    <row r="34" spans="1:32" ht="31.5">
      <c r="A34" s="98">
        <v>16</v>
      </c>
      <c r="B34" s="68" t="s">
        <v>144</v>
      </c>
      <c r="C34" s="107"/>
      <c r="D34" s="107"/>
      <c r="E34" s="95"/>
      <c r="F34" s="110">
        <v>8670</v>
      </c>
      <c r="G34" s="96"/>
      <c r="H34" s="96"/>
      <c r="I34" s="92">
        <v>6930</v>
      </c>
      <c r="J34" s="96">
        <v>1740</v>
      </c>
      <c r="K34" s="96"/>
      <c r="L34" s="96"/>
      <c r="M34" s="96"/>
      <c r="N34" s="96"/>
      <c r="O34" s="96"/>
      <c r="P34" s="96"/>
      <c r="Q34" s="96"/>
      <c r="R34" s="96"/>
      <c r="S34" s="96"/>
      <c r="T34" s="96"/>
      <c r="U34" s="96"/>
      <c r="V34" s="110">
        <v>8670</v>
      </c>
      <c r="W34" s="96"/>
      <c r="X34" s="96"/>
      <c r="Y34" s="92">
        <v>6930</v>
      </c>
      <c r="Z34" s="96">
        <v>1740</v>
      </c>
      <c r="AA34" s="110">
        <v>8670</v>
      </c>
      <c r="AB34" s="96"/>
      <c r="AC34" s="96"/>
      <c r="AD34" s="65"/>
      <c r="AE34" s="96">
        <v>1740</v>
      </c>
      <c r="AF34" s="95"/>
    </row>
    <row r="35" spans="1:32" ht="31.5">
      <c r="A35" s="98">
        <v>17</v>
      </c>
      <c r="B35" s="68" t="s">
        <v>145</v>
      </c>
      <c r="C35" s="107"/>
      <c r="D35" s="107"/>
      <c r="E35" s="95"/>
      <c r="F35" s="110">
        <v>5252</v>
      </c>
      <c r="G35" s="96"/>
      <c r="H35" s="96"/>
      <c r="I35" s="92">
        <v>4200</v>
      </c>
      <c r="J35" s="96">
        <v>1052</v>
      </c>
      <c r="K35" s="96"/>
      <c r="L35" s="96"/>
      <c r="M35" s="96"/>
      <c r="N35" s="96"/>
      <c r="O35" s="96"/>
      <c r="P35" s="96"/>
      <c r="Q35" s="96"/>
      <c r="R35" s="96"/>
      <c r="S35" s="96"/>
      <c r="T35" s="96"/>
      <c r="U35" s="96"/>
      <c r="V35" s="110">
        <v>5252</v>
      </c>
      <c r="W35" s="96"/>
      <c r="X35" s="96"/>
      <c r="Y35" s="92">
        <v>4200</v>
      </c>
      <c r="Z35" s="96">
        <v>1052</v>
      </c>
      <c r="AA35" s="110">
        <v>5252</v>
      </c>
      <c r="AB35" s="96"/>
      <c r="AC35" s="96"/>
      <c r="AD35" s="65"/>
      <c r="AE35" s="96">
        <v>1052</v>
      </c>
      <c r="AF35" s="95"/>
    </row>
    <row r="36" spans="1:32" ht="31.5">
      <c r="A36" s="98">
        <v>18</v>
      </c>
      <c r="B36" s="68" t="s">
        <v>146</v>
      </c>
      <c r="C36" s="107"/>
      <c r="D36" s="107"/>
      <c r="E36" s="95"/>
      <c r="F36" s="110">
        <v>5128</v>
      </c>
      <c r="G36" s="96"/>
      <c r="H36" s="96"/>
      <c r="I36" s="92">
        <v>4100</v>
      </c>
      <c r="J36" s="96">
        <v>1028</v>
      </c>
      <c r="K36" s="96"/>
      <c r="L36" s="96"/>
      <c r="M36" s="96"/>
      <c r="N36" s="96"/>
      <c r="O36" s="96"/>
      <c r="P36" s="96"/>
      <c r="Q36" s="96"/>
      <c r="R36" s="96"/>
      <c r="S36" s="96"/>
      <c r="T36" s="96"/>
      <c r="U36" s="96"/>
      <c r="V36" s="110">
        <v>5128</v>
      </c>
      <c r="W36" s="96"/>
      <c r="X36" s="96"/>
      <c r="Y36" s="92">
        <v>4100</v>
      </c>
      <c r="Z36" s="96">
        <v>1028</v>
      </c>
      <c r="AA36" s="110">
        <v>5128</v>
      </c>
      <c r="AB36" s="96"/>
      <c r="AC36" s="96"/>
      <c r="AD36" s="65">
        <v>170</v>
      </c>
      <c r="AE36" s="96">
        <v>1028</v>
      </c>
      <c r="AF36" s="95"/>
    </row>
    <row r="37" spans="1:32" ht="31.5">
      <c r="A37" s="98">
        <v>19</v>
      </c>
      <c r="B37" s="68" t="s">
        <v>147</v>
      </c>
      <c r="C37" s="107"/>
      <c r="D37" s="107"/>
      <c r="E37" s="95"/>
      <c r="F37" s="110">
        <v>4229</v>
      </c>
      <c r="G37" s="96"/>
      <c r="H37" s="96"/>
      <c r="I37" s="92">
        <v>3383</v>
      </c>
      <c r="J37" s="96">
        <v>846</v>
      </c>
      <c r="K37" s="96"/>
      <c r="L37" s="96"/>
      <c r="M37" s="96"/>
      <c r="N37" s="96"/>
      <c r="O37" s="96"/>
      <c r="P37" s="96"/>
      <c r="Q37" s="96"/>
      <c r="R37" s="96"/>
      <c r="S37" s="96"/>
      <c r="T37" s="96"/>
      <c r="U37" s="96"/>
      <c r="V37" s="110">
        <v>4229</v>
      </c>
      <c r="W37" s="96"/>
      <c r="X37" s="96"/>
      <c r="Y37" s="92">
        <v>3383</v>
      </c>
      <c r="Z37" s="96">
        <v>846</v>
      </c>
      <c r="AA37" s="110">
        <v>4229</v>
      </c>
      <c r="AB37" s="96"/>
      <c r="AC37" s="96"/>
      <c r="AD37" s="65">
        <v>300</v>
      </c>
      <c r="AE37" s="96">
        <v>846</v>
      </c>
      <c r="AF37" s="95"/>
    </row>
    <row r="38" spans="1:32" ht="47.25">
      <c r="A38" s="98">
        <v>20</v>
      </c>
      <c r="B38" s="68" t="s">
        <v>148</v>
      </c>
      <c r="C38" s="107"/>
      <c r="D38" s="107"/>
      <c r="E38" s="95"/>
      <c r="F38" s="110">
        <v>8500</v>
      </c>
      <c r="G38" s="96"/>
      <c r="H38" s="96"/>
      <c r="I38" s="92">
        <v>6800</v>
      </c>
      <c r="J38" s="96">
        <v>1700</v>
      </c>
      <c r="K38" s="96"/>
      <c r="L38" s="96"/>
      <c r="M38" s="96"/>
      <c r="N38" s="96"/>
      <c r="O38" s="96"/>
      <c r="P38" s="96"/>
      <c r="Q38" s="96"/>
      <c r="R38" s="96"/>
      <c r="S38" s="96"/>
      <c r="T38" s="96"/>
      <c r="U38" s="96"/>
      <c r="V38" s="110">
        <v>8500</v>
      </c>
      <c r="W38" s="96"/>
      <c r="X38" s="96"/>
      <c r="Y38" s="92">
        <v>6800</v>
      </c>
      <c r="Z38" s="96">
        <v>1700</v>
      </c>
      <c r="AA38" s="110">
        <v>8500</v>
      </c>
      <c r="AB38" s="96"/>
      <c r="AC38" s="96"/>
      <c r="AD38" s="65">
        <v>150</v>
      </c>
      <c r="AE38" s="96">
        <v>1700</v>
      </c>
      <c r="AF38" s="95"/>
    </row>
    <row r="39" spans="1:32" ht="47.25">
      <c r="A39" s="98">
        <v>21</v>
      </c>
      <c r="B39" s="68" t="s">
        <v>149</v>
      </c>
      <c r="C39" s="107"/>
      <c r="D39" s="107"/>
      <c r="E39" s="95"/>
      <c r="F39" s="110">
        <v>4500</v>
      </c>
      <c r="G39" s="96"/>
      <c r="H39" s="96"/>
      <c r="I39" s="92">
        <v>3600</v>
      </c>
      <c r="J39" s="96">
        <v>900</v>
      </c>
      <c r="K39" s="96"/>
      <c r="L39" s="96"/>
      <c r="M39" s="96"/>
      <c r="N39" s="96"/>
      <c r="O39" s="96"/>
      <c r="P39" s="96"/>
      <c r="Q39" s="96"/>
      <c r="R39" s="96"/>
      <c r="S39" s="96"/>
      <c r="T39" s="96"/>
      <c r="U39" s="96"/>
      <c r="V39" s="110">
        <v>4500</v>
      </c>
      <c r="W39" s="96"/>
      <c r="X39" s="96"/>
      <c r="Y39" s="92">
        <v>3600</v>
      </c>
      <c r="Z39" s="96">
        <v>900</v>
      </c>
      <c r="AA39" s="110">
        <v>4500</v>
      </c>
      <c r="AB39" s="96"/>
      <c r="AC39" s="96"/>
      <c r="AD39" s="65">
        <v>300</v>
      </c>
      <c r="AE39" s="96">
        <v>900</v>
      </c>
      <c r="AF39" s="95"/>
    </row>
    <row r="40" spans="1:32" ht="47.25">
      <c r="A40" s="98">
        <v>22</v>
      </c>
      <c r="B40" s="68" t="s">
        <v>150</v>
      </c>
      <c r="C40" s="107"/>
      <c r="D40" s="107"/>
      <c r="E40" s="95"/>
      <c r="F40" s="110">
        <v>3500</v>
      </c>
      <c r="G40" s="96"/>
      <c r="H40" s="96"/>
      <c r="I40" s="92">
        <v>2800</v>
      </c>
      <c r="J40" s="96">
        <v>700</v>
      </c>
      <c r="K40" s="96"/>
      <c r="L40" s="96"/>
      <c r="M40" s="96"/>
      <c r="N40" s="96"/>
      <c r="O40" s="96"/>
      <c r="P40" s="96"/>
      <c r="Q40" s="96"/>
      <c r="R40" s="96"/>
      <c r="S40" s="96"/>
      <c r="T40" s="96"/>
      <c r="U40" s="96"/>
      <c r="V40" s="110">
        <v>3500</v>
      </c>
      <c r="W40" s="96"/>
      <c r="X40" s="96"/>
      <c r="Y40" s="92">
        <v>2800</v>
      </c>
      <c r="Z40" s="96">
        <v>700</v>
      </c>
      <c r="AA40" s="110">
        <v>3500</v>
      </c>
      <c r="AB40" s="96"/>
      <c r="AC40" s="96"/>
      <c r="AD40" s="65">
        <v>322</v>
      </c>
      <c r="AE40" s="96">
        <v>700</v>
      </c>
      <c r="AF40" s="95"/>
    </row>
    <row r="41" spans="1:32" ht="47.25">
      <c r="A41" s="98">
        <v>23</v>
      </c>
      <c r="B41" s="68" t="s">
        <v>151</v>
      </c>
      <c r="C41" s="107"/>
      <c r="D41" s="107"/>
      <c r="E41" s="95"/>
      <c r="F41" s="110">
        <v>4000</v>
      </c>
      <c r="G41" s="96"/>
      <c r="H41" s="96"/>
      <c r="I41" s="92">
        <v>3200</v>
      </c>
      <c r="J41" s="96">
        <v>800</v>
      </c>
      <c r="K41" s="96"/>
      <c r="L41" s="96"/>
      <c r="M41" s="96"/>
      <c r="N41" s="96"/>
      <c r="O41" s="96"/>
      <c r="P41" s="96"/>
      <c r="Q41" s="96"/>
      <c r="R41" s="96"/>
      <c r="S41" s="96"/>
      <c r="T41" s="96"/>
      <c r="U41" s="96"/>
      <c r="V41" s="110">
        <v>4000</v>
      </c>
      <c r="W41" s="96"/>
      <c r="X41" s="96"/>
      <c r="Y41" s="92">
        <v>3200</v>
      </c>
      <c r="Z41" s="96">
        <v>800</v>
      </c>
      <c r="AA41" s="110">
        <v>4000</v>
      </c>
      <c r="AB41" s="96"/>
      <c r="AC41" s="96"/>
      <c r="AD41" s="65">
        <v>500</v>
      </c>
      <c r="AE41" s="96">
        <v>800</v>
      </c>
      <c r="AF41" s="95"/>
    </row>
    <row r="42" spans="1:32" ht="63">
      <c r="A42" s="98">
        <v>24</v>
      </c>
      <c r="B42" s="68" t="s">
        <v>152</v>
      </c>
      <c r="C42" s="107"/>
      <c r="D42" s="107"/>
      <c r="E42" s="95"/>
      <c r="F42" s="110">
        <v>18500</v>
      </c>
      <c r="G42" s="96"/>
      <c r="H42" s="96"/>
      <c r="I42" s="92">
        <v>14800</v>
      </c>
      <c r="J42" s="96">
        <v>3700</v>
      </c>
      <c r="K42" s="96"/>
      <c r="L42" s="96"/>
      <c r="M42" s="96"/>
      <c r="N42" s="96"/>
      <c r="O42" s="96"/>
      <c r="P42" s="96"/>
      <c r="Q42" s="96"/>
      <c r="R42" s="96"/>
      <c r="S42" s="96"/>
      <c r="T42" s="96"/>
      <c r="U42" s="96"/>
      <c r="V42" s="110">
        <v>18500</v>
      </c>
      <c r="W42" s="96"/>
      <c r="X42" s="96"/>
      <c r="Y42" s="92">
        <v>14800</v>
      </c>
      <c r="Z42" s="96">
        <v>3700</v>
      </c>
      <c r="AA42" s="110">
        <v>18500</v>
      </c>
      <c r="AB42" s="96"/>
      <c r="AC42" s="96"/>
      <c r="AD42" s="65">
        <v>150</v>
      </c>
      <c r="AE42" s="96">
        <v>3700</v>
      </c>
      <c r="AF42" s="95"/>
    </row>
    <row r="43" spans="1:32" ht="63">
      <c r="A43" s="98">
        <v>25</v>
      </c>
      <c r="B43" s="68" t="s">
        <v>153</v>
      </c>
      <c r="C43" s="107"/>
      <c r="D43" s="107"/>
      <c r="E43" s="95"/>
      <c r="F43" s="110">
        <v>5500</v>
      </c>
      <c r="G43" s="96"/>
      <c r="H43" s="96"/>
      <c r="I43" s="92">
        <v>4400</v>
      </c>
      <c r="J43" s="96">
        <v>1100</v>
      </c>
      <c r="K43" s="96"/>
      <c r="L43" s="96"/>
      <c r="M43" s="96"/>
      <c r="N43" s="96"/>
      <c r="O43" s="96"/>
      <c r="P43" s="96"/>
      <c r="Q43" s="96"/>
      <c r="R43" s="96"/>
      <c r="S43" s="96"/>
      <c r="T43" s="96"/>
      <c r="U43" s="96"/>
      <c r="V43" s="110">
        <v>5500</v>
      </c>
      <c r="W43" s="96"/>
      <c r="X43" s="96"/>
      <c r="Y43" s="92">
        <v>4400</v>
      </c>
      <c r="Z43" s="96">
        <v>1100</v>
      </c>
      <c r="AA43" s="110">
        <v>5500</v>
      </c>
      <c r="AB43" s="96"/>
      <c r="AC43" s="96"/>
      <c r="AD43" s="65">
        <v>800</v>
      </c>
      <c r="AE43" s="96">
        <v>1100</v>
      </c>
      <c r="AF43" s="95"/>
    </row>
    <row r="44" spans="1:32" ht="31.5">
      <c r="A44" s="98">
        <v>26</v>
      </c>
      <c r="B44" s="68" t="s">
        <v>154</v>
      </c>
      <c r="C44" s="107"/>
      <c r="D44" s="107"/>
      <c r="E44" s="95"/>
      <c r="F44" s="113">
        <v>7300</v>
      </c>
      <c r="G44" s="96"/>
      <c r="H44" s="96"/>
      <c r="I44" s="92">
        <v>5840</v>
      </c>
      <c r="J44" s="96">
        <v>1460</v>
      </c>
      <c r="K44" s="96"/>
      <c r="L44" s="96"/>
      <c r="M44" s="96"/>
      <c r="N44" s="96"/>
      <c r="O44" s="96"/>
      <c r="P44" s="96"/>
      <c r="Q44" s="96"/>
      <c r="R44" s="96"/>
      <c r="S44" s="96"/>
      <c r="T44" s="96"/>
      <c r="U44" s="96"/>
      <c r="V44" s="113">
        <v>7300</v>
      </c>
      <c r="W44" s="96"/>
      <c r="X44" s="96"/>
      <c r="Y44" s="92">
        <v>5840</v>
      </c>
      <c r="Z44" s="96">
        <v>1460</v>
      </c>
      <c r="AA44" s="113">
        <v>7300</v>
      </c>
      <c r="AB44" s="96"/>
      <c r="AC44" s="96"/>
      <c r="AD44" s="65">
        <v>500</v>
      </c>
      <c r="AE44" s="96">
        <v>1460</v>
      </c>
      <c r="AF44" s="95"/>
    </row>
    <row r="45" spans="1:32">
      <c r="A45" s="98">
        <v>27</v>
      </c>
      <c r="B45" s="107" t="s">
        <v>207</v>
      </c>
      <c r="C45" s="107"/>
      <c r="D45" s="107"/>
      <c r="E45" s="95"/>
      <c r="F45" s="96">
        <v>8090</v>
      </c>
      <c r="G45" s="96"/>
      <c r="H45" s="96"/>
      <c r="I45" s="96">
        <v>6472</v>
      </c>
      <c r="J45" s="96">
        <v>1618</v>
      </c>
      <c r="K45" s="96"/>
      <c r="L45" s="96"/>
      <c r="M45" s="96"/>
      <c r="N45" s="96"/>
      <c r="O45" s="96"/>
      <c r="P45" s="96"/>
      <c r="Q45" s="96"/>
      <c r="R45" s="96"/>
      <c r="S45" s="96"/>
      <c r="T45" s="96"/>
      <c r="U45" s="96"/>
      <c r="V45" s="96">
        <v>8090</v>
      </c>
      <c r="W45" s="96"/>
      <c r="X45" s="96"/>
      <c r="Y45" s="96">
        <v>6472</v>
      </c>
      <c r="Z45" s="96">
        <v>1618</v>
      </c>
      <c r="AA45" s="96"/>
      <c r="AB45" s="96"/>
      <c r="AC45" s="96"/>
      <c r="AD45" s="65">
        <v>250</v>
      </c>
      <c r="AE45" s="96"/>
      <c r="AF45" s="95"/>
    </row>
    <row r="46" spans="1:32" ht="31.5">
      <c r="A46" s="98">
        <v>28</v>
      </c>
      <c r="B46" s="107" t="s">
        <v>208</v>
      </c>
      <c r="C46" s="107"/>
      <c r="D46" s="107"/>
      <c r="E46" s="95"/>
      <c r="F46" s="96">
        <v>300</v>
      </c>
      <c r="G46" s="96"/>
      <c r="H46" s="96"/>
      <c r="I46" s="96">
        <v>240</v>
      </c>
      <c r="J46" s="96">
        <v>60</v>
      </c>
      <c r="K46" s="96"/>
      <c r="L46" s="96"/>
      <c r="M46" s="96"/>
      <c r="N46" s="96"/>
      <c r="O46" s="96"/>
      <c r="P46" s="96"/>
      <c r="Q46" s="96"/>
      <c r="R46" s="96"/>
      <c r="S46" s="96"/>
      <c r="T46" s="96"/>
      <c r="U46" s="96"/>
      <c r="V46" s="96">
        <v>300</v>
      </c>
      <c r="W46" s="96"/>
      <c r="X46" s="96"/>
      <c r="Y46" s="96">
        <v>240</v>
      </c>
      <c r="Z46" s="96">
        <v>60</v>
      </c>
      <c r="AA46" s="96">
        <v>300</v>
      </c>
      <c r="AB46" s="96"/>
      <c r="AC46" s="96"/>
      <c r="AD46" s="65">
        <v>300</v>
      </c>
      <c r="AE46" s="96">
        <v>60</v>
      </c>
      <c r="AF46" s="95"/>
    </row>
    <row r="47" spans="1:32" ht="31.5">
      <c r="A47" s="98">
        <v>29</v>
      </c>
      <c r="B47" s="107" t="s">
        <v>209</v>
      </c>
      <c r="C47" s="107"/>
      <c r="D47" s="107"/>
      <c r="E47" s="95"/>
      <c r="F47" s="96">
        <v>550</v>
      </c>
      <c r="G47" s="96"/>
      <c r="H47" s="96"/>
      <c r="I47" s="96">
        <v>440</v>
      </c>
      <c r="J47" s="96">
        <v>110</v>
      </c>
      <c r="K47" s="96"/>
      <c r="L47" s="96"/>
      <c r="M47" s="96"/>
      <c r="N47" s="96"/>
      <c r="O47" s="96"/>
      <c r="P47" s="96"/>
      <c r="Q47" s="96"/>
      <c r="R47" s="96"/>
      <c r="S47" s="96"/>
      <c r="T47" s="96"/>
      <c r="U47" s="96"/>
      <c r="V47" s="96">
        <v>550</v>
      </c>
      <c r="W47" s="96"/>
      <c r="X47" s="96"/>
      <c r="Y47" s="96">
        <v>440</v>
      </c>
      <c r="Z47" s="96">
        <v>110</v>
      </c>
      <c r="AA47" s="96">
        <v>550</v>
      </c>
      <c r="AB47" s="96"/>
      <c r="AC47" s="96"/>
      <c r="AD47" s="65">
        <v>250</v>
      </c>
      <c r="AE47" s="96">
        <v>110</v>
      </c>
      <c r="AF47" s="95"/>
    </row>
    <row r="48" spans="1:32" ht="31.5">
      <c r="A48" s="98">
        <v>30</v>
      </c>
      <c r="B48" s="107" t="s">
        <v>210</v>
      </c>
      <c r="C48" s="107"/>
      <c r="D48" s="107"/>
      <c r="E48" s="95"/>
      <c r="F48" s="96">
        <v>14892</v>
      </c>
      <c r="G48" s="96"/>
      <c r="H48" s="96"/>
      <c r="I48" s="96">
        <v>11914</v>
      </c>
      <c r="J48" s="96">
        <v>2978</v>
      </c>
      <c r="K48" s="96"/>
      <c r="L48" s="96"/>
      <c r="M48" s="96"/>
      <c r="N48" s="96"/>
      <c r="O48" s="96"/>
      <c r="P48" s="96"/>
      <c r="Q48" s="96"/>
      <c r="R48" s="96"/>
      <c r="S48" s="96"/>
      <c r="T48" s="96"/>
      <c r="U48" s="96"/>
      <c r="V48" s="96">
        <v>14892</v>
      </c>
      <c r="W48" s="96"/>
      <c r="X48" s="96"/>
      <c r="Y48" s="96">
        <v>11914</v>
      </c>
      <c r="Z48" s="96">
        <v>2978</v>
      </c>
      <c r="AA48" s="96">
        <v>13172</v>
      </c>
      <c r="AB48" s="96"/>
      <c r="AC48" s="96"/>
      <c r="AD48" s="65">
        <v>210</v>
      </c>
      <c r="AE48" s="96">
        <v>1978</v>
      </c>
      <c r="AF48" s="95"/>
    </row>
    <row r="49" spans="1:32">
      <c r="A49" s="98">
        <v>31</v>
      </c>
      <c r="B49" s="111" t="s">
        <v>211</v>
      </c>
      <c r="C49" s="107"/>
      <c r="D49" s="107"/>
      <c r="E49" s="95"/>
      <c r="F49" s="65">
        <v>5000</v>
      </c>
      <c r="G49" s="96"/>
      <c r="H49" s="96"/>
      <c r="I49" s="65">
        <v>4000</v>
      </c>
      <c r="J49" s="96">
        <v>1000</v>
      </c>
      <c r="K49" s="96"/>
      <c r="L49" s="96"/>
      <c r="M49" s="96"/>
      <c r="N49" s="96"/>
      <c r="O49" s="96"/>
      <c r="P49" s="96"/>
      <c r="Q49" s="96"/>
      <c r="R49" s="96"/>
      <c r="S49" s="96"/>
      <c r="T49" s="96"/>
      <c r="U49" s="96"/>
      <c r="V49" s="65">
        <v>5000</v>
      </c>
      <c r="W49" s="96"/>
      <c r="X49" s="96"/>
      <c r="Y49" s="65">
        <v>4000</v>
      </c>
      <c r="Z49" s="96">
        <v>1000</v>
      </c>
      <c r="AA49" s="65">
        <v>5000</v>
      </c>
      <c r="AB49" s="96"/>
      <c r="AC49" s="96"/>
      <c r="AD49" s="65">
        <v>220</v>
      </c>
      <c r="AE49" s="96">
        <v>1000</v>
      </c>
      <c r="AF49" s="95"/>
    </row>
    <row r="50" spans="1:32">
      <c r="A50" s="98">
        <v>32</v>
      </c>
      <c r="B50" s="111" t="s">
        <v>227</v>
      </c>
      <c r="C50" s="107"/>
      <c r="D50" s="107"/>
      <c r="E50" s="95"/>
      <c r="F50" s="65">
        <v>3000</v>
      </c>
      <c r="G50" s="96"/>
      <c r="H50" s="96"/>
      <c r="I50" s="65">
        <v>2000</v>
      </c>
      <c r="J50" s="96">
        <v>1000</v>
      </c>
      <c r="K50" s="96"/>
      <c r="L50" s="96"/>
      <c r="M50" s="96"/>
      <c r="N50" s="96"/>
      <c r="O50" s="96"/>
      <c r="P50" s="96"/>
      <c r="Q50" s="96"/>
      <c r="R50" s="96"/>
      <c r="S50" s="96"/>
      <c r="T50" s="96"/>
      <c r="U50" s="96"/>
      <c r="V50" s="65">
        <v>3000</v>
      </c>
      <c r="W50" s="96"/>
      <c r="X50" s="96"/>
      <c r="Y50" s="65">
        <v>2000</v>
      </c>
      <c r="Z50" s="96">
        <v>1000</v>
      </c>
      <c r="AA50" s="65">
        <v>2000</v>
      </c>
      <c r="AB50" s="96"/>
      <c r="AC50" s="96"/>
      <c r="AD50" s="65">
        <v>2000</v>
      </c>
      <c r="AE50" s="96"/>
      <c r="AF50" s="95"/>
    </row>
    <row r="51" spans="1:32">
      <c r="A51" s="98">
        <v>33</v>
      </c>
      <c r="B51" s="111" t="s">
        <v>228</v>
      </c>
      <c r="C51" s="107"/>
      <c r="D51" s="107"/>
      <c r="E51" s="95"/>
      <c r="F51" s="65">
        <v>3000</v>
      </c>
      <c r="G51" s="96"/>
      <c r="H51" s="96"/>
      <c r="I51" s="65">
        <v>2000</v>
      </c>
      <c r="J51" s="96">
        <v>1000</v>
      </c>
      <c r="K51" s="96"/>
      <c r="L51" s="96"/>
      <c r="M51" s="96"/>
      <c r="N51" s="96"/>
      <c r="O51" s="96"/>
      <c r="P51" s="96"/>
      <c r="Q51" s="96"/>
      <c r="R51" s="96"/>
      <c r="S51" s="96"/>
      <c r="T51" s="96"/>
      <c r="U51" s="96"/>
      <c r="V51" s="65">
        <v>3000</v>
      </c>
      <c r="W51" s="96"/>
      <c r="X51" s="96"/>
      <c r="Y51" s="65">
        <v>2000</v>
      </c>
      <c r="Z51" s="96">
        <v>1000</v>
      </c>
      <c r="AA51" s="65">
        <v>2000</v>
      </c>
      <c r="AB51" s="96"/>
      <c r="AC51" s="96"/>
      <c r="AD51" s="65">
        <v>1000</v>
      </c>
      <c r="AE51" s="96">
        <v>1000</v>
      </c>
      <c r="AF51" s="95"/>
    </row>
    <row r="52" spans="1:32">
      <c r="A52" s="98">
        <v>34</v>
      </c>
      <c r="B52" s="111" t="s">
        <v>229</v>
      </c>
      <c r="C52" s="107"/>
      <c r="D52" s="107"/>
      <c r="E52" s="95"/>
      <c r="F52" s="65">
        <v>2500</v>
      </c>
      <c r="G52" s="96"/>
      <c r="H52" s="96"/>
      <c r="I52" s="65">
        <v>2000</v>
      </c>
      <c r="J52" s="96">
        <v>500</v>
      </c>
      <c r="K52" s="96"/>
      <c r="L52" s="96"/>
      <c r="M52" s="96"/>
      <c r="N52" s="96"/>
      <c r="O52" s="96"/>
      <c r="P52" s="96"/>
      <c r="Q52" s="96"/>
      <c r="R52" s="96"/>
      <c r="S52" s="96"/>
      <c r="T52" s="96"/>
      <c r="U52" s="96"/>
      <c r="V52" s="65">
        <v>2500</v>
      </c>
      <c r="W52" s="96"/>
      <c r="X52" s="96"/>
      <c r="Y52" s="65">
        <v>2000</v>
      </c>
      <c r="Z52" s="96">
        <v>500</v>
      </c>
      <c r="AA52" s="65"/>
      <c r="AB52" s="96"/>
      <c r="AC52" s="96"/>
      <c r="AD52" s="65"/>
      <c r="AE52" s="96"/>
      <c r="AF52" s="95"/>
    </row>
    <row r="53" spans="1:32">
      <c r="A53" s="98">
        <v>35</v>
      </c>
      <c r="B53" s="111" t="s">
        <v>212</v>
      </c>
      <c r="C53" s="107"/>
      <c r="D53" s="107"/>
      <c r="E53" s="95"/>
      <c r="F53" s="65">
        <v>4000</v>
      </c>
      <c r="G53" s="96"/>
      <c r="H53" s="96"/>
      <c r="I53" s="65">
        <v>3000</v>
      </c>
      <c r="J53" s="96">
        <v>1000</v>
      </c>
      <c r="K53" s="96"/>
      <c r="L53" s="96"/>
      <c r="M53" s="96"/>
      <c r="N53" s="96"/>
      <c r="O53" s="96"/>
      <c r="P53" s="96"/>
      <c r="Q53" s="96"/>
      <c r="R53" s="96"/>
      <c r="S53" s="96"/>
      <c r="T53" s="96"/>
      <c r="U53" s="96"/>
      <c r="V53" s="65">
        <v>4000</v>
      </c>
      <c r="W53" s="96"/>
      <c r="X53" s="96"/>
      <c r="Y53" s="65">
        <v>3000</v>
      </c>
      <c r="Z53" s="96">
        <v>1000</v>
      </c>
      <c r="AA53" s="65"/>
      <c r="AB53" s="96"/>
      <c r="AC53" s="96"/>
      <c r="AD53" s="65"/>
      <c r="AE53" s="96"/>
      <c r="AF53" s="95"/>
    </row>
    <row r="54" spans="1:32" ht="47.25">
      <c r="A54" s="98">
        <v>36</v>
      </c>
      <c r="B54" s="111" t="s">
        <v>213</v>
      </c>
      <c r="C54" s="107"/>
      <c r="D54" s="107"/>
      <c r="E54" s="95"/>
      <c r="F54" s="65">
        <v>620</v>
      </c>
      <c r="G54" s="96"/>
      <c r="H54" s="96"/>
      <c r="I54" s="65">
        <v>450</v>
      </c>
      <c r="J54" s="96">
        <v>170</v>
      </c>
      <c r="K54" s="96"/>
      <c r="L54" s="96"/>
      <c r="M54" s="96"/>
      <c r="N54" s="96"/>
      <c r="O54" s="96"/>
      <c r="P54" s="96"/>
      <c r="Q54" s="96"/>
      <c r="R54" s="96"/>
      <c r="S54" s="96"/>
      <c r="T54" s="96"/>
      <c r="U54" s="96"/>
      <c r="V54" s="65">
        <v>620</v>
      </c>
      <c r="W54" s="96"/>
      <c r="X54" s="96"/>
      <c r="Y54" s="65">
        <v>450</v>
      </c>
      <c r="Z54" s="96">
        <v>170</v>
      </c>
      <c r="AA54" s="65">
        <v>620</v>
      </c>
      <c r="AB54" s="96"/>
      <c r="AC54" s="96"/>
      <c r="AD54" s="65">
        <v>450</v>
      </c>
      <c r="AE54" s="96">
        <v>170</v>
      </c>
      <c r="AF54" s="95"/>
    </row>
    <row r="55" spans="1:32" ht="31.5">
      <c r="A55" s="98">
        <v>37</v>
      </c>
      <c r="B55" s="111" t="s">
        <v>214</v>
      </c>
      <c r="C55" s="107"/>
      <c r="D55" s="107"/>
      <c r="E55" s="95"/>
      <c r="F55" s="65">
        <v>1000</v>
      </c>
      <c r="G55" s="96"/>
      <c r="H55" s="96"/>
      <c r="I55" s="65">
        <v>700</v>
      </c>
      <c r="J55" s="96">
        <v>300</v>
      </c>
      <c r="K55" s="96"/>
      <c r="L55" s="96"/>
      <c r="M55" s="96"/>
      <c r="N55" s="96"/>
      <c r="O55" s="96"/>
      <c r="P55" s="96"/>
      <c r="Q55" s="96"/>
      <c r="R55" s="96"/>
      <c r="S55" s="96"/>
      <c r="T55" s="96"/>
      <c r="U55" s="96"/>
      <c r="V55" s="65">
        <v>1000</v>
      </c>
      <c r="W55" s="96"/>
      <c r="X55" s="96"/>
      <c r="Y55" s="65">
        <v>700</v>
      </c>
      <c r="Z55" s="96">
        <v>300</v>
      </c>
      <c r="AA55" s="65">
        <v>1000</v>
      </c>
      <c r="AB55" s="96"/>
      <c r="AC55" s="96"/>
      <c r="AD55" s="65">
        <v>700</v>
      </c>
      <c r="AE55" s="96">
        <v>300</v>
      </c>
      <c r="AF55" s="95"/>
    </row>
    <row r="56" spans="1:32" ht="31.5">
      <c r="A56" s="98">
        <v>38</v>
      </c>
      <c r="B56" s="114" t="s">
        <v>215</v>
      </c>
      <c r="C56" s="107"/>
      <c r="D56" s="107"/>
      <c r="E56" s="95"/>
      <c r="F56" s="65">
        <v>500</v>
      </c>
      <c r="G56" s="96"/>
      <c r="H56" s="96"/>
      <c r="I56" s="65">
        <v>350</v>
      </c>
      <c r="J56" s="96">
        <v>150</v>
      </c>
      <c r="K56" s="96"/>
      <c r="L56" s="96"/>
      <c r="M56" s="96"/>
      <c r="N56" s="96"/>
      <c r="O56" s="96"/>
      <c r="P56" s="96"/>
      <c r="Q56" s="96"/>
      <c r="R56" s="96"/>
      <c r="S56" s="96"/>
      <c r="T56" s="96"/>
      <c r="U56" s="96"/>
      <c r="V56" s="65">
        <v>500</v>
      </c>
      <c r="W56" s="96"/>
      <c r="X56" s="96"/>
      <c r="Y56" s="65">
        <v>350</v>
      </c>
      <c r="Z56" s="96">
        <v>150</v>
      </c>
      <c r="AA56" s="65">
        <v>500</v>
      </c>
      <c r="AB56" s="96"/>
      <c r="AC56" s="96"/>
      <c r="AD56" s="65">
        <v>350</v>
      </c>
      <c r="AE56" s="96">
        <v>150</v>
      </c>
      <c r="AF56" s="95"/>
    </row>
    <row r="57" spans="1:32" ht="31.5">
      <c r="A57" s="98">
        <v>39</v>
      </c>
      <c r="B57" s="114" t="s">
        <v>216</v>
      </c>
      <c r="C57" s="107"/>
      <c r="D57" s="107"/>
      <c r="E57" s="95"/>
      <c r="F57" s="65">
        <v>300</v>
      </c>
      <c r="G57" s="96"/>
      <c r="H57" s="96"/>
      <c r="I57" s="65"/>
      <c r="J57" s="96">
        <v>300</v>
      </c>
      <c r="K57" s="96"/>
      <c r="L57" s="96"/>
      <c r="M57" s="96"/>
      <c r="N57" s="96"/>
      <c r="O57" s="96"/>
      <c r="P57" s="96"/>
      <c r="Q57" s="96"/>
      <c r="R57" s="96"/>
      <c r="S57" s="96"/>
      <c r="T57" s="96"/>
      <c r="U57" s="96"/>
      <c r="V57" s="65">
        <v>300</v>
      </c>
      <c r="W57" s="96"/>
      <c r="X57" s="96"/>
      <c r="Y57" s="65"/>
      <c r="Z57" s="96">
        <v>300</v>
      </c>
      <c r="AA57" s="65">
        <v>300</v>
      </c>
      <c r="AB57" s="96"/>
      <c r="AC57" s="96"/>
      <c r="AD57" s="65"/>
      <c r="AE57" s="96">
        <v>300</v>
      </c>
      <c r="AF57" s="95"/>
    </row>
    <row r="58" spans="1:32" ht="31.5">
      <c r="A58" s="98">
        <v>40</v>
      </c>
      <c r="B58" s="114" t="s">
        <v>217</v>
      </c>
      <c r="C58" s="107"/>
      <c r="D58" s="107"/>
      <c r="E58" s="95"/>
      <c r="F58" s="65">
        <v>322</v>
      </c>
      <c r="G58" s="96"/>
      <c r="H58" s="96"/>
      <c r="I58" s="65"/>
      <c r="J58" s="96">
        <v>322</v>
      </c>
      <c r="K58" s="96"/>
      <c r="L58" s="96"/>
      <c r="M58" s="96"/>
      <c r="N58" s="96"/>
      <c r="O58" s="96"/>
      <c r="P58" s="96"/>
      <c r="Q58" s="96"/>
      <c r="R58" s="96"/>
      <c r="S58" s="96"/>
      <c r="T58" s="96"/>
      <c r="U58" s="96"/>
      <c r="V58" s="65">
        <v>322</v>
      </c>
      <c r="W58" s="96"/>
      <c r="X58" s="96"/>
      <c r="Y58" s="65"/>
      <c r="Z58" s="96">
        <v>322</v>
      </c>
      <c r="AA58" s="65">
        <v>322</v>
      </c>
      <c r="AB58" s="96"/>
      <c r="AC58" s="96"/>
      <c r="AD58" s="65"/>
      <c r="AE58" s="96">
        <v>322</v>
      </c>
      <c r="AF58" s="95"/>
    </row>
    <row r="59" spans="1:32">
      <c r="A59" s="98">
        <v>41</v>
      </c>
      <c r="B59" s="114" t="s">
        <v>218</v>
      </c>
      <c r="C59" s="107"/>
      <c r="D59" s="107"/>
      <c r="E59" s="95"/>
      <c r="F59" s="65">
        <v>1500</v>
      </c>
      <c r="G59" s="96"/>
      <c r="H59" s="96"/>
      <c r="I59" s="65">
        <v>1000</v>
      </c>
      <c r="J59" s="96">
        <v>500</v>
      </c>
      <c r="K59" s="96"/>
      <c r="L59" s="96"/>
      <c r="M59" s="96"/>
      <c r="N59" s="96"/>
      <c r="O59" s="96"/>
      <c r="P59" s="96"/>
      <c r="Q59" s="96"/>
      <c r="R59" s="96"/>
      <c r="S59" s="96"/>
      <c r="T59" s="96"/>
      <c r="U59" s="96"/>
      <c r="V59" s="65">
        <v>1500</v>
      </c>
      <c r="W59" s="96"/>
      <c r="X59" s="96"/>
      <c r="Y59" s="65">
        <v>1000</v>
      </c>
      <c r="Z59" s="96">
        <v>500</v>
      </c>
      <c r="AA59" s="65">
        <v>1500</v>
      </c>
      <c r="AB59" s="96"/>
      <c r="AC59" s="96"/>
      <c r="AD59" s="65">
        <v>1000</v>
      </c>
      <c r="AE59" s="96">
        <v>500</v>
      </c>
      <c r="AF59" s="95"/>
    </row>
    <row r="60" spans="1:32">
      <c r="A60" s="98">
        <v>42</v>
      </c>
      <c r="B60" s="114" t="s">
        <v>219</v>
      </c>
      <c r="C60" s="107"/>
      <c r="D60" s="107"/>
      <c r="E60" s="95"/>
      <c r="F60" s="65">
        <v>623</v>
      </c>
      <c r="G60" s="96"/>
      <c r="H60" s="96"/>
      <c r="I60" s="65">
        <v>400</v>
      </c>
      <c r="J60" s="96">
        <v>150</v>
      </c>
      <c r="K60" s="96"/>
      <c r="L60" s="96"/>
      <c r="M60" s="96"/>
      <c r="N60" s="96"/>
      <c r="O60" s="96"/>
      <c r="P60" s="96"/>
      <c r="Q60" s="96"/>
      <c r="R60" s="96"/>
      <c r="S60" s="96"/>
      <c r="T60" s="96"/>
      <c r="U60" s="96"/>
      <c r="V60" s="65">
        <v>623</v>
      </c>
      <c r="W60" s="96"/>
      <c r="X60" s="96"/>
      <c r="Y60" s="65">
        <v>400</v>
      </c>
      <c r="Z60" s="96">
        <v>150</v>
      </c>
      <c r="AA60" s="65">
        <v>623</v>
      </c>
      <c r="AB60" s="96"/>
      <c r="AC60" s="96"/>
      <c r="AD60" s="65">
        <v>400</v>
      </c>
      <c r="AE60" s="96">
        <v>150</v>
      </c>
      <c r="AF60" s="95"/>
    </row>
    <row r="61" spans="1:32">
      <c r="A61" s="98">
        <v>43</v>
      </c>
      <c r="B61" s="114" t="s">
        <v>220</v>
      </c>
      <c r="C61" s="107"/>
      <c r="D61" s="107"/>
      <c r="E61" s="95"/>
      <c r="F61" s="65">
        <v>800</v>
      </c>
      <c r="G61" s="96"/>
      <c r="H61" s="96"/>
      <c r="I61" s="65"/>
      <c r="J61" s="96">
        <v>800</v>
      </c>
      <c r="K61" s="96"/>
      <c r="L61" s="96"/>
      <c r="M61" s="96"/>
      <c r="N61" s="96"/>
      <c r="O61" s="96"/>
      <c r="P61" s="96"/>
      <c r="Q61" s="96"/>
      <c r="R61" s="96"/>
      <c r="S61" s="96"/>
      <c r="T61" s="96"/>
      <c r="U61" s="96"/>
      <c r="V61" s="65">
        <v>800</v>
      </c>
      <c r="W61" s="96"/>
      <c r="X61" s="96"/>
      <c r="Y61" s="65"/>
      <c r="Z61" s="96">
        <v>800</v>
      </c>
      <c r="AA61" s="65">
        <v>800</v>
      </c>
      <c r="AB61" s="96"/>
      <c r="AC61" s="96"/>
      <c r="AD61" s="65"/>
      <c r="AE61" s="96">
        <v>800</v>
      </c>
      <c r="AF61" s="95"/>
    </row>
    <row r="62" spans="1:32" ht="47.25">
      <c r="A62" s="98">
        <v>44</v>
      </c>
      <c r="B62" s="111" t="s">
        <v>221</v>
      </c>
      <c r="C62" s="107"/>
      <c r="D62" s="107"/>
      <c r="E62" s="95"/>
      <c r="F62" s="65">
        <v>2100</v>
      </c>
      <c r="G62" s="96"/>
      <c r="H62" s="96"/>
      <c r="I62" s="65">
        <v>1500</v>
      </c>
      <c r="J62" s="96">
        <v>500</v>
      </c>
      <c r="K62" s="96"/>
      <c r="L62" s="96"/>
      <c r="M62" s="96"/>
      <c r="N62" s="96"/>
      <c r="O62" s="96"/>
      <c r="P62" s="96"/>
      <c r="Q62" s="96"/>
      <c r="R62" s="96"/>
      <c r="S62" s="96"/>
      <c r="T62" s="96"/>
      <c r="U62" s="96"/>
      <c r="V62" s="65">
        <v>2100</v>
      </c>
      <c r="W62" s="96"/>
      <c r="X62" s="96"/>
      <c r="Y62" s="65">
        <v>1500</v>
      </c>
      <c r="Z62" s="96">
        <v>500</v>
      </c>
      <c r="AA62" s="65">
        <v>2100</v>
      </c>
      <c r="AB62" s="96"/>
      <c r="AC62" s="96"/>
      <c r="AD62" s="65">
        <v>1500</v>
      </c>
      <c r="AE62" s="96">
        <v>500</v>
      </c>
      <c r="AF62" s="95"/>
    </row>
    <row r="63" spans="1:32" ht="47.25">
      <c r="A63" s="98">
        <v>45</v>
      </c>
      <c r="B63" s="111" t="s">
        <v>222</v>
      </c>
      <c r="C63" s="107"/>
      <c r="D63" s="107"/>
      <c r="E63" s="95"/>
      <c r="F63" s="65">
        <v>250</v>
      </c>
      <c r="G63" s="96"/>
      <c r="H63" s="96"/>
      <c r="I63" s="96"/>
      <c r="J63" s="96">
        <v>250</v>
      </c>
      <c r="K63" s="96"/>
      <c r="L63" s="96"/>
      <c r="M63" s="96"/>
      <c r="N63" s="96"/>
      <c r="O63" s="96"/>
      <c r="P63" s="96"/>
      <c r="Q63" s="96"/>
      <c r="R63" s="96"/>
      <c r="S63" s="96"/>
      <c r="T63" s="96"/>
      <c r="U63" s="96"/>
      <c r="V63" s="65">
        <v>250</v>
      </c>
      <c r="W63" s="96"/>
      <c r="X63" s="96"/>
      <c r="Y63" s="96"/>
      <c r="Z63" s="96">
        <v>250</v>
      </c>
      <c r="AA63" s="65">
        <v>250</v>
      </c>
      <c r="AB63" s="96"/>
      <c r="AC63" s="96"/>
      <c r="AD63" s="96"/>
      <c r="AE63" s="96">
        <v>250</v>
      </c>
      <c r="AF63" s="95"/>
    </row>
    <row r="64" spans="1:32" ht="47.25">
      <c r="A64" s="98">
        <v>46</v>
      </c>
      <c r="B64" s="111" t="s">
        <v>223</v>
      </c>
      <c r="C64" s="107"/>
      <c r="D64" s="107"/>
      <c r="E64" s="95"/>
      <c r="F64" s="65">
        <v>300</v>
      </c>
      <c r="G64" s="96"/>
      <c r="H64" s="96"/>
      <c r="I64" s="96"/>
      <c r="J64" s="96">
        <v>300</v>
      </c>
      <c r="K64" s="96"/>
      <c r="L64" s="96"/>
      <c r="M64" s="96"/>
      <c r="N64" s="96"/>
      <c r="O64" s="96"/>
      <c r="P64" s="96"/>
      <c r="Q64" s="96"/>
      <c r="R64" s="96"/>
      <c r="S64" s="96"/>
      <c r="T64" s="96"/>
      <c r="U64" s="96"/>
      <c r="V64" s="65">
        <v>300</v>
      </c>
      <c r="W64" s="96"/>
      <c r="X64" s="96"/>
      <c r="Y64" s="96"/>
      <c r="Z64" s="96">
        <v>300</v>
      </c>
      <c r="AA64" s="65">
        <v>300</v>
      </c>
      <c r="AB64" s="96"/>
      <c r="AC64" s="96"/>
      <c r="AD64" s="96"/>
      <c r="AE64" s="96">
        <v>300</v>
      </c>
      <c r="AF64" s="95"/>
    </row>
    <row r="65" spans="1:32" ht="47.25">
      <c r="A65" s="98">
        <v>47</v>
      </c>
      <c r="B65" s="111" t="s">
        <v>224</v>
      </c>
      <c r="C65" s="107"/>
      <c r="D65" s="107"/>
      <c r="E65" s="95"/>
      <c r="F65" s="65">
        <v>250</v>
      </c>
      <c r="G65" s="96"/>
      <c r="H65" s="96"/>
      <c r="I65" s="96"/>
      <c r="J65" s="96">
        <v>250</v>
      </c>
      <c r="K65" s="96"/>
      <c r="L65" s="96"/>
      <c r="M65" s="96"/>
      <c r="N65" s="96"/>
      <c r="O65" s="96"/>
      <c r="P65" s="96"/>
      <c r="Q65" s="96"/>
      <c r="R65" s="96"/>
      <c r="S65" s="96"/>
      <c r="T65" s="96"/>
      <c r="U65" s="96"/>
      <c r="V65" s="65">
        <v>250</v>
      </c>
      <c r="W65" s="96"/>
      <c r="X65" s="96"/>
      <c r="Y65" s="96"/>
      <c r="Z65" s="96">
        <v>250</v>
      </c>
      <c r="AA65" s="65">
        <v>250</v>
      </c>
      <c r="AB65" s="96"/>
      <c r="AC65" s="96"/>
      <c r="AD65" s="96"/>
      <c r="AE65" s="96">
        <v>250</v>
      </c>
      <c r="AF65" s="95"/>
    </row>
    <row r="66" spans="1:32" ht="47.25">
      <c r="A66" s="98">
        <v>48</v>
      </c>
      <c r="B66" s="111" t="s">
        <v>225</v>
      </c>
      <c r="C66" s="107"/>
      <c r="D66" s="107"/>
      <c r="E66" s="95"/>
      <c r="F66" s="65">
        <v>210</v>
      </c>
      <c r="G66" s="96"/>
      <c r="H66" s="96"/>
      <c r="I66" s="96"/>
      <c r="J66" s="96">
        <v>210</v>
      </c>
      <c r="K66" s="96"/>
      <c r="L66" s="96"/>
      <c r="M66" s="96"/>
      <c r="N66" s="96"/>
      <c r="O66" s="96"/>
      <c r="P66" s="96"/>
      <c r="Q66" s="96"/>
      <c r="R66" s="96"/>
      <c r="S66" s="96"/>
      <c r="T66" s="96"/>
      <c r="U66" s="96"/>
      <c r="V66" s="65">
        <v>210</v>
      </c>
      <c r="W66" s="96"/>
      <c r="X66" s="96"/>
      <c r="Y66" s="96"/>
      <c r="Z66" s="96">
        <v>210</v>
      </c>
      <c r="AA66" s="65">
        <v>210</v>
      </c>
      <c r="AB66" s="96"/>
      <c r="AC66" s="96"/>
      <c r="AD66" s="96"/>
      <c r="AE66" s="96">
        <v>210</v>
      </c>
      <c r="AF66" s="95"/>
    </row>
    <row r="67" spans="1:32" ht="47.25">
      <c r="A67" s="98">
        <v>49</v>
      </c>
      <c r="B67" s="111" t="s">
        <v>226</v>
      </c>
      <c r="C67" s="107"/>
      <c r="D67" s="107"/>
      <c r="E67" s="95"/>
      <c r="F67" s="65">
        <v>220</v>
      </c>
      <c r="G67" s="96"/>
      <c r="H67" s="96"/>
      <c r="I67" s="96"/>
      <c r="J67" s="96">
        <v>220</v>
      </c>
      <c r="K67" s="96"/>
      <c r="L67" s="96"/>
      <c r="M67" s="96"/>
      <c r="N67" s="96"/>
      <c r="O67" s="96"/>
      <c r="P67" s="96"/>
      <c r="Q67" s="96"/>
      <c r="R67" s="96"/>
      <c r="S67" s="96"/>
      <c r="T67" s="96"/>
      <c r="U67" s="96"/>
      <c r="V67" s="65">
        <v>220</v>
      </c>
      <c r="W67" s="96"/>
      <c r="X67" s="96"/>
      <c r="Y67" s="96"/>
      <c r="Z67" s="96">
        <v>220</v>
      </c>
      <c r="AA67" s="65">
        <v>220</v>
      </c>
      <c r="AB67" s="96"/>
      <c r="AC67" s="96"/>
      <c r="AD67" s="96"/>
      <c r="AE67" s="96">
        <v>220</v>
      </c>
      <c r="AF67" s="95"/>
    </row>
    <row r="68" spans="1:32" ht="22.5">
      <c r="A68" s="115" t="s">
        <v>52</v>
      </c>
      <c r="B68" s="116" t="s">
        <v>55</v>
      </c>
      <c r="C68" s="107"/>
      <c r="D68" s="107"/>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row>
  </sheetData>
  <mergeCells count="23">
    <mergeCell ref="D3:D5"/>
    <mergeCell ref="C3:C5"/>
    <mergeCell ref="A1:AD1"/>
    <mergeCell ref="A3:A5"/>
    <mergeCell ref="B3:B5"/>
    <mergeCell ref="E3:J3"/>
    <mergeCell ref="K3:K5"/>
    <mergeCell ref="L3:P3"/>
    <mergeCell ref="A2:AF2"/>
    <mergeCell ref="AF3:AF5"/>
    <mergeCell ref="E4:E5"/>
    <mergeCell ref="V4:V5"/>
    <mergeCell ref="AA4:AA5"/>
    <mergeCell ref="F4:J4"/>
    <mergeCell ref="L4:L5"/>
    <mergeCell ref="M4:P4"/>
    <mergeCell ref="Q4:Q5"/>
    <mergeCell ref="W4:Z4"/>
    <mergeCell ref="V3:Z3"/>
    <mergeCell ref="AA3:AE3"/>
    <mergeCell ref="AB4:AE4"/>
    <mergeCell ref="R4:U4"/>
    <mergeCell ref="Q3:U3"/>
  </mergeCells>
  <printOptions horizontalCentered="1"/>
  <pageMargins left="0.70866141732283472" right="0.51181102362204722" top="0.74803149606299213" bottom="0.74803149606299213" header="0.31496062992125984" footer="0.31496062992125984"/>
  <pageSetup scale="2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
  <sheetViews>
    <sheetView workbookViewId="0">
      <selection activeCell="G5" sqref="G5"/>
    </sheetView>
  </sheetViews>
  <sheetFormatPr defaultRowHeight="15.75"/>
  <cols>
    <col min="1" max="1" width="7.7109375" style="3" customWidth="1"/>
    <col min="2" max="2" width="31.140625" style="4" customWidth="1"/>
    <col min="3" max="3" width="11.7109375" style="2" customWidth="1"/>
    <col min="4" max="4" width="10.140625" style="2" customWidth="1"/>
    <col min="5" max="5" width="15.140625" style="2" customWidth="1"/>
    <col min="6" max="6" width="14.42578125" style="2" customWidth="1"/>
    <col min="7" max="7" width="13.85546875" style="2" customWidth="1"/>
    <col min="8" max="8" width="14.7109375" style="2" customWidth="1"/>
    <col min="9" max="9" width="11.5703125" style="2" customWidth="1"/>
    <col min="10" max="14" width="13.28515625" style="2" customWidth="1"/>
    <col min="15" max="15" width="11.5703125" style="2" customWidth="1"/>
    <col min="16" max="16" width="12" style="2" customWidth="1"/>
    <col min="17" max="17" width="11.5703125" style="2" customWidth="1"/>
    <col min="18" max="16384" width="9.140625" style="2"/>
  </cols>
  <sheetData>
    <row r="1" spans="1:23" s="15" customFormat="1" ht="84" customHeight="1">
      <c r="A1" s="43" t="s">
        <v>235</v>
      </c>
      <c r="B1" s="43"/>
      <c r="C1" s="43"/>
      <c r="D1" s="43"/>
      <c r="E1" s="43"/>
      <c r="F1" s="43"/>
      <c r="G1" s="43"/>
      <c r="H1" s="43"/>
      <c r="I1" s="43"/>
      <c r="J1" s="43"/>
      <c r="K1" s="43"/>
      <c r="L1" s="43"/>
      <c r="M1" s="43"/>
      <c r="N1" s="43"/>
      <c r="O1" s="43"/>
      <c r="P1" s="43"/>
      <c r="Q1" s="43"/>
      <c r="R1" s="16"/>
      <c r="S1" s="16"/>
      <c r="T1" s="16"/>
      <c r="U1" s="16"/>
      <c r="V1" s="16"/>
    </row>
    <row r="2" spans="1:23" s="15" customFormat="1" ht="30" customHeight="1">
      <c r="A2" s="42" t="s">
        <v>35</v>
      </c>
      <c r="B2" s="42"/>
      <c r="C2" s="42"/>
      <c r="D2" s="42"/>
      <c r="E2" s="42"/>
      <c r="F2" s="42"/>
      <c r="G2" s="42"/>
      <c r="H2" s="42"/>
      <c r="I2" s="42"/>
      <c r="J2" s="42"/>
      <c r="K2" s="42"/>
      <c r="L2" s="42"/>
      <c r="M2" s="42"/>
      <c r="N2" s="42"/>
      <c r="O2" s="42"/>
      <c r="P2" s="42"/>
      <c r="Q2" s="42"/>
      <c r="R2" s="17"/>
      <c r="S2" s="17"/>
      <c r="T2" s="17"/>
      <c r="U2" s="17"/>
      <c r="V2" s="17"/>
      <c r="W2" s="17"/>
    </row>
    <row r="3" spans="1:23" s="1" customFormat="1" ht="68.25" customHeight="1">
      <c r="A3" s="48" t="s">
        <v>0</v>
      </c>
      <c r="B3" s="37" t="s">
        <v>1</v>
      </c>
      <c r="C3" s="38" t="s">
        <v>33</v>
      </c>
      <c r="D3" s="39"/>
      <c r="E3" s="39"/>
      <c r="F3" s="39"/>
      <c r="G3" s="40"/>
      <c r="H3" s="41" t="s">
        <v>5</v>
      </c>
      <c r="I3" s="37" t="s">
        <v>50</v>
      </c>
      <c r="J3" s="37"/>
      <c r="K3" s="37" t="s">
        <v>40</v>
      </c>
      <c r="L3" s="37"/>
      <c r="M3" s="49" t="s">
        <v>67</v>
      </c>
      <c r="N3" s="50"/>
      <c r="O3" s="49" t="s">
        <v>41</v>
      </c>
      <c r="P3" s="50"/>
      <c r="Q3" s="37" t="s">
        <v>8</v>
      </c>
    </row>
    <row r="4" spans="1:23" s="1" customFormat="1" ht="26.25" customHeight="1">
      <c r="A4" s="48"/>
      <c r="B4" s="37"/>
      <c r="C4" s="41" t="s">
        <v>2</v>
      </c>
      <c r="D4" s="38" t="s">
        <v>3</v>
      </c>
      <c r="E4" s="39"/>
      <c r="F4" s="39"/>
      <c r="G4" s="40"/>
      <c r="H4" s="41"/>
      <c r="I4" s="37" t="s">
        <v>4</v>
      </c>
      <c r="J4" s="46" t="s">
        <v>12</v>
      </c>
      <c r="K4" s="37" t="s">
        <v>4</v>
      </c>
      <c r="L4" s="46" t="s">
        <v>12</v>
      </c>
      <c r="M4" s="44" t="s">
        <v>4</v>
      </c>
      <c r="N4" s="37" t="s">
        <v>7</v>
      </c>
      <c r="O4" s="44" t="s">
        <v>4</v>
      </c>
      <c r="P4" s="37" t="s">
        <v>7</v>
      </c>
      <c r="Q4" s="37"/>
    </row>
    <row r="5" spans="1:23" s="1" customFormat="1" ht="81.75" customHeight="1">
      <c r="A5" s="48"/>
      <c r="B5" s="37"/>
      <c r="C5" s="41"/>
      <c r="D5" s="10" t="s">
        <v>4</v>
      </c>
      <c r="E5" s="10" t="s">
        <v>11</v>
      </c>
      <c r="F5" s="10" t="s">
        <v>12</v>
      </c>
      <c r="G5" s="10" t="s">
        <v>10</v>
      </c>
      <c r="H5" s="41"/>
      <c r="I5" s="37"/>
      <c r="J5" s="47"/>
      <c r="K5" s="37"/>
      <c r="L5" s="47"/>
      <c r="M5" s="45"/>
      <c r="N5" s="37"/>
      <c r="O5" s="45"/>
      <c r="P5" s="37"/>
      <c r="Q5" s="37"/>
    </row>
    <row r="6" spans="1:23" s="1" customFormat="1" ht="65.25" customHeight="1">
      <c r="A6" s="8"/>
      <c r="B6" s="11" t="s">
        <v>15</v>
      </c>
      <c r="C6" s="9"/>
      <c r="D6" s="9"/>
      <c r="E6" s="9"/>
      <c r="F6" s="9"/>
      <c r="G6" s="9"/>
      <c r="H6" s="9"/>
      <c r="I6" s="9"/>
      <c r="J6" s="9"/>
      <c r="K6" s="9"/>
      <c r="L6" s="9"/>
      <c r="M6" s="9"/>
      <c r="N6" s="9"/>
      <c r="O6" s="9"/>
      <c r="P6" s="9"/>
      <c r="Q6" s="9"/>
    </row>
    <row r="7" spans="1:23" ht="36.75" customHeight="1">
      <c r="A7" s="12">
        <v>1</v>
      </c>
      <c r="B7" s="13" t="s">
        <v>16</v>
      </c>
      <c r="C7" s="14"/>
      <c r="D7" s="14"/>
      <c r="E7" s="14"/>
      <c r="F7" s="14"/>
      <c r="G7" s="14"/>
      <c r="H7" s="14"/>
      <c r="I7" s="14"/>
      <c r="J7" s="14"/>
      <c r="K7" s="14"/>
      <c r="L7" s="14"/>
      <c r="M7" s="14"/>
      <c r="N7" s="14"/>
      <c r="O7" s="14"/>
      <c r="P7" s="14"/>
      <c r="Q7" s="14"/>
    </row>
  </sheetData>
  <mergeCells count="21">
    <mergeCell ref="A2:Q2"/>
    <mergeCell ref="A1:Q1"/>
    <mergeCell ref="O4:O5"/>
    <mergeCell ref="P4:P5"/>
    <mergeCell ref="J4:J5"/>
    <mergeCell ref="L4:L5"/>
    <mergeCell ref="N4:N5"/>
    <mergeCell ref="Q3:Q5"/>
    <mergeCell ref="C4:C5"/>
    <mergeCell ref="D4:G4"/>
    <mergeCell ref="I4:I5"/>
    <mergeCell ref="K4:K5"/>
    <mergeCell ref="M4:M5"/>
    <mergeCell ref="A3:A5"/>
    <mergeCell ref="M3:N3"/>
    <mergeCell ref="O3:P3"/>
    <mergeCell ref="B3:B5"/>
    <mergeCell ref="C3:G3"/>
    <mergeCell ref="H3:H5"/>
    <mergeCell ref="I3:J3"/>
    <mergeCell ref="K3:L3"/>
  </mergeCells>
  <printOptions horizontalCentered="1"/>
  <pageMargins left="0.70866141732283472" right="0.51181102362204722" top="0.74803149606299213" bottom="0.74803149606299213" header="0.31496062992125984" footer="0.31496062992125984"/>
  <pageSetup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4B3A-9677-480B-BB0E-5B352139DC35}">
  <sheetPr>
    <pageSetUpPr fitToPage="1"/>
  </sheetPr>
  <dimension ref="A1:W9"/>
  <sheetViews>
    <sheetView workbookViewId="0">
      <selection activeCell="H7" sqref="H7"/>
    </sheetView>
  </sheetViews>
  <sheetFormatPr defaultRowHeight="15.75"/>
  <cols>
    <col min="1" max="1" width="7.7109375" style="3" customWidth="1"/>
    <col min="2" max="2" width="31.140625" style="4" customWidth="1"/>
    <col min="3" max="3" width="11.7109375" style="2" customWidth="1"/>
    <col min="4" max="4" width="10.140625" style="2" customWidth="1"/>
    <col min="5" max="5" width="15.140625" style="2" customWidth="1"/>
    <col min="6" max="6" width="14.42578125" style="2" customWidth="1"/>
    <col min="7" max="7" width="13.85546875" style="2" customWidth="1"/>
    <col min="8" max="8" width="14.7109375" style="2" customWidth="1"/>
    <col min="9" max="9" width="11.5703125" style="2" customWidth="1"/>
    <col min="10" max="14" width="13.28515625" style="2" customWidth="1"/>
    <col min="15" max="15" width="11.5703125" style="2" customWidth="1"/>
    <col min="16" max="16" width="12" style="2" customWidth="1"/>
    <col min="17" max="17" width="11.5703125" style="2" customWidth="1"/>
    <col min="18" max="16384" width="9.140625" style="2"/>
  </cols>
  <sheetData>
    <row r="1" spans="1:23" s="15" customFormat="1" ht="84" customHeight="1">
      <c r="A1" s="43" t="s">
        <v>236</v>
      </c>
      <c r="B1" s="43"/>
      <c r="C1" s="43"/>
      <c r="D1" s="43"/>
      <c r="E1" s="43"/>
      <c r="F1" s="43"/>
      <c r="G1" s="43"/>
      <c r="H1" s="43"/>
      <c r="I1" s="43"/>
      <c r="J1" s="43"/>
      <c r="K1" s="43"/>
      <c r="L1" s="43"/>
      <c r="M1" s="43"/>
      <c r="N1" s="43"/>
      <c r="O1" s="43"/>
      <c r="P1" s="43"/>
      <c r="Q1" s="43"/>
      <c r="R1" s="16"/>
      <c r="S1" s="16"/>
      <c r="T1" s="16"/>
      <c r="U1" s="16"/>
      <c r="V1" s="16"/>
    </row>
    <row r="2" spans="1:23" s="15" customFormat="1" ht="30" customHeight="1">
      <c r="A2" s="42" t="s">
        <v>35</v>
      </c>
      <c r="B2" s="42"/>
      <c r="C2" s="42"/>
      <c r="D2" s="42"/>
      <c r="E2" s="42"/>
      <c r="F2" s="42"/>
      <c r="G2" s="42"/>
      <c r="H2" s="42"/>
      <c r="I2" s="42"/>
      <c r="J2" s="42"/>
      <c r="K2" s="42"/>
      <c r="L2" s="42"/>
      <c r="M2" s="42"/>
      <c r="N2" s="42"/>
      <c r="O2" s="42"/>
      <c r="P2" s="42"/>
      <c r="Q2" s="42"/>
      <c r="R2" s="17"/>
      <c r="S2" s="17"/>
      <c r="T2" s="17"/>
      <c r="U2" s="17"/>
      <c r="V2" s="17"/>
      <c r="W2" s="17"/>
    </row>
    <row r="3" spans="1:23" s="1" customFormat="1" ht="68.25" customHeight="1">
      <c r="A3" s="48" t="s">
        <v>0</v>
      </c>
      <c r="B3" s="37" t="s">
        <v>1</v>
      </c>
      <c r="C3" s="38" t="s">
        <v>33</v>
      </c>
      <c r="D3" s="39"/>
      <c r="E3" s="39"/>
      <c r="F3" s="39"/>
      <c r="G3" s="40"/>
      <c r="H3" s="41" t="s">
        <v>5</v>
      </c>
      <c r="I3" s="37" t="s">
        <v>50</v>
      </c>
      <c r="J3" s="37"/>
      <c r="K3" s="37" t="s">
        <v>40</v>
      </c>
      <c r="L3" s="37"/>
      <c r="M3" s="49" t="s">
        <v>67</v>
      </c>
      <c r="N3" s="50"/>
      <c r="O3" s="49" t="s">
        <v>41</v>
      </c>
      <c r="P3" s="50"/>
      <c r="Q3" s="37" t="s">
        <v>8</v>
      </c>
    </row>
    <row r="4" spans="1:23" s="1" customFormat="1" ht="26.25" customHeight="1">
      <c r="A4" s="48"/>
      <c r="B4" s="37"/>
      <c r="C4" s="41" t="s">
        <v>2</v>
      </c>
      <c r="D4" s="38" t="s">
        <v>3</v>
      </c>
      <c r="E4" s="39"/>
      <c r="F4" s="39"/>
      <c r="G4" s="40"/>
      <c r="H4" s="41"/>
      <c r="I4" s="37" t="s">
        <v>4</v>
      </c>
      <c r="J4" s="46" t="s">
        <v>12</v>
      </c>
      <c r="K4" s="37" t="s">
        <v>4</v>
      </c>
      <c r="L4" s="46" t="s">
        <v>12</v>
      </c>
      <c r="M4" s="44" t="s">
        <v>4</v>
      </c>
      <c r="N4" s="37" t="s">
        <v>7</v>
      </c>
      <c r="O4" s="44" t="s">
        <v>4</v>
      </c>
      <c r="P4" s="37" t="s">
        <v>7</v>
      </c>
      <c r="Q4" s="37"/>
    </row>
    <row r="5" spans="1:23" s="1" customFormat="1" ht="81.75" customHeight="1">
      <c r="A5" s="48"/>
      <c r="B5" s="37"/>
      <c r="C5" s="41"/>
      <c r="D5" s="10" t="s">
        <v>4</v>
      </c>
      <c r="E5" s="10" t="s">
        <v>11</v>
      </c>
      <c r="F5" s="10" t="s">
        <v>12</v>
      </c>
      <c r="G5" s="10" t="s">
        <v>10</v>
      </c>
      <c r="H5" s="41"/>
      <c r="I5" s="37"/>
      <c r="J5" s="47"/>
      <c r="K5" s="37"/>
      <c r="L5" s="47"/>
      <c r="M5" s="45"/>
      <c r="N5" s="37"/>
      <c r="O5" s="45"/>
      <c r="P5" s="37"/>
      <c r="Q5" s="37"/>
    </row>
    <row r="6" spans="1:23" ht="65.25" customHeight="1">
      <c r="A6" s="12">
        <v>1</v>
      </c>
      <c r="B6" s="13" t="s">
        <v>68</v>
      </c>
      <c r="C6" s="14"/>
      <c r="D6" s="14"/>
      <c r="E6" s="14"/>
      <c r="F6" s="14"/>
      <c r="G6" s="14"/>
      <c r="H6" s="14"/>
      <c r="I6" s="14"/>
      <c r="J6" s="14"/>
      <c r="K6" s="14"/>
      <c r="L6" s="14"/>
      <c r="M6" s="14"/>
      <c r="N6" s="14"/>
      <c r="O6" s="14"/>
      <c r="P6" s="14"/>
      <c r="Q6" s="14"/>
    </row>
    <row r="7" spans="1:23" ht="55.5" customHeight="1">
      <c r="A7" s="12">
        <v>2</v>
      </c>
      <c r="B7" s="13" t="s">
        <v>69</v>
      </c>
      <c r="C7" s="14"/>
      <c r="D7" s="14"/>
      <c r="E7" s="14"/>
      <c r="F7" s="14"/>
      <c r="G7" s="14"/>
      <c r="H7" s="14"/>
      <c r="I7" s="14"/>
      <c r="J7" s="14"/>
      <c r="K7" s="14"/>
      <c r="L7" s="14"/>
      <c r="M7" s="14"/>
      <c r="N7" s="14"/>
      <c r="O7" s="14"/>
      <c r="P7" s="14"/>
      <c r="Q7" s="14"/>
    </row>
    <row r="8" spans="1:23" ht="20.25">
      <c r="A8" s="12" t="s">
        <v>70</v>
      </c>
      <c r="B8" s="13" t="s">
        <v>71</v>
      </c>
      <c r="C8" s="14"/>
      <c r="D8" s="14"/>
      <c r="E8" s="14"/>
      <c r="F8" s="14"/>
      <c r="G8" s="14"/>
      <c r="H8" s="14"/>
      <c r="I8" s="14"/>
      <c r="J8" s="14"/>
      <c r="K8" s="14"/>
      <c r="L8" s="14"/>
      <c r="M8" s="14"/>
      <c r="N8" s="14"/>
      <c r="O8" s="14"/>
      <c r="P8" s="14"/>
      <c r="Q8" s="14"/>
    </row>
    <row r="9" spans="1:23" ht="20.25">
      <c r="A9" s="12" t="s">
        <v>72</v>
      </c>
      <c r="B9" s="13" t="s">
        <v>71</v>
      </c>
      <c r="C9" s="14"/>
      <c r="D9" s="14"/>
      <c r="E9" s="14"/>
      <c r="F9" s="14"/>
      <c r="G9" s="14"/>
      <c r="H9" s="14"/>
      <c r="I9" s="14"/>
      <c r="J9" s="14"/>
      <c r="K9" s="14"/>
      <c r="L9" s="14"/>
      <c r="M9" s="14"/>
      <c r="N9" s="14"/>
      <c r="O9" s="14"/>
      <c r="P9" s="14"/>
      <c r="Q9" s="14"/>
    </row>
  </sheetData>
  <mergeCells count="21">
    <mergeCell ref="A1:Q1"/>
    <mergeCell ref="A2:Q2"/>
    <mergeCell ref="A3:A5"/>
    <mergeCell ref="B3:B5"/>
    <mergeCell ref="C3:G3"/>
    <mergeCell ref="H3:H5"/>
    <mergeCell ref="I3:J3"/>
    <mergeCell ref="K3:L3"/>
    <mergeCell ref="M3:N3"/>
    <mergeCell ref="O3:P3"/>
    <mergeCell ref="P4:P5"/>
    <mergeCell ref="Q3:Q5"/>
    <mergeCell ref="C4:C5"/>
    <mergeCell ref="D4:G4"/>
    <mergeCell ref="I4:I5"/>
    <mergeCell ref="J4:J5"/>
    <mergeCell ref="K4:K5"/>
    <mergeCell ref="L4:L5"/>
    <mergeCell ref="M4:M5"/>
    <mergeCell ref="N4:N5"/>
    <mergeCell ref="O4:O5"/>
  </mergeCells>
  <printOptions horizontalCentered="1"/>
  <pageMargins left="0.70866141732283472" right="0.51181102362204722" top="0.74803149606299213" bottom="0.74803149606299213" header="0.31496062992125984" footer="0.31496062992125984"/>
  <pageSetup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3"/>
  <sheetViews>
    <sheetView view="pageBreakPreview" zoomScale="85" zoomScaleNormal="100" zoomScaleSheetLayoutView="85" workbookViewId="0">
      <selection activeCell="D10" sqref="D10"/>
    </sheetView>
  </sheetViews>
  <sheetFormatPr defaultRowHeight="15.75"/>
  <cols>
    <col min="1" max="1" width="7.7109375" style="6" customWidth="1"/>
    <col min="2" max="2" width="31.140625" style="7" customWidth="1"/>
    <col min="3" max="4" width="15.7109375" style="7" customWidth="1"/>
    <col min="5" max="5" width="11.7109375" style="5" customWidth="1"/>
    <col min="6" max="7" width="10.140625" style="5" customWidth="1"/>
    <col min="8" max="8" width="13.42578125" style="5" customWidth="1"/>
    <col min="9" max="9" width="15" style="5" customWidth="1"/>
    <col min="10" max="10" width="13.85546875" style="5" customWidth="1"/>
    <col min="11" max="11" width="14.85546875" style="5" customWidth="1"/>
    <col min="12" max="12" width="10.28515625" style="5" customWidth="1"/>
    <col min="13" max="13" width="13.28515625" style="5" customWidth="1"/>
    <col min="14" max="14" width="14.140625" style="5" customWidth="1"/>
    <col min="15" max="16" width="13.28515625" style="5" customWidth="1"/>
    <col min="17" max="17" width="14.42578125" style="5" bestFit="1" customWidth="1"/>
    <col min="18" max="22" width="14.42578125" style="5" customWidth="1"/>
    <col min="23" max="25" width="11.5703125" style="5" customWidth="1"/>
    <col min="26" max="27" width="12" style="5" customWidth="1"/>
    <col min="28" max="28" width="11.5703125" style="5" customWidth="1"/>
    <col min="29" max="16384" width="9.140625" style="5"/>
  </cols>
  <sheetData>
    <row r="1" spans="1:33" s="28" customFormat="1" ht="76.5" customHeight="1">
      <c r="A1" s="51" t="s">
        <v>237</v>
      </c>
      <c r="B1" s="51"/>
      <c r="C1" s="51"/>
      <c r="D1" s="51"/>
      <c r="E1" s="51"/>
      <c r="F1" s="51"/>
      <c r="G1" s="51"/>
      <c r="H1" s="51"/>
      <c r="I1" s="51"/>
      <c r="J1" s="51"/>
      <c r="K1" s="51"/>
      <c r="L1" s="51"/>
      <c r="M1" s="51"/>
      <c r="N1" s="51"/>
      <c r="O1" s="51"/>
      <c r="P1" s="51"/>
      <c r="Q1" s="51"/>
      <c r="R1" s="51"/>
      <c r="S1" s="51"/>
      <c r="T1" s="51"/>
      <c r="U1" s="51"/>
      <c r="V1" s="51"/>
      <c r="W1" s="51"/>
      <c r="X1" s="51"/>
      <c r="Y1" s="51"/>
      <c r="Z1" s="51"/>
      <c r="AB1" s="29"/>
      <c r="AC1" s="29"/>
      <c r="AD1" s="29"/>
      <c r="AE1" s="29"/>
      <c r="AF1" s="29"/>
      <c r="AG1" s="29"/>
    </row>
    <row r="2" spans="1:33" s="28" customFormat="1" ht="31.5" customHeight="1">
      <c r="A2" s="55" t="s">
        <v>35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29"/>
      <c r="AD2" s="29"/>
      <c r="AE2" s="29"/>
      <c r="AF2" s="29"/>
      <c r="AG2" s="29"/>
    </row>
    <row r="3" spans="1:33" s="27" customFormat="1" ht="58.5" customHeight="1">
      <c r="A3" s="52" t="s">
        <v>0</v>
      </c>
      <c r="B3" s="53" t="s">
        <v>1</v>
      </c>
      <c r="C3" s="34" t="s">
        <v>49</v>
      </c>
      <c r="D3" s="34" t="s">
        <v>43</v>
      </c>
      <c r="E3" s="54" t="s">
        <v>76</v>
      </c>
      <c r="F3" s="54"/>
      <c r="G3" s="54"/>
      <c r="H3" s="54"/>
      <c r="I3" s="54"/>
      <c r="J3" s="54"/>
      <c r="K3" s="54" t="s">
        <v>5</v>
      </c>
      <c r="L3" s="53" t="s">
        <v>50</v>
      </c>
      <c r="M3" s="53"/>
      <c r="N3" s="53"/>
      <c r="O3" s="53" t="s">
        <v>40</v>
      </c>
      <c r="P3" s="53"/>
      <c r="Q3" s="53"/>
      <c r="R3" s="58" t="s">
        <v>65</v>
      </c>
      <c r="S3" s="59"/>
      <c r="T3" s="59"/>
      <c r="U3" s="59"/>
      <c r="V3" s="60"/>
      <c r="W3" s="58" t="s">
        <v>79</v>
      </c>
      <c r="X3" s="59"/>
      <c r="Y3" s="59"/>
      <c r="Z3" s="59"/>
      <c r="AA3" s="60"/>
      <c r="AB3" s="53" t="s">
        <v>8</v>
      </c>
    </row>
    <row r="4" spans="1:33" s="27" customFormat="1" ht="31.5" customHeight="1">
      <c r="A4" s="52"/>
      <c r="B4" s="53"/>
      <c r="C4" s="35"/>
      <c r="D4" s="35"/>
      <c r="E4" s="56" t="s">
        <v>77</v>
      </c>
      <c r="F4" s="54" t="s">
        <v>3</v>
      </c>
      <c r="G4" s="54"/>
      <c r="H4" s="54"/>
      <c r="I4" s="54"/>
      <c r="J4" s="54"/>
      <c r="K4" s="54"/>
      <c r="L4" s="53" t="s">
        <v>4</v>
      </c>
      <c r="M4" s="53" t="s">
        <v>38</v>
      </c>
      <c r="N4" s="53"/>
      <c r="O4" s="53" t="s">
        <v>4</v>
      </c>
      <c r="P4" s="53" t="s">
        <v>38</v>
      </c>
      <c r="Q4" s="53"/>
      <c r="R4" s="56" t="s">
        <v>4</v>
      </c>
      <c r="S4" s="58" t="s">
        <v>38</v>
      </c>
      <c r="T4" s="59"/>
      <c r="U4" s="59"/>
      <c r="V4" s="60"/>
      <c r="W4" s="53" t="s">
        <v>4</v>
      </c>
      <c r="X4" s="58" t="s">
        <v>38</v>
      </c>
      <c r="Y4" s="59"/>
      <c r="Z4" s="59"/>
      <c r="AA4" s="60"/>
      <c r="AB4" s="53"/>
    </row>
    <row r="5" spans="1:33" s="27" customFormat="1" ht="106.5" customHeight="1">
      <c r="A5" s="52"/>
      <c r="B5" s="53"/>
      <c r="C5" s="36"/>
      <c r="D5" s="36"/>
      <c r="E5" s="57"/>
      <c r="F5" s="31" t="s">
        <v>4</v>
      </c>
      <c r="G5" s="31" t="s">
        <v>78</v>
      </c>
      <c r="H5" s="31" t="s">
        <v>12</v>
      </c>
      <c r="I5" s="31" t="s">
        <v>59</v>
      </c>
      <c r="J5" s="31" t="s">
        <v>10</v>
      </c>
      <c r="K5" s="54"/>
      <c r="L5" s="53"/>
      <c r="M5" s="31" t="s">
        <v>12</v>
      </c>
      <c r="N5" s="30" t="s">
        <v>9</v>
      </c>
      <c r="O5" s="53"/>
      <c r="P5" s="31" t="s">
        <v>12</v>
      </c>
      <c r="Q5" s="30" t="s">
        <v>9</v>
      </c>
      <c r="R5" s="57"/>
      <c r="S5" s="32" t="s">
        <v>78</v>
      </c>
      <c r="T5" s="32" t="s">
        <v>12</v>
      </c>
      <c r="U5" s="32" t="s">
        <v>59</v>
      </c>
      <c r="V5" s="32" t="s">
        <v>10</v>
      </c>
      <c r="W5" s="53"/>
      <c r="X5" s="32" t="s">
        <v>78</v>
      </c>
      <c r="Y5" s="32" t="s">
        <v>12</v>
      </c>
      <c r="Z5" s="32" t="s">
        <v>59</v>
      </c>
      <c r="AA5" s="32" t="s">
        <v>10</v>
      </c>
      <c r="AB5" s="53"/>
    </row>
    <row r="6" spans="1:33" s="18" customFormat="1" ht="45.75" customHeight="1">
      <c r="A6" s="19" t="s">
        <v>13</v>
      </c>
      <c r="B6" s="21" t="s">
        <v>36</v>
      </c>
      <c r="C6" s="21"/>
      <c r="D6" s="21"/>
      <c r="E6" s="20"/>
      <c r="F6" s="20"/>
      <c r="G6" s="20"/>
      <c r="H6" s="20"/>
      <c r="I6" s="20"/>
      <c r="J6" s="20"/>
      <c r="K6" s="20"/>
      <c r="L6" s="20"/>
      <c r="M6" s="20"/>
      <c r="N6" s="20"/>
      <c r="O6" s="20"/>
      <c r="P6" s="20"/>
      <c r="Q6" s="20"/>
      <c r="R6" s="20"/>
      <c r="S6" s="20"/>
      <c r="T6" s="20"/>
      <c r="U6" s="20"/>
      <c r="V6" s="20"/>
      <c r="W6" s="20"/>
      <c r="X6" s="20"/>
      <c r="Y6" s="20"/>
      <c r="Z6" s="20"/>
      <c r="AA6" s="20"/>
      <c r="AB6" s="20"/>
    </row>
    <row r="7" spans="1:33" s="25" customFormat="1" ht="72.75" customHeight="1">
      <c r="A7" s="22">
        <v>1</v>
      </c>
      <c r="B7" s="23" t="s">
        <v>73</v>
      </c>
      <c r="C7" s="23"/>
      <c r="D7" s="23"/>
      <c r="E7" s="24"/>
      <c r="F7" s="24"/>
      <c r="G7" s="24"/>
      <c r="H7" s="24"/>
      <c r="I7" s="24"/>
      <c r="J7" s="24"/>
      <c r="K7" s="24"/>
      <c r="L7" s="24"/>
      <c r="M7" s="24"/>
      <c r="N7" s="24"/>
      <c r="O7" s="24"/>
      <c r="P7" s="24"/>
      <c r="Q7" s="24"/>
      <c r="R7" s="24"/>
      <c r="S7" s="24"/>
      <c r="T7" s="24"/>
      <c r="U7" s="24"/>
      <c r="V7" s="24"/>
      <c r="W7" s="24"/>
      <c r="X7" s="24"/>
      <c r="Y7" s="24"/>
      <c r="Z7" s="24"/>
      <c r="AA7" s="24"/>
      <c r="AB7" s="24"/>
    </row>
    <row r="8" spans="1:33" s="25" customFormat="1" ht="45.75" customHeight="1">
      <c r="A8" s="26" t="s">
        <v>18</v>
      </c>
      <c r="B8" s="23" t="s">
        <v>17</v>
      </c>
      <c r="C8" s="23"/>
      <c r="D8" s="23"/>
      <c r="E8" s="24"/>
      <c r="F8" s="24"/>
      <c r="G8" s="24"/>
      <c r="H8" s="24"/>
      <c r="I8" s="24"/>
      <c r="J8" s="24"/>
      <c r="K8" s="24"/>
      <c r="L8" s="24"/>
      <c r="M8" s="24"/>
      <c r="N8" s="24"/>
      <c r="O8" s="24"/>
      <c r="P8" s="24"/>
      <c r="Q8" s="24"/>
      <c r="R8" s="24"/>
      <c r="S8" s="24"/>
      <c r="T8" s="24"/>
      <c r="U8" s="24"/>
      <c r="V8" s="24"/>
      <c r="W8" s="24"/>
      <c r="X8" s="24"/>
      <c r="Y8" s="24"/>
      <c r="Z8" s="24"/>
      <c r="AA8" s="24"/>
      <c r="AB8" s="24"/>
    </row>
    <row r="9" spans="1:33" s="25" customFormat="1" ht="45.75" customHeight="1">
      <c r="A9" s="26" t="s">
        <v>18</v>
      </c>
      <c r="B9" s="23" t="s">
        <v>17</v>
      </c>
      <c r="C9" s="23"/>
      <c r="D9" s="23"/>
      <c r="E9" s="24"/>
      <c r="F9" s="24"/>
      <c r="G9" s="24"/>
      <c r="H9" s="24"/>
      <c r="I9" s="24"/>
      <c r="J9" s="24"/>
      <c r="K9" s="24"/>
      <c r="L9" s="24"/>
      <c r="M9" s="24"/>
      <c r="N9" s="24"/>
      <c r="O9" s="24"/>
      <c r="P9" s="24"/>
      <c r="Q9" s="24"/>
      <c r="R9" s="24"/>
      <c r="S9" s="24"/>
      <c r="T9" s="24"/>
      <c r="U9" s="24"/>
      <c r="V9" s="24"/>
      <c r="W9" s="24"/>
      <c r="X9" s="24"/>
      <c r="Y9" s="24"/>
      <c r="Z9" s="24"/>
      <c r="AA9" s="24"/>
      <c r="AB9" s="24"/>
    </row>
    <row r="10" spans="1:33" s="25" customFormat="1" ht="72" customHeight="1">
      <c r="A10" s="22">
        <v>2</v>
      </c>
      <c r="B10" s="23" t="s">
        <v>74</v>
      </c>
      <c r="C10" s="23"/>
      <c r="D10" s="23"/>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33" s="25" customFormat="1" ht="45.75" customHeight="1">
      <c r="A11" s="26" t="s">
        <v>18</v>
      </c>
      <c r="B11" s="23" t="s">
        <v>17</v>
      </c>
      <c r="C11" s="23"/>
      <c r="D11" s="23"/>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33" s="33" customFormat="1" ht="18.75">
      <c r="A12" s="19" t="s">
        <v>14</v>
      </c>
      <c r="B12" s="21" t="s">
        <v>75</v>
      </c>
      <c r="C12" s="21"/>
      <c r="D12" s="21"/>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33" ht="18.75">
      <c r="A13" s="22">
        <v>1</v>
      </c>
      <c r="B13" s="23" t="s">
        <v>17</v>
      </c>
      <c r="C13" s="23"/>
      <c r="D13" s="23"/>
      <c r="E13" s="24"/>
      <c r="F13" s="24"/>
      <c r="G13" s="24"/>
      <c r="H13" s="24"/>
      <c r="I13" s="24"/>
      <c r="J13" s="24"/>
      <c r="K13" s="24"/>
      <c r="L13" s="24"/>
      <c r="M13" s="24"/>
      <c r="N13" s="24"/>
      <c r="O13" s="24"/>
      <c r="P13" s="24"/>
      <c r="Q13" s="24"/>
      <c r="R13" s="24"/>
      <c r="S13" s="24"/>
      <c r="T13" s="24"/>
      <c r="U13" s="24"/>
      <c r="V13" s="24"/>
      <c r="W13" s="24"/>
      <c r="X13" s="24"/>
      <c r="Y13" s="24"/>
      <c r="Z13" s="24"/>
      <c r="AA13" s="24"/>
      <c r="AB13" s="24"/>
    </row>
  </sheetData>
  <mergeCells count="23">
    <mergeCell ref="S4:V4"/>
    <mergeCell ref="W3:AA3"/>
    <mergeCell ref="D3:D5"/>
    <mergeCell ref="C3:C5"/>
    <mergeCell ref="F4:J4"/>
    <mergeCell ref="L4:L5"/>
    <mergeCell ref="M4:N4"/>
    <mergeCell ref="A1:Z1"/>
    <mergeCell ref="A3:A5"/>
    <mergeCell ref="B3:B5"/>
    <mergeCell ref="E3:J3"/>
    <mergeCell ref="K3:K5"/>
    <mergeCell ref="L3:N3"/>
    <mergeCell ref="O3:Q3"/>
    <mergeCell ref="W4:W5"/>
    <mergeCell ref="A2:AB2"/>
    <mergeCell ref="AB3:AB5"/>
    <mergeCell ref="E4:E5"/>
    <mergeCell ref="R4:R5"/>
    <mergeCell ref="O4:O5"/>
    <mergeCell ref="P4:Q4"/>
    <mergeCell ref="X4:AA4"/>
    <mergeCell ref="R3:V3"/>
  </mergeCells>
  <printOptions horizontalCentered="1"/>
  <pageMargins left="0.70866141732283472" right="0.51181102362204722" top="0.74803149606299213" bottom="0.74803149606299213" header="0.31496062992125984" footer="0.31496062992125984"/>
  <pageSetup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Cac du an DTC</vt:lpstr>
      <vt:lpstr>Nhu cầu BSMT</vt:lpstr>
      <vt:lpstr>Quỹ</vt:lpstr>
      <vt:lpstr>NHCS</vt:lpstr>
      <vt:lpstr>Đề án</vt:lpstr>
      <vt:lpstr>'Đề án'!Print_Area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2025-10-19T05:58:23Z</cp:lastPrinted>
  <dcterms:created xsi:type="dcterms:W3CDTF">2015-06-05T18:17:20Z</dcterms:created>
  <dcterms:modified xsi:type="dcterms:W3CDTF">2025-10-30T08:23:36Z</dcterms:modified>
</cp:coreProperties>
</file>