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Phụ lục 01" sheetId="2" r:id="rId1"/>
  </sheets>
  <definedNames>
    <definedName name="_xlnm.Print_Area" localSheetId="0">'Phụ lục 01'!$A$1:$G$14</definedName>
    <definedName name="_xlnm.Print_Titles" localSheetId="0">'Phụ lục 01'!$4:$7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E9" i="2"/>
  <c r="F9" i="2"/>
  <c r="C8" i="2"/>
  <c r="D13" i="2"/>
  <c r="E13" i="2"/>
  <c r="F13" i="2"/>
  <c r="C13" i="2"/>
  <c r="C9" i="2"/>
  <c r="F11" i="2" l="1"/>
  <c r="F12" i="2"/>
  <c r="F14" i="2"/>
  <c r="F10" i="2"/>
  <c r="E8" i="2" l="1"/>
  <c r="D8" i="2"/>
  <c r="F8" i="2" l="1"/>
</calcChain>
</file>

<file path=xl/sharedStrings.xml><?xml version="1.0" encoding="utf-8"?>
<sst xmlns="http://schemas.openxmlformats.org/spreadsheetml/2006/main" count="21" uniqueCount="21">
  <si>
    <t>Ghi chú</t>
  </si>
  <si>
    <t>STT</t>
  </si>
  <si>
    <t>Danh mục dự án</t>
  </si>
  <si>
    <t>Điều chỉnh giảm</t>
  </si>
  <si>
    <t>Đơn vị tính: Đồng</t>
  </si>
  <si>
    <t>6=3+4-5</t>
  </si>
  <si>
    <t>Số tiền phân bổ
 sau khi điều chỉnh</t>
  </si>
  <si>
    <t>Phân bổ/ Điều chỉnh tăng</t>
  </si>
  <si>
    <t>Phân bổ và điều chỉnh số vốn đã phân bổ</t>
  </si>
  <si>
    <t>Dự án cải tạo đường GTNT tại các thôn trên địa bàn xã Nguyễn Lương Bằng</t>
  </si>
  <si>
    <t xml:space="preserve">Tổng cộng </t>
  </si>
  <si>
    <t>Dự án cải tạo, nâng cấp mặt đường, vỉa hè, thoát nước đường xã, đoạn từ đường tỉnh 392 đến khu di tích đình Đông</t>
  </si>
  <si>
    <t>Dự án cải tạo, mở rộng Trường tiểu học Phạm Kha</t>
  </si>
  <si>
    <t>Số tiền đã phân bổ đến ngày 27/7/2026</t>
  </si>
  <si>
    <t xml:space="preserve"> Phụ lục: Điều chỉnh, phân bổ vốn đầu tư công năm 2026 (nguồn thu tiền sử dụng đất)</t>
  </si>
  <si>
    <t>I</t>
  </si>
  <si>
    <t>Điều chỉnh phân bổ vốn đầu tư công từ nguồn thu tiền sử dụng đất</t>
  </si>
  <si>
    <t>II</t>
  </si>
  <si>
    <t>Phân bổ vốn đầu tư công từ nguồn thu tiền sử dụng đất</t>
  </si>
  <si>
    <t>Dự án xây dựng mở rộng Trường mầm non Nhân Quyền; hạng mục: San nền, tường bao, GPMB</t>
  </si>
  <si>
    <t>(Kèm theo Quyết định số 1822/QĐ-UBND ngày 28/7/2026 của UBND xã Nguyễn Lương Bằng)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</si>
</sst>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;0;\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1" fontId="5" fillId="2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1" applyNumberFormat="1" applyFont="1" applyFill="1" applyBorder="1" applyAlignment="1">
      <alignment horizontal="right" vertical="center" wrapText="1"/>
    </xf>
    <xf numFmtId="164" fontId="3" fillId="2" borderId="2" xfId="1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164" fontId="3" fillId="2" borderId="0" xfId="1" applyNumberFormat="1" applyFont="1" applyFill="1" applyAlignment="1">
      <alignment horizontal="right" wrapText="1"/>
    </xf>
    <xf numFmtId="164" fontId="3" fillId="2" borderId="0" xfId="1" applyNumberFormat="1" applyFont="1" applyFill="1" applyAlignment="1">
      <alignment wrapText="1"/>
    </xf>
    <xf numFmtId="43" fontId="3" fillId="2" borderId="0" xfId="1" applyFont="1" applyFill="1" applyAlignment="1">
      <alignment wrapText="1"/>
    </xf>
    <xf numFmtId="0" fontId="2" fillId="2" borderId="0" xfId="0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/>
    </xf>
    <xf numFmtId="165" fontId="2" fillId="2" borderId="2" xfId="2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right" vertical="center" wrapText="1"/>
    </xf>
    <xf numFmtId="43" fontId="2" fillId="2" borderId="2" xfId="0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horizontal="left" vertical="center" wrapText="1"/>
    </xf>
    <xf numFmtId="43" fontId="2" fillId="2" borderId="0" xfId="1" applyFont="1" applyFill="1"/>
    <xf numFmtId="0" fontId="2" fillId="2" borderId="2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1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165" fontId="2" fillId="2" borderId="2" xfId="2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43" fontId="3" fillId="2" borderId="2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3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topLeftCell="A5" workbookViewId="0">
      <pane ySplit="1272" topLeftCell="A4" activePane="bottomLeft"/>
      <selection activeCell="A4" sqref="A1:XFD1048576"/>
      <selection pane="bottomLeft" activeCell="B4" sqref="B4:B6"/>
    </sheetView>
  </sheetViews>
  <sheetFormatPr defaultColWidth="10" defaultRowHeight="13.8" x14ac:dyDescent="0.25"/>
  <cols>
    <col min="1" max="1" width="5" style="7" customWidth="1"/>
    <col min="2" max="2" width="58.5546875" style="8" customWidth="1"/>
    <col min="3" max="3" width="16.5546875" style="9" customWidth="1"/>
    <col min="4" max="4" width="15.44140625" style="10" customWidth="1"/>
    <col min="5" max="5" width="15.5546875" style="11" customWidth="1"/>
    <col min="6" max="6" width="16.109375" style="8" customWidth="1"/>
    <col min="7" max="7" width="12.109375" style="6" customWidth="1"/>
    <col min="8" max="8" width="14.6640625" style="6" customWidth="1"/>
    <col min="9" max="16384" width="10" style="6"/>
  </cols>
  <sheetData>
    <row r="1" spans="1:8" ht="29.4" customHeight="1" x14ac:dyDescent="0.25">
      <c r="A1" s="31" t="s">
        <v>14</v>
      </c>
      <c r="B1" s="32"/>
      <c r="C1" s="32"/>
      <c r="D1" s="32"/>
      <c r="E1" s="32"/>
      <c r="F1" s="32"/>
      <c r="G1" s="32"/>
    </row>
    <row r="2" spans="1:8" ht="21" customHeight="1" x14ac:dyDescent="0.25">
      <c r="A2" s="33" t="s">
        <v>20</v>
      </c>
      <c r="B2" s="33"/>
      <c r="C2" s="33"/>
      <c r="D2" s="33"/>
      <c r="E2" s="33"/>
      <c r="F2" s="33"/>
      <c r="G2" s="33"/>
    </row>
    <row r="3" spans="1:8" ht="15.6" customHeight="1" x14ac:dyDescent="0.25">
      <c r="F3" s="34" t="s">
        <v>4</v>
      </c>
      <c r="G3" s="34"/>
    </row>
    <row r="4" spans="1:8" s="12" customFormat="1" ht="33.75" customHeight="1" x14ac:dyDescent="0.25">
      <c r="A4" s="35" t="s">
        <v>1</v>
      </c>
      <c r="B4" s="36" t="s">
        <v>2</v>
      </c>
      <c r="C4" s="37" t="s">
        <v>13</v>
      </c>
      <c r="D4" s="36" t="s">
        <v>8</v>
      </c>
      <c r="E4" s="36"/>
      <c r="F4" s="36" t="s">
        <v>6</v>
      </c>
      <c r="G4" s="35" t="s">
        <v>0</v>
      </c>
    </row>
    <row r="5" spans="1:8" s="12" customFormat="1" ht="24.6" customHeight="1" x14ac:dyDescent="0.25">
      <c r="A5" s="35"/>
      <c r="B5" s="36"/>
      <c r="C5" s="37"/>
      <c r="D5" s="37" t="s">
        <v>7</v>
      </c>
      <c r="E5" s="38" t="s">
        <v>3</v>
      </c>
      <c r="F5" s="36"/>
      <c r="G5" s="35"/>
    </row>
    <row r="6" spans="1:8" s="12" customFormat="1" ht="24.6" customHeight="1" x14ac:dyDescent="0.25">
      <c r="A6" s="35"/>
      <c r="B6" s="36"/>
      <c r="C6" s="37"/>
      <c r="D6" s="37"/>
      <c r="E6" s="38"/>
      <c r="F6" s="36"/>
      <c r="G6" s="35"/>
    </row>
    <row r="7" spans="1:8" s="16" customFormat="1" ht="14.4" customHeight="1" x14ac:dyDescent="0.25">
      <c r="A7" s="13">
        <v>1</v>
      </c>
      <c r="B7" s="14">
        <v>2</v>
      </c>
      <c r="C7" s="15">
        <v>3</v>
      </c>
      <c r="D7" s="15">
        <v>4</v>
      </c>
      <c r="E7" s="15">
        <v>5</v>
      </c>
      <c r="F7" s="14" t="s">
        <v>5</v>
      </c>
      <c r="G7" s="13"/>
    </row>
    <row r="8" spans="1:8" s="12" customFormat="1" ht="24" customHeight="1" x14ac:dyDescent="0.25">
      <c r="A8" s="17"/>
      <c r="B8" s="18" t="s">
        <v>10</v>
      </c>
      <c r="C8" s="19">
        <f>C9+C13</f>
        <v>4400000000</v>
      </c>
      <c r="D8" s="19">
        <f>D9+D13</f>
        <v>950000000</v>
      </c>
      <c r="E8" s="19">
        <f>E9+E13</f>
        <v>290000000</v>
      </c>
      <c r="F8" s="19">
        <f>F9+F13</f>
        <v>5060000000</v>
      </c>
      <c r="G8" s="20"/>
    </row>
    <row r="9" spans="1:8" s="12" customFormat="1" ht="30.6" customHeight="1" x14ac:dyDescent="0.25">
      <c r="A9" s="23" t="s">
        <v>15</v>
      </c>
      <c r="B9" s="28" t="s">
        <v>16</v>
      </c>
      <c r="C9" s="19">
        <f>SUM(C10:C12)</f>
        <v>2300000000</v>
      </c>
      <c r="D9" s="19">
        <f t="shared" ref="D9:F9" si="0">SUM(D10:D12)</f>
        <v>290000000</v>
      </c>
      <c r="E9" s="19">
        <f t="shared" si="0"/>
        <v>290000000</v>
      </c>
      <c r="F9" s="19">
        <f t="shared" si="0"/>
        <v>2300000000</v>
      </c>
      <c r="G9" s="20"/>
    </row>
    <row r="10" spans="1:8" ht="30.6" customHeight="1" x14ac:dyDescent="0.25">
      <c r="A10" s="29">
        <v>1</v>
      </c>
      <c r="B10" s="27" t="s">
        <v>19</v>
      </c>
      <c r="C10" s="3">
        <v>1600000000</v>
      </c>
      <c r="D10" s="3">
        <v>220000000</v>
      </c>
      <c r="E10" s="3"/>
      <c r="F10" s="3">
        <f>C10+D10-E10</f>
        <v>1820000000</v>
      </c>
      <c r="G10" s="30"/>
    </row>
    <row r="11" spans="1:8" s="12" customFormat="1" ht="23.4" customHeight="1" x14ac:dyDescent="0.25">
      <c r="A11" s="1">
        <v>2</v>
      </c>
      <c r="B11" s="2" t="s">
        <v>12</v>
      </c>
      <c r="C11" s="21">
        <v>300000000</v>
      </c>
      <c r="D11" s="3"/>
      <c r="E11" s="3">
        <v>290000000</v>
      </c>
      <c r="F11" s="3">
        <f t="shared" ref="F11:F14" si="1">C11+D11-E11</f>
        <v>10000000</v>
      </c>
      <c r="G11" s="20"/>
      <c r="H11" s="22"/>
    </row>
    <row r="12" spans="1:8" s="12" customFormat="1" ht="37.200000000000003" customHeight="1" x14ac:dyDescent="0.25">
      <c r="A12" s="29">
        <v>3</v>
      </c>
      <c r="B12" s="2" t="s">
        <v>11</v>
      </c>
      <c r="C12" s="21">
        <v>400000000</v>
      </c>
      <c r="D12" s="3">
        <v>70000000</v>
      </c>
      <c r="E12" s="3"/>
      <c r="F12" s="3">
        <f t="shared" si="1"/>
        <v>470000000</v>
      </c>
      <c r="G12" s="20"/>
      <c r="H12" s="22"/>
    </row>
    <row r="13" spans="1:8" s="12" customFormat="1" ht="25.2" customHeight="1" x14ac:dyDescent="0.25">
      <c r="A13" s="24" t="s">
        <v>17</v>
      </c>
      <c r="B13" s="25" t="s">
        <v>18</v>
      </c>
      <c r="C13" s="26">
        <f>C14</f>
        <v>2100000000</v>
      </c>
      <c r="D13" s="26">
        <f t="shared" ref="D13:F13" si="2">D14</f>
        <v>660000000</v>
      </c>
      <c r="E13" s="26">
        <f t="shared" si="2"/>
        <v>0</v>
      </c>
      <c r="F13" s="26">
        <f t="shared" si="2"/>
        <v>2760000000</v>
      </c>
      <c r="G13" s="20"/>
      <c r="H13" s="22"/>
    </row>
    <row r="14" spans="1:8" ht="27.6" x14ac:dyDescent="0.25">
      <c r="A14" s="1">
        <v>1</v>
      </c>
      <c r="B14" s="2" t="s">
        <v>9</v>
      </c>
      <c r="C14" s="3">
        <v>2100000000</v>
      </c>
      <c r="D14" s="4">
        <v>660000000</v>
      </c>
      <c r="E14" s="4"/>
      <c r="F14" s="3">
        <f t="shared" si="1"/>
        <v>2760000000</v>
      </c>
      <c r="G14" s="5"/>
    </row>
  </sheetData>
  <mergeCells count="11">
    <mergeCell ref="A1:G1"/>
    <mergeCell ref="A2:G2"/>
    <mergeCell ref="F3:G3"/>
    <mergeCell ref="A4:A6"/>
    <mergeCell ref="B4:B6"/>
    <mergeCell ref="G4:G6"/>
    <mergeCell ref="C4:C6"/>
    <mergeCell ref="D4:E4"/>
    <mergeCell ref="E5:E6"/>
    <mergeCell ref="D5:D6"/>
    <mergeCell ref="F4:F6"/>
  </mergeCells>
  <printOptions horizontalCentered="1"/>
  <pageMargins left="0.51181102362204722" right="0.31496062992125984" top="0.70866141732283472" bottom="0.39370078740157483" header="0.23622047244094491" footer="0.19685039370078741"/>
  <pageSetup paperSize="9" scale="9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Phụ lục 01</vt:lpstr>
      <vt:lpstr>'Phụ lục 01'!Print_Area</vt:lpstr>
      <vt:lpstr>'Phụ lục 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2026-07-29T03:15:46Z</dcterms:modified>
</cp:coreProperties>
</file>