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ăm 2026\Xuân Đoài\Đợt 2\Đợt 6\Họp xác định phương án bồi thường, hỗ trợ đất đai và tài sản gắn liền trên đất Xuân Đoài đợt 6\"/>
    </mc:Choice>
  </mc:AlternateContent>
  <bookViews>
    <workbookView xWindow="-108" yWindow="-108" windowWidth="23256" windowHeight="12240" firstSheet="2" activeTab="2"/>
  </bookViews>
  <sheets>
    <sheet name="SGV" sheetId="13" state="veryHidden" r:id="rId1"/>
    <sheet name="BangTinhXa" sheetId="7" state="hidden" r:id="rId2"/>
    <sheet name="THPhuongAn" sheetId="8" r:id="rId3"/>
  </sheets>
  <definedNames>
    <definedName name="_xlnm._FilterDatabase" localSheetId="2" hidden="1">THPhuongAn!$I$5:$Y$451</definedName>
    <definedName name="_xlnm.Print_Area" localSheetId="2">THPhuongAn!$I$1:$Y$39</definedName>
    <definedName name="_xlnm.Print_Titles" localSheetId="2">THPhuongAn!$5:$6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7" l="1"/>
  <c r="G5" i="7" l="1"/>
  <c r="G12" i="7" s="1"/>
  <c r="A39" i="8" l="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alcChain>
</file>

<file path=xl/sharedStrings.xml><?xml version="1.0" encoding="utf-8"?>
<sst xmlns="http://schemas.openxmlformats.org/spreadsheetml/2006/main" count="188" uniqueCount="84">
  <si>
    <t>Họ và tên chủ hộ</t>
  </si>
  <si>
    <t>Họ và tên vợ (chồng) hoặc người đại diện</t>
  </si>
  <si>
    <t>Ghi chú</t>
  </si>
  <si>
    <t>2 lúa</t>
  </si>
  <si>
    <t>Lâu dài</t>
  </si>
  <si>
    <t>Hình thức giao</t>
  </si>
  <si>
    <t>Tạm giao</t>
  </si>
  <si>
    <t>Hợp đồng</t>
  </si>
  <si>
    <t>Tự sử dụng</t>
  </si>
  <si>
    <t>Khai hoang</t>
  </si>
  <si>
    <t>Diện tích</t>
  </si>
  <si>
    <t>Tổng</t>
  </si>
  <si>
    <t>Tiền</t>
  </si>
  <si>
    <t>Đất lúa</t>
  </si>
  <si>
    <t>-</t>
  </si>
  <si>
    <t>Tổng cộng:</t>
  </si>
  <si>
    <t>Tổng diện tích đất thu hồi</t>
  </si>
  <si>
    <t>Tổng tiền đất</t>
  </si>
  <si>
    <t>m2</t>
  </si>
  <si>
    <t>đồng</t>
  </si>
  <si>
    <t>Tổng DT đất xã được hưởng:</t>
  </si>
  <si>
    <t>Tổng tiền xã được hưởng:</t>
  </si>
  <si>
    <t>Đất 2 lúa:</t>
  </si>
  <si>
    <t>Stt</t>
  </si>
  <si>
    <t xml:space="preserve"> </t>
  </si>
  <si>
    <t>Tổng tiền 
bồi thường, 
hỗ trợ
 (đ)</t>
  </si>
  <si>
    <t>Tổng diện đất nông nghiệp
 thu hồi
 (đ)</t>
  </si>
  <si>
    <t>Tiền đất
 nông nghiệp
 (đ)</t>
  </si>
  <si>
    <t>NTTS</t>
  </si>
  <si>
    <t>Đất NTTS</t>
  </si>
  <si>
    <t>Đất NTTS:</t>
  </si>
  <si>
    <t>Tiền hỗ trợ đào tạo, chuyển đổi nghề và tìm kiếm việc làm
 (đ)</t>
  </si>
  <si>
    <t>Hỗ trợ ổn định đời sống 
 (đ)</t>
  </si>
  <si>
    <t>Địa chỉ thửa đất (thôn)</t>
  </si>
  <si>
    <t>Phụ lục 1</t>
  </si>
  <si>
    <t>Hỗ trợ đối với hộ gia đình, cá nhân có công với cách mạng 
 (đ)</t>
  </si>
  <si>
    <t>Hỗ trợ sản xuất, kinh doanh
(đ)</t>
  </si>
  <si>
    <t>Tiền cây
 cối, hoa màu
 (đ)</t>
  </si>
  <si>
    <t>Hỗ trợ đối với hộ nghèo, cận nghèo
 (đ)</t>
  </si>
  <si>
    <t>Xuân Đoài</t>
  </si>
  <si>
    <t>Nguyễn Thị Nếp, Nguyễn Quang Phan (đã chết)</t>
  </si>
  <si>
    <t>Nguyễn Sĩ Viện (đã chết), Lương Thị Khôi (đã chết)</t>
  </si>
  <si>
    <t>Nguyễn Quang Sật (đã chết), Phạm Thị Thận</t>
  </si>
  <si>
    <t>Nguyễn Thị Hiên, Nguyễn Sĩ Hiền</t>
  </si>
  <si>
    <t>Nguyễn Danh Thảnh, Nguyễn Thị Hải</t>
  </si>
  <si>
    <t>Nguyễn Thị Khoát, Nguyễn Tiến Hàn</t>
  </si>
  <si>
    <t>Lã Thị Dung, Nguyễn Quang Hưng</t>
  </si>
  <si>
    <t>Nguyễn Quang Huynh, Nguyễn Thị Mạ</t>
  </si>
  <si>
    <t>Nguyễn Thị Mến (đã chết), Phạm Ngọc Thanh</t>
  </si>
  <si>
    <t>Phạm Thị Nam (đã chết), Nguyễn Danh Tuy (đã chết)</t>
  </si>
  <si>
    <t>Nguyễn Danh Liệp (con)</t>
  </si>
  <si>
    <t>Phạm Thị Phố, Nguyễn Công Lân (đã chết)</t>
  </si>
  <si>
    <t>Nguyễn Sĩ Viển, Nguyễn Thị Ương</t>
  </si>
  <si>
    <t>Nguyễn Thị Len, Phạm Đức Thu (đã chết)</t>
  </si>
  <si>
    <t>Phạm Đức Cử, Lê Thị Lụa</t>
  </si>
  <si>
    <t>Phạm Đức Năng, Nguyễn Thị Thái</t>
  </si>
  <si>
    <t xml:space="preserve">Nguyễn Thị Đa </t>
  </si>
  <si>
    <t>Phạm Đức Tiệp, Nguyễn Thị Xinh</t>
  </si>
  <si>
    <t>Phạm Thị Nhạng, Nguyễn Thế Chiến (đã chết)</t>
  </si>
  <si>
    <t>Nguyễn Tiến Lê, Phạm Thị Lan</t>
  </si>
  <si>
    <t>Nguyễn Tiến Mè, Đào Thị Rị (đã chết)</t>
  </si>
  <si>
    <t>Nguyễn Thị Nhàn</t>
  </si>
  <si>
    <t>Phạm Hữu Hùng</t>
  </si>
  <si>
    <t>Nguyễn Thị Thảo</t>
  </si>
  <si>
    <t>Phạm Đức Hưng, Nguyễn Thị Hoàn</t>
  </si>
  <si>
    <t>Phạm Đức Tô (đã chết)</t>
  </si>
  <si>
    <t>Nguyễn Công Chức (đã chết), Phạm Thị Tơ</t>
  </si>
  <si>
    <t>Nguyễn Danh Thăng, Nguyễn Thị Nhì</t>
  </si>
  <si>
    <t>Nguyễn Quang Lăng, Nguyễn Thị Lỵ (đã chết)</t>
  </si>
  <si>
    <t>Nguyễn Quang Trường, Đào Thị Tiến</t>
  </si>
  <si>
    <t>Nguyễn Quang Phượng, Phạm Thị Nhắng</t>
  </si>
  <si>
    <t>Tiền con vật nuôi thủy sản
 (đ)</t>
  </si>
  <si>
    <t>Tiền vật kiến trúc
 (đ)</t>
  </si>
  <si>
    <t>15=6+…+14</t>
  </si>
  <si>
    <t>Nguyễn Quang Đương, Nguyễn Thị Hiền</t>
  </si>
  <si>
    <t>Nguyễn Sĩ Hậu (con)</t>
  </si>
  <si>
    <t>Lã Thị Hoa</t>
  </si>
  <si>
    <t>Phạm Hữu Hào (con)</t>
  </si>
  <si>
    <t>Nguyễn Quang Hiệp (con), Nguyễn Thị Lon (con)</t>
  </si>
  <si>
    <t>Phạm Đức Tuyên (con)</t>
  </si>
  <si>
    <t>DANH SÁCH PHƯƠNG ÁN BỒI THƯỜNG, HỖ TRỢ ĐẤT ĐAI VÀ TÀI SẢN GẮN LIỀN VỚI ĐẤT THU HỒI ĐỂ DỰ ÁN ĐẦU TƯ PHÁT TRIỂN KẾT CẤU HẠ TẦNG 
KHU CÔNG NGHIỆP NGŨ PHÚC (GĐ 1), HUYỆN KIẾN THỤY TRÊN ĐỊA BÀN THÔN XUÂN ĐOÀI, XÃ NGHI DƯƠNG (ĐỢT 6)</t>
  </si>
  <si>
    <t>Nguyễn Sĩ Phiệt (con)</t>
  </si>
  <si>
    <t/>
  </si>
  <si>
    <t>(Kèm theo Quyết định số          /QĐ-CT ngày 11/5/2026 của Chủ tịch Ủy ban nhân dân xã Nghi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</si>
</sst>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0.0"/>
  </numFmts>
  <fonts count="12" x14ac:knownFonts="1">
    <font>
      <sz val="14"/>
      <color theme="1"/>
      <name val="Times New Roman"/>
      <family val="2"/>
      <charset val="163"/>
    </font>
    <font>
      <sz val="14"/>
      <color theme="1"/>
      <name val="Times New Roman"/>
      <family val="2"/>
      <charset val="163"/>
    </font>
    <font>
      <sz val="10"/>
      <name val="Arial"/>
      <family val="2"/>
      <charset val="163"/>
    </font>
    <font>
      <sz val="12"/>
      <name val="Times New Roman"/>
      <family val="1"/>
    </font>
    <font>
      <b/>
      <sz val="13"/>
      <name val="Times New Roman"/>
      <family val="1"/>
    </font>
    <font>
      <b/>
      <sz val="14"/>
      <name val="Times New Roman"/>
      <family val="1"/>
    </font>
    <font>
      <b/>
      <sz val="14"/>
      <color theme="1"/>
      <name val="Times New Roman"/>
      <family val="1"/>
    </font>
    <font>
      <sz val="14"/>
      <color theme="1"/>
      <name val="Times New Roman"/>
      <family val="1"/>
    </font>
    <font>
      <b/>
      <sz val="12"/>
      <name val="Times New Roman"/>
      <family val="1"/>
    </font>
    <font>
      <i/>
      <sz val="14"/>
      <name val="Times New Roman"/>
      <family val="1"/>
    </font>
    <font>
      <b/>
      <sz val="11"/>
      <name val="Times New Roman"/>
      <family val="1"/>
    </font>
    <font>
      <i/>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77">
    <xf numFmtId="0" fontId="0" fillId="0" borderId="0" xfId="0"/>
    <xf numFmtId="165" fontId="3" fillId="2" borderId="4" xfId="1" applyNumberFormat="1" applyFont="1" applyFill="1" applyBorder="1" applyAlignment="1">
      <alignment horizontal="right" vertical="center" wrapText="1"/>
    </xf>
    <xf numFmtId="0" fontId="0" fillId="0" borderId="3" xfId="0" applyBorder="1"/>
    <xf numFmtId="3" fontId="0" fillId="0" borderId="15" xfId="0" applyNumberFormat="1" applyBorder="1"/>
    <xf numFmtId="0" fontId="7" fillId="0" borderId="3" xfId="0" applyFont="1" applyBorder="1" applyAlignment="1">
      <alignment vertical="center"/>
    </xf>
    <xf numFmtId="4" fontId="6" fillId="0" borderId="15" xfId="0" applyNumberFormat="1" applyFont="1" applyBorder="1"/>
    <xf numFmtId="3" fontId="6" fillId="0" borderId="0" xfId="0" applyNumberFormat="1" applyFont="1" applyAlignment="1">
      <alignment vertical="center"/>
    </xf>
    <xf numFmtId="3" fontId="6" fillId="0" borderId="10" xfId="0" applyNumberFormat="1" applyFont="1" applyBorder="1"/>
    <xf numFmtId="3" fontId="3" fillId="2" borderId="9" xfId="2" applyNumberFormat="1" applyFont="1" applyFill="1" applyBorder="1" applyAlignment="1">
      <alignment horizontal="center" vertical="center" wrapText="1"/>
    </xf>
    <xf numFmtId="165" fontId="8" fillId="2" borderId="9" xfId="1" applyNumberFormat="1" applyFont="1" applyFill="1" applyBorder="1" applyAlignment="1">
      <alignment horizontal="right" vertical="center" wrapText="1"/>
    </xf>
    <xf numFmtId="3" fontId="8" fillId="2" borderId="9" xfId="1" applyNumberFormat="1" applyFont="1" applyFill="1" applyBorder="1" applyAlignment="1">
      <alignment horizontal="right" vertical="center" wrapText="1"/>
    </xf>
    <xf numFmtId="3" fontId="3" fillId="2" borderId="4" xfId="1" applyNumberFormat="1" applyFont="1" applyFill="1" applyBorder="1" applyAlignment="1">
      <alignment horizontal="right" vertical="center" wrapText="1"/>
    </xf>
    <xf numFmtId="165" fontId="0" fillId="0" borderId="15" xfId="0" applyNumberFormat="1" applyBorder="1"/>
    <xf numFmtId="165" fontId="6" fillId="0" borderId="15" xfId="0" applyNumberFormat="1" applyFont="1" applyBorder="1"/>
    <xf numFmtId="3" fontId="0" fillId="0" borderId="0" xfId="0" applyNumberFormat="1"/>
    <xf numFmtId="3" fontId="6" fillId="0" borderId="0" xfId="0" applyNumberFormat="1" applyFont="1"/>
    <xf numFmtId="0" fontId="0" fillId="0" borderId="0" xfId="0" applyAlignment="1">
      <alignment horizontal="right" vertical="center"/>
    </xf>
    <xf numFmtId="165" fontId="6" fillId="0" borderId="0" xfId="0" applyNumberFormat="1" applyFont="1" applyAlignment="1">
      <alignment vertical="center"/>
    </xf>
    <xf numFmtId="165" fontId="6" fillId="0" borderId="0" xfId="0" applyNumberFormat="1" applyFont="1"/>
    <xf numFmtId="0" fontId="7" fillId="0" borderId="0" xfId="0" applyFont="1"/>
    <xf numFmtId="0" fontId="7" fillId="0" borderId="0" xfId="0" applyFont="1" applyAlignment="1">
      <alignment horizontal="right" vertical="center"/>
    </xf>
    <xf numFmtId="165" fontId="7" fillId="0" borderId="0" xfId="0" applyNumberFormat="1" applyFont="1"/>
    <xf numFmtId="3" fontId="7" fillId="0" borderId="0" xfId="0" applyNumberFormat="1" applyFont="1"/>
    <xf numFmtId="0" fontId="8" fillId="2" borderId="4" xfId="2" applyFont="1" applyFill="1" applyBorder="1" applyAlignment="1">
      <alignment horizontal="left"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165" fontId="3" fillId="2" borderId="4" xfId="1" applyNumberFormat="1" applyFont="1" applyFill="1" applyBorder="1" applyAlignment="1">
      <alignment vertical="center"/>
    </xf>
    <xf numFmtId="3" fontId="3" fillId="2" borderId="5" xfId="1" applyNumberFormat="1" applyFont="1" applyFill="1" applyBorder="1" applyAlignment="1">
      <alignment horizontal="center" vertical="center"/>
    </xf>
    <xf numFmtId="3" fontId="3" fillId="2" borderId="10" xfId="1" applyNumberFormat="1" applyFont="1" applyFill="1" applyBorder="1" applyAlignment="1">
      <alignment horizontal="center" vertical="center"/>
    </xf>
    <xf numFmtId="3" fontId="8" fillId="2" borderId="4" xfId="1" applyNumberFormat="1" applyFont="1" applyFill="1" applyBorder="1" applyAlignment="1">
      <alignment horizontal="right" vertical="center" wrapText="1"/>
    </xf>
    <xf numFmtId="0" fontId="7" fillId="0" borderId="0" xfId="0" applyFont="1" applyAlignment="1">
      <alignment horizontal="center" vertical="center"/>
    </xf>
    <xf numFmtId="0" fontId="10" fillId="2" borderId="0" xfId="0" applyFont="1" applyFill="1" applyAlignment="1">
      <alignment horizontal="center"/>
    </xf>
    <xf numFmtId="0" fontId="10" fillId="2" borderId="0" xfId="0" applyFont="1" applyFill="1" applyAlignment="1">
      <alignment horizontal="left"/>
    </xf>
    <xf numFmtId="166" fontId="10" fillId="2" borderId="0" xfId="0" applyNumberFormat="1" applyFont="1" applyFill="1" applyAlignment="1">
      <alignment horizontal="center"/>
    </xf>
    <xf numFmtId="165" fontId="10" fillId="2" borderId="0" xfId="0" applyNumberFormat="1" applyFont="1" applyFill="1" applyAlignment="1">
      <alignment horizont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165" fontId="10" fillId="0" borderId="0" xfId="0" applyNumberFormat="1" applyFont="1" applyFill="1" applyAlignment="1">
      <alignment horizontal="center"/>
    </xf>
    <xf numFmtId="0" fontId="11" fillId="0" borderId="3" xfId="0" applyFont="1" applyFill="1" applyBorder="1" applyAlignment="1">
      <alignment horizontal="center" vertical="center"/>
    </xf>
    <xf numFmtId="3" fontId="3" fillId="0" borderId="4" xfId="1" applyNumberFormat="1" applyFont="1" applyFill="1" applyBorder="1" applyAlignment="1">
      <alignment horizontal="right" vertical="center" wrapText="1"/>
    </xf>
    <xf numFmtId="1" fontId="3" fillId="0" borderId="4" xfId="1" applyNumberFormat="1" applyFont="1" applyFill="1" applyBorder="1" applyAlignment="1">
      <alignment horizontal="right" vertical="center" wrapText="1"/>
    </xf>
    <xf numFmtId="3" fontId="8" fillId="0" borderId="9" xfId="1" applyNumberFormat="1" applyFont="1" applyFill="1" applyBorder="1" applyAlignment="1">
      <alignment horizontal="right" vertical="center" wrapText="1"/>
    </xf>
    <xf numFmtId="0" fontId="7" fillId="0" borderId="0" xfId="0" applyFont="1" applyFill="1"/>
    <xf numFmtId="0" fontId="0" fillId="5" borderId="11" xfId="0" applyFill="1" applyBorder="1" applyAlignment="1">
      <alignment horizontal="center" vertical="center" textRotation="90"/>
    </xf>
    <xf numFmtId="0" fontId="0" fillId="5" borderId="14" xfId="0" applyFill="1" applyBorder="1" applyAlignment="1">
      <alignment horizontal="center" vertical="center" textRotation="90"/>
    </xf>
    <xf numFmtId="0" fontId="0" fillId="5" borderId="7" xfId="0" applyFill="1" applyBorder="1" applyAlignment="1">
      <alignment horizontal="center" vertical="center" textRotation="90"/>
    </xf>
    <xf numFmtId="0" fontId="0" fillId="4" borderId="12" xfId="0" applyFill="1" applyBorder="1" applyAlignment="1">
      <alignment horizontal="center" vertical="center" textRotation="90"/>
    </xf>
    <xf numFmtId="0" fontId="0" fillId="4" borderId="3" xfId="0" applyFill="1" applyBorder="1" applyAlignment="1">
      <alignment horizontal="center" vertical="center" textRotation="90"/>
    </xf>
    <xf numFmtId="0" fontId="0" fillId="3" borderId="12" xfId="0" applyFill="1" applyBorder="1" applyAlignment="1">
      <alignment horizontal="center"/>
    </xf>
    <xf numFmtId="0" fontId="0" fillId="3" borderId="13" xfId="0" applyFill="1" applyBorder="1" applyAlignment="1">
      <alignment horizontal="center"/>
    </xf>
    <xf numFmtId="0" fontId="6" fillId="0" borderId="3" xfId="0" applyFont="1" applyBorder="1" applyAlignment="1">
      <alignment horizontal="center"/>
    </xf>
    <xf numFmtId="0" fontId="0" fillId="4" borderId="9" xfId="0" applyFill="1" applyBorder="1" applyAlignment="1">
      <alignment horizontal="center" vertical="center" textRotation="90"/>
    </xf>
    <xf numFmtId="0" fontId="0" fillId="3" borderId="3" xfId="0" applyFill="1" applyBorder="1" applyAlignment="1">
      <alignment horizontal="center"/>
    </xf>
    <xf numFmtId="0" fontId="0" fillId="3" borderId="15" xfId="0" applyFill="1" applyBorder="1" applyAlignment="1">
      <alignment horizontal="center"/>
    </xf>
    <xf numFmtId="0" fontId="6" fillId="0" borderId="9" xfId="0" applyFont="1" applyBorder="1" applyAlignment="1">
      <alignment horizont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8" fillId="2" borderId="1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9"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xf>
    <xf numFmtId="0" fontId="8" fillId="0" borderId="1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topLeftCell="C1" workbookViewId="0">
      <selection activeCell="G11" sqref="G11"/>
    </sheetView>
  </sheetViews>
  <sheetFormatPr defaultRowHeight="18" x14ac:dyDescent="0.35"/>
  <cols>
    <col min="3" max="4" width="6.36328125" customWidth="1"/>
    <col min="6" max="6" width="13" customWidth="1"/>
    <col min="7" max="7" width="15.1796875" customWidth="1"/>
    <col min="11" max="11" width="14.453125" customWidth="1"/>
    <col min="12" max="12" width="12.6328125" customWidth="1"/>
  </cols>
  <sheetData>
    <row r="2" spans="3:15" ht="18.600000000000001" thickBot="1" x14ac:dyDescent="0.4"/>
    <row r="3" spans="3:15" ht="18.600000000000001" thickTop="1" x14ac:dyDescent="0.35">
      <c r="C3" s="44" t="s">
        <v>13</v>
      </c>
      <c r="D3" s="47" t="s">
        <v>10</v>
      </c>
      <c r="E3" s="49" t="s">
        <v>5</v>
      </c>
      <c r="F3" s="49"/>
      <c r="G3" s="50"/>
      <c r="H3" s="45" t="s">
        <v>29</v>
      </c>
      <c r="I3" s="48" t="s">
        <v>10</v>
      </c>
      <c r="J3" s="53" t="s">
        <v>5</v>
      </c>
      <c r="K3" s="53"/>
      <c r="L3" s="54"/>
    </row>
    <row r="4" spans="3:15" x14ac:dyDescent="0.35">
      <c r="C4" s="45"/>
      <c r="D4" s="48"/>
      <c r="E4" s="4" t="s">
        <v>3</v>
      </c>
      <c r="F4" s="2" t="s">
        <v>4</v>
      </c>
      <c r="G4" s="12" t="e">
        <f>SUMIFS(#REF!,#REF!,E4,#REF!,F4)</f>
        <v>#REF!</v>
      </c>
      <c r="H4" s="45"/>
      <c r="I4" s="48"/>
      <c r="J4" s="4" t="s">
        <v>28</v>
      </c>
      <c r="K4" s="2" t="s">
        <v>4</v>
      </c>
      <c r="L4" s="12" t="e">
        <f>SUMIFS(#REF!,#REF!,J4,#REF!,K4)</f>
        <v>#REF!</v>
      </c>
    </row>
    <row r="5" spans="3:15" x14ac:dyDescent="0.35">
      <c r="C5" s="45"/>
      <c r="D5" s="48"/>
      <c r="E5" s="4" t="s">
        <v>3</v>
      </c>
      <c r="F5" s="2" t="s">
        <v>6</v>
      </c>
      <c r="G5" s="12" t="e">
        <f>SUMIFS(#REF!,#REF!,E5,#REF!,F5)</f>
        <v>#REF!</v>
      </c>
      <c r="H5" s="45"/>
      <c r="I5" s="48"/>
      <c r="J5" s="4" t="s">
        <v>28</v>
      </c>
      <c r="K5" s="2" t="s">
        <v>6</v>
      </c>
      <c r="L5" s="12" t="e">
        <f>SUMIFS(#REF!,#REF!,J5,#REF!,K5)</f>
        <v>#REF!</v>
      </c>
    </row>
    <row r="6" spans="3:15" x14ac:dyDescent="0.35">
      <c r="C6" s="45"/>
      <c r="D6" s="48"/>
      <c r="E6" s="4" t="s">
        <v>3</v>
      </c>
      <c r="F6" s="2" t="s">
        <v>7</v>
      </c>
      <c r="G6" s="12" t="e">
        <f>SUMIFS(#REF!,#REF!,E6,#REF!,F6)</f>
        <v>#REF!</v>
      </c>
      <c r="H6" s="45"/>
      <c r="I6" s="48"/>
      <c r="J6" s="4" t="s">
        <v>28</v>
      </c>
      <c r="K6" s="2" t="s">
        <v>7</v>
      </c>
      <c r="L6" s="12" t="e">
        <f>SUMIFS(#REF!,#REF!,J6,#REF!,K6)</f>
        <v>#REF!</v>
      </c>
    </row>
    <row r="7" spans="3:15" x14ac:dyDescent="0.35">
      <c r="C7" s="45"/>
      <c r="D7" s="48"/>
      <c r="E7" s="4" t="s">
        <v>3</v>
      </c>
      <c r="F7" s="2" t="s">
        <v>8</v>
      </c>
      <c r="G7" s="12" t="e">
        <f>SUMIFS(#REF!,#REF!,E7,#REF!,F7)</f>
        <v>#REF!</v>
      </c>
      <c r="H7" s="45"/>
      <c r="I7" s="48"/>
      <c r="J7" s="4" t="s">
        <v>28</v>
      </c>
      <c r="K7" s="2" t="s">
        <v>8</v>
      </c>
      <c r="L7" s="12" t="e">
        <f>SUMIFS(#REF!,#REF!,J7,#REF!,K7)</f>
        <v>#REF!</v>
      </c>
    </row>
    <row r="8" spans="3:15" x14ac:dyDescent="0.35">
      <c r="C8" s="45"/>
      <c r="D8" s="48"/>
      <c r="E8" s="4" t="s">
        <v>3</v>
      </c>
      <c r="F8" s="2" t="s">
        <v>9</v>
      </c>
      <c r="G8" s="12" t="e">
        <f>SUMIFS(#REF!,#REF!,E8,#REF!,F8)</f>
        <v>#REF!</v>
      </c>
      <c r="H8" s="45"/>
      <c r="I8" s="48"/>
      <c r="J8" s="4" t="s">
        <v>28</v>
      </c>
      <c r="K8" s="2" t="s">
        <v>9</v>
      </c>
      <c r="L8" s="12" t="e">
        <f>SUMIFS(#REF!,#REF!,J8,#REF!,K8)</f>
        <v>#REF!</v>
      </c>
    </row>
    <row r="9" spans="3:15" x14ac:dyDescent="0.35">
      <c r="C9" s="45"/>
      <c r="D9" s="48"/>
      <c r="E9" s="51" t="s">
        <v>11</v>
      </c>
      <c r="F9" s="51"/>
      <c r="G9" s="13" t="e">
        <f>SUM(G4:G8)</f>
        <v>#REF!</v>
      </c>
      <c r="H9" s="45"/>
      <c r="I9" s="48"/>
      <c r="J9" s="51" t="s">
        <v>11</v>
      </c>
      <c r="K9" s="51"/>
      <c r="L9" s="5" t="e">
        <f>SUM(L4:L8)</f>
        <v>#REF!</v>
      </c>
    </row>
    <row r="10" spans="3:15" x14ac:dyDescent="0.35">
      <c r="C10" s="45"/>
      <c r="D10" s="48" t="s">
        <v>12</v>
      </c>
      <c r="E10" s="53" t="s">
        <v>5</v>
      </c>
      <c r="F10" s="53"/>
      <c r="G10" s="54"/>
      <c r="H10" s="45"/>
      <c r="I10" s="48" t="s">
        <v>12</v>
      </c>
      <c r="J10" s="53" t="s">
        <v>5</v>
      </c>
      <c r="K10" s="53"/>
      <c r="L10" s="54"/>
    </row>
    <row r="11" spans="3:15" x14ac:dyDescent="0.35">
      <c r="C11" s="45"/>
      <c r="D11" s="48"/>
      <c r="E11" s="4" t="s">
        <v>3</v>
      </c>
      <c r="F11" s="2" t="s">
        <v>4</v>
      </c>
      <c r="G11" s="3" t="e">
        <f>G4*#REF!*#REF!</f>
        <v>#REF!</v>
      </c>
      <c r="H11" s="45"/>
      <c r="I11" s="48"/>
      <c r="J11" s="4" t="s">
        <v>28</v>
      </c>
      <c r="K11" s="2" t="s">
        <v>4</v>
      </c>
      <c r="L11" s="3" t="e">
        <f>L4*#REF!*#REF!</f>
        <v>#REF!</v>
      </c>
    </row>
    <row r="12" spans="3:15" x14ac:dyDescent="0.35">
      <c r="C12" s="45"/>
      <c r="D12" s="48"/>
      <c r="E12" s="4" t="s">
        <v>3</v>
      </c>
      <c r="F12" s="2" t="s">
        <v>6</v>
      </c>
      <c r="G12" s="3" t="e">
        <f>G5*#REF!*#REF!</f>
        <v>#REF!</v>
      </c>
      <c r="H12" s="45"/>
      <c r="I12" s="48"/>
      <c r="J12" s="4" t="s">
        <v>28</v>
      </c>
      <c r="K12" s="2" t="s">
        <v>6</v>
      </c>
      <c r="L12" s="3" t="e">
        <f>L5*#REF!*#REF!</f>
        <v>#REF!</v>
      </c>
    </row>
    <row r="13" spans="3:15" x14ac:dyDescent="0.35">
      <c r="C13" s="45"/>
      <c r="D13" s="48"/>
      <c r="E13" s="4" t="s">
        <v>3</v>
      </c>
      <c r="F13" s="2" t="s">
        <v>7</v>
      </c>
      <c r="G13" s="3" t="e">
        <f>G6*#REF!*#REF!</f>
        <v>#REF!</v>
      </c>
      <c r="H13" s="45"/>
      <c r="I13" s="48"/>
      <c r="J13" s="4" t="s">
        <v>28</v>
      </c>
      <c r="K13" s="2" t="s">
        <v>7</v>
      </c>
      <c r="L13" s="3" t="e">
        <f>L6*#REF!*#REF!</f>
        <v>#REF!</v>
      </c>
      <c r="O13">
        <f>3698+177.2</f>
        <v>3875.2</v>
      </c>
    </row>
    <row r="14" spans="3:15" x14ac:dyDescent="0.35">
      <c r="C14" s="45"/>
      <c r="D14" s="48"/>
      <c r="E14" s="4" t="s">
        <v>3</v>
      </c>
      <c r="F14" s="2" t="s">
        <v>8</v>
      </c>
      <c r="G14" s="3" t="e">
        <f>G7*#REF!*#REF!</f>
        <v>#REF!</v>
      </c>
      <c r="H14" s="45"/>
      <c r="I14" s="48"/>
      <c r="J14" s="4" t="s">
        <v>28</v>
      </c>
      <c r="K14" s="2" t="s">
        <v>8</v>
      </c>
      <c r="L14" s="3" t="e">
        <f>L7*#REF!*#REF!</f>
        <v>#REF!</v>
      </c>
    </row>
    <row r="15" spans="3:15" x14ac:dyDescent="0.35">
      <c r="C15" s="45"/>
      <c r="D15" s="48"/>
      <c r="E15" s="4" t="s">
        <v>3</v>
      </c>
      <c r="F15" s="2" t="s">
        <v>9</v>
      </c>
      <c r="G15" s="3" t="e">
        <f>G8*#REF!*#REF!</f>
        <v>#REF!</v>
      </c>
      <c r="H15" s="45"/>
      <c r="I15" s="48"/>
      <c r="J15" s="4" t="s">
        <v>28</v>
      </c>
      <c r="K15" s="2" t="s">
        <v>9</v>
      </c>
      <c r="L15" s="3" t="e">
        <f>L8*#REF!*#REF!</f>
        <v>#REF!</v>
      </c>
    </row>
    <row r="16" spans="3:15" ht="18.600000000000001" thickBot="1" x14ac:dyDescent="0.4">
      <c r="C16" s="46"/>
      <c r="D16" s="52"/>
      <c r="E16" s="55" t="s">
        <v>11</v>
      </c>
      <c r="F16" s="55"/>
      <c r="G16" s="7" t="e">
        <f>SUM(G11:G15)</f>
        <v>#REF!</v>
      </c>
      <c r="H16" s="46"/>
      <c r="I16" s="52"/>
      <c r="J16" s="55" t="s">
        <v>11</v>
      </c>
      <c r="K16" s="55"/>
      <c r="L16" s="7" t="e">
        <f>SUM(L11:L15)</f>
        <v>#REF!</v>
      </c>
    </row>
    <row r="17" spans="4:8" ht="18.600000000000001" thickTop="1" x14ac:dyDescent="0.35"/>
    <row r="18" spans="4:8" x14ac:dyDescent="0.35">
      <c r="D18" s="56" t="s">
        <v>16</v>
      </c>
      <c r="E18" s="56"/>
      <c r="F18" s="56"/>
      <c r="G18" s="17" t="e">
        <f>G9+L9</f>
        <v>#REF!</v>
      </c>
      <c r="H18" s="16" t="s">
        <v>18</v>
      </c>
    </row>
    <row r="19" spans="4:8" x14ac:dyDescent="0.35">
      <c r="D19" s="56" t="s">
        <v>17</v>
      </c>
      <c r="E19" s="56"/>
      <c r="F19" s="56"/>
      <c r="G19" s="6" t="e">
        <f>G16+L16</f>
        <v>#REF!</v>
      </c>
      <c r="H19" s="16" t="s">
        <v>19</v>
      </c>
    </row>
    <row r="21" spans="4:8" x14ac:dyDescent="0.35">
      <c r="D21" s="56" t="s">
        <v>20</v>
      </c>
      <c r="E21" s="56"/>
      <c r="F21" s="56"/>
      <c r="G21" s="18" t="e">
        <f>SUM(G22:G23)</f>
        <v>#REF!</v>
      </c>
      <c r="H21" s="16" t="s">
        <v>18</v>
      </c>
    </row>
    <row r="22" spans="4:8" s="19" customFormat="1" x14ac:dyDescent="0.35">
      <c r="D22" s="20" t="s">
        <v>14</v>
      </c>
      <c r="E22" s="57" t="s">
        <v>22</v>
      </c>
      <c r="F22" s="57"/>
      <c r="G22" s="21" t="e">
        <f>G5+G6</f>
        <v>#REF!</v>
      </c>
      <c r="H22" s="16" t="s">
        <v>18</v>
      </c>
    </row>
    <row r="23" spans="4:8" s="19" customFormat="1" x14ac:dyDescent="0.35">
      <c r="D23" s="20" t="s">
        <v>14</v>
      </c>
      <c r="E23" s="57" t="s">
        <v>30</v>
      </c>
      <c r="F23" s="57"/>
      <c r="G23" s="21" t="e">
        <f>L5+L6</f>
        <v>#REF!</v>
      </c>
      <c r="H23" s="16" t="s">
        <v>18</v>
      </c>
    </row>
    <row r="24" spans="4:8" x14ac:dyDescent="0.35">
      <c r="D24" s="56" t="s">
        <v>21</v>
      </c>
      <c r="E24" s="56"/>
      <c r="F24" s="56"/>
      <c r="G24" s="15" t="e">
        <f>G25+G26</f>
        <v>#REF!</v>
      </c>
      <c r="H24" s="16" t="s">
        <v>19</v>
      </c>
    </row>
    <row r="25" spans="4:8" s="19" customFormat="1" x14ac:dyDescent="0.35">
      <c r="D25" s="20" t="s">
        <v>14</v>
      </c>
      <c r="E25" s="57" t="s">
        <v>22</v>
      </c>
      <c r="F25" s="57"/>
      <c r="G25" s="22" t="e">
        <f>(G12+G13)*5*#REF!</f>
        <v>#REF!</v>
      </c>
      <c r="H25" s="16" t="s">
        <v>19</v>
      </c>
    </row>
    <row r="26" spans="4:8" s="19" customFormat="1" x14ac:dyDescent="0.35">
      <c r="D26" s="20" t="s">
        <v>14</v>
      </c>
      <c r="E26" s="57" t="s">
        <v>30</v>
      </c>
      <c r="F26" s="57"/>
      <c r="G26" s="22" t="e">
        <f>(L12+L13)*5*#REF!</f>
        <v>#REF!</v>
      </c>
      <c r="H26" s="16" t="s">
        <v>19</v>
      </c>
    </row>
    <row r="27" spans="4:8" x14ac:dyDescent="0.35">
      <c r="H27" s="16"/>
    </row>
    <row r="28" spans="4:8" x14ac:dyDescent="0.35">
      <c r="G28" s="14"/>
    </row>
  </sheetData>
  <mergeCells count="22">
    <mergeCell ref="D24:F24"/>
    <mergeCell ref="E22:F22"/>
    <mergeCell ref="E25:F25"/>
    <mergeCell ref="E26:F26"/>
    <mergeCell ref="H3:H16"/>
    <mergeCell ref="E23:F23"/>
    <mergeCell ref="D18:F18"/>
    <mergeCell ref="D19:F19"/>
    <mergeCell ref="D21:F21"/>
    <mergeCell ref="I3:I9"/>
    <mergeCell ref="J3:L3"/>
    <mergeCell ref="J9:K9"/>
    <mergeCell ref="I10:I16"/>
    <mergeCell ref="J10:L10"/>
    <mergeCell ref="J16:K16"/>
    <mergeCell ref="C3:C16"/>
    <mergeCell ref="D3:D9"/>
    <mergeCell ref="E3:G3"/>
    <mergeCell ref="E9:F9"/>
    <mergeCell ref="D10:D16"/>
    <mergeCell ref="E10:G10"/>
    <mergeCell ref="E16:F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51"/>
  <sheetViews>
    <sheetView tabSelected="1" view="pageBreakPreview" topLeftCell="I1" zoomScale="80" zoomScaleNormal="85" zoomScaleSheetLayoutView="80" workbookViewId="0">
      <selection activeCell="O8" sqref="O8"/>
    </sheetView>
  </sheetViews>
  <sheetFormatPr defaultRowHeight="18" x14ac:dyDescent="0.35"/>
  <cols>
    <col min="1" max="2" width="8.7265625" style="19"/>
    <col min="3" max="8" width="0" style="19" hidden="1" customWidth="1"/>
    <col min="9" max="9" width="5.81640625" style="19" customWidth="1"/>
    <col min="10" max="10" width="21.81640625" style="19" customWidth="1"/>
    <col min="11" max="11" width="21.6328125" style="19" customWidth="1"/>
    <col min="12" max="12" width="8.36328125" style="19" customWidth="1"/>
    <col min="13" max="13" width="9.1796875" style="19" customWidth="1"/>
    <col min="14" max="14" width="4.90625" style="19" hidden="1" customWidth="1"/>
    <col min="15" max="15" width="15.08984375" style="19" customWidth="1"/>
    <col min="16" max="16" width="12.1796875" style="19" customWidth="1"/>
    <col min="17" max="18" width="12.1796875" style="43" customWidth="1"/>
    <col min="19" max="19" width="13.81640625" style="19" customWidth="1"/>
    <col min="20" max="20" width="13.08984375" style="19" customWidth="1"/>
    <col min="21" max="21" width="12.90625" style="19" customWidth="1"/>
    <col min="22" max="23" width="10.1796875" style="19" customWidth="1"/>
    <col min="24" max="24" width="13.81640625" style="19" customWidth="1"/>
    <col min="25" max="25" width="7.81640625" style="19" customWidth="1"/>
    <col min="26" max="26" width="16.36328125" style="19" customWidth="1"/>
    <col min="27" max="16384" width="8.7265625" style="19"/>
  </cols>
  <sheetData>
    <row r="1" spans="1:25" s="30" customFormat="1" ht="22.8" customHeight="1" x14ac:dyDescent="0.3">
      <c r="I1" s="73" t="s">
        <v>34</v>
      </c>
      <c r="J1" s="74"/>
      <c r="K1" s="74"/>
      <c r="L1" s="74"/>
      <c r="M1" s="74"/>
      <c r="N1" s="74"/>
      <c r="O1" s="74"/>
      <c r="P1" s="74"/>
      <c r="Q1" s="74"/>
      <c r="R1" s="74"/>
      <c r="S1" s="74"/>
      <c r="T1" s="74"/>
      <c r="U1" s="74"/>
      <c r="V1" s="74"/>
      <c r="W1" s="74"/>
      <c r="X1" s="74"/>
      <c r="Y1" s="74"/>
    </row>
    <row r="2" spans="1:25" s="30" customFormat="1" ht="42.6" customHeight="1" x14ac:dyDescent="0.35">
      <c r="I2" s="66" t="s">
        <v>80</v>
      </c>
      <c r="J2" s="67"/>
      <c r="K2" s="67"/>
      <c r="L2" s="67"/>
      <c r="M2" s="67"/>
      <c r="N2" s="67"/>
      <c r="O2" s="67"/>
      <c r="P2" s="67"/>
      <c r="Q2" s="67"/>
      <c r="R2" s="67"/>
      <c r="S2" s="67"/>
      <c r="T2" s="67"/>
      <c r="U2" s="67"/>
      <c r="V2" s="67"/>
      <c r="W2" s="67"/>
      <c r="X2" s="67"/>
      <c r="Y2" s="67"/>
    </row>
    <row r="3" spans="1:25" ht="19.2" customHeight="1" x14ac:dyDescent="0.35">
      <c r="I3" s="68" t="s">
        <v>83</v>
      </c>
      <c r="J3" s="68"/>
      <c r="K3" s="68"/>
      <c r="L3" s="68"/>
      <c r="M3" s="68"/>
      <c r="N3" s="68"/>
      <c r="O3" s="68"/>
      <c r="P3" s="68"/>
      <c r="Q3" s="68"/>
      <c r="R3" s="68"/>
      <c r="S3" s="68"/>
      <c r="T3" s="68"/>
      <c r="U3" s="68"/>
      <c r="V3" s="68"/>
      <c r="W3" s="68"/>
      <c r="X3" s="68"/>
      <c r="Y3" s="68"/>
    </row>
    <row r="4" spans="1:25" ht="5.4" customHeight="1" thickBot="1" x14ac:dyDescent="0.4">
      <c r="I4" s="31"/>
      <c r="J4" s="32"/>
      <c r="K4" s="32"/>
      <c r="L4" s="31"/>
      <c r="M4" s="33"/>
      <c r="N4" s="33"/>
      <c r="O4" s="34"/>
      <c r="P4" s="34"/>
      <c r="Q4" s="38"/>
      <c r="R4" s="38"/>
      <c r="S4" s="34"/>
      <c r="T4" s="34"/>
      <c r="U4" s="34"/>
      <c r="V4" s="34"/>
      <c r="W4" s="34"/>
      <c r="X4" s="31"/>
      <c r="Y4" s="31"/>
    </row>
    <row r="5" spans="1:25" ht="42.75" customHeight="1" thickTop="1" x14ac:dyDescent="0.35">
      <c r="I5" s="69" t="s">
        <v>23</v>
      </c>
      <c r="J5" s="62" t="s">
        <v>0</v>
      </c>
      <c r="K5" s="62" t="s">
        <v>1</v>
      </c>
      <c r="L5" s="62" t="s">
        <v>33</v>
      </c>
      <c r="M5" s="62" t="s">
        <v>26</v>
      </c>
      <c r="N5" s="62"/>
      <c r="O5" s="62" t="s">
        <v>27</v>
      </c>
      <c r="P5" s="62" t="s">
        <v>37</v>
      </c>
      <c r="Q5" s="75" t="s">
        <v>71</v>
      </c>
      <c r="R5" s="75" t="s">
        <v>72</v>
      </c>
      <c r="S5" s="62" t="s">
        <v>31</v>
      </c>
      <c r="T5" s="62" t="s">
        <v>36</v>
      </c>
      <c r="U5" s="71" t="s">
        <v>32</v>
      </c>
      <c r="V5" s="71" t="s">
        <v>35</v>
      </c>
      <c r="W5" s="71" t="s">
        <v>38</v>
      </c>
      <c r="X5" s="62" t="s">
        <v>25</v>
      </c>
      <c r="Y5" s="64" t="s">
        <v>2</v>
      </c>
    </row>
    <row r="6" spans="1:25" ht="71.400000000000006" customHeight="1" x14ac:dyDescent="0.35">
      <c r="I6" s="70"/>
      <c r="J6" s="63"/>
      <c r="K6" s="63"/>
      <c r="L6" s="63"/>
      <c r="M6" s="63"/>
      <c r="N6" s="63"/>
      <c r="O6" s="63"/>
      <c r="P6" s="63"/>
      <c r="Q6" s="76"/>
      <c r="R6" s="76"/>
      <c r="S6" s="63"/>
      <c r="T6" s="63"/>
      <c r="U6" s="72"/>
      <c r="V6" s="72"/>
      <c r="W6" s="72"/>
      <c r="X6" s="63"/>
      <c r="Y6" s="65"/>
    </row>
    <row r="7" spans="1:25" ht="19.5" customHeight="1" x14ac:dyDescent="0.35">
      <c r="I7" s="35">
        <v>1</v>
      </c>
      <c r="J7" s="36">
        <v>2</v>
      </c>
      <c r="K7" s="36">
        <v>3</v>
      </c>
      <c r="L7" s="36">
        <v>4</v>
      </c>
      <c r="M7" s="36">
        <v>5</v>
      </c>
      <c r="N7" s="36"/>
      <c r="O7" s="36">
        <v>6</v>
      </c>
      <c r="P7" s="36">
        <v>7</v>
      </c>
      <c r="Q7" s="39">
        <v>8</v>
      </c>
      <c r="R7" s="39">
        <v>9</v>
      </c>
      <c r="S7" s="36">
        <v>10</v>
      </c>
      <c r="T7" s="36">
        <v>11</v>
      </c>
      <c r="U7" s="36">
        <v>12</v>
      </c>
      <c r="V7" s="36">
        <v>13</v>
      </c>
      <c r="W7" s="36">
        <v>14</v>
      </c>
      <c r="X7" s="36" t="s">
        <v>73</v>
      </c>
      <c r="Y7" s="37">
        <v>16</v>
      </c>
    </row>
    <row r="8" spans="1:25" ht="42" customHeight="1" x14ac:dyDescent="0.35">
      <c r="A8" s="19">
        <v>1</v>
      </c>
      <c r="I8" s="25">
        <v>1</v>
      </c>
      <c r="J8" s="23" t="s">
        <v>40</v>
      </c>
      <c r="K8" s="23" t="s">
        <v>24</v>
      </c>
      <c r="L8" s="24" t="s">
        <v>39</v>
      </c>
      <c r="M8" s="1">
        <v>939.4</v>
      </c>
      <c r="N8" s="26"/>
      <c r="O8" s="11">
        <v>93940000</v>
      </c>
      <c r="P8" s="11">
        <v>0</v>
      </c>
      <c r="Q8" s="40"/>
      <c r="R8" s="40"/>
      <c r="S8" s="11">
        <v>469700000</v>
      </c>
      <c r="T8" s="11">
        <v>28182000</v>
      </c>
      <c r="U8" s="11">
        <v>22680000</v>
      </c>
      <c r="V8" s="11">
        <v>0</v>
      </c>
      <c r="W8" s="11">
        <v>0</v>
      </c>
      <c r="X8" s="29">
        <v>614502000</v>
      </c>
      <c r="Y8" s="27"/>
    </row>
    <row r="9" spans="1:25" ht="42" customHeight="1" x14ac:dyDescent="0.35">
      <c r="A9" s="19">
        <v>1</v>
      </c>
      <c r="I9" s="25">
        <v>2</v>
      </c>
      <c r="J9" s="23" t="s">
        <v>41</v>
      </c>
      <c r="K9" s="23" t="s">
        <v>75</v>
      </c>
      <c r="L9" s="24" t="s">
        <v>39</v>
      </c>
      <c r="M9" s="1">
        <v>1087</v>
      </c>
      <c r="N9" s="26"/>
      <c r="O9" s="11">
        <v>108700000</v>
      </c>
      <c r="P9" s="11">
        <v>0</v>
      </c>
      <c r="Q9" s="40"/>
      <c r="R9" s="40"/>
      <c r="S9" s="11">
        <v>543500000</v>
      </c>
      <c r="T9" s="11">
        <v>32610000</v>
      </c>
      <c r="U9" s="11">
        <v>15120000</v>
      </c>
      <c r="V9" s="11">
        <v>0</v>
      </c>
      <c r="W9" s="11">
        <v>0</v>
      </c>
      <c r="X9" s="29">
        <v>699930000</v>
      </c>
      <c r="Y9" s="27"/>
    </row>
    <row r="10" spans="1:25" ht="42" customHeight="1" x14ac:dyDescent="0.35">
      <c r="A10" s="19">
        <v>1</v>
      </c>
      <c r="I10" s="25">
        <v>3</v>
      </c>
      <c r="J10" s="23" t="s">
        <v>42</v>
      </c>
      <c r="K10" s="23" t="s">
        <v>24</v>
      </c>
      <c r="L10" s="24" t="s">
        <v>39</v>
      </c>
      <c r="M10" s="1">
        <v>431.6</v>
      </c>
      <c r="N10" s="26"/>
      <c r="O10" s="11">
        <v>43160000</v>
      </c>
      <c r="P10" s="11">
        <v>0</v>
      </c>
      <c r="Q10" s="40"/>
      <c r="R10" s="40"/>
      <c r="S10" s="11">
        <v>215800000</v>
      </c>
      <c r="T10" s="11">
        <v>12948000</v>
      </c>
      <c r="U10" s="11">
        <v>13230000</v>
      </c>
      <c r="V10" s="11">
        <v>0</v>
      </c>
      <c r="W10" s="11">
        <v>10000000</v>
      </c>
      <c r="X10" s="29">
        <v>295138000</v>
      </c>
      <c r="Y10" s="27"/>
    </row>
    <row r="11" spans="1:25" ht="42" customHeight="1" x14ac:dyDescent="0.35">
      <c r="A11" s="19">
        <v>1</v>
      </c>
      <c r="I11" s="25">
        <v>4</v>
      </c>
      <c r="J11" s="23" t="s">
        <v>43</v>
      </c>
      <c r="K11" s="23" t="s">
        <v>24</v>
      </c>
      <c r="L11" s="24" t="s">
        <v>39</v>
      </c>
      <c r="M11" s="1">
        <v>1197</v>
      </c>
      <c r="N11" s="26"/>
      <c r="O11" s="11">
        <v>119700000</v>
      </c>
      <c r="P11" s="11">
        <v>0</v>
      </c>
      <c r="Q11" s="40"/>
      <c r="R11" s="40"/>
      <c r="S11" s="11">
        <v>598500000</v>
      </c>
      <c r="T11" s="11">
        <v>35910000</v>
      </c>
      <c r="U11" s="11">
        <v>18900000</v>
      </c>
      <c r="V11" s="11">
        <v>20000000</v>
      </c>
      <c r="W11" s="11">
        <v>0</v>
      </c>
      <c r="X11" s="29">
        <v>793010000</v>
      </c>
      <c r="Y11" s="27"/>
    </row>
    <row r="12" spans="1:25" ht="42" customHeight="1" x14ac:dyDescent="0.35">
      <c r="A12" s="19">
        <v>1</v>
      </c>
      <c r="I12" s="25">
        <v>5</v>
      </c>
      <c r="J12" s="23" t="s">
        <v>44</v>
      </c>
      <c r="K12" s="23" t="s">
        <v>24</v>
      </c>
      <c r="L12" s="24" t="s">
        <v>39</v>
      </c>
      <c r="M12" s="1">
        <v>1609</v>
      </c>
      <c r="N12" s="26"/>
      <c r="O12" s="11">
        <v>160900000</v>
      </c>
      <c r="P12" s="11">
        <v>0</v>
      </c>
      <c r="Q12" s="40"/>
      <c r="R12" s="40"/>
      <c r="S12" s="11">
        <v>804500000</v>
      </c>
      <c r="T12" s="11">
        <v>48270000</v>
      </c>
      <c r="U12" s="11">
        <v>15120000</v>
      </c>
      <c r="V12" s="11">
        <v>0</v>
      </c>
      <c r="W12" s="11">
        <v>0</v>
      </c>
      <c r="X12" s="29">
        <v>1028790000</v>
      </c>
      <c r="Y12" s="27"/>
    </row>
    <row r="13" spans="1:25" ht="42" customHeight="1" x14ac:dyDescent="0.35">
      <c r="A13" s="19">
        <v>1</v>
      </c>
      <c r="I13" s="25">
        <v>6</v>
      </c>
      <c r="J13" s="23" t="s">
        <v>45</v>
      </c>
      <c r="K13" s="23" t="s">
        <v>24</v>
      </c>
      <c r="L13" s="24" t="s">
        <v>39</v>
      </c>
      <c r="M13" s="1">
        <v>1596</v>
      </c>
      <c r="N13" s="26"/>
      <c r="O13" s="11">
        <v>159600000</v>
      </c>
      <c r="P13" s="11">
        <v>0</v>
      </c>
      <c r="Q13" s="40"/>
      <c r="R13" s="40"/>
      <c r="S13" s="11">
        <v>798000000</v>
      </c>
      <c r="T13" s="11">
        <v>47880000</v>
      </c>
      <c r="U13" s="11">
        <v>22680000</v>
      </c>
      <c r="V13" s="11">
        <v>20000000</v>
      </c>
      <c r="W13" s="11">
        <v>0</v>
      </c>
      <c r="X13" s="29">
        <v>1048160000</v>
      </c>
      <c r="Y13" s="27"/>
    </row>
    <row r="14" spans="1:25" ht="42" customHeight="1" x14ac:dyDescent="0.35">
      <c r="A14" s="19">
        <v>1</v>
      </c>
      <c r="I14" s="25">
        <v>7</v>
      </c>
      <c r="J14" s="23" t="s">
        <v>46</v>
      </c>
      <c r="K14" s="23" t="s">
        <v>24</v>
      </c>
      <c r="L14" s="24" t="s">
        <v>39</v>
      </c>
      <c r="M14" s="1">
        <v>960</v>
      </c>
      <c r="N14" s="26"/>
      <c r="O14" s="11">
        <v>96000000</v>
      </c>
      <c r="P14" s="11">
        <v>0</v>
      </c>
      <c r="Q14" s="40"/>
      <c r="R14" s="40"/>
      <c r="S14" s="11">
        <v>480000000</v>
      </c>
      <c r="T14" s="11">
        <v>28800000</v>
      </c>
      <c r="U14" s="11">
        <v>11340000</v>
      </c>
      <c r="V14" s="11">
        <v>0</v>
      </c>
      <c r="W14" s="11">
        <v>0</v>
      </c>
      <c r="X14" s="29">
        <v>616140000</v>
      </c>
      <c r="Y14" s="27"/>
    </row>
    <row r="15" spans="1:25" ht="42" customHeight="1" x14ac:dyDescent="0.35">
      <c r="A15" s="19">
        <v>1</v>
      </c>
      <c r="I15" s="25">
        <v>8</v>
      </c>
      <c r="J15" s="23" t="s">
        <v>47</v>
      </c>
      <c r="K15" s="23" t="s">
        <v>24</v>
      </c>
      <c r="L15" s="24" t="s">
        <v>39</v>
      </c>
      <c r="M15" s="1">
        <v>1319</v>
      </c>
      <c r="N15" s="26"/>
      <c r="O15" s="11">
        <v>131900000</v>
      </c>
      <c r="P15" s="11">
        <v>0</v>
      </c>
      <c r="Q15" s="40"/>
      <c r="R15" s="40"/>
      <c r="S15" s="11">
        <v>659500000</v>
      </c>
      <c r="T15" s="11">
        <v>39570000</v>
      </c>
      <c r="U15" s="11">
        <v>11340000</v>
      </c>
      <c r="V15" s="11">
        <v>0</v>
      </c>
      <c r="W15" s="11">
        <v>0</v>
      </c>
      <c r="X15" s="29">
        <v>842310000</v>
      </c>
      <c r="Y15" s="27"/>
    </row>
    <row r="16" spans="1:25" ht="42" customHeight="1" x14ac:dyDescent="0.35">
      <c r="A16" s="19">
        <v>1</v>
      </c>
      <c r="I16" s="25">
        <v>9</v>
      </c>
      <c r="J16" s="23" t="s">
        <v>48</v>
      </c>
      <c r="K16" s="23" t="s">
        <v>24</v>
      </c>
      <c r="L16" s="24" t="s">
        <v>39</v>
      </c>
      <c r="M16" s="1">
        <v>990</v>
      </c>
      <c r="N16" s="26"/>
      <c r="O16" s="11">
        <v>99000000</v>
      </c>
      <c r="P16" s="11">
        <v>9900000</v>
      </c>
      <c r="Q16" s="40"/>
      <c r="R16" s="40"/>
      <c r="S16" s="11">
        <v>495000000</v>
      </c>
      <c r="T16" s="11">
        <v>29700000</v>
      </c>
      <c r="U16" s="11">
        <v>11340000</v>
      </c>
      <c r="V16" s="11">
        <v>0</v>
      </c>
      <c r="W16" s="11">
        <v>0</v>
      </c>
      <c r="X16" s="29">
        <v>644940000</v>
      </c>
      <c r="Y16" s="27"/>
    </row>
    <row r="17" spans="1:25" ht="42" customHeight="1" x14ac:dyDescent="0.35">
      <c r="A17" s="19">
        <v>1</v>
      </c>
      <c r="I17" s="25">
        <v>10</v>
      </c>
      <c r="J17" s="23" t="s">
        <v>49</v>
      </c>
      <c r="K17" s="23" t="s">
        <v>50</v>
      </c>
      <c r="L17" s="24" t="s">
        <v>39</v>
      </c>
      <c r="M17" s="1">
        <v>1813</v>
      </c>
      <c r="N17" s="26"/>
      <c r="O17" s="11">
        <v>181300000</v>
      </c>
      <c r="P17" s="11">
        <v>18130000</v>
      </c>
      <c r="Q17" s="40"/>
      <c r="R17" s="40"/>
      <c r="S17" s="11">
        <v>906500000</v>
      </c>
      <c r="T17" s="11">
        <v>54390000</v>
      </c>
      <c r="U17" s="11">
        <v>15120000</v>
      </c>
      <c r="V17" s="11">
        <v>0</v>
      </c>
      <c r="W17" s="11">
        <v>0</v>
      </c>
      <c r="X17" s="29">
        <v>1175440000</v>
      </c>
      <c r="Y17" s="27"/>
    </row>
    <row r="18" spans="1:25" ht="42" customHeight="1" x14ac:dyDescent="0.35">
      <c r="A18" s="19">
        <v>1</v>
      </c>
      <c r="I18" s="25">
        <v>11</v>
      </c>
      <c r="J18" s="23" t="s">
        <v>51</v>
      </c>
      <c r="K18" s="23" t="s">
        <v>24</v>
      </c>
      <c r="L18" s="24" t="s">
        <v>39</v>
      </c>
      <c r="M18" s="1">
        <v>1379</v>
      </c>
      <c r="N18" s="26"/>
      <c r="O18" s="11">
        <v>137900000</v>
      </c>
      <c r="P18" s="11">
        <v>13790000</v>
      </c>
      <c r="Q18" s="40"/>
      <c r="R18" s="40"/>
      <c r="S18" s="11">
        <v>689500000</v>
      </c>
      <c r="T18" s="11">
        <v>41370000</v>
      </c>
      <c r="U18" s="11">
        <v>22680000</v>
      </c>
      <c r="V18" s="11">
        <v>0</v>
      </c>
      <c r="W18" s="11">
        <v>0</v>
      </c>
      <c r="X18" s="29">
        <v>905240000</v>
      </c>
      <c r="Y18" s="27"/>
    </row>
    <row r="19" spans="1:25" ht="42" customHeight="1" x14ac:dyDescent="0.35">
      <c r="A19" s="19">
        <v>1</v>
      </c>
      <c r="I19" s="25">
        <v>12</v>
      </c>
      <c r="J19" s="23" t="s">
        <v>52</v>
      </c>
      <c r="K19" s="23" t="s">
        <v>81</v>
      </c>
      <c r="L19" s="24" t="s">
        <v>39</v>
      </c>
      <c r="M19" s="1">
        <v>2400</v>
      </c>
      <c r="N19" s="26"/>
      <c r="O19" s="11">
        <v>240000000</v>
      </c>
      <c r="P19" s="11">
        <v>24000000</v>
      </c>
      <c r="Q19" s="40"/>
      <c r="R19" s="40"/>
      <c r="S19" s="11">
        <v>1200000000</v>
      </c>
      <c r="T19" s="11">
        <v>72000000</v>
      </c>
      <c r="U19" s="11">
        <v>18900000</v>
      </c>
      <c r="V19" s="11">
        <v>0</v>
      </c>
      <c r="W19" s="11">
        <v>0</v>
      </c>
      <c r="X19" s="29">
        <v>1554900000</v>
      </c>
      <c r="Y19" s="27"/>
    </row>
    <row r="20" spans="1:25" ht="42" customHeight="1" x14ac:dyDescent="0.35">
      <c r="A20" s="19">
        <v>1</v>
      </c>
      <c r="I20" s="25">
        <v>13</v>
      </c>
      <c r="J20" s="23" t="s">
        <v>53</v>
      </c>
      <c r="K20" s="23" t="s">
        <v>24</v>
      </c>
      <c r="L20" s="24" t="s">
        <v>39</v>
      </c>
      <c r="M20" s="1">
        <v>467.8</v>
      </c>
      <c r="N20" s="26"/>
      <c r="O20" s="11">
        <v>46780000</v>
      </c>
      <c r="P20" s="11">
        <v>4678000</v>
      </c>
      <c r="Q20" s="40"/>
      <c r="R20" s="40"/>
      <c r="S20" s="11">
        <v>233900000</v>
      </c>
      <c r="T20" s="11">
        <v>14034000</v>
      </c>
      <c r="U20" s="11">
        <v>3780000</v>
      </c>
      <c r="V20" s="11">
        <v>0</v>
      </c>
      <c r="W20" s="11">
        <v>0</v>
      </c>
      <c r="X20" s="29">
        <v>303172000</v>
      </c>
      <c r="Y20" s="27"/>
    </row>
    <row r="21" spans="1:25" ht="42" customHeight="1" x14ac:dyDescent="0.35">
      <c r="A21" s="19">
        <v>1</v>
      </c>
      <c r="I21" s="25">
        <v>14</v>
      </c>
      <c r="J21" s="23" t="s">
        <v>54</v>
      </c>
      <c r="K21" s="23" t="s">
        <v>24</v>
      </c>
      <c r="L21" s="24" t="s">
        <v>39</v>
      </c>
      <c r="M21" s="1">
        <v>902</v>
      </c>
      <c r="N21" s="26"/>
      <c r="O21" s="11">
        <v>90200000</v>
      </c>
      <c r="P21" s="11">
        <v>9020000</v>
      </c>
      <c r="Q21" s="40"/>
      <c r="R21" s="40"/>
      <c r="S21" s="11">
        <v>451000000</v>
      </c>
      <c r="T21" s="11">
        <v>27060000</v>
      </c>
      <c r="U21" s="11">
        <v>11340000</v>
      </c>
      <c r="V21" s="11">
        <v>0</v>
      </c>
      <c r="W21" s="11">
        <v>0</v>
      </c>
      <c r="X21" s="29">
        <v>588620000</v>
      </c>
      <c r="Y21" s="27"/>
    </row>
    <row r="22" spans="1:25" ht="42" customHeight="1" x14ac:dyDescent="0.35">
      <c r="A22" s="19">
        <v>1</v>
      </c>
      <c r="I22" s="25">
        <v>15</v>
      </c>
      <c r="J22" s="23" t="s">
        <v>55</v>
      </c>
      <c r="K22" s="23" t="s">
        <v>24</v>
      </c>
      <c r="L22" s="24" t="s">
        <v>39</v>
      </c>
      <c r="M22" s="1">
        <v>1093</v>
      </c>
      <c r="N22" s="26"/>
      <c r="O22" s="11">
        <v>109300000</v>
      </c>
      <c r="P22" s="11">
        <v>10930000</v>
      </c>
      <c r="Q22" s="40"/>
      <c r="R22" s="40"/>
      <c r="S22" s="11">
        <v>546500000</v>
      </c>
      <c r="T22" s="11">
        <v>32790000</v>
      </c>
      <c r="U22" s="11">
        <v>15120000</v>
      </c>
      <c r="V22" s="11">
        <v>0</v>
      </c>
      <c r="W22" s="11">
        <v>0</v>
      </c>
      <c r="X22" s="29">
        <v>714640000</v>
      </c>
      <c r="Y22" s="27"/>
    </row>
    <row r="23" spans="1:25" ht="42" customHeight="1" x14ac:dyDescent="0.35">
      <c r="A23" s="19">
        <v>1</v>
      </c>
      <c r="I23" s="25">
        <v>16</v>
      </c>
      <c r="J23" s="23" t="s">
        <v>56</v>
      </c>
      <c r="K23" s="23" t="s">
        <v>79</v>
      </c>
      <c r="L23" s="24" t="s">
        <v>39</v>
      </c>
      <c r="M23" s="1">
        <v>660</v>
      </c>
      <c r="N23" s="26"/>
      <c r="O23" s="11">
        <v>66000000</v>
      </c>
      <c r="P23" s="11">
        <v>6600000</v>
      </c>
      <c r="Q23" s="40"/>
      <c r="R23" s="40"/>
      <c r="S23" s="11">
        <v>330000000</v>
      </c>
      <c r="T23" s="11">
        <v>19800000</v>
      </c>
      <c r="U23" s="11">
        <v>7560000</v>
      </c>
      <c r="V23" s="11">
        <v>0</v>
      </c>
      <c r="W23" s="11">
        <v>0</v>
      </c>
      <c r="X23" s="29">
        <v>429960000</v>
      </c>
      <c r="Y23" s="27"/>
    </row>
    <row r="24" spans="1:25" ht="42" customHeight="1" x14ac:dyDescent="0.35">
      <c r="A24" s="19">
        <v>1</v>
      </c>
      <c r="I24" s="25">
        <v>17</v>
      </c>
      <c r="J24" s="23" t="s">
        <v>57</v>
      </c>
      <c r="K24" s="23" t="s">
        <v>24</v>
      </c>
      <c r="L24" s="24" t="s">
        <v>39</v>
      </c>
      <c r="M24" s="1">
        <v>1553</v>
      </c>
      <c r="N24" s="26"/>
      <c r="O24" s="11">
        <v>155300000</v>
      </c>
      <c r="P24" s="11">
        <v>15530000</v>
      </c>
      <c r="Q24" s="40"/>
      <c r="R24" s="40"/>
      <c r="S24" s="11">
        <v>776500000</v>
      </c>
      <c r="T24" s="11">
        <v>46590000</v>
      </c>
      <c r="U24" s="11">
        <v>15120000</v>
      </c>
      <c r="V24" s="11">
        <v>0</v>
      </c>
      <c r="W24" s="11">
        <v>0</v>
      </c>
      <c r="X24" s="29">
        <v>1009040000</v>
      </c>
      <c r="Y24" s="27"/>
    </row>
    <row r="25" spans="1:25" ht="42" customHeight="1" x14ac:dyDescent="0.35">
      <c r="A25" s="19">
        <v>1</v>
      </c>
      <c r="I25" s="25">
        <v>18</v>
      </c>
      <c r="J25" s="23" t="s">
        <v>58</v>
      </c>
      <c r="K25" s="23" t="s">
        <v>24</v>
      </c>
      <c r="L25" s="24" t="s">
        <v>39</v>
      </c>
      <c r="M25" s="1">
        <v>790</v>
      </c>
      <c r="N25" s="26"/>
      <c r="O25" s="11">
        <v>79000000</v>
      </c>
      <c r="P25" s="11">
        <v>7900000</v>
      </c>
      <c r="Q25" s="40"/>
      <c r="R25" s="40"/>
      <c r="S25" s="11">
        <v>395000000</v>
      </c>
      <c r="T25" s="11">
        <v>23700000</v>
      </c>
      <c r="U25" s="11">
        <v>11340000</v>
      </c>
      <c r="V25" s="11">
        <v>0</v>
      </c>
      <c r="W25" s="11">
        <v>0</v>
      </c>
      <c r="X25" s="29">
        <v>516940000</v>
      </c>
      <c r="Y25" s="27"/>
    </row>
    <row r="26" spans="1:25" ht="42" customHeight="1" x14ac:dyDescent="0.35">
      <c r="A26" s="19">
        <v>1</v>
      </c>
      <c r="I26" s="25">
        <v>19</v>
      </c>
      <c r="J26" s="23" t="s">
        <v>59</v>
      </c>
      <c r="K26" s="23" t="s">
        <v>24</v>
      </c>
      <c r="L26" s="24" t="s">
        <v>39</v>
      </c>
      <c r="M26" s="1">
        <v>674</v>
      </c>
      <c r="N26" s="26"/>
      <c r="O26" s="11">
        <v>67400000</v>
      </c>
      <c r="P26" s="11">
        <v>6740000</v>
      </c>
      <c r="Q26" s="40"/>
      <c r="R26" s="40"/>
      <c r="S26" s="11">
        <v>337000000</v>
      </c>
      <c r="T26" s="11">
        <v>20220000</v>
      </c>
      <c r="U26" s="11">
        <v>7560000</v>
      </c>
      <c r="V26" s="11">
        <v>0</v>
      </c>
      <c r="W26" s="11">
        <v>0</v>
      </c>
      <c r="X26" s="29">
        <v>438920000</v>
      </c>
      <c r="Y26" s="27"/>
    </row>
    <row r="27" spans="1:25" ht="42" customHeight="1" x14ac:dyDescent="0.35">
      <c r="A27" s="19">
        <v>1</v>
      </c>
      <c r="I27" s="25">
        <v>20</v>
      </c>
      <c r="J27" s="23" t="s">
        <v>60</v>
      </c>
      <c r="K27" s="23" t="s">
        <v>24</v>
      </c>
      <c r="L27" s="24" t="s">
        <v>39</v>
      </c>
      <c r="M27" s="1">
        <v>1453</v>
      </c>
      <c r="N27" s="26"/>
      <c r="O27" s="11">
        <v>145300000</v>
      </c>
      <c r="P27" s="11">
        <v>14530000</v>
      </c>
      <c r="Q27" s="40"/>
      <c r="R27" s="40"/>
      <c r="S27" s="11">
        <v>726500000</v>
      </c>
      <c r="T27" s="11">
        <v>43590000</v>
      </c>
      <c r="U27" s="11">
        <v>11340000</v>
      </c>
      <c r="V27" s="11">
        <v>0</v>
      </c>
      <c r="W27" s="11">
        <v>0</v>
      </c>
      <c r="X27" s="29">
        <v>941260000</v>
      </c>
      <c r="Y27" s="27"/>
    </row>
    <row r="28" spans="1:25" ht="42" customHeight="1" x14ac:dyDescent="0.35">
      <c r="A28" s="19">
        <v>1</v>
      </c>
      <c r="I28" s="25">
        <v>21</v>
      </c>
      <c r="J28" s="23" t="s">
        <v>61</v>
      </c>
      <c r="K28" s="23" t="s">
        <v>24</v>
      </c>
      <c r="L28" s="24" t="s">
        <v>39</v>
      </c>
      <c r="M28" s="1">
        <v>1032</v>
      </c>
      <c r="N28" s="26"/>
      <c r="O28" s="11">
        <v>103200000</v>
      </c>
      <c r="P28" s="11">
        <v>10320000</v>
      </c>
      <c r="Q28" s="40"/>
      <c r="R28" s="40"/>
      <c r="S28" s="11">
        <v>516000000</v>
      </c>
      <c r="T28" s="11">
        <v>30960000</v>
      </c>
      <c r="U28" s="11">
        <v>15120000</v>
      </c>
      <c r="V28" s="11">
        <v>0</v>
      </c>
      <c r="W28" s="11">
        <v>0</v>
      </c>
      <c r="X28" s="29">
        <v>675600000</v>
      </c>
      <c r="Y28" s="27"/>
    </row>
    <row r="29" spans="1:25" ht="42" customHeight="1" x14ac:dyDescent="0.35">
      <c r="A29" s="19">
        <v>1</v>
      </c>
      <c r="I29" s="25">
        <v>22</v>
      </c>
      <c r="J29" s="23" t="s">
        <v>62</v>
      </c>
      <c r="K29" s="23" t="s">
        <v>24</v>
      </c>
      <c r="L29" s="24" t="s">
        <v>39</v>
      </c>
      <c r="M29" s="1">
        <v>1011</v>
      </c>
      <c r="N29" s="26"/>
      <c r="O29" s="11">
        <v>101100000</v>
      </c>
      <c r="P29" s="11">
        <v>10110000</v>
      </c>
      <c r="Q29" s="40"/>
      <c r="R29" s="40"/>
      <c r="S29" s="11">
        <v>505500000</v>
      </c>
      <c r="T29" s="11">
        <v>30330000</v>
      </c>
      <c r="U29" s="11">
        <v>30240000</v>
      </c>
      <c r="V29" s="11">
        <v>0</v>
      </c>
      <c r="W29" s="11">
        <v>0</v>
      </c>
      <c r="X29" s="29">
        <v>677280000</v>
      </c>
      <c r="Y29" s="27"/>
    </row>
    <row r="30" spans="1:25" ht="42" customHeight="1" x14ac:dyDescent="0.35">
      <c r="A30" s="19">
        <v>1</v>
      </c>
      <c r="I30" s="25">
        <v>23</v>
      </c>
      <c r="J30" s="23" t="s">
        <v>63</v>
      </c>
      <c r="K30" s="23" t="s">
        <v>77</v>
      </c>
      <c r="L30" s="24" t="s">
        <v>39</v>
      </c>
      <c r="M30" s="1">
        <v>746</v>
      </c>
      <c r="N30" s="26"/>
      <c r="O30" s="11">
        <v>74600000</v>
      </c>
      <c r="P30" s="11">
        <v>7460000</v>
      </c>
      <c r="Q30" s="40"/>
      <c r="R30" s="40"/>
      <c r="S30" s="11">
        <v>373000000</v>
      </c>
      <c r="T30" s="11">
        <v>22380000</v>
      </c>
      <c r="U30" s="11">
        <v>11340000</v>
      </c>
      <c r="V30" s="11">
        <v>0</v>
      </c>
      <c r="W30" s="11">
        <v>0</v>
      </c>
      <c r="X30" s="29">
        <v>488780000</v>
      </c>
      <c r="Y30" s="27"/>
    </row>
    <row r="31" spans="1:25" ht="42" customHeight="1" x14ac:dyDescent="0.35">
      <c r="A31" s="19">
        <v>1</v>
      </c>
      <c r="I31" s="25">
        <v>24</v>
      </c>
      <c r="J31" s="23" t="s">
        <v>64</v>
      </c>
      <c r="K31" s="23" t="s">
        <v>24</v>
      </c>
      <c r="L31" s="24" t="s">
        <v>39</v>
      </c>
      <c r="M31" s="1">
        <v>1374</v>
      </c>
      <c r="N31" s="26"/>
      <c r="O31" s="11">
        <v>137400000</v>
      </c>
      <c r="P31" s="11">
        <v>13740000</v>
      </c>
      <c r="Q31" s="41">
        <v>0</v>
      </c>
      <c r="R31" s="41">
        <v>0</v>
      </c>
      <c r="S31" s="11">
        <v>687000000</v>
      </c>
      <c r="T31" s="11">
        <v>41220000</v>
      </c>
      <c r="U31" s="11">
        <v>22680000</v>
      </c>
      <c r="V31" s="11">
        <v>0</v>
      </c>
      <c r="W31" s="11">
        <v>0</v>
      </c>
      <c r="X31" s="29">
        <v>902040000</v>
      </c>
      <c r="Y31" s="27"/>
    </row>
    <row r="32" spans="1:25" ht="42" customHeight="1" x14ac:dyDescent="0.35">
      <c r="A32" s="19">
        <v>1</v>
      </c>
      <c r="I32" s="25">
        <v>25</v>
      </c>
      <c r="J32" s="23" t="s">
        <v>65</v>
      </c>
      <c r="K32" s="23" t="s">
        <v>76</v>
      </c>
      <c r="L32" s="24" t="s">
        <v>39</v>
      </c>
      <c r="M32" s="1">
        <v>1520</v>
      </c>
      <c r="N32" s="26"/>
      <c r="O32" s="11">
        <v>152000000</v>
      </c>
      <c r="P32" s="11">
        <v>15200000</v>
      </c>
      <c r="Q32" s="40"/>
      <c r="R32" s="40"/>
      <c r="S32" s="11">
        <v>760000000</v>
      </c>
      <c r="T32" s="11">
        <v>45600000</v>
      </c>
      <c r="U32" s="11">
        <v>7560000</v>
      </c>
      <c r="V32" s="11">
        <v>0</v>
      </c>
      <c r="W32" s="11">
        <v>0</v>
      </c>
      <c r="X32" s="29">
        <v>980360000</v>
      </c>
      <c r="Y32" s="27"/>
    </row>
    <row r="33" spans="1:26" ht="42" customHeight="1" x14ac:dyDescent="0.35">
      <c r="A33" s="19">
        <v>1</v>
      </c>
      <c r="I33" s="25">
        <v>26</v>
      </c>
      <c r="J33" s="23" t="s">
        <v>66</v>
      </c>
      <c r="K33" s="23" t="s">
        <v>24</v>
      </c>
      <c r="L33" s="24" t="s">
        <v>39</v>
      </c>
      <c r="M33" s="1">
        <v>1290</v>
      </c>
      <c r="N33" s="26"/>
      <c r="O33" s="11">
        <v>129000000</v>
      </c>
      <c r="P33" s="11">
        <v>12900000</v>
      </c>
      <c r="Q33" s="40"/>
      <c r="R33" s="40"/>
      <c r="S33" s="11">
        <v>645000000</v>
      </c>
      <c r="T33" s="11">
        <v>38700000</v>
      </c>
      <c r="U33" s="11">
        <v>11340000</v>
      </c>
      <c r="V33" s="11">
        <v>0</v>
      </c>
      <c r="W33" s="11">
        <v>0</v>
      </c>
      <c r="X33" s="29">
        <v>836940000</v>
      </c>
      <c r="Y33" s="27"/>
    </row>
    <row r="34" spans="1:26" ht="42" customHeight="1" x14ac:dyDescent="0.35">
      <c r="A34" s="19">
        <v>1</v>
      </c>
      <c r="I34" s="25">
        <v>27</v>
      </c>
      <c r="J34" s="23" t="s">
        <v>67</v>
      </c>
      <c r="K34" s="23" t="s">
        <v>24</v>
      </c>
      <c r="L34" s="24" t="s">
        <v>39</v>
      </c>
      <c r="M34" s="1">
        <v>1312.3</v>
      </c>
      <c r="N34" s="26"/>
      <c r="O34" s="11">
        <v>131230000</v>
      </c>
      <c r="P34" s="11">
        <v>13123000</v>
      </c>
      <c r="Q34" s="40"/>
      <c r="R34" s="40"/>
      <c r="S34" s="11">
        <v>656150000</v>
      </c>
      <c r="T34" s="11">
        <v>39369000</v>
      </c>
      <c r="U34" s="11">
        <v>15120000</v>
      </c>
      <c r="V34" s="11">
        <v>0</v>
      </c>
      <c r="W34" s="11">
        <v>0</v>
      </c>
      <c r="X34" s="29">
        <v>854992000</v>
      </c>
      <c r="Y34" s="27"/>
    </row>
    <row r="35" spans="1:26" ht="42" customHeight="1" x14ac:dyDescent="0.35">
      <c r="A35" s="19">
        <v>1</v>
      </c>
      <c r="I35" s="25">
        <v>28</v>
      </c>
      <c r="J35" s="23" t="s">
        <v>68</v>
      </c>
      <c r="K35" s="23" t="s">
        <v>78</v>
      </c>
      <c r="L35" s="24" t="s">
        <v>39</v>
      </c>
      <c r="M35" s="1">
        <v>1116</v>
      </c>
      <c r="N35" s="26"/>
      <c r="O35" s="11">
        <v>111600000</v>
      </c>
      <c r="P35" s="11">
        <v>0</v>
      </c>
      <c r="Q35" s="40"/>
      <c r="R35" s="40"/>
      <c r="S35" s="11">
        <v>558000000</v>
      </c>
      <c r="T35" s="11">
        <v>33480000</v>
      </c>
      <c r="U35" s="11">
        <v>11340000</v>
      </c>
      <c r="V35" s="11">
        <v>0</v>
      </c>
      <c r="W35" s="11">
        <v>0</v>
      </c>
      <c r="X35" s="29">
        <v>714420000</v>
      </c>
      <c r="Y35" s="27"/>
    </row>
    <row r="36" spans="1:26" ht="42" customHeight="1" x14ac:dyDescent="0.35">
      <c r="A36" s="19">
        <v>1</v>
      </c>
      <c r="I36" s="25">
        <v>29</v>
      </c>
      <c r="J36" s="23" t="s">
        <v>69</v>
      </c>
      <c r="K36" s="23" t="s">
        <v>24</v>
      </c>
      <c r="L36" s="24" t="s">
        <v>39</v>
      </c>
      <c r="M36" s="1">
        <v>1660</v>
      </c>
      <c r="N36" s="26"/>
      <c r="O36" s="11">
        <v>166000000</v>
      </c>
      <c r="P36" s="11">
        <v>0</v>
      </c>
      <c r="Q36" s="40"/>
      <c r="R36" s="40"/>
      <c r="S36" s="11">
        <v>830000000</v>
      </c>
      <c r="T36" s="11">
        <v>49800000</v>
      </c>
      <c r="U36" s="11">
        <v>18900000</v>
      </c>
      <c r="V36" s="11">
        <v>0</v>
      </c>
      <c r="W36" s="11">
        <v>0</v>
      </c>
      <c r="X36" s="29">
        <v>1064700000</v>
      </c>
      <c r="Y36" s="27"/>
    </row>
    <row r="37" spans="1:26" ht="42" customHeight="1" x14ac:dyDescent="0.35">
      <c r="A37" s="19">
        <v>1</v>
      </c>
      <c r="I37" s="25">
        <v>30</v>
      </c>
      <c r="J37" s="23" t="s">
        <v>70</v>
      </c>
      <c r="K37" s="23" t="s">
        <v>24</v>
      </c>
      <c r="L37" s="24" t="s">
        <v>39</v>
      </c>
      <c r="M37" s="1">
        <v>812.9</v>
      </c>
      <c r="N37" s="26"/>
      <c r="O37" s="11">
        <v>81290000</v>
      </c>
      <c r="P37" s="11">
        <v>0</v>
      </c>
      <c r="Q37" s="40"/>
      <c r="R37" s="40"/>
      <c r="S37" s="11">
        <v>406450000</v>
      </c>
      <c r="T37" s="11">
        <v>24387000</v>
      </c>
      <c r="U37" s="11">
        <v>11340000</v>
      </c>
      <c r="V37" s="11">
        <v>0</v>
      </c>
      <c r="W37" s="11">
        <v>0</v>
      </c>
      <c r="X37" s="29">
        <v>523467000</v>
      </c>
      <c r="Y37" s="27"/>
    </row>
    <row r="38" spans="1:26" ht="42" customHeight="1" x14ac:dyDescent="0.35">
      <c r="A38" s="19">
        <v>1</v>
      </c>
      <c r="I38" s="25">
        <v>31</v>
      </c>
      <c r="J38" s="23" t="s">
        <v>74</v>
      </c>
      <c r="K38" s="23" t="s">
        <v>82</v>
      </c>
      <c r="L38" s="24" t="s">
        <v>39</v>
      </c>
      <c r="M38" s="1">
        <v>0</v>
      </c>
      <c r="N38" s="26"/>
      <c r="O38" s="11">
        <v>0</v>
      </c>
      <c r="P38" s="11">
        <v>0</v>
      </c>
      <c r="Q38" s="40">
        <v>668589000</v>
      </c>
      <c r="R38" s="40">
        <v>9452754</v>
      </c>
      <c r="S38" s="11">
        <v>0</v>
      </c>
      <c r="T38" s="11">
        <v>0</v>
      </c>
      <c r="U38" s="11">
        <v>0</v>
      </c>
      <c r="V38" s="11">
        <v>0</v>
      </c>
      <c r="W38" s="11">
        <v>0</v>
      </c>
      <c r="X38" s="29">
        <v>678041754</v>
      </c>
      <c r="Y38" s="27"/>
    </row>
    <row r="39" spans="1:26" ht="38.4" customHeight="1" thickBot="1" x14ac:dyDescent="0.4">
      <c r="A39" s="19" t="e">
        <f>#REF!+1-#REF!</f>
        <v>#REF!</v>
      </c>
      <c r="B39" s="58"/>
      <c r="C39" s="58"/>
      <c r="D39" s="58"/>
      <c r="I39" s="59" t="s">
        <v>15</v>
      </c>
      <c r="J39" s="60"/>
      <c r="K39" s="61"/>
      <c r="L39" s="8"/>
      <c r="M39" s="9">
        <v>35188</v>
      </c>
      <c r="N39" s="10">
        <v>0</v>
      </c>
      <c r="O39" s="10">
        <v>3518800000</v>
      </c>
      <c r="P39" s="10">
        <v>224601000</v>
      </c>
      <c r="Q39" s="42">
        <v>668589000</v>
      </c>
      <c r="R39" s="42">
        <v>9452754</v>
      </c>
      <c r="S39" s="10">
        <v>17594000000</v>
      </c>
      <c r="T39" s="10">
        <v>1055640000</v>
      </c>
      <c r="U39" s="10">
        <v>436590000</v>
      </c>
      <c r="V39" s="10">
        <v>40000000</v>
      </c>
      <c r="W39" s="10">
        <v>10000000</v>
      </c>
      <c r="X39" s="10">
        <v>23557672754</v>
      </c>
      <c r="Y39" s="28"/>
      <c r="Z39" s="22"/>
    </row>
    <row r="40" spans="1:26" ht="27.75" customHeight="1" thickTop="1" x14ac:dyDescent="0.35">
      <c r="A40" s="19" t="e">
        <f>#REF!+1-A7</f>
        <v>#REF!</v>
      </c>
      <c r="Z40" s="22"/>
    </row>
    <row r="41" spans="1:26" x14ac:dyDescent="0.35">
      <c r="A41" s="19" t="e">
        <f>A40+1-A8</f>
        <v>#REF!</v>
      </c>
      <c r="Z41" s="22"/>
    </row>
    <row r="42" spans="1:26" x14ac:dyDescent="0.35">
      <c r="A42" s="19" t="e">
        <f>A41+1-#REF!</f>
        <v>#REF!</v>
      </c>
      <c r="Z42" s="22"/>
    </row>
    <row r="43" spans="1:26" x14ac:dyDescent="0.35">
      <c r="A43" s="19" t="e">
        <f>A42+1-A39</f>
        <v>#REF!</v>
      </c>
      <c r="O43" s="11"/>
      <c r="P43" s="11"/>
      <c r="Q43" s="40"/>
      <c r="R43" s="40"/>
      <c r="S43" s="11"/>
      <c r="T43" s="11"/>
      <c r="U43" s="11"/>
      <c r="V43" s="11"/>
      <c r="W43" s="11"/>
      <c r="X43" s="11"/>
    </row>
    <row r="44" spans="1:26" x14ac:dyDescent="0.35">
      <c r="A44" s="19" t="e">
        <f>A43+1-#REF!</f>
        <v>#REF!</v>
      </c>
    </row>
    <row r="45" spans="1:26" x14ac:dyDescent="0.35">
      <c r="A45" s="19" t="e">
        <f>A44+1-#REF!</f>
        <v>#REF!</v>
      </c>
    </row>
    <row r="46" spans="1:26" x14ac:dyDescent="0.35">
      <c r="A46" s="19" t="e">
        <f>A45+1-#REF!</f>
        <v>#REF!</v>
      </c>
    </row>
    <row r="47" spans="1:26" x14ac:dyDescent="0.35">
      <c r="A47" s="19" t="e">
        <f>A46+1-#REF!</f>
        <v>#REF!</v>
      </c>
    </row>
    <row r="48" spans="1:26" x14ac:dyDescent="0.35">
      <c r="A48" s="19" t="e">
        <f>A47+1-#REF!</f>
        <v>#REF!</v>
      </c>
    </row>
    <row r="49" spans="1:1" x14ac:dyDescent="0.35">
      <c r="A49" s="19" t="e">
        <f>A48+1-#REF!</f>
        <v>#REF!</v>
      </c>
    </row>
    <row r="50" spans="1:1" x14ac:dyDescent="0.35">
      <c r="A50" s="19" t="e">
        <f t="shared" ref="A50:A96" si="0">A49+1-A40</f>
        <v>#REF!</v>
      </c>
    </row>
    <row r="51" spans="1:1" x14ac:dyDescent="0.35">
      <c r="A51" s="19" t="e">
        <f t="shared" si="0"/>
        <v>#REF!</v>
      </c>
    </row>
    <row r="52" spans="1:1" x14ac:dyDescent="0.35">
      <c r="A52" s="19" t="e">
        <f t="shared" si="0"/>
        <v>#REF!</v>
      </c>
    </row>
    <row r="53" spans="1:1" x14ac:dyDescent="0.35">
      <c r="A53" s="19" t="e">
        <f t="shared" si="0"/>
        <v>#REF!</v>
      </c>
    </row>
    <row r="54" spans="1:1" x14ac:dyDescent="0.35">
      <c r="A54" s="19" t="e">
        <f t="shared" si="0"/>
        <v>#REF!</v>
      </c>
    </row>
    <row r="55" spans="1:1" x14ac:dyDescent="0.35">
      <c r="A55" s="19" t="e">
        <f t="shared" si="0"/>
        <v>#REF!</v>
      </c>
    </row>
    <row r="56" spans="1:1" x14ac:dyDescent="0.35">
      <c r="A56" s="19" t="e">
        <f t="shared" si="0"/>
        <v>#REF!</v>
      </c>
    </row>
    <row r="57" spans="1:1" x14ac:dyDescent="0.35">
      <c r="A57" s="19" t="e">
        <f t="shared" si="0"/>
        <v>#REF!</v>
      </c>
    </row>
    <row r="58" spans="1:1" x14ac:dyDescent="0.35">
      <c r="A58" s="19" t="e">
        <f t="shared" si="0"/>
        <v>#REF!</v>
      </c>
    </row>
    <row r="59" spans="1:1" x14ac:dyDescent="0.35">
      <c r="A59" s="19" t="e">
        <f t="shared" si="0"/>
        <v>#REF!</v>
      </c>
    </row>
    <row r="60" spans="1:1" x14ac:dyDescent="0.35">
      <c r="A60" s="19" t="e">
        <f t="shared" si="0"/>
        <v>#REF!</v>
      </c>
    </row>
    <row r="61" spans="1:1" x14ac:dyDescent="0.35">
      <c r="A61" s="19" t="e">
        <f t="shared" si="0"/>
        <v>#REF!</v>
      </c>
    </row>
    <row r="62" spans="1:1" x14ac:dyDescent="0.35">
      <c r="A62" s="19" t="e">
        <f t="shared" si="0"/>
        <v>#REF!</v>
      </c>
    </row>
    <row r="63" spans="1:1" x14ac:dyDescent="0.35">
      <c r="A63" s="19" t="e">
        <f t="shared" si="0"/>
        <v>#REF!</v>
      </c>
    </row>
    <row r="64" spans="1:1" x14ac:dyDescent="0.35">
      <c r="A64" s="19" t="e">
        <f t="shared" si="0"/>
        <v>#REF!</v>
      </c>
    </row>
    <row r="65" spans="1:1" x14ac:dyDescent="0.35">
      <c r="A65" s="19" t="e">
        <f t="shared" si="0"/>
        <v>#REF!</v>
      </c>
    </row>
    <row r="66" spans="1:1" x14ac:dyDescent="0.35">
      <c r="A66" s="19" t="e">
        <f t="shared" si="0"/>
        <v>#REF!</v>
      </c>
    </row>
    <row r="67" spans="1:1" x14ac:dyDescent="0.35">
      <c r="A67" s="19" t="e">
        <f t="shared" si="0"/>
        <v>#REF!</v>
      </c>
    </row>
    <row r="68" spans="1:1" x14ac:dyDescent="0.35">
      <c r="A68" s="19" t="e">
        <f t="shared" si="0"/>
        <v>#REF!</v>
      </c>
    </row>
    <row r="69" spans="1:1" x14ac:dyDescent="0.35">
      <c r="A69" s="19" t="e">
        <f t="shared" si="0"/>
        <v>#REF!</v>
      </c>
    </row>
    <row r="70" spans="1:1" x14ac:dyDescent="0.35">
      <c r="A70" s="19" t="e">
        <f t="shared" si="0"/>
        <v>#REF!</v>
      </c>
    </row>
    <row r="71" spans="1:1" x14ac:dyDescent="0.35">
      <c r="A71" s="19" t="e">
        <f t="shared" si="0"/>
        <v>#REF!</v>
      </c>
    </row>
    <row r="72" spans="1:1" x14ac:dyDescent="0.35">
      <c r="A72" s="19" t="e">
        <f t="shared" si="0"/>
        <v>#REF!</v>
      </c>
    </row>
    <row r="73" spans="1:1" x14ac:dyDescent="0.35">
      <c r="A73" s="19" t="e">
        <f t="shared" si="0"/>
        <v>#REF!</v>
      </c>
    </row>
    <row r="74" spans="1:1" x14ac:dyDescent="0.35">
      <c r="A74" s="19" t="e">
        <f t="shared" si="0"/>
        <v>#REF!</v>
      </c>
    </row>
    <row r="75" spans="1:1" x14ac:dyDescent="0.35">
      <c r="A75" s="19" t="e">
        <f t="shared" si="0"/>
        <v>#REF!</v>
      </c>
    </row>
    <row r="76" spans="1:1" x14ac:dyDescent="0.35">
      <c r="A76" s="19" t="e">
        <f t="shared" si="0"/>
        <v>#REF!</v>
      </c>
    </row>
    <row r="77" spans="1:1" x14ac:dyDescent="0.35">
      <c r="A77" s="19" t="e">
        <f t="shared" si="0"/>
        <v>#REF!</v>
      </c>
    </row>
    <row r="78" spans="1:1" x14ac:dyDescent="0.35">
      <c r="A78" s="19" t="e">
        <f t="shared" si="0"/>
        <v>#REF!</v>
      </c>
    </row>
    <row r="79" spans="1:1" x14ac:dyDescent="0.35">
      <c r="A79" s="19" t="e">
        <f t="shared" si="0"/>
        <v>#REF!</v>
      </c>
    </row>
    <row r="80" spans="1:1" x14ac:dyDescent="0.35">
      <c r="A80" s="19" t="e">
        <f t="shared" si="0"/>
        <v>#REF!</v>
      </c>
    </row>
    <row r="81" spans="1:1" x14ac:dyDescent="0.35">
      <c r="A81" s="19" t="e">
        <f t="shared" si="0"/>
        <v>#REF!</v>
      </c>
    </row>
    <row r="82" spans="1:1" x14ac:dyDescent="0.35">
      <c r="A82" s="19" t="e">
        <f t="shared" si="0"/>
        <v>#REF!</v>
      </c>
    </row>
    <row r="83" spans="1:1" x14ac:dyDescent="0.35">
      <c r="A83" s="19" t="e">
        <f t="shared" si="0"/>
        <v>#REF!</v>
      </c>
    </row>
    <row r="84" spans="1:1" x14ac:dyDescent="0.35">
      <c r="A84" s="19" t="e">
        <f t="shared" si="0"/>
        <v>#REF!</v>
      </c>
    </row>
    <row r="85" spans="1:1" x14ac:dyDescent="0.35">
      <c r="A85" s="19" t="e">
        <f t="shared" si="0"/>
        <v>#REF!</v>
      </c>
    </row>
    <row r="86" spans="1:1" x14ac:dyDescent="0.35">
      <c r="A86" s="19" t="e">
        <f t="shared" si="0"/>
        <v>#REF!</v>
      </c>
    </row>
    <row r="87" spans="1:1" x14ac:dyDescent="0.35">
      <c r="A87" s="19" t="e">
        <f t="shared" si="0"/>
        <v>#REF!</v>
      </c>
    </row>
    <row r="88" spans="1:1" x14ac:dyDescent="0.35">
      <c r="A88" s="19" t="e">
        <f t="shared" si="0"/>
        <v>#REF!</v>
      </c>
    </row>
    <row r="89" spans="1:1" x14ac:dyDescent="0.35">
      <c r="A89" s="19" t="e">
        <f t="shared" si="0"/>
        <v>#REF!</v>
      </c>
    </row>
    <row r="90" spans="1:1" x14ac:dyDescent="0.35">
      <c r="A90" s="19" t="e">
        <f t="shared" si="0"/>
        <v>#REF!</v>
      </c>
    </row>
    <row r="91" spans="1:1" x14ac:dyDescent="0.35">
      <c r="A91" s="19" t="e">
        <f t="shared" si="0"/>
        <v>#REF!</v>
      </c>
    </row>
    <row r="92" spans="1:1" x14ac:dyDescent="0.35">
      <c r="A92" s="19" t="e">
        <f t="shared" si="0"/>
        <v>#REF!</v>
      </c>
    </row>
    <row r="93" spans="1:1" x14ac:dyDescent="0.35">
      <c r="A93" s="19" t="e">
        <f t="shared" si="0"/>
        <v>#REF!</v>
      </c>
    </row>
    <row r="94" spans="1:1" x14ac:dyDescent="0.35">
      <c r="A94" s="19" t="e">
        <f t="shared" si="0"/>
        <v>#REF!</v>
      </c>
    </row>
    <row r="95" spans="1:1" x14ac:dyDescent="0.35">
      <c r="A95" s="19" t="e">
        <f t="shared" si="0"/>
        <v>#REF!</v>
      </c>
    </row>
    <row r="96" spans="1:1" x14ac:dyDescent="0.35">
      <c r="A96" s="19" t="e">
        <f t="shared" si="0"/>
        <v>#REF!</v>
      </c>
    </row>
    <row r="97" spans="1:1" x14ac:dyDescent="0.35">
      <c r="A97" s="19" t="e">
        <f t="shared" ref="A97:A160" si="1">A96+1-A87</f>
        <v>#REF!</v>
      </c>
    </row>
    <row r="98" spans="1:1" x14ac:dyDescent="0.35">
      <c r="A98" s="19" t="e">
        <f t="shared" si="1"/>
        <v>#REF!</v>
      </c>
    </row>
    <row r="99" spans="1:1" x14ac:dyDescent="0.35">
      <c r="A99" s="19" t="e">
        <f t="shared" si="1"/>
        <v>#REF!</v>
      </c>
    </row>
    <row r="100" spans="1:1" x14ac:dyDescent="0.35">
      <c r="A100" s="19" t="e">
        <f t="shared" si="1"/>
        <v>#REF!</v>
      </c>
    </row>
    <row r="101" spans="1:1" x14ac:dyDescent="0.35">
      <c r="A101" s="19" t="e">
        <f t="shared" si="1"/>
        <v>#REF!</v>
      </c>
    </row>
    <row r="102" spans="1:1" x14ac:dyDescent="0.35">
      <c r="A102" s="19" t="e">
        <f t="shared" si="1"/>
        <v>#REF!</v>
      </c>
    </row>
    <row r="103" spans="1:1" x14ac:dyDescent="0.35">
      <c r="A103" s="19" t="e">
        <f t="shared" si="1"/>
        <v>#REF!</v>
      </c>
    </row>
    <row r="104" spans="1:1" x14ac:dyDescent="0.35">
      <c r="A104" s="19" t="e">
        <f t="shared" si="1"/>
        <v>#REF!</v>
      </c>
    </row>
    <row r="105" spans="1:1" x14ac:dyDescent="0.35">
      <c r="A105" s="19" t="e">
        <f t="shared" si="1"/>
        <v>#REF!</v>
      </c>
    </row>
    <row r="106" spans="1:1" x14ac:dyDescent="0.35">
      <c r="A106" s="19" t="e">
        <f t="shared" si="1"/>
        <v>#REF!</v>
      </c>
    </row>
    <row r="107" spans="1:1" x14ac:dyDescent="0.35">
      <c r="A107" s="19" t="e">
        <f t="shared" si="1"/>
        <v>#REF!</v>
      </c>
    </row>
    <row r="108" spans="1:1" x14ac:dyDescent="0.35">
      <c r="A108" s="19" t="e">
        <f t="shared" si="1"/>
        <v>#REF!</v>
      </c>
    </row>
    <row r="109" spans="1:1" x14ac:dyDescent="0.35">
      <c r="A109" s="19" t="e">
        <f t="shared" si="1"/>
        <v>#REF!</v>
      </c>
    </row>
    <row r="110" spans="1:1" x14ac:dyDescent="0.35">
      <c r="A110" s="19" t="e">
        <f t="shared" si="1"/>
        <v>#REF!</v>
      </c>
    </row>
    <row r="111" spans="1:1" x14ac:dyDescent="0.35">
      <c r="A111" s="19" t="e">
        <f t="shared" si="1"/>
        <v>#REF!</v>
      </c>
    </row>
    <row r="112" spans="1:1" x14ac:dyDescent="0.35">
      <c r="A112" s="19" t="e">
        <f t="shared" si="1"/>
        <v>#REF!</v>
      </c>
    </row>
    <row r="113" spans="1:1" x14ac:dyDescent="0.35">
      <c r="A113" s="19" t="e">
        <f t="shared" si="1"/>
        <v>#REF!</v>
      </c>
    </row>
    <row r="114" spans="1:1" x14ac:dyDescent="0.35">
      <c r="A114" s="19" t="e">
        <f t="shared" si="1"/>
        <v>#REF!</v>
      </c>
    </row>
    <row r="115" spans="1:1" x14ac:dyDescent="0.35">
      <c r="A115" s="19" t="e">
        <f t="shared" si="1"/>
        <v>#REF!</v>
      </c>
    </row>
    <row r="116" spans="1:1" x14ac:dyDescent="0.35">
      <c r="A116" s="19" t="e">
        <f t="shared" si="1"/>
        <v>#REF!</v>
      </c>
    </row>
    <row r="117" spans="1:1" x14ac:dyDescent="0.35">
      <c r="A117" s="19" t="e">
        <f t="shared" si="1"/>
        <v>#REF!</v>
      </c>
    </row>
    <row r="118" spans="1:1" x14ac:dyDescent="0.35">
      <c r="A118" s="19" t="e">
        <f t="shared" si="1"/>
        <v>#REF!</v>
      </c>
    </row>
    <row r="119" spans="1:1" x14ac:dyDescent="0.35">
      <c r="A119" s="19" t="e">
        <f t="shared" si="1"/>
        <v>#REF!</v>
      </c>
    </row>
    <row r="120" spans="1:1" x14ac:dyDescent="0.35">
      <c r="A120" s="19" t="e">
        <f t="shared" si="1"/>
        <v>#REF!</v>
      </c>
    </row>
    <row r="121" spans="1:1" x14ac:dyDescent="0.35">
      <c r="A121" s="19" t="e">
        <f t="shared" si="1"/>
        <v>#REF!</v>
      </c>
    </row>
    <row r="122" spans="1:1" x14ac:dyDescent="0.35">
      <c r="A122" s="19" t="e">
        <f t="shared" si="1"/>
        <v>#REF!</v>
      </c>
    </row>
    <row r="123" spans="1:1" x14ac:dyDescent="0.35">
      <c r="A123" s="19" t="e">
        <f t="shared" si="1"/>
        <v>#REF!</v>
      </c>
    </row>
    <row r="124" spans="1:1" x14ac:dyDescent="0.35">
      <c r="A124" s="19" t="e">
        <f t="shared" si="1"/>
        <v>#REF!</v>
      </c>
    </row>
    <row r="125" spans="1:1" x14ac:dyDescent="0.35">
      <c r="A125" s="19" t="e">
        <f t="shared" si="1"/>
        <v>#REF!</v>
      </c>
    </row>
    <row r="126" spans="1:1" x14ac:dyDescent="0.35">
      <c r="A126" s="19" t="e">
        <f t="shared" si="1"/>
        <v>#REF!</v>
      </c>
    </row>
    <row r="127" spans="1:1" x14ac:dyDescent="0.35">
      <c r="A127" s="19" t="e">
        <f t="shared" si="1"/>
        <v>#REF!</v>
      </c>
    </row>
    <row r="128" spans="1:1" x14ac:dyDescent="0.35">
      <c r="A128" s="19" t="e">
        <f t="shared" si="1"/>
        <v>#REF!</v>
      </c>
    </row>
    <row r="129" spans="1:1" x14ac:dyDescent="0.35">
      <c r="A129" s="19" t="e">
        <f t="shared" si="1"/>
        <v>#REF!</v>
      </c>
    </row>
    <row r="130" spans="1:1" x14ac:dyDescent="0.35">
      <c r="A130" s="19" t="e">
        <f t="shared" si="1"/>
        <v>#REF!</v>
      </c>
    </row>
    <row r="131" spans="1:1" x14ac:dyDescent="0.35">
      <c r="A131" s="19" t="e">
        <f t="shared" si="1"/>
        <v>#REF!</v>
      </c>
    </row>
    <row r="132" spans="1:1" x14ac:dyDescent="0.35">
      <c r="A132" s="19" t="e">
        <f t="shared" si="1"/>
        <v>#REF!</v>
      </c>
    </row>
    <row r="133" spans="1:1" x14ac:dyDescent="0.35">
      <c r="A133" s="19" t="e">
        <f t="shared" si="1"/>
        <v>#REF!</v>
      </c>
    </row>
    <row r="134" spans="1:1" x14ac:dyDescent="0.35">
      <c r="A134" s="19" t="e">
        <f t="shared" si="1"/>
        <v>#REF!</v>
      </c>
    </row>
    <row r="135" spans="1:1" x14ac:dyDescent="0.35">
      <c r="A135" s="19" t="e">
        <f t="shared" si="1"/>
        <v>#REF!</v>
      </c>
    </row>
    <row r="136" spans="1:1" x14ac:dyDescent="0.35">
      <c r="A136" s="19" t="e">
        <f t="shared" si="1"/>
        <v>#REF!</v>
      </c>
    </row>
    <row r="137" spans="1:1" x14ac:dyDescent="0.35">
      <c r="A137" s="19" t="e">
        <f t="shared" si="1"/>
        <v>#REF!</v>
      </c>
    </row>
    <row r="138" spans="1:1" x14ac:dyDescent="0.35">
      <c r="A138" s="19" t="e">
        <f t="shared" si="1"/>
        <v>#REF!</v>
      </c>
    </row>
    <row r="139" spans="1:1" x14ac:dyDescent="0.35">
      <c r="A139" s="19" t="e">
        <f t="shared" si="1"/>
        <v>#REF!</v>
      </c>
    </row>
    <row r="140" spans="1:1" x14ac:dyDescent="0.35">
      <c r="A140" s="19" t="e">
        <f t="shared" si="1"/>
        <v>#REF!</v>
      </c>
    </row>
    <row r="141" spans="1:1" x14ac:dyDescent="0.35">
      <c r="A141" s="19" t="e">
        <f t="shared" si="1"/>
        <v>#REF!</v>
      </c>
    </row>
    <row r="142" spans="1:1" x14ac:dyDescent="0.35">
      <c r="A142" s="19" t="e">
        <f t="shared" si="1"/>
        <v>#REF!</v>
      </c>
    </row>
    <row r="143" spans="1:1" x14ac:dyDescent="0.35">
      <c r="A143" s="19" t="e">
        <f t="shared" si="1"/>
        <v>#REF!</v>
      </c>
    </row>
    <row r="144" spans="1:1" x14ac:dyDescent="0.35">
      <c r="A144" s="19" t="e">
        <f t="shared" si="1"/>
        <v>#REF!</v>
      </c>
    </row>
    <row r="145" spans="1:1" x14ac:dyDescent="0.35">
      <c r="A145" s="19" t="e">
        <f t="shared" si="1"/>
        <v>#REF!</v>
      </c>
    </row>
    <row r="146" spans="1:1" x14ac:dyDescent="0.35">
      <c r="A146" s="19" t="e">
        <f t="shared" si="1"/>
        <v>#REF!</v>
      </c>
    </row>
    <row r="147" spans="1:1" x14ac:dyDescent="0.35">
      <c r="A147" s="19" t="e">
        <f t="shared" si="1"/>
        <v>#REF!</v>
      </c>
    </row>
    <row r="148" spans="1:1" x14ac:dyDescent="0.35">
      <c r="A148" s="19" t="e">
        <f t="shared" si="1"/>
        <v>#REF!</v>
      </c>
    </row>
    <row r="149" spans="1:1" x14ac:dyDescent="0.35">
      <c r="A149" s="19" t="e">
        <f t="shared" si="1"/>
        <v>#REF!</v>
      </c>
    </row>
    <row r="150" spans="1:1" x14ac:dyDescent="0.35">
      <c r="A150" s="19" t="e">
        <f t="shared" si="1"/>
        <v>#REF!</v>
      </c>
    </row>
    <row r="151" spans="1:1" x14ac:dyDescent="0.35">
      <c r="A151" s="19" t="e">
        <f t="shared" si="1"/>
        <v>#REF!</v>
      </c>
    </row>
    <row r="152" spans="1:1" x14ac:dyDescent="0.35">
      <c r="A152" s="19" t="e">
        <f t="shared" si="1"/>
        <v>#REF!</v>
      </c>
    </row>
    <row r="153" spans="1:1" x14ac:dyDescent="0.35">
      <c r="A153" s="19" t="e">
        <f t="shared" si="1"/>
        <v>#REF!</v>
      </c>
    </row>
    <row r="154" spans="1:1" x14ac:dyDescent="0.35">
      <c r="A154" s="19" t="e">
        <f t="shared" si="1"/>
        <v>#REF!</v>
      </c>
    </row>
    <row r="155" spans="1:1" x14ac:dyDescent="0.35">
      <c r="A155" s="19" t="e">
        <f t="shared" si="1"/>
        <v>#REF!</v>
      </c>
    </row>
    <row r="156" spans="1:1" x14ac:dyDescent="0.35">
      <c r="A156" s="19" t="e">
        <f t="shared" si="1"/>
        <v>#REF!</v>
      </c>
    </row>
    <row r="157" spans="1:1" x14ac:dyDescent="0.35">
      <c r="A157" s="19" t="e">
        <f t="shared" si="1"/>
        <v>#REF!</v>
      </c>
    </row>
    <row r="158" spans="1:1" x14ac:dyDescent="0.35">
      <c r="A158" s="19" t="e">
        <f t="shared" si="1"/>
        <v>#REF!</v>
      </c>
    </row>
    <row r="159" spans="1:1" x14ac:dyDescent="0.35">
      <c r="A159" s="19" t="e">
        <f t="shared" si="1"/>
        <v>#REF!</v>
      </c>
    </row>
    <row r="160" spans="1:1" x14ac:dyDescent="0.35">
      <c r="A160" s="19" t="e">
        <f t="shared" si="1"/>
        <v>#REF!</v>
      </c>
    </row>
    <row r="161" spans="1:1" x14ac:dyDescent="0.35">
      <c r="A161" s="19" t="e">
        <f t="shared" ref="A161:A224" si="2">A160+1-A151</f>
        <v>#REF!</v>
      </c>
    </row>
    <row r="162" spans="1:1" x14ac:dyDescent="0.35">
      <c r="A162" s="19" t="e">
        <f t="shared" si="2"/>
        <v>#REF!</v>
      </c>
    </row>
    <row r="163" spans="1:1" x14ac:dyDescent="0.35">
      <c r="A163" s="19" t="e">
        <f t="shared" si="2"/>
        <v>#REF!</v>
      </c>
    </row>
    <row r="164" spans="1:1" x14ac:dyDescent="0.35">
      <c r="A164" s="19" t="e">
        <f t="shared" si="2"/>
        <v>#REF!</v>
      </c>
    </row>
    <row r="165" spans="1:1" x14ac:dyDescent="0.35">
      <c r="A165" s="19" t="e">
        <f t="shared" si="2"/>
        <v>#REF!</v>
      </c>
    </row>
    <row r="166" spans="1:1" x14ac:dyDescent="0.35">
      <c r="A166" s="19" t="e">
        <f t="shared" si="2"/>
        <v>#REF!</v>
      </c>
    </row>
    <row r="167" spans="1:1" x14ac:dyDescent="0.35">
      <c r="A167" s="19" t="e">
        <f t="shared" si="2"/>
        <v>#REF!</v>
      </c>
    </row>
    <row r="168" spans="1:1" x14ac:dyDescent="0.35">
      <c r="A168" s="19" t="e">
        <f t="shared" si="2"/>
        <v>#REF!</v>
      </c>
    </row>
    <row r="169" spans="1:1" x14ac:dyDescent="0.35">
      <c r="A169" s="19" t="e">
        <f t="shared" si="2"/>
        <v>#REF!</v>
      </c>
    </row>
    <row r="170" spans="1:1" x14ac:dyDescent="0.35">
      <c r="A170" s="19" t="e">
        <f t="shared" si="2"/>
        <v>#REF!</v>
      </c>
    </row>
    <row r="171" spans="1:1" x14ac:dyDescent="0.35">
      <c r="A171" s="19" t="e">
        <f t="shared" si="2"/>
        <v>#REF!</v>
      </c>
    </row>
    <row r="172" spans="1:1" x14ac:dyDescent="0.35">
      <c r="A172" s="19" t="e">
        <f t="shared" si="2"/>
        <v>#REF!</v>
      </c>
    </row>
    <row r="173" spans="1:1" x14ac:dyDescent="0.35">
      <c r="A173" s="19" t="e">
        <f t="shared" si="2"/>
        <v>#REF!</v>
      </c>
    </row>
    <row r="174" spans="1:1" x14ac:dyDescent="0.35">
      <c r="A174" s="19" t="e">
        <f t="shared" si="2"/>
        <v>#REF!</v>
      </c>
    </row>
    <row r="175" spans="1:1" x14ac:dyDescent="0.35">
      <c r="A175" s="19" t="e">
        <f t="shared" si="2"/>
        <v>#REF!</v>
      </c>
    </row>
    <row r="176" spans="1:1" x14ac:dyDescent="0.35">
      <c r="A176" s="19" t="e">
        <f t="shared" si="2"/>
        <v>#REF!</v>
      </c>
    </row>
    <row r="177" spans="1:1" x14ac:dyDescent="0.35">
      <c r="A177" s="19" t="e">
        <f t="shared" si="2"/>
        <v>#REF!</v>
      </c>
    </row>
    <row r="178" spans="1:1" x14ac:dyDescent="0.35">
      <c r="A178" s="19" t="e">
        <f t="shared" si="2"/>
        <v>#REF!</v>
      </c>
    </row>
    <row r="179" spans="1:1" x14ac:dyDescent="0.35">
      <c r="A179" s="19" t="e">
        <f t="shared" si="2"/>
        <v>#REF!</v>
      </c>
    </row>
    <row r="180" spans="1:1" x14ac:dyDescent="0.35">
      <c r="A180" s="19" t="e">
        <f t="shared" si="2"/>
        <v>#REF!</v>
      </c>
    </row>
    <row r="181" spans="1:1" x14ac:dyDescent="0.35">
      <c r="A181" s="19" t="e">
        <f t="shared" si="2"/>
        <v>#REF!</v>
      </c>
    </row>
    <row r="182" spans="1:1" x14ac:dyDescent="0.35">
      <c r="A182" s="19" t="e">
        <f t="shared" si="2"/>
        <v>#REF!</v>
      </c>
    </row>
    <row r="183" spans="1:1" x14ac:dyDescent="0.35">
      <c r="A183" s="19" t="e">
        <f t="shared" si="2"/>
        <v>#REF!</v>
      </c>
    </row>
    <row r="184" spans="1:1" x14ac:dyDescent="0.35">
      <c r="A184" s="19" t="e">
        <f t="shared" si="2"/>
        <v>#REF!</v>
      </c>
    </row>
    <row r="185" spans="1:1" x14ac:dyDescent="0.35">
      <c r="A185" s="19" t="e">
        <f t="shared" si="2"/>
        <v>#REF!</v>
      </c>
    </row>
    <row r="186" spans="1:1" x14ac:dyDescent="0.35">
      <c r="A186" s="19" t="e">
        <f t="shared" si="2"/>
        <v>#REF!</v>
      </c>
    </row>
    <row r="187" spans="1:1" x14ac:dyDescent="0.35">
      <c r="A187" s="19" t="e">
        <f t="shared" si="2"/>
        <v>#REF!</v>
      </c>
    </row>
    <row r="188" spans="1:1" x14ac:dyDescent="0.35">
      <c r="A188" s="19" t="e">
        <f t="shared" si="2"/>
        <v>#REF!</v>
      </c>
    </row>
    <row r="189" spans="1:1" x14ac:dyDescent="0.35">
      <c r="A189" s="19" t="e">
        <f t="shared" si="2"/>
        <v>#REF!</v>
      </c>
    </row>
    <row r="190" spans="1:1" x14ac:dyDescent="0.35">
      <c r="A190" s="19" t="e">
        <f t="shared" si="2"/>
        <v>#REF!</v>
      </c>
    </row>
    <row r="191" spans="1:1" x14ac:dyDescent="0.35">
      <c r="A191" s="19" t="e">
        <f t="shared" si="2"/>
        <v>#REF!</v>
      </c>
    </row>
    <row r="192" spans="1:1" x14ac:dyDescent="0.35">
      <c r="A192" s="19" t="e">
        <f t="shared" si="2"/>
        <v>#REF!</v>
      </c>
    </row>
    <row r="193" spans="1:1" x14ac:dyDescent="0.35">
      <c r="A193" s="19" t="e">
        <f t="shared" si="2"/>
        <v>#REF!</v>
      </c>
    </row>
    <row r="194" spans="1:1" x14ac:dyDescent="0.35">
      <c r="A194" s="19" t="e">
        <f t="shared" si="2"/>
        <v>#REF!</v>
      </c>
    </row>
    <row r="195" spans="1:1" x14ac:dyDescent="0.35">
      <c r="A195" s="19" t="e">
        <f t="shared" si="2"/>
        <v>#REF!</v>
      </c>
    </row>
    <row r="196" spans="1:1" x14ac:dyDescent="0.35">
      <c r="A196" s="19" t="e">
        <f t="shared" si="2"/>
        <v>#REF!</v>
      </c>
    </row>
    <row r="197" spans="1:1" x14ac:dyDescent="0.35">
      <c r="A197" s="19" t="e">
        <f t="shared" si="2"/>
        <v>#REF!</v>
      </c>
    </row>
    <row r="198" spans="1:1" x14ac:dyDescent="0.35">
      <c r="A198" s="19" t="e">
        <f t="shared" si="2"/>
        <v>#REF!</v>
      </c>
    </row>
    <row r="199" spans="1:1" x14ac:dyDescent="0.35">
      <c r="A199" s="19" t="e">
        <f t="shared" si="2"/>
        <v>#REF!</v>
      </c>
    </row>
    <row r="200" spans="1:1" x14ac:dyDescent="0.35">
      <c r="A200" s="19" t="e">
        <f t="shared" si="2"/>
        <v>#REF!</v>
      </c>
    </row>
    <row r="201" spans="1:1" x14ac:dyDescent="0.35">
      <c r="A201" s="19" t="e">
        <f t="shared" si="2"/>
        <v>#REF!</v>
      </c>
    </row>
    <row r="202" spans="1:1" x14ac:dyDescent="0.35">
      <c r="A202" s="19" t="e">
        <f t="shared" si="2"/>
        <v>#REF!</v>
      </c>
    </row>
    <row r="203" spans="1:1" x14ac:dyDescent="0.35">
      <c r="A203" s="19" t="e">
        <f t="shared" si="2"/>
        <v>#REF!</v>
      </c>
    </row>
    <row r="204" spans="1:1" x14ac:dyDescent="0.35">
      <c r="A204" s="19" t="e">
        <f t="shared" si="2"/>
        <v>#REF!</v>
      </c>
    </row>
    <row r="205" spans="1:1" x14ac:dyDescent="0.35">
      <c r="A205" s="19" t="e">
        <f t="shared" si="2"/>
        <v>#REF!</v>
      </c>
    </row>
    <row r="206" spans="1:1" x14ac:dyDescent="0.35">
      <c r="A206" s="19" t="e">
        <f t="shared" si="2"/>
        <v>#REF!</v>
      </c>
    </row>
    <row r="207" spans="1:1" x14ac:dyDescent="0.35">
      <c r="A207" s="19" t="e">
        <f t="shared" si="2"/>
        <v>#REF!</v>
      </c>
    </row>
    <row r="208" spans="1:1" x14ac:dyDescent="0.35">
      <c r="A208" s="19" t="e">
        <f t="shared" si="2"/>
        <v>#REF!</v>
      </c>
    </row>
    <row r="209" spans="1:1" x14ac:dyDescent="0.35">
      <c r="A209" s="19" t="e">
        <f t="shared" si="2"/>
        <v>#REF!</v>
      </c>
    </row>
    <row r="210" spans="1:1" x14ac:dyDescent="0.35">
      <c r="A210" s="19" t="e">
        <f t="shared" si="2"/>
        <v>#REF!</v>
      </c>
    </row>
    <row r="211" spans="1:1" x14ac:dyDescent="0.35">
      <c r="A211" s="19" t="e">
        <f t="shared" si="2"/>
        <v>#REF!</v>
      </c>
    </row>
    <row r="212" spans="1:1" x14ac:dyDescent="0.35">
      <c r="A212" s="19" t="e">
        <f t="shared" si="2"/>
        <v>#REF!</v>
      </c>
    </row>
    <row r="213" spans="1:1" x14ac:dyDescent="0.35">
      <c r="A213" s="19" t="e">
        <f t="shared" si="2"/>
        <v>#REF!</v>
      </c>
    </row>
    <row r="214" spans="1:1" x14ac:dyDescent="0.35">
      <c r="A214" s="19" t="e">
        <f t="shared" si="2"/>
        <v>#REF!</v>
      </c>
    </row>
    <row r="215" spans="1:1" x14ac:dyDescent="0.35">
      <c r="A215" s="19" t="e">
        <f t="shared" si="2"/>
        <v>#REF!</v>
      </c>
    </row>
    <row r="216" spans="1:1" x14ac:dyDescent="0.35">
      <c r="A216" s="19" t="e">
        <f t="shared" si="2"/>
        <v>#REF!</v>
      </c>
    </row>
    <row r="217" spans="1:1" x14ac:dyDescent="0.35">
      <c r="A217" s="19" t="e">
        <f t="shared" si="2"/>
        <v>#REF!</v>
      </c>
    </row>
    <row r="218" spans="1:1" x14ac:dyDescent="0.35">
      <c r="A218" s="19" t="e">
        <f t="shared" si="2"/>
        <v>#REF!</v>
      </c>
    </row>
    <row r="219" spans="1:1" x14ac:dyDescent="0.35">
      <c r="A219" s="19" t="e">
        <f t="shared" si="2"/>
        <v>#REF!</v>
      </c>
    </row>
    <row r="220" spans="1:1" x14ac:dyDescent="0.35">
      <c r="A220" s="19" t="e">
        <f t="shared" si="2"/>
        <v>#REF!</v>
      </c>
    </row>
    <row r="221" spans="1:1" x14ac:dyDescent="0.35">
      <c r="A221" s="19" t="e">
        <f t="shared" si="2"/>
        <v>#REF!</v>
      </c>
    </row>
    <row r="222" spans="1:1" x14ac:dyDescent="0.35">
      <c r="A222" s="19" t="e">
        <f t="shared" si="2"/>
        <v>#REF!</v>
      </c>
    </row>
    <row r="223" spans="1:1" x14ac:dyDescent="0.35">
      <c r="A223" s="19" t="e">
        <f t="shared" si="2"/>
        <v>#REF!</v>
      </c>
    </row>
    <row r="224" spans="1:1" x14ac:dyDescent="0.35">
      <c r="A224" s="19" t="e">
        <f t="shared" si="2"/>
        <v>#REF!</v>
      </c>
    </row>
    <row r="225" spans="1:1" x14ac:dyDescent="0.35">
      <c r="A225" s="19" t="e">
        <f t="shared" ref="A225:A288" si="3">A224+1-A215</f>
        <v>#REF!</v>
      </c>
    </row>
    <row r="226" spans="1:1" x14ac:dyDescent="0.35">
      <c r="A226" s="19" t="e">
        <f t="shared" si="3"/>
        <v>#REF!</v>
      </c>
    </row>
    <row r="227" spans="1:1" x14ac:dyDescent="0.35">
      <c r="A227" s="19" t="e">
        <f t="shared" si="3"/>
        <v>#REF!</v>
      </c>
    </row>
    <row r="228" spans="1:1" x14ac:dyDescent="0.35">
      <c r="A228" s="19" t="e">
        <f t="shared" si="3"/>
        <v>#REF!</v>
      </c>
    </row>
    <row r="229" spans="1:1" x14ac:dyDescent="0.35">
      <c r="A229" s="19" t="e">
        <f t="shared" si="3"/>
        <v>#REF!</v>
      </c>
    </row>
    <row r="230" spans="1:1" x14ac:dyDescent="0.35">
      <c r="A230" s="19" t="e">
        <f t="shared" si="3"/>
        <v>#REF!</v>
      </c>
    </row>
    <row r="231" spans="1:1" x14ac:dyDescent="0.35">
      <c r="A231" s="19" t="e">
        <f t="shared" si="3"/>
        <v>#REF!</v>
      </c>
    </row>
    <row r="232" spans="1:1" x14ac:dyDescent="0.35">
      <c r="A232" s="19" t="e">
        <f t="shared" si="3"/>
        <v>#REF!</v>
      </c>
    </row>
    <row r="233" spans="1:1" x14ac:dyDescent="0.35">
      <c r="A233" s="19" t="e">
        <f t="shared" si="3"/>
        <v>#REF!</v>
      </c>
    </row>
    <row r="234" spans="1:1" x14ac:dyDescent="0.35">
      <c r="A234" s="19" t="e">
        <f t="shared" si="3"/>
        <v>#REF!</v>
      </c>
    </row>
    <row r="235" spans="1:1" x14ac:dyDescent="0.35">
      <c r="A235" s="19" t="e">
        <f t="shared" si="3"/>
        <v>#REF!</v>
      </c>
    </row>
    <row r="236" spans="1:1" x14ac:dyDescent="0.35">
      <c r="A236" s="19" t="e">
        <f t="shared" si="3"/>
        <v>#REF!</v>
      </c>
    </row>
    <row r="237" spans="1:1" x14ac:dyDescent="0.35">
      <c r="A237" s="19" t="e">
        <f t="shared" si="3"/>
        <v>#REF!</v>
      </c>
    </row>
    <row r="238" spans="1:1" x14ac:dyDescent="0.35">
      <c r="A238" s="19" t="e">
        <f t="shared" si="3"/>
        <v>#REF!</v>
      </c>
    </row>
    <row r="239" spans="1:1" x14ac:dyDescent="0.35">
      <c r="A239" s="19" t="e">
        <f t="shared" si="3"/>
        <v>#REF!</v>
      </c>
    </row>
    <row r="240" spans="1:1" x14ac:dyDescent="0.35">
      <c r="A240" s="19" t="e">
        <f t="shared" si="3"/>
        <v>#REF!</v>
      </c>
    </row>
    <row r="241" spans="1:1" x14ac:dyDescent="0.35">
      <c r="A241" s="19" t="e">
        <f t="shared" si="3"/>
        <v>#REF!</v>
      </c>
    </row>
    <row r="242" spans="1:1" x14ac:dyDescent="0.35">
      <c r="A242" s="19" t="e">
        <f t="shared" si="3"/>
        <v>#REF!</v>
      </c>
    </row>
    <row r="243" spans="1:1" x14ac:dyDescent="0.35">
      <c r="A243" s="19" t="e">
        <f t="shared" si="3"/>
        <v>#REF!</v>
      </c>
    </row>
    <row r="244" spans="1:1" x14ac:dyDescent="0.35">
      <c r="A244" s="19" t="e">
        <f t="shared" si="3"/>
        <v>#REF!</v>
      </c>
    </row>
    <row r="245" spans="1:1" x14ac:dyDescent="0.35">
      <c r="A245" s="19" t="e">
        <f t="shared" si="3"/>
        <v>#REF!</v>
      </c>
    </row>
    <row r="246" spans="1:1" x14ac:dyDescent="0.35">
      <c r="A246" s="19" t="e">
        <f t="shared" si="3"/>
        <v>#REF!</v>
      </c>
    </row>
    <row r="247" spans="1:1" x14ac:dyDescent="0.35">
      <c r="A247" s="19" t="e">
        <f t="shared" si="3"/>
        <v>#REF!</v>
      </c>
    </row>
    <row r="248" spans="1:1" x14ac:dyDescent="0.35">
      <c r="A248" s="19" t="e">
        <f t="shared" si="3"/>
        <v>#REF!</v>
      </c>
    </row>
    <row r="249" spans="1:1" x14ac:dyDescent="0.35">
      <c r="A249" s="19" t="e">
        <f t="shared" si="3"/>
        <v>#REF!</v>
      </c>
    </row>
    <row r="250" spans="1:1" x14ac:dyDescent="0.35">
      <c r="A250" s="19" t="e">
        <f t="shared" si="3"/>
        <v>#REF!</v>
      </c>
    </row>
    <row r="251" spans="1:1" x14ac:dyDescent="0.35">
      <c r="A251" s="19" t="e">
        <f t="shared" si="3"/>
        <v>#REF!</v>
      </c>
    </row>
    <row r="252" spans="1:1" x14ac:dyDescent="0.35">
      <c r="A252" s="19" t="e">
        <f t="shared" si="3"/>
        <v>#REF!</v>
      </c>
    </row>
    <row r="253" spans="1:1" x14ac:dyDescent="0.35">
      <c r="A253" s="19" t="e">
        <f t="shared" si="3"/>
        <v>#REF!</v>
      </c>
    </row>
    <row r="254" spans="1:1" x14ac:dyDescent="0.35">
      <c r="A254" s="19" t="e">
        <f t="shared" si="3"/>
        <v>#REF!</v>
      </c>
    </row>
    <row r="255" spans="1:1" x14ac:dyDescent="0.35">
      <c r="A255" s="19" t="e">
        <f t="shared" si="3"/>
        <v>#REF!</v>
      </c>
    </row>
    <row r="256" spans="1:1" x14ac:dyDescent="0.35">
      <c r="A256" s="19" t="e">
        <f t="shared" si="3"/>
        <v>#REF!</v>
      </c>
    </row>
    <row r="257" spans="1:1" x14ac:dyDescent="0.35">
      <c r="A257" s="19" t="e">
        <f t="shared" si="3"/>
        <v>#REF!</v>
      </c>
    </row>
    <row r="258" spans="1:1" x14ac:dyDescent="0.35">
      <c r="A258" s="19" t="e">
        <f t="shared" si="3"/>
        <v>#REF!</v>
      </c>
    </row>
    <row r="259" spans="1:1" x14ac:dyDescent="0.35">
      <c r="A259" s="19" t="e">
        <f t="shared" si="3"/>
        <v>#REF!</v>
      </c>
    </row>
    <row r="260" spans="1:1" x14ac:dyDescent="0.35">
      <c r="A260" s="19" t="e">
        <f t="shared" si="3"/>
        <v>#REF!</v>
      </c>
    </row>
    <row r="261" spans="1:1" x14ac:dyDescent="0.35">
      <c r="A261" s="19" t="e">
        <f t="shared" si="3"/>
        <v>#REF!</v>
      </c>
    </row>
    <row r="262" spans="1:1" x14ac:dyDescent="0.35">
      <c r="A262" s="19" t="e">
        <f t="shared" si="3"/>
        <v>#REF!</v>
      </c>
    </row>
    <row r="263" spans="1:1" x14ac:dyDescent="0.35">
      <c r="A263" s="19" t="e">
        <f t="shared" si="3"/>
        <v>#REF!</v>
      </c>
    </row>
    <row r="264" spans="1:1" x14ac:dyDescent="0.35">
      <c r="A264" s="19" t="e">
        <f t="shared" si="3"/>
        <v>#REF!</v>
      </c>
    </row>
    <row r="265" spans="1:1" x14ac:dyDescent="0.35">
      <c r="A265" s="19" t="e">
        <f t="shared" si="3"/>
        <v>#REF!</v>
      </c>
    </row>
    <row r="266" spans="1:1" x14ac:dyDescent="0.35">
      <c r="A266" s="19" t="e">
        <f t="shared" si="3"/>
        <v>#REF!</v>
      </c>
    </row>
    <row r="267" spans="1:1" x14ac:dyDescent="0.35">
      <c r="A267" s="19" t="e">
        <f t="shared" si="3"/>
        <v>#REF!</v>
      </c>
    </row>
    <row r="268" spans="1:1" x14ac:dyDescent="0.35">
      <c r="A268" s="19" t="e">
        <f t="shared" si="3"/>
        <v>#REF!</v>
      </c>
    </row>
    <row r="269" spans="1:1" x14ac:dyDescent="0.35">
      <c r="A269" s="19" t="e">
        <f t="shared" si="3"/>
        <v>#REF!</v>
      </c>
    </row>
    <row r="270" spans="1:1" x14ac:dyDescent="0.35">
      <c r="A270" s="19" t="e">
        <f t="shared" si="3"/>
        <v>#REF!</v>
      </c>
    </row>
    <row r="271" spans="1:1" x14ac:dyDescent="0.35">
      <c r="A271" s="19" t="e">
        <f t="shared" si="3"/>
        <v>#REF!</v>
      </c>
    </row>
    <row r="272" spans="1:1" x14ac:dyDescent="0.35">
      <c r="A272" s="19" t="e">
        <f t="shared" si="3"/>
        <v>#REF!</v>
      </c>
    </row>
    <row r="273" spans="1:1" x14ac:dyDescent="0.35">
      <c r="A273" s="19" t="e">
        <f t="shared" si="3"/>
        <v>#REF!</v>
      </c>
    </row>
    <row r="274" spans="1:1" x14ac:dyDescent="0.35">
      <c r="A274" s="19" t="e">
        <f t="shared" si="3"/>
        <v>#REF!</v>
      </c>
    </row>
    <row r="275" spans="1:1" x14ac:dyDescent="0.35">
      <c r="A275" s="19" t="e">
        <f t="shared" si="3"/>
        <v>#REF!</v>
      </c>
    </row>
    <row r="276" spans="1:1" x14ac:dyDescent="0.35">
      <c r="A276" s="19" t="e">
        <f t="shared" si="3"/>
        <v>#REF!</v>
      </c>
    </row>
    <row r="277" spans="1:1" x14ac:dyDescent="0.35">
      <c r="A277" s="19" t="e">
        <f t="shared" si="3"/>
        <v>#REF!</v>
      </c>
    </row>
    <row r="278" spans="1:1" x14ac:dyDescent="0.35">
      <c r="A278" s="19" t="e">
        <f t="shared" si="3"/>
        <v>#REF!</v>
      </c>
    </row>
    <row r="279" spans="1:1" x14ac:dyDescent="0.35">
      <c r="A279" s="19" t="e">
        <f t="shared" si="3"/>
        <v>#REF!</v>
      </c>
    </row>
    <row r="280" spans="1:1" x14ac:dyDescent="0.35">
      <c r="A280" s="19" t="e">
        <f t="shared" si="3"/>
        <v>#REF!</v>
      </c>
    </row>
    <row r="281" spans="1:1" x14ac:dyDescent="0.35">
      <c r="A281" s="19" t="e">
        <f t="shared" si="3"/>
        <v>#REF!</v>
      </c>
    </row>
    <row r="282" spans="1:1" x14ac:dyDescent="0.35">
      <c r="A282" s="19" t="e">
        <f t="shared" si="3"/>
        <v>#REF!</v>
      </c>
    </row>
    <row r="283" spans="1:1" x14ac:dyDescent="0.35">
      <c r="A283" s="19" t="e">
        <f t="shared" si="3"/>
        <v>#REF!</v>
      </c>
    </row>
    <row r="284" spans="1:1" x14ac:dyDescent="0.35">
      <c r="A284" s="19" t="e">
        <f t="shared" si="3"/>
        <v>#REF!</v>
      </c>
    </row>
    <row r="285" spans="1:1" x14ac:dyDescent="0.35">
      <c r="A285" s="19" t="e">
        <f t="shared" si="3"/>
        <v>#REF!</v>
      </c>
    </row>
    <row r="286" spans="1:1" x14ac:dyDescent="0.35">
      <c r="A286" s="19" t="e">
        <f t="shared" si="3"/>
        <v>#REF!</v>
      </c>
    </row>
    <row r="287" spans="1:1" x14ac:dyDescent="0.35">
      <c r="A287" s="19" t="e">
        <f t="shared" si="3"/>
        <v>#REF!</v>
      </c>
    </row>
    <row r="288" spans="1:1" x14ac:dyDescent="0.35">
      <c r="A288" s="19" t="e">
        <f t="shared" si="3"/>
        <v>#REF!</v>
      </c>
    </row>
    <row r="289" spans="1:1" x14ac:dyDescent="0.35">
      <c r="A289" s="19" t="e">
        <f t="shared" ref="A289:A352" si="4">A288+1-A279</f>
        <v>#REF!</v>
      </c>
    </row>
    <row r="290" spans="1:1" x14ac:dyDescent="0.35">
      <c r="A290" s="19" t="e">
        <f t="shared" si="4"/>
        <v>#REF!</v>
      </c>
    </row>
    <row r="291" spans="1:1" x14ac:dyDescent="0.35">
      <c r="A291" s="19" t="e">
        <f t="shared" si="4"/>
        <v>#REF!</v>
      </c>
    </row>
    <row r="292" spans="1:1" x14ac:dyDescent="0.35">
      <c r="A292" s="19" t="e">
        <f t="shared" si="4"/>
        <v>#REF!</v>
      </c>
    </row>
    <row r="293" spans="1:1" x14ac:dyDescent="0.35">
      <c r="A293" s="19" t="e">
        <f t="shared" si="4"/>
        <v>#REF!</v>
      </c>
    </row>
    <row r="294" spans="1:1" x14ac:dyDescent="0.35">
      <c r="A294" s="19" t="e">
        <f t="shared" si="4"/>
        <v>#REF!</v>
      </c>
    </row>
    <row r="295" spans="1:1" x14ac:dyDescent="0.35">
      <c r="A295" s="19" t="e">
        <f t="shared" si="4"/>
        <v>#REF!</v>
      </c>
    </row>
    <row r="296" spans="1:1" x14ac:dyDescent="0.35">
      <c r="A296" s="19" t="e">
        <f t="shared" si="4"/>
        <v>#REF!</v>
      </c>
    </row>
    <row r="297" spans="1:1" x14ac:dyDescent="0.35">
      <c r="A297" s="19" t="e">
        <f t="shared" si="4"/>
        <v>#REF!</v>
      </c>
    </row>
    <row r="298" spans="1:1" x14ac:dyDescent="0.35">
      <c r="A298" s="19" t="e">
        <f t="shared" si="4"/>
        <v>#REF!</v>
      </c>
    </row>
    <row r="299" spans="1:1" x14ac:dyDescent="0.35">
      <c r="A299" s="19" t="e">
        <f t="shared" si="4"/>
        <v>#REF!</v>
      </c>
    </row>
    <row r="300" spans="1:1" x14ac:dyDescent="0.35">
      <c r="A300" s="19" t="e">
        <f t="shared" si="4"/>
        <v>#REF!</v>
      </c>
    </row>
    <row r="301" spans="1:1" x14ac:dyDescent="0.35">
      <c r="A301" s="19" t="e">
        <f t="shared" si="4"/>
        <v>#REF!</v>
      </c>
    </row>
    <row r="302" spans="1:1" x14ac:dyDescent="0.35">
      <c r="A302" s="19" t="e">
        <f t="shared" si="4"/>
        <v>#REF!</v>
      </c>
    </row>
    <row r="303" spans="1:1" x14ac:dyDescent="0.35">
      <c r="A303" s="19" t="e">
        <f t="shared" si="4"/>
        <v>#REF!</v>
      </c>
    </row>
    <row r="304" spans="1:1" x14ac:dyDescent="0.35">
      <c r="A304" s="19" t="e">
        <f t="shared" si="4"/>
        <v>#REF!</v>
      </c>
    </row>
    <row r="305" spans="1:1" x14ac:dyDescent="0.35">
      <c r="A305" s="19" t="e">
        <f t="shared" si="4"/>
        <v>#REF!</v>
      </c>
    </row>
    <row r="306" spans="1:1" x14ac:dyDescent="0.35">
      <c r="A306" s="19" t="e">
        <f t="shared" si="4"/>
        <v>#REF!</v>
      </c>
    </row>
    <row r="307" spans="1:1" x14ac:dyDescent="0.35">
      <c r="A307" s="19" t="e">
        <f t="shared" si="4"/>
        <v>#REF!</v>
      </c>
    </row>
    <row r="308" spans="1:1" x14ac:dyDescent="0.35">
      <c r="A308" s="19" t="e">
        <f t="shared" si="4"/>
        <v>#REF!</v>
      </c>
    </row>
    <row r="309" spans="1:1" x14ac:dyDescent="0.35">
      <c r="A309" s="19" t="e">
        <f t="shared" si="4"/>
        <v>#REF!</v>
      </c>
    </row>
    <row r="310" spans="1:1" x14ac:dyDescent="0.35">
      <c r="A310" s="19" t="e">
        <f t="shared" si="4"/>
        <v>#REF!</v>
      </c>
    </row>
    <row r="311" spans="1:1" x14ac:dyDescent="0.35">
      <c r="A311" s="19" t="e">
        <f t="shared" si="4"/>
        <v>#REF!</v>
      </c>
    </row>
    <row r="312" spans="1:1" x14ac:dyDescent="0.35">
      <c r="A312" s="19" t="e">
        <f t="shared" si="4"/>
        <v>#REF!</v>
      </c>
    </row>
    <row r="313" spans="1:1" x14ac:dyDescent="0.35">
      <c r="A313" s="19" t="e">
        <f t="shared" si="4"/>
        <v>#REF!</v>
      </c>
    </row>
    <row r="314" spans="1:1" x14ac:dyDescent="0.35">
      <c r="A314" s="19" t="e">
        <f t="shared" si="4"/>
        <v>#REF!</v>
      </c>
    </row>
    <row r="315" spans="1:1" x14ac:dyDescent="0.35">
      <c r="A315" s="19" t="e">
        <f t="shared" si="4"/>
        <v>#REF!</v>
      </c>
    </row>
    <row r="316" spans="1:1" x14ac:dyDescent="0.35">
      <c r="A316" s="19" t="e">
        <f t="shared" si="4"/>
        <v>#REF!</v>
      </c>
    </row>
    <row r="317" spans="1:1" x14ac:dyDescent="0.35">
      <c r="A317" s="19" t="e">
        <f t="shared" si="4"/>
        <v>#REF!</v>
      </c>
    </row>
    <row r="318" spans="1:1" x14ac:dyDescent="0.35">
      <c r="A318" s="19" t="e">
        <f t="shared" si="4"/>
        <v>#REF!</v>
      </c>
    </row>
    <row r="319" spans="1:1" x14ac:dyDescent="0.35">
      <c r="A319" s="19" t="e">
        <f t="shared" si="4"/>
        <v>#REF!</v>
      </c>
    </row>
    <row r="320" spans="1:1" x14ac:dyDescent="0.35">
      <c r="A320" s="19" t="e">
        <f t="shared" si="4"/>
        <v>#REF!</v>
      </c>
    </row>
    <row r="321" spans="1:1" x14ac:dyDescent="0.35">
      <c r="A321" s="19" t="e">
        <f t="shared" si="4"/>
        <v>#REF!</v>
      </c>
    </row>
    <row r="322" spans="1:1" x14ac:dyDescent="0.35">
      <c r="A322" s="19" t="e">
        <f t="shared" si="4"/>
        <v>#REF!</v>
      </c>
    </row>
    <row r="323" spans="1:1" x14ac:dyDescent="0.35">
      <c r="A323" s="19" t="e">
        <f t="shared" si="4"/>
        <v>#REF!</v>
      </c>
    </row>
    <row r="324" spans="1:1" x14ac:dyDescent="0.35">
      <c r="A324" s="19" t="e">
        <f t="shared" si="4"/>
        <v>#REF!</v>
      </c>
    </row>
    <row r="325" spans="1:1" x14ac:dyDescent="0.35">
      <c r="A325" s="19" t="e">
        <f t="shared" si="4"/>
        <v>#REF!</v>
      </c>
    </row>
    <row r="326" spans="1:1" x14ac:dyDescent="0.35">
      <c r="A326" s="19" t="e">
        <f t="shared" si="4"/>
        <v>#REF!</v>
      </c>
    </row>
    <row r="327" spans="1:1" x14ac:dyDescent="0.35">
      <c r="A327" s="19" t="e">
        <f t="shared" si="4"/>
        <v>#REF!</v>
      </c>
    </row>
    <row r="328" spans="1:1" x14ac:dyDescent="0.35">
      <c r="A328" s="19" t="e">
        <f t="shared" si="4"/>
        <v>#REF!</v>
      </c>
    </row>
    <row r="329" spans="1:1" x14ac:dyDescent="0.35">
      <c r="A329" s="19" t="e">
        <f t="shared" si="4"/>
        <v>#REF!</v>
      </c>
    </row>
    <row r="330" spans="1:1" x14ac:dyDescent="0.35">
      <c r="A330" s="19" t="e">
        <f t="shared" si="4"/>
        <v>#REF!</v>
      </c>
    </row>
    <row r="331" spans="1:1" x14ac:dyDescent="0.35">
      <c r="A331" s="19" t="e">
        <f t="shared" si="4"/>
        <v>#REF!</v>
      </c>
    </row>
    <row r="332" spans="1:1" x14ac:dyDescent="0.35">
      <c r="A332" s="19" t="e">
        <f t="shared" si="4"/>
        <v>#REF!</v>
      </c>
    </row>
    <row r="333" spans="1:1" x14ac:dyDescent="0.35">
      <c r="A333" s="19" t="e">
        <f t="shared" si="4"/>
        <v>#REF!</v>
      </c>
    </row>
    <row r="334" spans="1:1" x14ac:dyDescent="0.35">
      <c r="A334" s="19" t="e">
        <f t="shared" si="4"/>
        <v>#REF!</v>
      </c>
    </row>
    <row r="335" spans="1:1" x14ac:dyDescent="0.35">
      <c r="A335" s="19" t="e">
        <f t="shared" si="4"/>
        <v>#REF!</v>
      </c>
    </row>
    <row r="336" spans="1:1" x14ac:dyDescent="0.35">
      <c r="A336" s="19" t="e">
        <f t="shared" si="4"/>
        <v>#REF!</v>
      </c>
    </row>
    <row r="337" spans="1:1" x14ac:dyDescent="0.35">
      <c r="A337" s="19" t="e">
        <f t="shared" si="4"/>
        <v>#REF!</v>
      </c>
    </row>
    <row r="338" spans="1:1" x14ac:dyDescent="0.35">
      <c r="A338" s="19" t="e">
        <f t="shared" si="4"/>
        <v>#REF!</v>
      </c>
    </row>
    <row r="339" spans="1:1" x14ac:dyDescent="0.35">
      <c r="A339" s="19" t="e">
        <f t="shared" si="4"/>
        <v>#REF!</v>
      </c>
    </row>
    <row r="340" spans="1:1" x14ac:dyDescent="0.35">
      <c r="A340" s="19" t="e">
        <f t="shared" si="4"/>
        <v>#REF!</v>
      </c>
    </row>
    <row r="341" spans="1:1" x14ac:dyDescent="0.35">
      <c r="A341" s="19" t="e">
        <f t="shared" si="4"/>
        <v>#REF!</v>
      </c>
    </row>
    <row r="342" spans="1:1" x14ac:dyDescent="0.35">
      <c r="A342" s="19" t="e">
        <f t="shared" si="4"/>
        <v>#REF!</v>
      </c>
    </row>
    <row r="343" spans="1:1" x14ac:dyDescent="0.35">
      <c r="A343" s="19" t="e">
        <f t="shared" si="4"/>
        <v>#REF!</v>
      </c>
    </row>
    <row r="344" spans="1:1" x14ac:dyDescent="0.35">
      <c r="A344" s="19" t="e">
        <f t="shared" si="4"/>
        <v>#REF!</v>
      </c>
    </row>
    <row r="345" spans="1:1" x14ac:dyDescent="0.35">
      <c r="A345" s="19" t="e">
        <f t="shared" si="4"/>
        <v>#REF!</v>
      </c>
    </row>
    <row r="346" spans="1:1" x14ac:dyDescent="0.35">
      <c r="A346" s="19" t="e">
        <f t="shared" si="4"/>
        <v>#REF!</v>
      </c>
    </row>
    <row r="347" spans="1:1" x14ac:dyDescent="0.35">
      <c r="A347" s="19" t="e">
        <f t="shared" si="4"/>
        <v>#REF!</v>
      </c>
    </row>
    <row r="348" spans="1:1" x14ac:dyDescent="0.35">
      <c r="A348" s="19" t="e">
        <f t="shared" si="4"/>
        <v>#REF!</v>
      </c>
    </row>
    <row r="349" spans="1:1" x14ac:dyDescent="0.35">
      <c r="A349" s="19" t="e">
        <f t="shared" si="4"/>
        <v>#REF!</v>
      </c>
    </row>
    <row r="350" spans="1:1" x14ac:dyDescent="0.35">
      <c r="A350" s="19" t="e">
        <f t="shared" si="4"/>
        <v>#REF!</v>
      </c>
    </row>
    <row r="351" spans="1:1" x14ac:dyDescent="0.35">
      <c r="A351" s="19" t="e">
        <f t="shared" si="4"/>
        <v>#REF!</v>
      </c>
    </row>
    <row r="352" spans="1:1" x14ac:dyDescent="0.35">
      <c r="A352" s="19" t="e">
        <f t="shared" si="4"/>
        <v>#REF!</v>
      </c>
    </row>
    <row r="353" spans="1:1" x14ac:dyDescent="0.35">
      <c r="A353" s="19" t="e">
        <f t="shared" ref="A353:A416" si="5">A352+1-A343</f>
        <v>#REF!</v>
      </c>
    </row>
    <row r="354" spans="1:1" x14ac:dyDescent="0.35">
      <c r="A354" s="19" t="e">
        <f t="shared" si="5"/>
        <v>#REF!</v>
      </c>
    </row>
    <row r="355" spans="1:1" x14ac:dyDescent="0.35">
      <c r="A355" s="19" t="e">
        <f t="shared" si="5"/>
        <v>#REF!</v>
      </c>
    </row>
    <row r="356" spans="1:1" x14ac:dyDescent="0.35">
      <c r="A356" s="19" t="e">
        <f t="shared" si="5"/>
        <v>#REF!</v>
      </c>
    </row>
    <row r="357" spans="1:1" x14ac:dyDescent="0.35">
      <c r="A357" s="19" t="e">
        <f t="shared" si="5"/>
        <v>#REF!</v>
      </c>
    </row>
    <row r="358" spans="1:1" x14ac:dyDescent="0.35">
      <c r="A358" s="19" t="e">
        <f t="shared" si="5"/>
        <v>#REF!</v>
      </c>
    </row>
    <row r="359" spans="1:1" x14ac:dyDescent="0.35">
      <c r="A359" s="19" t="e">
        <f t="shared" si="5"/>
        <v>#REF!</v>
      </c>
    </row>
    <row r="360" spans="1:1" x14ac:dyDescent="0.35">
      <c r="A360" s="19" t="e">
        <f t="shared" si="5"/>
        <v>#REF!</v>
      </c>
    </row>
    <row r="361" spans="1:1" x14ac:dyDescent="0.35">
      <c r="A361" s="19" t="e">
        <f t="shared" si="5"/>
        <v>#REF!</v>
      </c>
    </row>
    <row r="362" spans="1:1" x14ac:dyDescent="0.35">
      <c r="A362" s="19" t="e">
        <f t="shared" si="5"/>
        <v>#REF!</v>
      </c>
    </row>
    <row r="363" spans="1:1" x14ac:dyDescent="0.35">
      <c r="A363" s="19" t="e">
        <f t="shared" si="5"/>
        <v>#REF!</v>
      </c>
    </row>
    <row r="364" spans="1:1" x14ac:dyDescent="0.35">
      <c r="A364" s="19" t="e">
        <f t="shared" si="5"/>
        <v>#REF!</v>
      </c>
    </row>
    <row r="365" spans="1:1" x14ac:dyDescent="0.35">
      <c r="A365" s="19" t="e">
        <f t="shared" si="5"/>
        <v>#REF!</v>
      </c>
    </row>
    <row r="366" spans="1:1" x14ac:dyDescent="0.35">
      <c r="A366" s="19" t="e">
        <f t="shared" si="5"/>
        <v>#REF!</v>
      </c>
    </row>
    <row r="367" spans="1:1" x14ac:dyDescent="0.35">
      <c r="A367" s="19" t="e">
        <f t="shared" si="5"/>
        <v>#REF!</v>
      </c>
    </row>
    <row r="368" spans="1:1" x14ac:dyDescent="0.35">
      <c r="A368" s="19" t="e">
        <f t="shared" si="5"/>
        <v>#REF!</v>
      </c>
    </row>
    <row r="369" spans="1:1" x14ac:dyDescent="0.35">
      <c r="A369" s="19" t="e">
        <f t="shared" si="5"/>
        <v>#REF!</v>
      </c>
    </row>
    <row r="370" spans="1:1" x14ac:dyDescent="0.35">
      <c r="A370" s="19" t="e">
        <f t="shared" si="5"/>
        <v>#REF!</v>
      </c>
    </row>
    <row r="371" spans="1:1" x14ac:dyDescent="0.35">
      <c r="A371" s="19" t="e">
        <f t="shared" si="5"/>
        <v>#REF!</v>
      </c>
    </row>
    <row r="372" spans="1:1" x14ac:dyDescent="0.35">
      <c r="A372" s="19" t="e">
        <f t="shared" si="5"/>
        <v>#REF!</v>
      </c>
    </row>
    <row r="373" spans="1:1" x14ac:dyDescent="0.35">
      <c r="A373" s="19" t="e">
        <f t="shared" si="5"/>
        <v>#REF!</v>
      </c>
    </row>
    <row r="374" spans="1:1" x14ac:dyDescent="0.35">
      <c r="A374" s="19" t="e">
        <f t="shared" si="5"/>
        <v>#REF!</v>
      </c>
    </row>
    <row r="375" spans="1:1" x14ac:dyDescent="0.35">
      <c r="A375" s="19" t="e">
        <f t="shared" si="5"/>
        <v>#REF!</v>
      </c>
    </row>
    <row r="376" spans="1:1" x14ac:dyDescent="0.35">
      <c r="A376" s="19" t="e">
        <f t="shared" si="5"/>
        <v>#REF!</v>
      </c>
    </row>
    <row r="377" spans="1:1" x14ac:dyDescent="0.35">
      <c r="A377" s="19" t="e">
        <f t="shared" si="5"/>
        <v>#REF!</v>
      </c>
    </row>
    <row r="378" spans="1:1" x14ac:dyDescent="0.35">
      <c r="A378" s="19" t="e">
        <f t="shared" si="5"/>
        <v>#REF!</v>
      </c>
    </row>
    <row r="379" spans="1:1" x14ac:dyDescent="0.35">
      <c r="A379" s="19" t="e">
        <f t="shared" si="5"/>
        <v>#REF!</v>
      </c>
    </row>
    <row r="380" spans="1:1" x14ac:dyDescent="0.35">
      <c r="A380" s="19" t="e">
        <f t="shared" si="5"/>
        <v>#REF!</v>
      </c>
    </row>
    <row r="381" spans="1:1" x14ac:dyDescent="0.35">
      <c r="A381" s="19" t="e">
        <f t="shared" si="5"/>
        <v>#REF!</v>
      </c>
    </row>
    <row r="382" spans="1:1" x14ac:dyDescent="0.35">
      <c r="A382" s="19" t="e">
        <f t="shared" si="5"/>
        <v>#REF!</v>
      </c>
    </row>
    <row r="383" spans="1:1" x14ac:dyDescent="0.35">
      <c r="A383" s="19" t="e">
        <f t="shared" si="5"/>
        <v>#REF!</v>
      </c>
    </row>
    <row r="384" spans="1:1" x14ac:dyDescent="0.35">
      <c r="A384" s="19" t="e">
        <f t="shared" si="5"/>
        <v>#REF!</v>
      </c>
    </row>
    <row r="385" spans="1:1" x14ac:dyDescent="0.35">
      <c r="A385" s="19" t="e">
        <f t="shared" si="5"/>
        <v>#REF!</v>
      </c>
    </row>
    <row r="386" spans="1:1" x14ac:dyDescent="0.35">
      <c r="A386" s="19" t="e">
        <f t="shared" si="5"/>
        <v>#REF!</v>
      </c>
    </row>
    <row r="387" spans="1:1" x14ac:dyDescent="0.35">
      <c r="A387" s="19" t="e">
        <f t="shared" si="5"/>
        <v>#REF!</v>
      </c>
    </row>
    <row r="388" spans="1:1" x14ac:dyDescent="0.35">
      <c r="A388" s="19" t="e">
        <f t="shared" si="5"/>
        <v>#REF!</v>
      </c>
    </row>
    <row r="389" spans="1:1" x14ac:dyDescent="0.35">
      <c r="A389" s="19" t="e">
        <f t="shared" si="5"/>
        <v>#REF!</v>
      </c>
    </row>
    <row r="390" spans="1:1" x14ac:dyDescent="0.35">
      <c r="A390" s="19" t="e">
        <f t="shared" si="5"/>
        <v>#REF!</v>
      </c>
    </row>
    <row r="391" spans="1:1" x14ac:dyDescent="0.35">
      <c r="A391" s="19" t="e">
        <f t="shared" si="5"/>
        <v>#REF!</v>
      </c>
    </row>
    <row r="392" spans="1:1" x14ac:dyDescent="0.35">
      <c r="A392" s="19" t="e">
        <f t="shared" si="5"/>
        <v>#REF!</v>
      </c>
    </row>
    <row r="393" spans="1:1" x14ac:dyDescent="0.35">
      <c r="A393" s="19" t="e">
        <f t="shared" si="5"/>
        <v>#REF!</v>
      </c>
    </row>
    <row r="394" spans="1:1" x14ac:dyDescent="0.35">
      <c r="A394" s="19" t="e">
        <f t="shared" si="5"/>
        <v>#REF!</v>
      </c>
    </row>
    <row r="395" spans="1:1" x14ac:dyDescent="0.35">
      <c r="A395" s="19" t="e">
        <f t="shared" si="5"/>
        <v>#REF!</v>
      </c>
    </row>
    <row r="396" spans="1:1" x14ac:dyDescent="0.35">
      <c r="A396" s="19" t="e">
        <f t="shared" si="5"/>
        <v>#REF!</v>
      </c>
    </row>
    <row r="397" spans="1:1" x14ac:dyDescent="0.35">
      <c r="A397" s="19" t="e">
        <f t="shared" si="5"/>
        <v>#REF!</v>
      </c>
    </row>
    <row r="398" spans="1:1" x14ac:dyDescent="0.35">
      <c r="A398" s="19" t="e">
        <f t="shared" si="5"/>
        <v>#REF!</v>
      </c>
    </row>
    <row r="399" spans="1:1" x14ac:dyDescent="0.35">
      <c r="A399" s="19" t="e">
        <f t="shared" si="5"/>
        <v>#REF!</v>
      </c>
    </row>
    <row r="400" spans="1:1" x14ac:dyDescent="0.35">
      <c r="A400" s="19" t="e">
        <f t="shared" si="5"/>
        <v>#REF!</v>
      </c>
    </row>
    <row r="401" spans="1:1" x14ac:dyDescent="0.35">
      <c r="A401" s="19" t="e">
        <f t="shared" si="5"/>
        <v>#REF!</v>
      </c>
    </row>
    <row r="402" spans="1:1" x14ac:dyDescent="0.35">
      <c r="A402" s="19" t="e">
        <f t="shared" si="5"/>
        <v>#REF!</v>
      </c>
    </row>
    <row r="403" spans="1:1" x14ac:dyDescent="0.35">
      <c r="A403" s="19" t="e">
        <f t="shared" si="5"/>
        <v>#REF!</v>
      </c>
    </row>
    <row r="404" spans="1:1" x14ac:dyDescent="0.35">
      <c r="A404" s="19" t="e">
        <f t="shared" si="5"/>
        <v>#REF!</v>
      </c>
    </row>
    <row r="405" spans="1:1" x14ac:dyDescent="0.35">
      <c r="A405" s="19" t="e">
        <f t="shared" si="5"/>
        <v>#REF!</v>
      </c>
    </row>
    <row r="406" spans="1:1" x14ac:dyDescent="0.35">
      <c r="A406" s="19" t="e">
        <f t="shared" si="5"/>
        <v>#REF!</v>
      </c>
    </row>
    <row r="407" spans="1:1" x14ac:dyDescent="0.35">
      <c r="A407" s="19" t="e">
        <f t="shared" si="5"/>
        <v>#REF!</v>
      </c>
    </row>
    <row r="408" spans="1:1" x14ac:dyDescent="0.35">
      <c r="A408" s="19" t="e">
        <f t="shared" si="5"/>
        <v>#REF!</v>
      </c>
    </row>
    <row r="409" spans="1:1" x14ac:dyDescent="0.35">
      <c r="A409" s="19" t="e">
        <f t="shared" si="5"/>
        <v>#REF!</v>
      </c>
    </row>
    <row r="410" spans="1:1" x14ac:dyDescent="0.35">
      <c r="A410" s="19" t="e">
        <f t="shared" si="5"/>
        <v>#REF!</v>
      </c>
    </row>
    <row r="411" spans="1:1" x14ac:dyDescent="0.35">
      <c r="A411" s="19" t="e">
        <f t="shared" si="5"/>
        <v>#REF!</v>
      </c>
    </row>
    <row r="412" spans="1:1" x14ac:dyDescent="0.35">
      <c r="A412" s="19" t="e">
        <f t="shared" si="5"/>
        <v>#REF!</v>
      </c>
    </row>
    <row r="413" spans="1:1" x14ac:dyDescent="0.35">
      <c r="A413" s="19" t="e">
        <f t="shared" si="5"/>
        <v>#REF!</v>
      </c>
    </row>
    <row r="414" spans="1:1" x14ac:dyDescent="0.35">
      <c r="A414" s="19" t="e">
        <f t="shared" si="5"/>
        <v>#REF!</v>
      </c>
    </row>
    <row r="415" spans="1:1" x14ac:dyDescent="0.35">
      <c r="A415" s="19" t="e">
        <f t="shared" si="5"/>
        <v>#REF!</v>
      </c>
    </row>
    <row r="416" spans="1:1" x14ac:dyDescent="0.35">
      <c r="A416" s="19" t="e">
        <f t="shared" si="5"/>
        <v>#REF!</v>
      </c>
    </row>
    <row r="417" spans="1:1" x14ac:dyDescent="0.35">
      <c r="A417" s="19" t="e">
        <f t="shared" ref="A417:A451" si="6">A416+1-A407</f>
        <v>#REF!</v>
      </c>
    </row>
    <row r="418" spans="1:1" x14ac:dyDescent="0.35">
      <c r="A418" s="19" t="e">
        <f t="shared" si="6"/>
        <v>#REF!</v>
      </c>
    </row>
    <row r="419" spans="1:1" x14ac:dyDescent="0.35">
      <c r="A419" s="19" t="e">
        <f t="shared" si="6"/>
        <v>#REF!</v>
      </c>
    </row>
    <row r="420" spans="1:1" x14ac:dyDescent="0.35">
      <c r="A420" s="19" t="e">
        <f t="shared" si="6"/>
        <v>#REF!</v>
      </c>
    </row>
    <row r="421" spans="1:1" x14ac:dyDescent="0.35">
      <c r="A421" s="19" t="e">
        <f t="shared" si="6"/>
        <v>#REF!</v>
      </c>
    </row>
    <row r="422" spans="1:1" x14ac:dyDescent="0.35">
      <c r="A422" s="19" t="e">
        <f t="shared" si="6"/>
        <v>#REF!</v>
      </c>
    </row>
    <row r="423" spans="1:1" x14ac:dyDescent="0.35">
      <c r="A423" s="19" t="e">
        <f t="shared" si="6"/>
        <v>#REF!</v>
      </c>
    </row>
    <row r="424" spans="1:1" x14ac:dyDescent="0.35">
      <c r="A424" s="19" t="e">
        <f t="shared" si="6"/>
        <v>#REF!</v>
      </c>
    </row>
    <row r="425" spans="1:1" x14ac:dyDescent="0.35">
      <c r="A425" s="19" t="e">
        <f t="shared" si="6"/>
        <v>#REF!</v>
      </c>
    </row>
    <row r="426" spans="1:1" x14ac:dyDescent="0.35">
      <c r="A426" s="19" t="e">
        <f t="shared" si="6"/>
        <v>#REF!</v>
      </c>
    </row>
    <row r="427" spans="1:1" x14ac:dyDescent="0.35">
      <c r="A427" s="19" t="e">
        <f t="shared" si="6"/>
        <v>#REF!</v>
      </c>
    </row>
    <row r="428" spans="1:1" x14ac:dyDescent="0.35">
      <c r="A428" s="19" t="e">
        <f t="shared" si="6"/>
        <v>#REF!</v>
      </c>
    </row>
    <row r="429" spans="1:1" x14ac:dyDescent="0.35">
      <c r="A429" s="19" t="e">
        <f t="shared" si="6"/>
        <v>#REF!</v>
      </c>
    </row>
    <row r="430" spans="1:1" x14ac:dyDescent="0.35">
      <c r="A430" s="19" t="e">
        <f t="shared" si="6"/>
        <v>#REF!</v>
      </c>
    </row>
    <row r="431" spans="1:1" x14ac:dyDescent="0.35">
      <c r="A431" s="19" t="e">
        <f t="shared" si="6"/>
        <v>#REF!</v>
      </c>
    </row>
    <row r="432" spans="1:1" x14ac:dyDescent="0.35">
      <c r="A432" s="19" t="e">
        <f t="shared" si="6"/>
        <v>#REF!</v>
      </c>
    </row>
    <row r="433" spans="1:1" x14ac:dyDescent="0.35">
      <c r="A433" s="19" t="e">
        <f t="shared" si="6"/>
        <v>#REF!</v>
      </c>
    </row>
    <row r="434" spans="1:1" x14ac:dyDescent="0.35">
      <c r="A434" s="19" t="e">
        <f t="shared" si="6"/>
        <v>#REF!</v>
      </c>
    </row>
    <row r="435" spans="1:1" x14ac:dyDescent="0.35">
      <c r="A435" s="19" t="e">
        <f t="shared" si="6"/>
        <v>#REF!</v>
      </c>
    </row>
    <row r="436" spans="1:1" x14ac:dyDescent="0.35">
      <c r="A436" s="19" t="e">
        <f t="shared" si="6"/>
        <v>#REF!</v>
      </c>
    </row>
    <row r="437" spans="1:1" x14ac:dyDescent="0.35">
      <c r="A437" s="19" t="e">
        <f t="shared" si="6"/>
        <v>#REF!</v>
      </c>
    </row>
    <row r="438" spans="1:1" x14ac:dyDescent="0.35">
      <c r="A438" s="19" t="e">
        <f t="shared" si="6"/>
        <v>#REF!</v>
      </c>
    </row>
    <row r="439" spans="1:1" x14ac:dyDescent="0.35">
      <c r="A439" s="19" t="e">
        <f t="shared" si="6"/>
        <v>#REF!</v>
      </c>
    </row>
    <row r="440" spans="1:1" x14ac:dyDescent="0.35">
      <c r="A440" s="19" t="e">
        <f t="shared" si="6"/>
        <v>#REF!</v>
      </c>
    </row>
    <row r="441" spans="1:1" x14ac:dyDescent="0.35">
      <c r="A441" s="19" t="e">
        <f t="shared" si="6"/>
        <v>#REF!</v>
      </c>
    </row>
    <row r="442" spans="1:1" x14ac:dyDescent="0.35">
      <c r="A442" s="19" t="e">
        <f t="shared" si="6"/>
        <v>#REF!</v>
      </c>
    </row>
    <row r="443" spans="1:1" x14ac:dyDescent="0.35">
      <c r="A443" s="19" t="e">
        <f t="shared" si="6"/>
        <v>#REF!</v>
      </c>
    </row>
    <row r="444" spans="1:1" x14ac:dyDescent="0.35">
      <c r="A444" s="19" t="e">
        <f t="shared" si="6"/>
        <v>#REF!</v>
      </c>
    </row>
    <row r="445" spans="1:1" x14ac:dyDescent="0.35">
      <c r="A445" s="19" t="e">
        <f t="shared" si="6"/>
        <v>#REF!</v>
      </c>
    </row>
    <row r="446" spans="1:1" x14ac:dyDescent="0.35">
      <c r="A446" s="19" t="e">
        <f t="shared" si="6"/>
        <v>#REF!</v>
      </c>
    </row>
    <row r="447" spans="1:1" x14ac:dyDescent="0.35">
      <c r="A447" s="19" t="e">
        <f t="shared" si="6"/>
        <v>#REF!</v>
      </c>
    </row>
    <row r="448" spans="1:1" x14ac:dyDescent="0.35">
      <c r="A448" s="19" t="e">
        <f t="shared" si="6"/>
        <v>#REF!</v>
      </c>
    </row>
    <row r="449" spans="1:1" x14ac:dyDescent="0.35">
      <c r="A449" s="19" t="e">
        <f t="shared" si="6"/>
        <v>#REF!</v>
      </c>
    </row>
    <row r="450" spans="1:1" x14ac:dyDescent="0.35">
      <c r="A450" s="19" t="e">
        <f t="shared" si="6"/>
        <v>#REF!</v>
      </c>
    </row>
    <row r="451" spans="1:1" x14ac:dyDescent="0.35">
      <c r="A451" s="19" t="e">
        <f t="shared" si="6"/>
        <v>#REF!</v>
      </c>
    </row>
  </sheetData>
  <mergeCells count="22">
    <mergeCell ref="V5:V6"/>
    <mergeCell ref="U5:U6"/>
    <mergeCell ref="I1:Y1"/>
    <mergeCell ref="T5:T6"/>
    <mergeCell ref="R5:R6"/>
    <mergeCell ref="Q5:Q6"/>
    <mergeCell ref="B39:D39"/>
    <mergeCell ref="I39:K39"/>
    <mergeCell ref="X5:X6"/>
    <mergeCell ref="Y5:Y6"/>
    <mergeCell ref="I2:Y2"/>
    <mergeCell ref="I3:Y3"/>
    <mergeCell ref="I5:I6"/>
    <mergeCell ref="J5:J6"/>
    <mergeCell ref="K5:K6"/>
    <mergeCell ref="L5:L6"/>
    <mergeCell ref="M5:M6"/>
    <mergeCell ref="N5:N6"/>
    <mergeCell ref="O5:O6"/>
    <mergeCell ref="W5:W6"/>
    <mergeCell ref="P5:P6"/>
    <mergeCell ref="S5:S6"/>
  </mergeCells>
  <printOptions horizontalCentered="1"/>
  <pageMargins left="0" right="0" top="0.27559055118110237" bottom="0.39370078740157483" header="0.19685039370078741"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BangTinhXa</vt:lpstr>
      <vt:lpstr>THPhuongAn</vt:lpstr>
      <vt:lpstr>THPhuongAn!Print_Area</vt:lpstr>
      <vt:lpstr>THPhuongAn!Print_Titles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2026-05-11T01:59:39Z</cp:lastPrinted>
  <dcterms:created xsi:type="dcterms:W3CDTF">2022-03-10T02:33:43Z</dcterms:created>
  <dcterms:modified xsi:type="dcterms:W3CDTF">2026-05-11T04:14:23Z</dcterms:modified>
</cp:coreProperties>
</file>