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Năm 2026\Xuân Đoài\Đợt 2\Đợt 5\Họp xác định phương án bồi thường, hỗ trợ đất đai và tài sản gắn liền trên đất Xuân Đoài đợt 5\"/>
    </mc:Choice>
  </mc:AlternateContent>
  <bookViews>
    <workbookView xWindow="-108" yWindow="-108" windowWidth="23256" windowHeight="12240" firstSheet="2" activeTab="2"/>
  </bookViews>
  <sheets>
    <sheet name="SGV" sheetId="13" state="veryHidden" r:id="rId1"/>
    <sheet name="BangTinhXa" sheetId="7" state="hidden" r:id="rId2"/>
    <sheet name="THPhuongAn" sheetId="8" r:id="rId3"/>
  </sheets>
  <definedNames>
    <definedName name="_xlnm._FilterDatabase" localSheetId="2" hidden="1">THPhuongAn!$I$5:$Y$446</definedName>
    <definedName name="_xlnm.Print_Area" localSheetId="2">THPhuongAn!$I$1:$Y$34</definedName>
    <definedName name="_xlnm.Print_Titles" localSheetId="2">THPhuongAn!$5:$6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7" l="1"/>
  <c r="G5" i="7" l="1"/>
  <c r="G12" i="7" s="1"/>
  <c r="A34" i="8" l="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A57" i="8" s="1"/>
  <c r="A58" i="8" s="1"/>
  <c r="A59" i="8" s="1"/>
  <c r="A60" i="8" s="1"/>
  <c r="A61" i="8" s="1"/>
  <c r="A62" i="8" s="1"/>
  <c r="A63" i="8" s="1"/>
  <c r="A64" i="8" s="1"/>
  <c r="A65" i="8" s="1"/>
  <c r="A66" i="8" s="1"/>
  <c r="A67" i="8" s="1"/>
  <c r="A68" i="8" s="1"/>
  <c r="A69" i="8" s="1"/>
  <c r="A70" i="8" s="1"/>
  <c r="A71" i="8" s="1"/>
  <c r="A72" i="8" s="1"/>
  <c r="A73" i="8" s="1"/>
  <c r="A74" i="8" s="1"/>
  <c r="A75" i="8" s="1"/>
  <c r="A76" i="8" s="1"/>
  <c r="A77" i="8" s="1"/>
  <c r="A78" i="8" s="1"/>
  <c r="A79" i="8" s="1"/>
  <c r="A80" i="8" s="1"/>
  <c r="A81" i="8" s="1"/>
  <c r="A82" i="8" s="1"/>
  <c r="A83" i="8" s="1"/>
  <c r="A84" i="8" s="1"/>
  <c r="A85" i="8" s="1"/>
  <c r="A86" i="8" s="1"/>
  <c r="A87" i="8" s="1"/>
  <c r="A88" i="8" s="1"/>
  <c r="A89" i="8" s="1"/>
  <c r="A90" i="8" s="1"/>
  <c r="A91" i="8" s="1"/>
  <c r="A92" i="8" s="1"/>
  <c r="A93" i="8" s="1"/>
  <c r="A94" i="8" s="1"/>
  <c r="A95" i="8" s="1"/>
  <c r="A96" i="8" s="1"/>
  <c r="A97" i="8" s="1"/>
  <c r="A98" i="8" s="1"/>
  <c r="A99" i="8" s="1"/>
  <c r="A100" i="8" s="1"/>
  <c r="A101" i="8" s="1"/>
  <c r="A102" i="8" s="1"/>
  <c r="A103" i="8" s="1"/>
  <c r="A104" i="8" s="1"/>
  <c r="A105" i="8" s="1"/>
  <c r="A106" i="8" s="1"/>
  <c r="A107" i="8" s="1"/>
  <c r="A108" i="8" s="1"/>
  <c r="A109" i="8" s="1"/>
  <c r="A110" i="8" s="1"/>
  <c r="A111" i="8" s="1"/>
  <c r="A112" i="8" s="1"/>
  <c r="A113" i="8" s="1"/>
  <c r="A114" i="8" s="1"/>
  <c r="A115" i="8" s="1"/>
  <c r="A116" i="8" s="1"/>
  <c r="A117" i="8" s="1"/>
  <c r="A118" i="8" s="1"/>
  <c r="A119" i="8" s="1"/>
  <c r="A120" i="8" s="1"/>
  <c r="A121" i="8" s="1"/>
  <c r="A122" i="8" s="1"/>
  <c r="A123" i="8" s="1"/>
  <c r="A124" i="8" s="1"/>
  <c r="A125" i="8" s="1"/>
  <c r="A126" i="8" s="1"/>
  <c r="A127" i="8" s="1"/>
  <c r="A128" i="8" s="1"/>
  <c r="A129" i="8" s="1"/>
  <c r="A130" i="8" s="1"/>
  <c r="A131" i="8" s="1"/>
  <c r="A132" i="8" s="1"/>
  <c r="A133" i="8" s="1"/>
  <c r="A134" i="8" s="1"/>
  <c r="A135" i="8" s="1"/>
  <c r="A136" i="8" s="1"/>
  <c r="A137" i="8" s="1"/>
  <c r="A138" i="8" s="1"/>
  <c r="A139" i="8" s="1"/>
  <c r="A140" i="8" s="1"/>
  <c r="A141" i="8" s="1"/>
  <c r="A142" i="8" s="1"/>
  <c r="A143" i="8" s="1"/>
  <c r="A144" i="8" s="1"/>
  <c r="A145" i="8" s="1"/>
  <c r="A146" i="8" s="1"/>
  <c r="A147" i="8" s="1"/>
  <c r="A148" i="8" s="1"/>
  <c r="A149" i="8" s="1"/>
  <c r="A150" i="8" s="1"/>
  <c r="A151" i="8" s="1"/>
  <c r="A152" i="8" s="1"/>
  <c r="A153" i="8" s="1"/>
  <c r="A154" i="8" s="1"/>
  <c r="A155" i="8" s="1"/>
  <c r="A156" i="8" s="1"/>
  <c r="A157" i="8" s="1"/>
  <c r="A158" i="8" s="1"/>
  <c r="A159" i="8" s="1"/>
  <c r="A160" i="8" s="1"/>
  <c r="A161" i="8" s="1"/>
  <c r="A162" i="8" s="1"/>
  <c r="A163" i="8" s="1"/>
  <c r="A164" i="8" s="1"/>
  <c r="A165" i="8" s="1"/>
  <c r="A166" i="8" s="1"/>
  <c r="A167" i="8" s="1"/>
  <c r="A168" i="8" s="1"/>
  <c r="A169" i="8" s="1"/>
  <c r="A170" i="8" s="1"/>
  <c r="A171" i="8" s="1"/>
  <c r="A172" i="8" s="1"/>
  <c r="A173" i="8" s="1"/>
  <c r="A174" i="8" s="1"/>
  <c r="A175" i="8" s="1"/>
  <c r="A176" i="8" s="1"/>
  <c r="A177" i="8" s="1"/>
  <c r="A178" i="8" s="1"/>
  <c r="A179" i="8" s="1"/>
  <c r="A180" i="8" s="1"/>
  <c r="A181" i="8" s="1"/>
  <c r="A182" i="8" s="1"/>
  <c r="A183" i="8" s="1"/>
  <c r="A184" i="8" s="1"/>
  <c r="A185" i="8" s="1"/>
  <c r="A186" i="8" s="1"/>
  <c r="A187" i="8" s="1"/>
  <c r="A188" i="8" s="1"/>
  <c r="A189" i="8" s="1"/>
  <c r="A190" i="8" s="1"/>
  <c r="A191" i="8" s="1"/>
  <c r="A192" i="8" s="1"/>
  <c r="A193" i="8" s="1"/>
  <c r="A194" i="8" s="1"/>
  <c r="A195" i="8" s="1"/>
  <c r="A196" i="8" s="1"/>
  <c r="A197" i="8" s="1"/>
  <c r="A198" i="8" s="1"/>
  <c r="A199" i="8" s="1"/>
  <c r="A200" i="8" s="1"/>
  <c r="A201" i="8" s="1"/>
  <c r="A202" i="8" s="1"/>
  <c r="A203" i="8" s="1"/>
  <c r="A204" i="8" s="1"/>
  <c r="A205" i="8" s="1"/>
  <c r="A206" i="8" s="1"/>
  <c r="A207" i="8" s="1"/>
  <c r="A208" i="8" s="1"/>
  <c r="A209" i="8" s="1"/>
  <c r="A210" i="8" s="1"/>
  <c r="A211" i="8" s="1"/>
  <c r="A212" i="8" s="1"/>
  <c r="A213" i="8" s="1"/>
  <c r="A214" i="8" s="1"/>
  <c r="A215" i="8" s="1"/>
  <c r="A216" i="8" s="1"/>
  <c r="A217" i="8" s="1"/>
  <c r="A218" i="8" s="1"/>
  <c r="A219" i="8" s="1"/>
  <c r="A220" i="8" s="1"/>
  <c r="A221" i="8" s="1"/>
  <c r="A222" i="8" s="1"/>
  <c r="A223" i="8" s="1"/>
  <c r="A224" i="8" s="1"/>
  <c r="A225" i="8" s="1"/>
  <c r="A226" i="8" s="1"/>
  <c r="A227" i="8" s="1"/>
  <c r="A228" i="8" s="1"/>
  <c r="A229" i="8" s="1"/>
  <c r="A230" i="8" s="1"/>
  <c r="A231" i="8" s="1"/>
  <c r="A232" i="8" s="1"/>
  <c r="A233" i="8" s="1"/>
  <c r="A234" i="8" s="1"/>
  <c r="A235" i="8" s="1"/>
  <c r="A236" i="8" s="1"/>
  <c r="A237" i="8" s="1"/>
  <c r="A238" i="8" s="1"/>
  <c r="A239" i="8" s="1"/>
  <c r="A240" i="8" s="1"/>
  <c r="A241" i="8" s="1"/>
  <c r="A242" i="8" s="1"/>
  <c r="A243" i="8" s="1"/>
  <c r="A244" i="8" s="1"/>
  <c r="A245" i="8" s="1"/>
  <c r="A246" i="8" s="1"/>
  <c r="A247" i="8" s="1"/>
  <c r="A248" i="8" s="1"/>
  <c r="A249" i="8" s="1"/>
  <c r="A250" i="8" s="1"/>
  <c r="A251" i="8" s="1"/>
  <c r="A252" i="8" s="1"/>
  <c r="A253" i="8" s="1"/>
  <c r="A254" i="8" s="1"/>
  <c r="A255" i="8" s="1"/>
  <c r="A256" i="8" s="1"/>
  <c r="A257" i="8" s="1"/>
  <c r="A258" i="8" s="1"/>
  <c r="A259" i="8" s="1"/>
  <c r="A260" i="8" s="1"/>
  <c r="A261" i="8" s="1"/>
  <c r="A262" i="8" s="1"/>
  <c r="A263" i="8" s="1"/>
  <c r="A264" i="8" s="1"/>
  <c r="A265" i="8" s="1"/>
  <c r="A266" i="8" s="1"/>
  <c r="A267" i="8" s="1"/>
  <c r="A268" i="8" s="1"/>
  <c r="A269" i="8" s="1"/>
  <c r="A270" i="8" s="1"/>
  <c r="A271" i="8" s="1"/>
  <c r="A272" i="8" s="1"/>
  <c r="A273" i="8" s="1"/>
  <c r="A274" i="8" s="1"/>
  <c r="A275" i="8" s="1"/>
  <c r="A276" i="8" s="1"/>
  <c r="A277" i="8" s="1"/>
  <c r="A278" i="8" s="1"/>
  <c r="A279" i="8" s="1"/>
  <c r="A280" i="8" s="1"/>
  <c r="A281" i="8" s="1"/>
  <c r="A282" i="8" s="1"/>
  <c r="A283" i="8" s="1"/>
  <c r="A284" i="8" s="1"/>
  <c r="A285" i="8" s="1"/>
  <c r="A286" i="8" s="1"/>
  <c r="A287" i="8" s="1"/>
  <c r="A288" i="8" s="1"/>
  <c r="A289" i="8" s="1"/>
  <c r="A290" i="8" s="1"/>
  <c r="A291" i="8" s="1"/>
  <c r="A292" i="8" s="1"/>
  <c r="A293" i="8" s="1"/>
  <c r="A294" i="8" s="1"/>
  <c r="A295" i="8" s="1"/>
  <c r="A296" i="8" s="1"/>
  <c r="A297" i="8" s="1"/>
  <c r="A298" i="8" s="1"/>
  <c r="A299" i="8" s="1"/>
  <c r="A300" i="8" s="1"/>
  <c r="A301" i="8" s="1"/>
  <c r="A302" i="8" s="1"/>
  <c r="A303" i="8" s="1"/>
  <c r="A304" i="8" s="1"/>
  <c r="A305" i="8" s="1"/>
  <c r="A306" i="8" s="1"/>
  <c r="A307" i="8" s="1"/>
  <c r="A308" i="8" s="1"/>
  <c r="A309" i="8" s="1"/>
  <c r="A310" i="8" s="1"/>
  <c r="A311" i="8" s="1"/>
  <c r="A312" i="8" s="1"/>
  <c r="A313" i="8" s="1"/>
  <c r="A314" i="8" s="1"/>
  <c r="A315" i="8" s="1"/>
  <c r="A316" i="8" s="1"/>
  <c r="A317" i="8" s="1"/>
  <c r="A318" i="8" s="1"/>
  <c r="A319" i="8" s="1"/>
  <c r="A320" i="8" s="1"/>
  <c r="A321" i="8" s="1"/>
  <c r="A322" i="8" s="1"/>
  <c r="A323" i="8" s="1"/>
  <c r="A324" i="8" s="1"/>
  <c r="A325" i="8" s="1"/>
  <c r="A326" i="8" s="1"/>
  <c r="A327" i="8" s="1"/>
  <c r="A328" i="8" s="1"/>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354" i="8" s="1"/>
  <c r="A355" i="8" s="1"/>
  <c r="A356" i="8" s="1"/>
  <c r="A357" i="8" s="1"/>
  <c r="A358" i="8" s="1"/>
  <c r="A359" i="8" s="1"/>
  <c r="A360" i="8" s="1"/>
  <c r="A361" i="8" s="1"/>
  <c r="A362" i="8" s="1"/>
  <c r="A363" i="8" s="1"/>
  <c r="A364" i="8" s="1"/>
  <c r="A365" i="8" s="1"/>
  <c r="A366" i="8" s="1"/>
  <c r="A367" i="8" s="1"/>
  <c r="A368" i="8" s="1"/>
  <c r="A369" i="8" s="1"/>
  <c r="A370" i="8" s="1"/>
  <c r="A371" i="8" s="1"/>
  <c r="A372" i="8" s="1"/>
  <c r="A373" i="8" s="1"/>
  <c r="A374" i="8" s="1"/>
  <c r="A375" i="8" s="1"/>
  <c r="A376" i="8" s="1"/>
  <c r="A377" i="8" s="1"/>
  <c r="A378" i="8" s="1"/>
  <c r="A379" i="8" s="1"/>
  <c r="A380" i="8" s="1"/>
  <c r="A381" i="8" s="1"/>
  <c r="A382" i="8" s="1"/>
  <c r="A383" i="8" s="1"/>
  <c r="A384" i="8" s="1"/>
  <c r="A385" i="8" s="1"/>
  <c r="A386" i="8" s="1"/>
  <c r="A387" i="8" s="1"/>
  <c r="A388" i="8" s="1"/>
  <c r="A389" i="8" s="1"/>
  <c r="A390" i="8" s="1"/>
  <c r="A391" i="8" s="1"/>
  <c r="A392" i="8" s="1"/>
  <c r="A393" i="8" s="1"/>
  <c r="A394" i="8" s="1"/>
  <c r="A395" i="8" s="1"/>
  <c r="A396" i="8" s="1"/>
  <c r="A397" i="8" s="1"/>
  <c r="A398" i="8" s="1"/>
  <c r="A399" i="8" s="1"/>
  <c r="A400" i="8" s="1"/>
  <c r="A401" i="8" s="1"/>
  <c r="A402" i="8" s="1"/>
  <c r="A403" i="8" s="1"/>
  <c r="A404" i="8" s="1"/>
  <c r="A405" i="8" s="1"/>
  <c r="A406" i="8" s="1"/>
  <c r="A407" i="8" s="1"/>
  <c r="A408" i="8" s="1"/>
  <c r="A409" i="8" s="1"/>
  <c r="A410" i="8" s="1"/>
  <c r="A411" i="8" s="1"/>
  <c r="A412" i="8" s="1"/>
  <c r="A413" i="8" s="1"/>
  <c r="A414" i="8" s="1"/>
  <c r="A415" i="8" s="1"/>
  <c r="A416" i="8" s="1"/>
  <c r="A417" i="8" s="1"/>
  <c r="A418" i="8" s="1"/>
  <c r="A419" i="8" s="1"/>
  <c r="A420" i="8" s="1"/>
  <c r="A421" i="8" s="1"/>
  <c r="A422" i="8" s="1"/>
  <c r="A423" i="8" s="1"/>
  <c r="A424" i="8" s="1"/>
  <c r="A425" i="8" s="1"/>
  <c r="A426" i="8" s="1"/>
  <c r="A427" i="8" s="1"/>
  <c r="A428" i="8" s="1"/>
  <c r="A429" i="8" s="1"/>
  <c r="A430" i="8" s="1"/>
  <c r="A431" i="8" s="1"/>
  <c r="A432" i="8" s="1"/>
  <c r="A433" i="8" s="1"/>
  <c r="A434" i="8" s="1"/>
  <c r="A435" i="8" s="1"/>
  <c r="A436" i="8" s="1"/>
  <c r="A437" i="8" s="1"/>
  <c r="A438" i="8" s="1"/>
  <c r="A439" i="8" s="1"/>
  <c r="A440" i="8" s="1"/>
  <c r="A441" i="8" s="1"/>
  <c r="A442" i="8" s="1"/>
  <c r="A443" i="8" s="1"/>
  <c r="A444" i="8" s="1"/>
  <c r="A445" i="8" s="1"/>
  <c r="A446" i="8" s="1"/>
  <c r="L8" i="7" l="1"/>
  <c r="L15" i="7" s="1"/>
  <c r="L7" i="7"/>
  <c r="L14" i="7" s="1"/>
  <c r="L6" i="7"/>
  <c r="L13" i="7" s="1"/>
  <c r="L5" i="7"/>
  <c r="G8" i="7"/>
  <c r="G15" i="7" s="1"/>
  <c r="G7" i="7"/>
  <c r="G14" i="7" s="1"/>
  <c r="G6" i="7"/>
  <c r="G13" i="7" s="1"/>
  <c r="G25" i="7" s="1"/>
  <c r="L4" i="7"/>
  <c r="L11" i="7" s="1"/>
  <c r="G4" i="7"/>
  <c r="G11" i="7" l="1"/>
  <c r="L12" i="7"/>
  <c r="G26" i="7" s="1"/>
  <c r="G23" i="7"/>
  <c r="L9" i="7"/>
  <c r="G9" i="7" l="1"/>
  <c r="G18" i="7" s="1"/>
  <c r="G22" i="7"/>
  <c r="G21" i="7" s="1"/>
  <c r="G16" i="7"/>
  <c r="L16" i="7"/>
  <c r="G24" i="7"/>
  <c r="G19" i="7" l="1"/>
</calcChain>
</file>

<file path=xl/sharedStrings.xml><?xml version="1.0" encoding="utf-8"?>
<sst xmlns="http://schemas.openxmlformats.org/spreadsheetml/2006/main" count="187" uniqueCount="80">
  <si>
    <t>Họ và tên chủ hộ</t>
  </si>
  <si>
    <t>Họ và tên vợ (chồng) hoặc người đại diện</t>
  </si>
  <si>
    <t>Ghi chú</t>
  </si>
  <si>
    <t>2 lúa</t>
  </si>
  <si>
    <t>Lâu dài</t>
  </si>
  <si>
    <t>Hình thức giao</t>
  </si>
  <si>
    <t>Tạm giao</t>
  </si>
  <si>
    <t>Hợp đồng</t>
  </si>
  <si>
    <t>Tự sử dụng</t>
  </si>
  <si>
    <t>Khai hoang</t>
  </si>
  <si>
    <t>Diện tích</t>
  </si>
  <si>
    <t>Tổng</t>
  </si>
  <si>
    <t>Tiền</t>
  </si>
  <si>
    <t>Đất lúa</t>
  </si>
  <si>
    <t>-</t>
  </si>
  <si>
    <t>Tổng cộng:</t>
  </si>
  <si>
    <t>Tổng diện tích đất thu hồi</t>
  </si>
  <si>
    <t>Tổng tiền đất</t>
  </si>
  <si>
    <t>m2</t>
  </si>
  <si>
    <t>đồng</t>
  </si>
  <si>
    <t>Tổng DT đất xã được hưởng:</t>
  </si>
  <si>
    <t>Tổng tiền xã được hưởng:</t>
  </si>
  <si>
    <t>Đất 2 lúa:</t>
  </si>
  <si>
    <t>Stt</t>
  </si>
  <si>
    <t xml:space="preserve"> </t>
  </si>
  <si>
    <t>Tổng tiền 
bồi thường, 
hỗ trợ
 (đ)</t>
  </si>
  <si>
    <t>Tổng diện đất nông nghiệp
 thu hồi
 (đ)</t>
  </si>
  <si>
    <t>Tiền đất
 nông nghiệp
 (đ)</t>
  </si>
  <si>
    <t>NTTS</t>
  </si>
  <si>
    <t>Đất NTTS</t>
  </si>
  <si>
    <t>Đất NTTS:</t>
  </si>
  <si>
    <t>Tiền hỗ trợ đào tạo, chuyển đổi nghề và tìm kiếm việc làm
 (đ)</t>
  </si>
  <si>
    <t>Hỗ trợ ổn định đời sống 
 (đ)</t>
  </si>
  <si>
    <t>Địa chỉ thửa đất (thôn)</t>
  </si>
  <si>
    <t>Phụ lục 1</t>
  </si>
  <si>
    <t>Hỗ trợ đối với hộ gia đình, cá nhân có công với cách mạng 
 (đ)</t>
  </si>
  <si>
    <t>Hỗ trợ sản xuất, kinh doanh
(đ)</t>
  </si>
  <si>
    <t>Tiền cây
 cối, hoa màu
 (đ)</t>
  </si>
  <si>
    <t>Hỗ trợ đối với hộ nghèo, cận nghèo
 (đ)</t>
  </si>
  <si>
    <t>Phạm Thị Hương, Nguyễn Quang Gọng</t>
  </si>
  <si>
    <t>Xuân Đoài</t>
  </si>
  <si>
    <t>Nguyễn Quang Vổ (đã chết)</t>
  </si>
  <si>
    <t>Nguyễn Công Thường, Lương Thị Bê</t>
  </si>
  <si>
    <t>Nguyễn Thị Đang, Nguyễn Công Dụ</t>
  </si>
  <si>
    <t>Nguyễn Công Thịnh (con)</t>
  </si>
  <si>
    <t>Nguyễn Công Chức, Nguyễn Thị Xuân</t>
  </si>
  <si>
    <t>Vũ Thị Chiếng, Nguyễn Xuân Đạc (đã chết)</t>
  </si>
  <si>
    <t>Đào Thị Thái, Nguyễn Công Đức</t>
  </si>
  <si>
    <t>Nguyễn Thị Dẩn (đã chết)</t>
  </si>
  <si>
    <t>Nguyễn Thị Chốt (đã chết), Nguyễn Thế Điếc (đã chết)</t>
  </si>
  <si>
    <t>Nguyễn Thị Thủy (con)</t>
  </si>
  <si>
    <t>Phạm Công Tôn, Nguyễn Thị Nguyệt</t>
  </si>
  <si>
    <t>Phạm Thị Chinh, Nguyễn Tiến Lý (đã chết)</t>
  </si>
  <si>
    <t>Phạm Đắc Báu, Nguyễn Thị Phí</t>
  </si>
  <si>
    <t>Nguyễn Thị Hĩnh (đã chết)</t>
  </si>
  <si>
    <t>Nguyễn Thị Ngẫu (đã chết)</t>
  </si>
  <si>
    <t>Nguyễn Quang Tưởng, Phạm Thị Bớt</t>
  </si>
  <si>
    <t>Nguyễn Quang Sửu, Đào Thị Biên</t>
  </si>
  <si>
    <t>Nguyễn Danh Quân, Nguyễn Thị Tiến</t>
  </si>
  <si>
    <t>Phạm Đức Khiêm (đã chết)</t>
  </si>
  <si>
    <t>Phạm Đức Kiên (con), Nguyễn Thị Mười (con dâu)</t>
  </si>
  <si>
    <t>Phạm Thị Hảo, Nguyễn Quang Hiện (đã chết)</t>
  </si>
  <si>
    <t>Nguyễn Quang Lưu (con)</t>
  </si>
  <si>
    <t>Tiền con vật nuôi thủy sản
 (đ)</t>
  </si>
  <si>
    <t>Tiền vật kiến trúc
 (đ)</t>
  </si>
  <si>
    <t>Phạm Thị Phong, Nguyễn Danh Thê</t>
  </si>
  <si>
    <t>Nguyễn Ngọc Tân, Phạm Thị Hiền</t>
  </si>
  <si>
    <t>Nguyễn Công Thi, Bùi Thị Vượng</t>
  </si>
  <si>
    <t>Nguyễn Danh Tuấn (con)</t>
  </si>
  <si>
    <t>Nguyễn Quang Gọng (con)</t>
  </si>
  <si>
    <t>Phạm Công Trinh (con)</t>
  </si>
  <si>
    <t xml:space="preserve">Nguyễn Thị Tới </t>
  </si>
  <si>
    <t>Nguyễn Công Hai, Bùi Thị Chậm</t>
  </si>
  <si>
    <t>Phạm Đình Giám, Nguyễn Thị Thịnh (đã chết)</t>
  </si>
  <si>
    <t>Phạm Thị Kến, Nguyễn Quang Thiềng</t>
  </si>
  <si>
    <t>Nguyễn Danh Thau, Nguyễn Thị Bền</t>
  </si>
  <si>
    <t>DANH SÁCH PHƯƠNG ÁN BỒI THƯỜNG, HỖ TRỢ ĐẤT ĐAI VÀ TÀI SẢN GẮN LIỀN VỚI ĐẤT THU HỒI ĐỂ DỰ ÁN ĐẦU TƯ PHÁT TRIỂN KẾT CẤU HẠ TẦNG 
KHU CÔNG NGHIỆP NGŨ PHÚC (GĐ 1), HUYỆN KIẾN THỤY TRÊN ĐỊA BÀN THÔN XUÂN ĐOÀI, XÃ NGHI DƯƠNG (ĐỢT 5)</t>
  </si>
  <si>
    <t>14=6+…+13</t>
  </si>
  <si>
    <t/>
  </si>
  <si>
    <t>(Kèm theo Quyết định số         /QĐ-CT ngày 11/5/2026 của Chủ tịch Ủy ban nhân dân xã Nghi Dương)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</si>
</sst>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0.0"/>
    <numFmt numFmtId="166" formatCode="0.0"/>
  </numFmts>
  <fonts count="12" x14ac:knownFonts="1">
    <font>
      <sz val="14"/>
      <color theme="1"/>
      <name val="Times New Roman"/>
      <family val="2"/>
      <charset val="163"/>
    </font>
    <font>
      <sz val="14"/>
      <color theme="1"/>
      <name val="Times New Roman"/>
      <family val="2"/>
      <charset val="163"/>
    </font>
    <font>
      <sz val="10"/>
      <name val="Arial"/>
      <family val="2"/>
      <charset val="163"/>
    </font>
    <font>
      <sz val="12"/>
      <name val="Times New Roman"/>
      <family val="1"/>
    </font>
    <font>
      <b/>
      <sz val="13"/>
      <name val="Times New Roman"/>
      <family val="1"/>
    </font>
    <font>
      <b/>
      <sz val="14"/>
      <name val="Times New Roman"/>
      <family val="1"/>
    </font>
    <font>
      <b/>
      <sz val="14"/>
      <color theme="1"/>
      <name val="Times New Roman"/>
      <family val="1"/>
    </font>
    <font>
      <sz val="14"/>
      <color theme="1"/>
      <name val="Times New Roman"/>
      <family val="1"/>
    </font>
    <font>
      <b/>
      <sz val="12"/>
      <name val="Times New Roman"/>
      <family val="1"/>
    </font>
    <font>
      <i/>
      <sz val="14"/>
      <name val="Times New Roman"/>
      <family val="1"/>
    </font>
    <font>
      <b/>
      <sz val="11"/>
      <name val="Times New Roman"/>
      <family val="1"/>
    </font>
    <font>
      <i/>
      <sz val="11"/>
      <name val="Times New Roman"/>
      <family val="1"/>
    </font>
  </fonts>
  <fills count="6">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0" fontId="2" fillId="0" borderId="0"/>
  </cellStyleXfs>
  <cellXfs count="76">
    <xf numFmtId="0" fontId="0" fillId="0" borderId="0" xfId="0"/>
    <xf numFmtId="165" fontId="3" fillId="2" borderId="4" xfId="1" applyNumberFormat="1" applyFont="1" applyFill="1" applyBorder="1" applyAlignment="1">
      <alignment horizontal="right" vertical="center" wrapText="1"/>
    </xf>
    <xf numFmtId="0" fontId="0" fillId="0" borderId="3" xfId="0" applyBorder="1"/>
    <xf numFmtId="3" fontId="0" fillId="0" borderId="15" xfId="0" applyNumberFormat="1" applyBorder="1"/>
    <xf numFmtId="0" fontId="7" fillId="0" borderId="3" xfId="0" applyFont="1" applyBorder="1" applyAlignment="1">
      <alignment vertical="center"/>
    </xf>
    <xf numFmtId="4" fontId="6" fillId="0" borderId="15" xfId="0" applyNumberFormat="1" applyFont="1" applyBorder="1"/>
    <xf numFmtId="3" fontId="6" fillId="0" borderId="0" xfId="0" applyNumberFormat="1" applyFont="1" applyAlignment="1">
      <alignment vertical="center"/>
    </xf>
    <xf numFmtId="3" fontId="6" fillId="0" borderId="10" xfId="0" applyNumberFormat="1" applyFont="1" applyBorder="1"/>
    <xf numFmtId="3" fontId="3" fillId="2" borderId="9" xfId="2" applyNumberFormat="1" applyFont="1" applyFill="1" applyBorder="1" applyAlignment="1">
      <alignment horizontal="center" vertical="center" wrapText="1"/>
    </xf>
    <xf numFmtId="165" fontId="8" fillId="2" borderId="9" xfId="1" applyNumberFormat="1" applyFont="1" applyFill="1" applyBorder="1" applyAlignment="1">
      <alignment horizontal="right" vertical="center" wrapText="1"/>
    </xf>
    <xf numFmtId="3" fontId="8" fillId="2" borderId="9" xfId="1" applyNumberFormat="1" applyFont="1" applyFill="1" applyBorder="1" applyAlignment="1">
      <alignment horizontal="right" vertical="center" wrapText="1"/>
    </xf>
    <xf numFmtId="3" fontId="3" fillId="2" borderId="4" xfId="1" applyNumberFormat="1" applyFont="1" applyFill="1" applyBorder="1" applyAlignment="1">
      <alignment horizontal="right" vertical="center" wrapText="1"/>
    </xf>
    <xf numFmtId="165" fontId="0" fillId="0" borderId="15" xfId="0" applyNumberFormat="1" applyBorder="1"/>
    <xf numFmtId="165" fontId="6" fillId="0" borderId="15" xfId="0" applyNumberFormat="1" applyFont="1" applyBorder="1"/>
    <xf numFmtId="3" fontId="0" fillId="0" borderId="0" xfId="0" applyNumberFormat="1"/>
    <xf numFmtId="3" fontId="6" fillId="0" borderId="0" xfId="0" applyNumberFormat="1" applyFont="1"/>
    <xf numFmtId="0" fontId="0" fillId="0" borderId="0" xfId="0" applyAlignment="1">
      <alignment horizontal="right" vertical="center"/>
    </xf>
    <xf numFmtId="165" fontId="6" fillId="0" borderId="0" xfId="0" applyNumberFormat="1" applyFont="1" applyAlignment="1">
      <alignment vertical="center"/>
    </xf>
    <xf numFmtId="165" fontId="6" fillId="0" borderId="0" xfId="0" applyNumberFormat="1" applyFont="1"/>
    <xf numFmtId="0" fontId="7" fillId="0" borderId="0" xfId="0" applyFont="1"/>
    <xf numFmtId="0" fontId="7" fillId="0" borderId="0" xfId="0" applyFont="1" applyAlignment="1">
      <alignment horizontal="right" vertical="center"/>
    </xf>
    <xf numFmtId="165" fontId="7" fillId="0" borderId="0" xfId="0" applyNumberFormat="1" applyFont="1"/>
    <xf numFmtId="3" fontId="7" fillId="0" borderId="0" xfId="0" applyNumberFormat="1" applyFont="1"/>
    <xf numFmtId="0" fontId="8" fillId="2" borderId="4" xfId="2" applyFont="1" applyFill="1" applyBorder="1" applyAlignment="1">
      <alignment horizontal="left" vertical="center" wrapText="1"/>
    </xf>
    <xf numFmtId="0" fontId="3" fillId="2" borderId="4" xfId="2" applyFont="1" applyFill="1" applyBorder="1" applyAlignment="1">
      <alignment horizontal="center" vertical="center" wrapText="1"/>
    </xf>
    <xf numFmtId="0" fontId="3" fillId="2" borderId="6" xfId="2" applyFont="1" applyFill="1" applyBorder="1" applyAlignment="1">
      <alignment horizontal="center" vertical="center" wrapText="1"/>
    </xf>
    <xf numFmtId="165" fontId="3" fillId="2" borderId="4" xfId="1" applyNumberFormat="1" applyFont="1" applyFill="1" applyBorder="1" applyAlignment="1">
      <alignment vertical="center"/>
    </xf>
    <xf numFmtId="3" fontId="3" fillId="2" borderId="5" xfId="1" applyNumberFormat="1" applyFont="1" applyFill="1" applyBorder="1" applyAlignment="1">
      <alignment horizontal="center" vertical="center"/>
    </xf>
    <xf numFmtId="3" fontId="3" fillId="2" borderId="10" xfId="1" applyNumberFormat="1" applyFont="1" applyFill="1" applyBorder="1" applyAlignment="1">
      <alignment horizontal="center" vertical="center"/>
    </xf>
    <xf numFmtId="3" fontId="8" fillId="2" borderId="4" xfId="1" applyNumberFormat="1" applyFont="1" applyFill="1" applyBorder="1" applyAlignment="1">
      <alignment horizontal="right" vertical="center" wrapText="1"/>
    </xf>
    <xf numFmtId="0" fontId="7" fillId="0" borderId="0" xfId="0" applyFont="1" applyAlignment="1">
      <alignment horizontal="center" vertical="center"/>
    </xf>
    <xf numFmtId="0" fontId="10" fillId="2" borderId="0" xfId="0" applyFont="1" applyFill="1" applyAlignment="1">
      <alignment horizontal="center"/>
    </xf>
    <xf numFmtId="0" fontId="10" fillId="2" borderId="0" xfId="0" applyFont="1" applyFill="1" applyAlignment="1">
      <alignment horizontal="left"/>
    </xf>
    <xf numFmtId="166" fontId="10" fillId="2" borderId="0" xfId="0" applyNumberFormat="1" applyFont="1" applyFill="1" applyAlignment="1">
      <alignment horizontal="center"/>
    </xf>
    <xf numFmtId="165" fontId="10" fillId="2" borderId="0" xfId="0" applyNumberFormat="1" applyFont="1" applyFill="1" applyAlignment="1">
      <alignment horizontal="center"/>
    </xf>
    <xf numFmtId="0" fontId="11" fillId="2" borderId="1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165" fontId="10" fillId="0" borderId="0" xfId="0" applyNumberFormat="1" applyFont="1" applyFill="1" applyAlignment="1">
      <alignment horizontal="center"/>
    </xf>
    <xf numFmtId="0" fontId="11" fillId="0" borderId="3" xfId="0" applyFont="1" applyFill="1" applyBorder="1" applyAlignment="1">
      <alignment horizontal="center" vertical="center"/>
    </xf>
    <xf numFmtId="3" fontId="3" fillId="0" borderId="4" xfId="1" applyNumberFormat="1" applyFont="1" applyFill="1" applyBorder="1" applyAlignment="1">
      <alignment horizontal="right" vertical="center" wrapText="1"/>
    </xf>
    <xf numFmtId="3" fontId="8" fillId="0" borderId="9" xfId="1" applyNumberFormat="1" applyFont="1" applyFill="1" applyBorder="1" applyAlignment="1">
      <alignment horizontal="right" vertical="center" wrapText="1"/>
    </xf>
    <xf numFmtId="0" fontId="7" fillId="0" borderId="0" xfId="0" applyFont="1" applyFill="1"/>
    <xf numFmtId="0" fontId="0" fillId="5" borderId="11" xfId="0" applyFill="1" applyBorder="1" applyAlignment="1">
      <alignment horizontal="center" vertical="center" textRotation="90"/>
    </xf>
    <xf numFmtId="0" fontId="0" fillId="5" borderId="14" xfId="0" applyFill="1" applyBorder="1" applyAlignment="1">
      <alignment horizontal="center" vertical="center" textRotation="90"/>
    </xf>
    <xf numFmtId="0" fontId="0" fillId="5" borderId="7" xfId="0" applyFill="1" applyBorder="1" applyAlignment="1">
      <alignment horizontal="center" vertical="center" textRotation="90"/>
    </xf>
    <xf numFmtId="0" fontId="0" fillId="4" borderId="12" xfId="0" applyFill="1" applyBorder="1" applyAlignment="1">
      <alignment horizontal="center" vertical="center" textRotation="90"/>
    </xf>
    <xf numFmtId="0" fontId="0" fillId="4" borderId="3" xfId="0" applyFill="1" applyBorder="1" applyAlignment="1">
      <alignment horizontal="center" vertical="center" textRotation="90"/>
    </xf>
    <xf numFmtId="0" fontId="0" fillId="3" borderId="12" xfId="0" applyFill="1" applyBorder="1" applyAlignment="1">
      <alignment horizontal="center"/>
    </xf>
    <xf numFmtId="0" fontId="0" fillId="3" borderId="13" xfId="0" applyFill="1" applyBorder="1" applyAlignment="1">
      <alignment horizontal="center"/>
    </xf>
    <xf numFmtId="0" fontId="6" fillId="0" borderId="3" xfId="0" applyFont="1" applyBorder="1" applyAlignment="1">
      <alignment horizontal="center"/>
    </xf>
    <xf numFmtId="0" fontId="0" fillId="4" borderId="9" xfId="0" applyFill="1" applyBorder="1" applyAlignment="1">
      <alignment horizontal="center" vertical="center" textRotation="90"/>
    </xf>
    <xf numFmtId="0" fontId="0" fillId="3" borderId="3" xfId="0" applyFill="1" applyBorder="1" applyAlignment="1">
      <alignment horizontal="center"/>
    </xf>
    <xf numFmtId="0" fontId="0" fillId="3" borderId="15" xfId="0" applyFill="1" applyBorder="1" applyAlignment="1">
      <alignment horizontal="center"/>
    </xf>
    <xf numFmtId="0" fontId="6" fillId="0" borderId="9" xfId="0" applyFont="1" applyBorder="1" applyAlignment="1">
      <alignment horizontal="center"/>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center" vertical="center" wrapText="1"/>
    </xf>
    <xf numFmtId="0" fontId="8" fillId="2" borderId="16"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9" fillId="2" borderId="0" xfId="0" applyFont="1" applyFill="1" applyAlignment="1">
      <alignment horizontal="center" vertical="center" wrapText="1"/>
    </xf>
    <xf numFmtId="0" fontId="8" fillId="2" borderId="11"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2" borderId="0" xfId="0" applyFont="1" applyFill="1" applyAlignment="1">
      <alignment horizontal="center" wrapText="1"/>
    </xf>
    <xf numFmtId="0" fontId="5" fillId="2" borderId="0" xfId="0" applyFont="1" applyFill="1" applyAlignment="1">
      <alignment horizontal="center"/>
    </xf>
    <xf numFmtId="0" fontId="8" fillId="0" borderId="12" xfId="0" applyFont="1" applyFill="1" applyBorder="1" applyAlignment="1">
      <alignment horizontal="center" vertical="center" wrapText="1"/>
    </xf>
    <xf numFmtId="0" fontId="8" fillId="0" borderId="3" xfId="0" applyFont="1" applyFill="1" applyBorder="1" applyAlignment="1">
      <alignment horizontal="center" vertical="center" wrapText="1"/>
    </xf>
  </cellXfs>
  <cellStyles count="3">
    <cellStyle name="Comma" xfId="1" builtinId="3"/>
    <cellStyle name="Normal" xfId="0" builtinId="0"/>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C2:O28"/>
  <sheetViews>
    <sheetView topLeftCell="C1" workbookViewId="0">
      <selection activeCell="G11" sqref="G11"/>
    </sheetView>
  </sheetViews>
  <sheetFormatPr defaultRowHeight="18" x14ac:dyDescent="0.35"/>
  <cols>
    <col min="3" max="4" width="6.36328125" customWidth="1"/>
    <col min="6" max="6" width="13" customWidth="1"/>
    <col min="7" max="7" width="15.1796875" customWidth="1"/>
    <col min="11" max="11" width="14.453125" customWidth="1"/>
    <col min="12" max="12" width="12.6328125" customWidth="1"/>
  </cols>
  <sheetData>
    <row r="2" spans="3:15" ht="18.600000000000001" thickBot="1" x14ac:dyDescent="0.4"/>
    <row r="3" spans="3:15" ht="18.600000000000001" thickTop="1" x14ac:dyDescent="0.35">
      <c r="C3" s="43" t="s">
        <v>13</v>
      </c>
      <c r="D3" s="46" t="s">
        <v>10</v>
      </c>
      <c r="E3" s="48" t="s">
        <v>5</v>
      </c>
      <c r="F3" s="48"/>
      <c r="G3" s="49"/>
      <c r="H3" s="44" t="s">
        <v>29</v>
      </c>
      <c r="I3" s="47" t="s">
        <v>10</v>
      </c>
      <c r="J3" s="52" t="s">
        <v>5</v>
      </c>
      <c r="K3" s="52"/>
      <c r="L3" s="53"/>
    </row>
    <row r="4" spans="3:15" x14ac:dyDescent="0.35">
      <c r="C4" s="44"/>
      <c r="D4" s="47"/>
      <c r="E4" s="4" t="s">
        <v>3</v>
      </c>
      <c r="F4" s="2" t="s">
        <v>4</v>
      </c>
      <c r="G4" s="12" t="e">
        <f>SUMIFS(#REF!,#REF!,E4,#REF!,F4)</f>
        <v>#REF!</v>
      </c>
      <c r="H4" s="44"/>
      <c r="I4" s="47"/>
      <c r="J4" s="4" t="s">
        <v>28</v>
      </c>
      <c r="K4" s="2" t="s">
        <v>4</v>
      </c>
      <c r="L4" s="12" t="e">
        <f>SUMIFS(#REF!,#REF!,J4,#REF!,K4)</f>
        <v>#REF!</v>
      </c>
    </row>
    <row r="5" spans="3:15" x14ac:dyDescent="0.35">
      <c r="C5" s="44"/>
      <c r="D5" s="47"/>
      <c r="E5" s="4" t="s">
        <v>3</v>
      </c>
      <c r="F5" s="2" t="s">
        <v>6</v>
      </c>
      <c r="G5" s="12" t="e">
        <f>SUMIFS(#REF!,#REF!,E5,#REF!,F5)</f>
        <v>#REF!</v>
      </c>
      <c r="H5" s="44"/>
      <c r="I5" s="47"/>
      <c r="J5" s="4" t="s">
        <v>28</v>
      </c>
      <c r="K5" s="2" t="s">
        <v>6</v>
      </c>
      <c r="L5" s="12" t="e">
        <f>SUMIFS(#REF!,#REF!,J5,#REF!,K5)</f>
        <v>#REF!</v>
      </c>
    </row>
    <row r="6" spans="3:15" x14ac:dyDescent="0.35">
      <c r="C6" s="44"/>
      <c r="D6" s="47"/>
      <c r="E6" s="4" t="s">
        <v>3</v>
      </c>
      <c r="F6" s="2" t="s">
        <v>7</v>
      </c>
      <c r="G6" s="12" t="e">
        <f>SUMIFS(#REF!,#REF!,E6,#REF!,F6)</f>
        <v>#REF!</v>
      </c>
      <c r="H6" s="44"/>
      <c r="I6" s="47"/>
      <c r="J6" s="4" t="s">
        <v>28</v>
      </c>
      <c r="K6" s="2" t="s">
        <v>7</v>
      </c>
      <c r="L6" s="12" t="e">
        <f>SUMIFS(#REF!,#REF!,J6,#REF!,K6)</f>
        <v>#REF!</v>
      </c>
    </row>
    <row r="7" spans="3:15" x14ac:dyDescent="0.35">
      <c r="C7" s="44"/>
      <c r="D7" s="47"/>
      <c r="E7" s="4" t="s">
        <v>3</v>
      </c>
      <c r="F7" s="2" t="s">
        <v>8</v>
      </c>
      <c r="G7" s="12" t="e">
        <f>SUMIFS(#REF!,#REF!,E7,#REF!,F7)</f>
        <v>#REF!</v>
      </c>
      <c r="H7" s="44"/>
      <c r="I7" s="47"/>
      <c r="J7" s="4" t="s">
        <v>28</v>
      </c>
      <c r="K7" s="2" t="s">
        <v>8</v>
      </c>
      <c r="L7" s="12" t="e">
        <f>SUMIFS(#REF!,#REF!,J7,#REF!,K7)</f>
        <v>#REF!</v>
      </c>
    </row>
    <row r="8" spans="3:15" x14ac:dyDescent="0.35">
      <c r="C8" s="44"/>
      <c r="D8" s="47"/>
      <c r="E8" s="4" t="s">
        <v>3</v>
      </c>
      <c r="F8" s="2" t="s">
        <v>9</v>
      </c>
      <c r="G8" s="12" t="e">
        <f>SUMIFS(#REF!,#REF!,E8,#REF!,F8)</f>
        <v>#REF!</v>
      </c>
      <c r="H8" s="44"/>
      <c r="I8" s="47"/>
      <c r="J8" s="4" t="s">
        <v>28</v>
      </c>
      <c r="K8" s="2" t="s">
        <v>9</v>
      </c>
      <c r="L8" s="12" t="e">
        <f>SUMIFS(#REF!,#REF!,J8,#REF!,K8)</f>
        <v>#REF!</v>
      </c>
    </row>
    <row r="9" spans="3:15" x14ac:dyDescent="0.35">
      <c r="C9" s="44"/>
      <c r="D9" s="47"/>
      <c r="E9" s="50" t="s">
        <v>11</v>
      </c>
      <c r="F9" s="50"/>
      <c r="G9" s="13" t="e">
        <f>SUM(G4:G8)</f>
        <v>#REF!</v>
      </c>
      <c r="H9" s="44"/>
      <c r="I9" s="47"/>
      <c r="J9" s="50" t="s">
        <v>11</v>
      </c>
      <c r="K9" s="50"/>
      <c r="L9" s="5" t="e">
        <f>SUM(L4:L8)</f>
        <v>#REF!</v>
      </c>
    </row>
    <row r="10" spans="3:15" x14ac:dyDescent="0.35">
      <c r="C10" s="44"/>
      <c r="D10" s="47" t="s">
        <v>12</v>
      </c>
      <c r="E10" s="52" t="s">
        <v>5</v>
      </c>
      <c r="F10" s="52"/>
      <c r="G10" s="53"/>
      <c r="H10" s="44"/>
      <c r="I10" s="47" t="s">
        <v>12</v>
      </c>
      <c r="J10" s="52" t="s">
        <v>5</v>
      </c>
      <c r="K10" s="52"/>
      <c r="L10" s="53"/>
    </row>
    <row r="11" spans="3:15" x14ac:dyDescent="0.35">
      <c r="C11" s="44"/>
      <c r="D11" s="47"/>
      <c r="E11" s="4" t="s">
        <v>3</v>
      </c>
      <c r="F11" s="2" t="s">
        <v>4</v>
      </c>
      <c r="G11" s="3" t="e">
        <f>G4*#REF!*#REF!</f>
        <v>#REF!</v>
      </c>
      <c r="H11" s="44"/>
      <c r="I11" s="47"/>
      <c r="J11" s="4" t="s">
        <v>28</v>
      </c>
      <c r="K11" s="2" t="s">
        <v>4</v>
      </c>
      <c r="L11" s="3" t="e">
        <f>L4*#REF!*#REF!</f>
        <v>#REF!</v>
      </c>
    </row>
    <row r="12" spans="3:15" x14ac:dyDescent="0.35">
      <c r="C12" s="44"/>
      <c r="D12" s="47"/>
      <c r="E12" s="4" t="s">
        <v>3</v>
      </c>
      <c r="F12" s="2" t="s">
        <v>6</v>
      </c>
      <c r="G12" s="3" t="e">
        <f>G5*#REF!*#REF!</f>
        <v>#REF!</v>
      </c>
      <c r="H12" s="44"/>
      <c r="I12" s="47"/>
      <c r="J12" s="4" t="s">
        <v>28</v>
      </c>
      <c r="K12" s="2" t="s">
        <v>6</v>
      </c>
      <c r="L12" s="3" t="e">
        <f>L5*#REF!*#REF!</f>
        <v>#REF!</v>
      </c>
    </row>
    <row r="13" spans="3:15" x14ac:dyDescent="0.35">
      <c r="C13" s="44"/>
      <c r="D13" s="47"/>
      <c r="E13" s="4" t="s">
        <v>3</v>
      </c>
      <c r="F13" s="2" t="s">
        <v>7</v>
      </c>
      <c r="G13" s="3" t="e">
        <f>G6*#REF!*#REF!</f>
        <v>#REF!</v>
      </c>
      <c r="H13" s="44"/>
      <c r="I13" s="47"/>
      <c r="J13" s="4" t="s">
        <v>28</v>
      </c>
      <c r="K13" s="2" t="s">
        <v>7</v>
      </c>
      <c r="L13" s="3" t="e">
        <f>L6*#REF!*#REF!</f>
        <v>#REF!</v>
      </c>
      <c r="O13">
        <f>3698+177.2</f>
        <v>3875.2</v>
      </c>
    </row>
    <row r="14" spans="3:15" x14ac:dyDescent="0.35">
      <c r="C14" s="44"/>
      <c r="D14" s="47"/>
      <c r="E14" s="4" t="s">
        <v>3</v>
      </c>
      <c r="F14" s="2" t="s">
        <v>8</v>
      </c>
      <c r="G14" s="3" t="e">
        <f>G7*#REF!*#REF!</f>
        <v>#REF!</v>
      </c>
      <c r="H14" s="44"/>
      <c r="I14" s="47"/>
      <c r="J14" s="4" t="s">
        <v>28</v>
      </c>
      <c r="K14" s="2" t="s">
        <v>8</v>
      </c>
      <c r="L14" s="3" t="e">
        <f>L7*#REF!*#REF!</f>
        <v>#REF!</v>
      </c>
    </row>
    <row r="15" spans="3:15" x14ac:dyDescent="0.35">
      <c r="C15" s="44"/>
      <c r="D15" s="47"/>
      <c r="E15" s="4" t="s">
        <v>3</v>
      </c>
      <c r="F15" s="2" t="s">
        <v>9</v>
      </c>
      <c r="G15" s="3" t="e">
        <f>G8*#REF!*#REF!</f>
        <v>#REF!</v>
      </c>
      <c r="H15" s="44"/>
      <c r="I15" s="47"/>
      <c r="J15" s="4" t="s">
        <v>28</v>
      </c>
      <c r="K15" s="2" t="s">
        <v>9</v>
      </c>
      <c r="L15" s="3" t="e">
        <f>L8*#REF!*#REF!</f>
        <v>#REF!</v>
      </c>
    </row>
    <row r="16" spans="3:15" ht="18.600000000000001" thickBot="1" x14ac:dyDescent="0.4">
      <c r="C16" s="45"/>
      <c r="D16" s="51"/>
      <c r="E16" s="54" t="s">
        <v>11</v>
      </c>
      <c r="F16" s="54"/>
      <c r="G16" s="7" t="e">
        <f>SUM(G11:G15)</f>
        <v>#REF!</v>
      </c>
      <c r="H16" s="45"/>
      <c r="I16" s="51"/>
      <c r="J16" s="54" t="s">
        <v>11</v>
      </c>
      <c r="K16" s="54"/>
      <c r="L16" s="7" t="e">
        <f>SUM(L11:L15)</f>
        <v>#REF!</v>
      </c>
    </row>
    <row r="17" spans="4:8" ht="18.600000000000001" thickTop="1" x14ac:dyDescent="0.35"/>
    <row r="18" spans="4:8" x14ac:dyDescent="0.35">
      <c r="D18" s="55" t="s">
        <v>16</v>
      </c>
      <c r="E18" s="55"/>
      <c r="F18" s="55"/>
      <c r="G18" s="17" t="e">
        <f>G9+L9</f>
        <v>#REF!</v>
      </c>
      <c r="H18" s="16" t="s">
        <v>18</v>
      </c>
    </row>
    <row r="19" spans="4:8" x14ac:dyDescent="0.35">
      <c r="D19" s="55" t="s">
        <v>17</v>
      </c>
      <c r="E19" s="55"/>
      <c r="F19" s="55"/>
      <c r="G19" s="6" t="e">
        <f>G16+L16</f>
        <v>#REF!</v>
      </c>
      <c r="H19" s="16" t="s">
        <v>19</v>
      </c>
    </row>
    <row r="21" spans="4:8" x14ac:dyDescent="0.35">
      <c r="D21" s="55" t="s">
        <v>20</v>
      </c>
      <c r="E21" s="55"/>
      <c r="F21" s="55"/>
      <c r="G21" s="18" t="e">
        <f>SUM(G22:G23)</f>
        <v>#REF!</v>
      </c>
      <c r="H21" s="16" t="s">
        <v>18</v>
      </c>
    </row>
    <row r="22" spans="4:8" s="19" customFormat="1" x14ac:dyDescent="0.35">
      <c r="D22" s="20" t="s">
        <v>14</v>
      </c>
      <c r="E22" s="56" t="s">
        <v>22</v>
      </c>
      <c r="F22" s="56"/>
      <c r="G22" s="21" t="e">
        <f>G5+G6</f>
        <v>#REF!</v>
      </c>
      <c r="H22" s="16" t="s">
        <v>18</v>
      </c>
    </row>
    <row r="23" spans="4:8" s="19" customFormat="1" x14ac:dyDescent="0.35">
      <c r="D23" s="20" t="s">
        <v>14</v>
      </c>
      <c r="E23" s="56" t="s">
        <v>30</v>
      </c>
      <c r="F23" s="56"/>
      <c r="G23" s="21" t="e">
        <f>L5+L6</f>
        <v>#REF!</v>
      </c>
      <c r="H23" s="16" t="s">
        <v>18</v>
      </c>
    </row>
    <row r="24" spans="4:8" x14ac:dyDescent="0.35">
      <c r="D24" s="55" t="s">
        <v>21</v>
      </c>
      <c r="E24" s="55"/>
      <c r="F24" s="55"/>
      <c r="G24" s="15" t="e">
        <f>G25+G26</f>
        <v>#REF!</v>
      </c>
      <c r="H24" s="16" t="s">
        <v>19</v>
      </c>
    </row>
    <row r="25" spans="4:8" s="19" customFormat="1" x14ac:dyDescent="0.35">
      <c r="D25" s="20" t="s">
        <v>14</v>
      </c>
      <c r="E25" s="56" t="s">
        <v>22</v>
      </c>
      <c r="F25" s="56"/>
      <c r="G25" s="22" t="e">
        <f>(G12+G13)*5*#REF!</f>
        <v>#REF!</v>
      </c>
      <c r="H25" s="16" t="s">
        <v>19</v>
      </c>
    </row>
    <row r="26" spans="4:8" s="19" customFormat="1" x14ac:dyDescent="0.35">
      <c r="D26" s="20" t="s">
        <v>14</v>
      </c>
      <c r="E26" s="56" t="s">
        <v>30</v>
      </c>
      <c r="F26" s="56"/>
      <c r="G26" s="22" t="e">
        <f>(L12+L13)*5*#REF!</f>
        <v>#REF!</v>
      </c>
      <c r="H26" s="16" t="s">
        <v>19</v>
      </c>
    </row>
    <row r="27" spans="4:8" x14ac:dyDescent="0.35">
      <c r="H27" s="16"/>
    </row>
    <row r="28" spans="4:8" x14ac:dyDescent="0.35">
      <c r="G28" s="14"/>
    </row>
  </sheetData>
  <mergeCells count="22">
    <mergeCell ref="D24:F24"/>
    <mergeCell ref="E22:F22"/>
    <mergeCell ref="E25:F25"/>
    <mergeCell ref="E26:F26"/>
    <mergeCell ref="H3:H16"/>
    <mergeCell ref="E23:F23"/>
    <mergeCell ref="D18:F18"/>
    <mergeCell ref="D19:F19"/>
    <mergeCell ref="D21:F21"/>
    <mergeCell ref="I3:I9"/>
    <mergeCell ref="J3:L3"/>
    <mergeCell ref="J9:K9"/>
    <mergeCell ref="I10:I16"/>
    <mergeCell ref="J10:L10"/>
    <mergeCell ref="J16:K16"/>
    <mergeCell ref="C3:C16"/>
    <mergeCell ref="D3:D9"/>
    <mergeCell ref="E3:G3"/>
    <mergeCell ref="E9:F9"/>
    <mergeCell ref="D10:D16"/>
    <mergeCell ref="E10:G10"/>
    <mergeCell ref="E16:F16"/>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Z446"/>
  <sheetViews>
    <sheetView tabSelected="1" view="pageBreakPreview" topLeftCell="I1" zoomScale="80" zoomScaleNormal="85" zoomScaleSheetLayoutView="80" workbookViewId="0">
      <selection activeCell="O7" sqref="O7"/>
    </sheetView>
  </sheetViews>
  <sheetFormatPr defaultRowHeight="18" x14ac:dyDescent="0.35"/>
  <cols>
    <col min="1" max="2" width="8.7265625" style="19"/>
    <col min="3" max="8" width="0" style="19" hidden="1" customWidth="1"/>
    <col min="9" max="9" width="5.81640625" style="19" customWidth="1"/>
    <col min="10" max="10" width="21.81640625" style="19" customWidth="1"/>
    <col min="11" max="11" width="22.90625" style="19" customWidth="1"/>
    <col min="12" max="12" width="8.36328125" style="19" customWidth="1"/>
    <col min="13" max="13" width="9.1796875" style="19" customWidth="1"/>
    <col min="14" max="14" width="4.90625" style="19" hidden="1" customWidth="1"/>
    <col min="15" max="15" width="15.08984375" style="19" customWidth="1"/>
    <col min="16" max="16" width="12.1796875" style="19" customWidth="1"/>
    <col min="17" max="18" width="12.1796875" style="42" customWidth="1"/>
    <col min="19" max="19" width="13.81640625" style="19" customWidth="1"/>
    <col min="20" max="20" width="13.08984375" style="19" customWidth="1"/>
    <col min="21" max="21" width="12.90625" style="19" customWidth="1"/>
    <col min="22" max="22" width="10.1796875" style="19" customWidth="1"/>
    <col min="23" max="23" width="10.1796875" style="19" hidden="1" customWidth="1"/>
    <col min="24" max="24" width="13.81640625" style="19" customWidth="1"/>
    <col min="25" max="25" width="7.81640625" style="19" customWidth="1"/>
    <col min="26" max="26" width="16.36328125" style="19" customWidth="1"/>
    <col min="27" max="16384" width="8.7265625" style="19"/>
  </cols>
  <sheetData>
    <row r="1" spans="1:25" s="30" customFormat="1" ht="25.5" customHeight="1" x14ac:dyDescent="0.3">
      <c r="I1" s="72" t="s">
        <v>34</v>
      </c>
      <c r="J1" s="73"/>
      <c r="K1" s="73"/>
      <c r="L1" s="73"/>
      <c r="M1" s="73"/>
      <c r="N1" s="73"/>
      <c r="O1" s="73"/>
      <c r="P1" s="73"/>
      <c r="Q1" s="73"/>
      <c r="R1" s="73"/>
      <c r="S1" s="73"/>
      <c r="T1" s="73"/>
      <c r="U1" s="73"/>
      <c r="V1" s="73"/>
      <c r="W1" s="73"/>
      <c r="X1" s="73"/>
      <c r="Y1" s="73"/>
    </row>
    <row r="2" spans="1:25" s="30" customFormat="1" ht="44.4" customHeight="1" x14ac:dyDescent="0.35">
      <c r="I2" s="65" t="s">
        <v>76</v>
      </c>
      <c r="J2" s="66"/>
      <c r="K2" s="66"/>
      <c r="L2" s="66"/>
      <c r="M2" s="66"/>
      <c r="N2" s="66"/>
      <c r="O2" s="66"/>
      <c r="P2" s="66"/>
      <c r="Q2" s="66"/>
      <c r="R2" s="66"/>
      <c r="S2" s="66"/>
      <c r="T2" s="66"/>
      <c r="U2" s="66"/>
      <c r="V2" s="66"/>
      <c r="W2" s="66"/>
      <c r="X2" s="66"/>
      <c r="Y2" s="66"/>
    </row>
    <row r="3" spans="1:25" ht="19.5" customHeight="1" x14ac:dyDescent="0.35">
      <c r="I3" s="67" t="s">
        <v>79</v>
      </c>
      <c r="J3" s="67"/>
      <c r="K3" s="67"/>
      <c r="L3" s="67"/>
      <c r="M3" s="67"/>
      <c r="N3" s="67"/>
      <c r="O3" s="67"/>
      <c r="P3" s="67"/>
      <c r="Q3" s="67"/>
      <c r="R3" s="67"/>
      <c r="S3" s="67"/>
      <c r="T3" s="67"/>
      <c r="U3" s="67"/>
      <c r="V3" s="67"/>
      <c r="W3" s="67"/>
      <c r="X3" s="67"/>
      <c r="Y3" s="67"/>
    </row>
    <row r="4" spans="1:25" ht="9" customHeight="1" thickBot="1" x14ac:dyDescent="0.4">
      <c r="I4" s="31"/>
      <c r="J4" s="32"/>
      <c r="K4" s="32"/>
      <c r="L4" s="31"/>
      <c r="M4" s="33"/>
      <c r="N4" s="33"/>
      <c r="O4" s="34"/>
      <c r="P4" s="34"/>
      <c r="Q4" s="38"/>
      <c r="R4" s="38"/>
      <c r="S4" s="34"/>
      <c r="T4" s="34"/>
      <c r="U4" s="34"/>
      <c r="V4" s="34"/>
      <c r="W4" s="34"/>
      <c r="X4" s="31"/>
      <c r="Y4" s="31"/>
    </row>
    <row r="5" spans="1:25" ht="42.75" customHeight="1" thickTop="1" x14ac:dyDescent="0.35">
      <c r="I5" s="68" t="s">
        <v>23</v>
      </c>
      <c r="J5" s="61" t="s">
        <v>0</v>
      </c>
      <c r="K5" s="61" t="s">
        <v>1</v>
      </c>
      <c r="L5" s="61" t="s">
        <v>33</v>
      </c>
      <c r="M5" s="61" t="s">
        <v>26</v>
      </c>
      <c r="N5" s="61"/>
      <c r="O5" s="61" t="s">
        <v>27</v>
      </c>
      <c r="P5" s="61" t="s">
        <v>37</v>
      </c>
      <c r="Q5" s="74" t="s">
        <v>63</v>
      </c>
      <c r="R5" s="74" t="s">
        <v>64</v>
      </c>
      <c r="S5" s="61" t="s">
        <v>31</v>
      </c>
      <c r="T5" s="61" t="s">
        <v>36</v>
      </c>
      <c r="U5" s="70" t="s">
        <v>32</v>
      </c>
      <c r="V5" s="70" t="s">
        <v>35</v>
      </c>
      <c r="W5" s="70" t="s">
        <v>38</v>
      </c>
      <c r="X5" s="61" t="s">
        <v>25</v>
      </c>
      <c r="Y5" s="63" t="s">
        <v>2</v>
      </c>
    </row>
    <row r="6" spans="1:25" ht="71.400000000000006" customHeight="1" x14ac:dyDescent="0.35">
      <c r="I6" s="69"/>
      <c r="J6" s="62"/>
      <c r="K6" s="62"/>
      <c r="L6" s="62"/>
      <c r="M6" s="62"/>
      <c r="N6" s="62"/>
      <c r="O6" s="62"/>
      <c r="P6" s="62"/>
      <c r="Q6" s="75"/>
      <c r="R6" s="75"/>
      <c r="S6" s="62"/>
      <c r="T6" s="62"/>
      <c r="U6" s="71"/>
      <c r="V6" s="71"/>
      <c r="W6" s="71"/>
      <c r="X6" s="62"/>
      <c r="Y6" s="64"/>
    </row>
    <row r="7" spans="1:25" ht="19.5" customHeight="1" x14ac:dyDescent="0.35">
      <c r="I7" s="35">
        <v>1</v>
      </c>
      <c r="J7" s="36">
        <v>2</v>
      </c>
      <c r="K7" s="36">
        <v>3</v>
      </c>
      <c r="L7" s="36">
        <v>4</v>
      </c>
      <c r="M7" s="36">
        <v>5</v>
      </c>
      <c r="N7" s="36"/>
      <c r="O7" s="36">
        <v>6</v>
      </c>
      <c r="P7" s="36">
        <v>7</v>
      </c>
      <c r="Q7" s="39">
        <v>8</v>
      </c>
      <c r="R7" s="39">
        <v>9</v>
      </c>
      <c r="S7" s="36">
        <v>10</v>
      </c>
      <c r="T7" s="36">
        <v>11</v>
      </c>
      <c r="U7" s="36">
        <v>12</v>
      </c>
      <c r="V7" s="36">
        <v>13</v>
      </c>
      <c r="W7" s="36">
        <v>14</v>
      </c>
      <c r="X7" s="36" t="s">
        <v>77</v>
      </c>
      <c r="Y7" s="37">
        <v>15</v>
      </c>
    </row>
    <row r="8" spans="1:25" ht="42" customHeight="1" x14ac:dyDescent="0.35">
      <c r="A8" s="19">
        <v>1</v>
      </c>
      <c r="I8" s="25">
        <v>1</v>
      </c>
      <c r="J8" s="23" t="s">
        <v>39</v>
      </c>
      <c r="K8" s="23" t="s">
        <v>24</v>
      </c>
      <c r="L8" s="24" t="s">
        <v>40</v>
      </c>
      <c r="M8" s="1">
        <v>1284</v>
      </c>
      <c r="N8" s="26"/>
      <c r="O8" s="11">
        <v>128400000</v>
      </c>
      <c r="P8" s="11">
        <v>0</v>
      </c>
      <c r="Q8" s="40">
        <v>0</v>
      </c>
      <c r="R8" s="40">
        <v>0</v>
      </c>
      <c r="S8" s="11">
        <v>642000000</v>
      </c>
      <c r="T8" s="11">
        <v>38520000</v>
      </c>
      <c r="U8" s="11">
        <v>18900000</v>
      </c>
      <c r="V8" s="11"/>
      <c r="W8" s="11"/>
      <c r="X8" s="29">
        <v>827820000</v>
      </c>
      <c r="Y8" s="27"/>
    </row>
    <row r="9" spans="1:25" ht="42" customHeight="1" x14ac:dyDescent="0.35">
      <c r="A9" s="19">
        <v>1</v>
      </c>
      <c r="I9" s="25">
        <v>2</v>
      </c>
      <c r="J9" s="23" t="s">
        <v>41</v>
      </c>
      <c r="K9" s="23" t="s">
        <v>69</v>
      </c>
      <c r="L9" s="24" t="s">
        <v>40</v>
      </c>
      <c r="M9" s="1">
        <v>609</v>
      </c>
      <c r="N9" s="26"/>
      <c r="O9" s="11">
        <v>60900000</v>
      </c>
      <c r="P9" s="11">
        <v>0</v>
      </c>
      <c r="Q9" s="40">
        <v>0</v>
      </c>
      <c r="R9" s="40"/>
      <c r="S9" s="11">
        <v>304500000</v>
      </c>
      <c r="T9" s="11">
        <v>18270000</v>
      </c>
      <c r="U9" s="11">
        <v>11340000</v>
      </c>
      <c r="V9" s="11"/>
      <c r="W9" s="11"/>
      <c r="X9" s="29">
        <v>395010000</v>
      </c>
      <c r="Y9" s="27"/>
    </row>
    <row r="10" spans="1:25" ht="42" customHeight="1" x14ac:dyDescent="0.35">
      <c r="A10" s="19">
        <v>1</v>
      </c>
      <c r="I10" s="25">
        <v>3</v>
      </c>
      <c r="J10" s="23" t="s">
        <v>42</v>
      </c>
      <c r="K10" s="23" t="s">
        <v>24</v>
      </c>
      <c r="L10" s="24" t="s">
        <v>40</v>
      </c>
      <c r="M10" s="1">
        <v>1885</v>
      </c>
      <c r="N10" s="26"/>
      <c r="O10" s="11">
        <v>188500000</v>
      </c>
      <c r="P10" s="11">
        <v>0</v>
      </c>
      <c r="Q10" s="40">
        <v>0</v>
      </c>
      <c r="R10" s="40">
        <v>0</v>
      </c>
      <c r="S10" s="11">
        <v>942500000</v>
      </c>
      <c r="T10" s="11">
        <v>56550000</v>
      </c>
      <c r="U10" s="11">
        <v>30240000</v>
      </c>
      <c r="V10" s="11"/>
      <c r="W10" s="11"/>
      <c r="X10" s="29">
        <v>1217790000</v>
      </c>
      <c r="Y10" s="27"/>
    </row>
    <row r="11" spans="1:25" ht="42" customHeight="1" x14ac:dyDescent="0.35">
      <c r="A11" s="19">
        <v>1</v>
      </c>
      <c r="I11" s="25">
        <v>4</v>
      </c>
      <c r="J11" s="23" t="s">
        <v>43</v>
      </c>
      <c r="K11" s="23" t="s">
        <v>44</v>
      </c>
      <c r="L11" s="24" t="s">
        <v>40</v>
      </c>
      <c r="M11" s="1">
        <v>2616</v>
      </c>
      <c r="N11" s="26"/>
      <c r="O11" s="11">
        <v>261600000</v>
      </c>
      <c r="P11" s="11">
        <v>9300000</v>
      </c>
      <c r="Q11" s="40">
        <v>0</v>
      </c>
      <c r="R11" s="40">
        <v>0</v>
      </c>
      <c r="S11" s="11">
        <v>1308000000</v>
      </c>
      <c r="T11" s="11">
        <v>78480000</v>
      </c>
      <c r="U11" s="11">
        <v>37800000</v>
      </c>
      <c r="V11" s="11"/>
      <c r="W11" s="11"/>
      <c r="X11" s="29">
        <v>1695180000</v>
      </c>
      <c r="Y11" s="27"/>
    </row>
    <row r="12" spans="1:25" ht="42" customHeight="1" x14ac:dyDescent="0.35">
      <c r="A12" s="19">
        <v>1</v>
      </c>
      <c r="I12" s="25">
        <v>5</v>
      </c>
      <c r="J12" s="23" t="s">
        <v>45</v>
      </c>
      <c r="K12" s="23" t="s">
        <v>24</v>
      </c>
      <c r="L12" s="24" t="s">
        <v>40</v>
      </c>
      <c r="M12" s="1">
        <v>1537</v>
      </c>
      <c r="N12" s="26"/>
      <c r="O12" s="11">
        <v>153700000</v>
      </c>
      <c r="P12" s="11">
        <v>0</v>
      </c>
      <c r="Q12" s="40">
        <v>0</v>
      </c>
      <c r="R12" s="40">
        <v>0</v>
      </c>
      <c r="S12" s="11">
        <v>768500000</v>
      </c>
      <c r="T12" s="11">
        <v>46110000</v>
      </c>
      <c r="U12" s="11">
        <v>11340000</v>
      </c>
      <c r="V12" s="11"/>
      <c r="W12" s="11"/>
      <c r="X12" s="29">
        <v>979650000</v>
      </c>
      <c r="Y12" s="27"/>
    </row>
    <row r="13" spans="1:25" ht="42" customHeight="1" x14ac:dyDescent="0.35">
      <c r="A13" s="19">
        <v>1</v>
      </c>
      <c r="I13" s="25">
        <v>6</v>
      </c>
      <c r="J13" s="23" t="s">
        <v>46</v>
      </c>
      <c r="K13" s="23" t="s">
        <v>24</v>
      </c>
      <c r="L13" s="24" t="s">
        <v>40</v>
      </c>
      <c r="M13" s="1">
        <v>1515</v>
      </c>
      <c r="N13" s="26"/>
      <c r="O13" s="11">
        <v>151500000</v>
      </c>
      <c r="P13" s="11">
        <v>0</v>
      </c>
      <c r="Q13" s="40">
        <v>0</v>
      </c>
      <c r="R13" s="40">
        <v>0</v>
      </c>
      <c r="S13" s="11">
        <v>757500000</v>
      </c>
      <c r="T13" s="11">
        <v>45450000</v>
      </c>
      <c r="U13" s="11">
        <v>11340000</v>
      </c>
      <c r="V13" s="11"/>
      <c r="W13" s="11"/>
      <c r="X13" s="29">
        <v>965790000</v>
      </c>
      <c r="Y13" s="27"/>
    </row>
    <row r="14" spans="1:25" ht="42" customHeight="1" x14ac:dyDescent="0.35">
      <c r="A14" s="19">
        <v>1</v>
      </c>
      <c r="I14" s="25">
        <v>7</v>
      </c>
      <c r="J14" s="23" t="s">
        <v>47</v>
      </c>
      <c r="K14" s="23" t="s">
        <v>24</v>
      </c>
      <c r="L14" s="24" t="s">
        <v>40</v>
      </c>
      <c r="M14" s="1">
        <v>1380</v>
      </c>
      <c r="N14" s="26"/>
      <c r="O14" s="11">
        <v>138000000</v>
      </c>
      <c r="P14" s="11">
        <v>0</v>
      </c>
      <c r="Q14" s="40">
        <v>0</v>
      </c>
      <c r="R14" s="40">
        <v>0</v>
      </c>
      <c r="S14" s="11">
        <v>690000000</v>
      </c>
      <c r="T14" s="11">
        <v>41400000</v>
      </c>
      <c r="U14" s="11">
        <v>11340000</v>
      </c>
      <c r="V14" s="11"/>
      <c r="W14" s="11"/>
      <c r="X14" s="29">
        <v>880740000</v>
      </c>
      <c r="Y14" s="27"/>
    </row>
    <row r="15" spans="1:25" ht="42" customHeight="1" x14ac:dyDescent="0.35">
      <c r="A15" s="19">
        <v>1</v>
      </c>
      <c r="I15" s="25">
        <v>8</v>
      </c>
      <c r="J15" s="23" t="s">
        <v>48</v>
      </c>
      <c r="K15" s="23" t="s">
        <v>71</v>
      </c>
      <c r="L15" s="24" t="s">
        <v>40</v>
      </c>
      <c r="M15" s="1">
        <v>2250</v>
      </c>
      <c r="N15" s="26"/>
      <c r="O15" s="11">
        <v>225000000</v>
      </c>
      <c r="P15" s="11">
        <v>0</v>
      </c>
      <c r="Q15" s="40">
        <v>0</v>
      </c>
      <c r="R15" s="40">
        <v>0</v>
      </c>
      <c r="S15" s="11">
        <v>1125000000</v>
      </c>
      <c r="T15" s="11">
        <v>67500000</v>
      </c>
      <c r="U15" s="11">
        <v>18900000</v>
      </c>
      <c r="V15" s="11"/>
      <c r="W15" s="11"/>
      <c r="X15" s="29">
        <v>1436400000</v>
      </c>
      <c r="Y15" s="27"/>
    </row>
    <row r="16" spans="1:25" ht="42" customHeight="1" x14ac:dyDescent="0.35">
      <c r="A16" s="19">
        <v>1</v>
      </c>
      <c r="I16" s="25">
        <v>9</v>
      </c>
      <c r="J16" s="23" t="s">
        <v>49</v>
      </c>
      <c r="K16" s="23" t="s">
        <v>50</v>
      </c>
      <c r="L16" s="24" t="s">
        <v>40</v>
      </c>
      <c r="M16" s="1">
        <v>985</v>
      </c>
      <c r="N16" s="26"/>
      <c r="O16" s="11">
        <v>98500000</v>
      </c>
      <c r="P16" s="11">
        <v>0</v>
      </c>
      <c r="Q16" s="40">
        <v>0</v>
      </c>
      <c r="R16" s="40">
        <v>0</v>
      </c>
      <c r="S16" s="11">
        <v>492500000</v>
      </c>
      <c r="T16" s="11">
        <v>29550000</v>
      </c>
      <c r="U16" s="11">
        <v>3780000</v>
      </c>
      <c r="V16" s="11"/>
      <c r="W16" s="11"/>
      <c r="X16" s="29">
        <v>624330000</v>
      </c>
      <c r="Y16" s="27"/>
    </row>
    <row r="17" spans="1:25" ht="42" customHeight="1" x14ac:dyDescent="0.35">
      <c r="A17" s="19">
        <v>1</v>
      </c>
      <c r="I17" s="25">
        <v>10</v>
      </c>
      <c r="J17" s="23" t="s">
        <v>51</v>
      </c>
      <c r="K17" s="23" t="s">
        <v>24</v>
      </c>
      <c r="L17" s="24" t="s">
        <v>40</v>
      </c>
      <c r="M17" s="1">
        <v>2040</v>
      </c>
      <c r="N17" s="26"/>
      <c r="O17" s="11">
        <v>204000000</v>
      </c>
      <c r="P17" s="11">
        <v>20400000</v>
      </c>
      <c r="Q17" s="40">
        <v>0</v>
      </c>
      <c r="R17" s="40">
        <v>0</v>
      </c>
      <c r="S17" s="11">
        <v>1020000000</v>
      </c>
      <c r="T17" s="11">
        <v>61200000</v>
      </c>
      <c r="U17" s="11">
        <v>30240000</v>
      </c>
      <c r="V17" s="11"/>
      <c r="W17" s="11"/>
      <c r="X17" s="29">
        <v>1335840000</v>
      </c>
      <c r="Y17" s="27"/>
    </row>
    <row r="18" spans="1:25" ht="42" customHeight="1" x14ac:dyDescent="0.35">
      <c r="A18" s="19">
        <v>1</v>
      </c>
      <c r="I18" s="25">
        <v>11</v>
      </c>
      <c r="J18" s="23" t="s">
        <v>52</v>
      </c>
      <c r="K18" s="23" t="s">
        <v>24</v>
      </c>
      <c r="L18" s="24" t="s">
        <v>40</v>
      </c>
      <c r="M18" s="1">
        <v>1765.9</v>
      </c>
      <c r="N18" s="26"/>
      <c r="O18" s="11">
        <v>176590000</v>
      </c>
      <c r="P18" s="11">
        <v>17659000</v>
      </c>
      <c r="Q18" s="40">
        <v>0</v>
      </c>
      <c r="R18" s="40">
        <v>0</v>
      </c>
      <c r="S18" s="11">
        <v>882950000</v>
      </c>
      <c r="T18" s="11">
        <v>52977000</v>
      </c>
      <c r="U18" s="11">
        <v>15120000</v>
      </c>
      <c r="V18" s="11"/>
      <c r="W18" s="11"/>
      <c r="X18" s="29">
        <v>1145296000</v>
      </c>
      <c r="Y18" s="27"/>
    </row>
    <row r="19" spans="1:25" ht="42" customHeight="1" x14ac:dyDescent="0.35">
      <c r="A19" s="19">
        <v>1</v>
      </c>
      <c r="I19" s="25">
        <v>12</v>
      </c>
      <c r="J19" s="23" t="s">
        <v>53</v>
      </c>
      <c r="K19" s="23" t="s">
        <v>24</v>
      </c>
      <c r="L19" s="24" t="s">
        <v>40</v>
      </c>
      <c r="M19" s="1">
        <v>1203.8</v>
      </c>
      <c r="N19" s="26"/>
      <c r="O19" s="11">
        <v>120380000</v>
      </c>
      <c r="P19" s="11">
        <v>12038000</v>
      </c>
      <c r="Q19" s="40">
        <v>0</v>
      </c>
      <c r="R19" s="40">
        <v>0</v>
      </c>
      <c r="S19" s="11">
        <v>601900000</v>
      </c>
      <c r="T19" s="11">
        <v>36114000</v>
      </c>
      <c r="U19" s="11">
        <v>22680000</v>
      </c>
      <c r="V19" s="11"/>
      <c r="W19" s="11"/>
      <c r="X19" s="29">
        <v>793112000</v>
      </c>
      <c r="Y19" s="27"/>
    </row>
    <row r="20" spans="1:25" ht="42" customHeight="1" x14ac:dyDescent="0.35">
      <c r="A20" s="19">
        <v>1</v>
      </c>
      <c r="I20" s="25">
        <v>13</v>
      </c>
      <c r="J20" s="23" t="s">
        <v>54</v>
      </c>
      <c r="K20" s="23" t="s">
        <v>70</v>
      </c>
      <c r="L20" s="24" t="s">
        <v>40</v>
      </c>
      <c r="M20" s="1">
        <v>1054.5999999999999</v>
      </c>
      <c r="N20" s="26"/>
      <c r="O20" s="11">
        <v>105459999.99999999</v>
      </c>
      <c r="P20" s="11">
        <v>10546000</v>
      </c>
      <c r="Q20" s="40">
        <v>0</v>
      </c>
      <c r="R20" s="40">
        <v>0</v>
      </c>
      <c r="S20" s="11">
        <v>527299999.99999994</v>
      </c>
      <c r="T20" s="11">
        <v>31637999.999999993</v>
      </c>
      <c r="U20" s="11">
        <v>11340000</v>
      </c>
      <c r="V20" s="11"/>
      <c r="W20" s="11"/>
      <c r="X20" s="29">
        <v>686283999.99999988</v>
      </c>
      <c r="Y20" s="27"/>
    </row>
    <row r="21" spans="1:25" ht="42" customHeight="1" x14ac:dyDescent="0.35">
      <c r="A21" s="19">
        <v>1</v>
      </c>
      <c r="I21" s="25">
        <v>14</v>
      </c>
      <c r="J21" s="23" t="s">
        <v>55</v>
      </c>
      <c r="K21" s="23" t="s">
        <v>68</v>
      </c>
      <c r="L21" s="24" t="s">
        <v>40</v>
      </c>
      <c r="M21" s="1">
        <v>2125</v>
      </c>
      <c r="N21" s="26"/>
      <c r="O21" s="11">
        <v>212500000</v>
      </c>
      <c r="P21" s="11">
        <v>21250000</v>
      </c>
      <c r="Q21" s="40">
        <v>0</v>
      </c>
      <c r="R21" s="40">
        <v>0</v>
      </c>
      <c r="S21" s="11">
        <v>1062500000</v>
      </c>
      <c r="T21" s="11">
        <v>63750000</v>
      </c>
      <c r="U21" s="11">
        <v>30240000</v>
      </c>
      <c r="V21" s="11"/>
      <c r="W21" s="11"/>
      <c r="X21" s="29">
        <v>1390240000</v>
      </c>
      <c r="Y21" s="27"/>
    </row>
    <row r="22" spans="1:25" ht="42" customHeight="1" x14ac:dyDescent="0.35">
      <c r="A22" s="19">
        <v>1</v>
      </c>
      <c r="I22" s="25">
        <v>15</v>
      </c>
      <c r="J22" s="23" t="s">
        <v>56</v>
      </c>
      <c r="K22" s="23" t="s">
        <v>24</v>
      </c>
      <c r="L22" s="24" t="s">
        <v>40</v>
      </c>
      <c r="M22" s="1">
        <v>2646</v>
      </c>
      <c r="N22" s="26"/>
      <c r="O22" s="11">
        <v>264600000</v>
      </c>
      <c r="P22" s="11">
        <v>26460000</v>
      </c>
      <c r="Q22" s="40">
        <v>0</v>
      </c>
      <c r="R22" s="40">
        <v>0</v>
      </c>
      <c r="S22" s="11">
        <v>1323000000</v>
      </c>
      <c r="T22" s="11">
        <v>79380000</v>
      </c>
      <c r="U22" s="11">
        <v>30240000</v>
      </c>
      <c r="V22" s="11">
        <v>20000000</v>
      </c>
      <c r="W22" s="11"/>
      <c r="X22" s="29">
        <v>1743680000</v>
      </c>
      <c r="Y22" s="27"/>
    </row>
    <row r="23" spans="1:25" ht="42" customHeight="1" x14ac:dyDescent="0.35">
      <c r="A23" s="19">
        <v>1</v>
      </c>
      <c r="I23" s="25">
        <v>16</v>
      </c>
      <c r="J23" s="23" t="s">
        <v>57</v>
      </c>
      <c r="K23" s="23" t="s">
        <v>24</v>
      </c>
      <c r="L23" s="24" t="s">
        <v>40</v>
      </c>
      <c r="M23" s="1">
        <v>3126</v>
      </c>
      <c r="N23" s="26"/>
      <c r="O23" s="11">
        <v>312600000</v>
      </c>
      <c r="P23" s="11">
        <v>0</v>
      </c>
      <c r="Q23" s="40">
        <v>0</v>
      </c>
      <c r="R23" s="40">
        <v>0</v>
      </c>
      <c r="S23" s="11">
        <v>1563000000</v>
      </c>
      <c r="T23" s="11">
        <v>93780000</v>
      </c>
      <c r="U23" s="11">
        <v>45360000</v>
      </c>
      <c r="V23" s="11"/>
      <c r="W23" s="11"/>
      <c r="X23" s="29">
        <v>2014740000</v>
      </c>
      <c r="Y23" s="27"/>
    </row>
    <row r="24" spans="1:25" ht="42" customHeight="1" x14ac:dyDescent="0.35">
      <c r="A24" s="19">
        <v>1</v>
      </c>
      <c r="I24" s="25">
        <v>17</v>
      </c>
      <c r="J24" s="23" t="s">
        <v>58</v>
      </c>
      <c r="K24" s="23" t="s">
        <v>24</v>
      </c>
      <c r="L24" s="24" t="s">
        <v>40</v>
      </c>
      <c r="M24" s="1">
        <v>1863</v>
      </c>
      <c r="N24" s="26"/>
      <c r="O24" s="11">
        <v>186300000</v>
      </c>
      <c r="P24" s="11">
        <v>0</v>
      </c>
      <c r="Q24" s="40">
        <v>0</v>
      </c>
      <c r="R24" s="40">
        <v>0</v>
      </c>
      <c r="S24" s="11">
        <v>931500000</v>
      </c>
      <c r="T24" s="11">
        <v>55890000</v>
      </c>
      <c r="U24" s="11">
        <v>18900000</v>
      </c>
      <c r="V24" s="11"/>
      <c r="W24" s="11"/>
      <c r="X24" s="29">
        <v>1192590000</v>
      </c>
      <c r="Y24" s="27"/>
    </row>
    <row r="25" spans="1:25" ht="42" customHeight="1" x14ac:dyDescent="0.35">
      <c r="A25" s="19">
        <v>1</v>
      </c>
      <c r="I25" s="25">
        <v>18</v>
      </c>
      <c r="J25" s="23" t="s">
        <v>59</v>
      </c>
      <c r="K25" s="23" t="s">
        <v>60</v>
      </c>
      <c r="L25" s="24" t="s">
        <v>40</v>
      </c>
      <c r="M25" s="1">
        <v>2095.8000000000002</v>
      </c>
      <c r="N25" s="26"/>
      <c r="O25" s="11">
        <v>209580000.00000003</v>
      </c>
      <c r="P25" s="11">
        <v>6342000</v>
      </c>
      <c r="Q25" s="40">
        <v>0</v>
      </c>
      <c r="R25" s="40">
        <v>0</v>
      </c>
      <c r="S25" s="11">
        <v>1047900000.0000001</v>
      </c>
      <c r="T25" s="11">
        <v>62874000.000000007</v>
      </c>
      <c r="U25" s="11">
        <v>15120000</v>
      </c>
      <c r="V25" s="11"/>
      <c r="W25" s="11"/>
      <c r="X25" s="29">
        <v>1341816000.0000002</v>
      </c>
      <c r="Y25" s="27"/>
    </row>
    <row r="26" spans="1:25" ht="42" customHeight="1" x14ac:dyDescent="0.35">
      <c r="A26" s="19">
        <v>1</v>
      </c>
      <c r="I26" s="25">
        <v>19</v>
      </c>
      <c r="J26" s="23" t="s">
        <v>61</v>
      </c>
      <c r="K26" s="23" t="s">
        <v>62</v>
      </c>
      <c r="L26" s="24" t="s">
        <v>40</v>
      </c>
      <c r="M26" s="1">
        <v>1365</v>
      </c>
      <c r="N26" s="26"/>
      <c r="O26" s="11">
        <v>136500000</v>
      </c>
      <c r="P26" s="11">
        <v>0</v>
      </c>
      <c r="Q26" s="40">
        <v>0</v>
      </c>
      <c r="R26" s="40">
        <v>0</v>
      </c>
      <c r="S26" s="11">
        <v>682500000</v>
      </c>
      <c r="T26" s="11">
        <v>40950000</v>
      </c>
      <c r="U26" s="11">
        <v>15120000</v>
      </c>
      <c r="V26" s="11"/>
      <c r="W26" s="11"/>
      <c r="X26" s="29">
        <v>875070000</v>
      </c>
      <c r="Y26" s="27"/>
    </row>
    <row r="27" spans="1:25" ht="42" customHeight="1" x14ac:dyDescent="0.35">
      <c r="A27" s="19">
        <v>1</v>
      </c>
      <c r="I27" s="25">
        <v>20</v>
      </c>
      <c r="J27" s="23" t="s">
        <v>65</v>
      </c>
      <c r="K27" s="23" t="s">
        <v>78</v>
      </c>
      <c r="L27" s="24" t="s">
        <v>40</v>
      </c>
      <c r="M27" s="1">
        <v>0</v>
      </c>
      <c r="N27" s="26"/>
      <c r="O27" s="11">
        <v>0</v>
      </c>
      <c r="P27" s="11">
        <v>0</v>
      </c>
      <c r="Q27" s="40">
        <v>0</v>
      </c>
      <c r="R27" s="40">
        <v>0</v>
      </c>
      <c r="S27" s="11">
        <v>0</v>
      </c>
      <c r="T27" s="11">
        <v>0</v>
      </c>
      <c r="U27" s="11">
        <v>3780000</v>
      </c>
      <c r="V27" s="11" t="s">
        <v>78</v>
      </c>
      <c r="W27" s="11" t="s">
        <v>78</v>
      </c>
      <c r="X27" s="29">
        <v>3780000</v>
      </c>
      <c r="Y27" s="27"/>
    </row>
    <row r="28" spans="1:25" ht="42" customHeight="1" x14ac:dyDescent="0.35">
      <c r="A28" s="19">
        <v>1</v>
      </c>
      <c r="I28" s="25">
        <v>21</v>
      </c>
      <c r="J28" s="23" t="s">
        <v>66</v>
      </c>
      <c r="K28" s="23" t="s">
        <v>78</v>
      </c>
      <c r="L28" s="24" t="s">
        <v>40</v>
      </c>
      <c r="M28" s="1">
        <v>4438.2</v>
      </c>
      <c r="N28" s="26"/>
      <c r="O28" s="11">
        <v>443820000</v>
      </c>
      <c r="P28" s="11">
        <v>0</v>
      </c>
      <c r="Q28" s="40">
        <v>212436000</v>
      </c>
      <c r="R28" s="40">
        <v>16688659</v>
      </c>
      <c r="S28" s="11">
        <v>0</v>
      </c>
      <c r="T28" s="11">
        <v>133146000</v>
      </c>
      <c r="U28" s="11">
        <v>0</v>
      </c>
      <c r="V28" s="11" t="s">
        <v>78</v>
      </c>
      <c r="W28" s="11" t="s">
        <v>78</v>
      </c>
      <c r="X28" s="29">
        <v>806090659</v>
      </c>
      <c r="Y28" s="27"/>
    </row>
    <row r="29" spans="1:25" ht="42" customHeight="1" x14ac:dyDescent="0.35">
      <c r="A29" s="19">
        <v>1</v>
      </c>
      <c r="I29" s="25">
        <v>22</v>
      </c>
      <c r="J29" s="23" t="s">
        <v>67</v>
      </c>
      <c r="K29" s="23" t="s">
        <v>78</v>
      </c>
      <c r="L29" s="24" t="s">
        <v>40</v>
      </c>
      <c r="M29" s="1">
        <v>0</v>
      </c>
      <c r="N29" s="26"/>
      <c r="O29" s="11"/>
      <c r="P29" s="11">
        <v>0</v>
      </c>
      <c r="Q29" s="40">
        <v>34659000</v>
      </c>
      <c r="R29" s="40">
        <v>4108270</v>
      </c>
      <c r="S29" s="11">
        <v>0</v>
      </c>
      <c r="T29" s="11">
        <v>0</v>
      </c>
      <c r="U29" s="11">
        <v>0</v>
      </c>
      <c r="V29" s="11" t="s">
        <v>78</v>
      </c>
      <c r="W29" s="11" t="s">
        <v>78</v>
      </c>
      <c r="X29" s="29">
        <v>38767270</v>
      </c>
      <c r="Y29" s="27"/>
    </row>
    <row r="30" spans="1:25" ht="42" customHeight="1" x14ac:dyDescent="0.35">
      <c r="A30" s="19">
        <v>1</v>
      </c>
      <c r="I30" s="25">
        <v>23</v>
      </c>
      <c r="J30" s="23" t="s">
        <v>72</v>
      </c>
      <c r="K30" s="23" t="s">
        <v>78</v>
      </c>
      <c r="L30" s="24" t="s">
        <v>40</v>
      </c>
      <c r="M30" s="1">
        <v>0</v>
      </c>
      <c r="N30" s="26"/>
      <c r="O30" s="11">
        <v>0</v>
      </c>
      <c r="P30" s="11">
        <v>3034000</v>
      </c>
      <c r="Q30" s="40">
        <v>0</v>
      </c>
      <c r="R30" s="40">
        <v>0</v>
      </c>
      <c r="S30" s="11">
        <v>0</v>
      </c>
      <c r="T30" s="11">
        <v>0</v>
      </c>
      <c r="U30" s="11">
        <v>0</v>
      </c>
      <c r="V30" s="11" t="s">
        <v>78</v>
      </c>
      <c r="W30" s="11" t="s">
        <v>78</v>
      </c>
      <c r="X30" s="29">
        <v>3034000</v>
      </c>
      <c r="Y30" s="27"/>
    </row>
    <row r="31" spans="1:25" ht="42" customHeight="1" x14ac:dyDescent="0.35">
      <c r="A31" s="19">
        <v>1</v>
      </c>
      <c r="I31" s="25">
        <v>24</v>
      </c>
      <c r="J31" s="23" t="s">
        <v>73</v>
      </c>
      <c r="K31" s="23" t="s">
        <v>78</v>
      </c>
      <c r="L31" s="24" t="s">
        <v>40</v>
      </c>
      <c r="M31" s="1">
        <v>0</v>
      </c>
      <c r="N31" s="26"/>
      <c r="O31" s="11">
        <v>0</v>
      </c>
      <c r="P31" s="11">
        <v>3886000</v>
      </c>
      <c r="Q31" s="40">
        <v>0</v>
      </c>
      <c r="R31" s="40">
        <v>0</v>
      </c>
      <c r="S31" s="11">
        <v>0</v>
      </c>
      <c r="T31" s="11">
        <v>0</v>
      </c>
      <c r="U31" s="11">
        <v>0</v>
      </c>
      <c r="V31" s="11" t="s">
        <v>78</v>
      </c>
      <c r="W31" s="11" t="s">
        <v>78</v>
      </c>
      <c r="X31" s="29">
        <v>3886000</v>
      </c>
      <c r="Y31" s="27"/>
    </row>
    <row r="32" spans="1:25" ht="42" customHeight="1" x14ac:dyDescent="0.35">
      <c r="A32" s="19">
        <v>1</v>
      </c>
      <c r="I32" s="25">
        <v>25</v>
      </c>
      <c r="J32" s="23" t="s">
        <v>74</v>
      </c>
      <c r="K32" s="23" t="s">
        <v>78</v>
      </c>
      <c r="L32" s="24" t="s">
        <v>40</v>
      </c>
      <c r="M32" s="1">
        <v>0</v>
      </c>
      <c r="N32" s="26"/>
      <c r="O32" s="11">
        <v>0</v>
      </c>
      <c r="P32" s="11">
        <v>2333000</v>
      </c>
      <c r="Q32" s="40">
        <v>0</v>
      </c>
      <c r="R32" s="40">
        <v>0</v>
      </c>
      <c r="S32" s="11">
        <v>0</v>
      </c>
      <c r="T32" s="11">
        <v>0</v>
      </c>
      <c r="U32" s="11">
        <v>0</v>
      </c>
      <c r="V32" s="11" t="s">
        <v>78</v>
      </c>
      <c r="W32" s="11" t="s">
        <v>78</v>
      </c>
      <c r="X32" s="29">
        <v>2333000</v>
      </c>
      <c r="Y32" s="27"/>
    </row>
    <row r="33" spans="1:26" ht="42" customHeight="1" x14ac:dyDescent="0.35">
      <c r="A33" s="19">
        <v>1</v>
      </c>
      <c r="I33" s="25">
        <v>26</v>
      </c>
      <c r="J33" s="23" t="s">
        <v>75</v>
      </c>
      <c r="K33" s="23" t="s">
        <v>78</v>
      </c>
      <c r="L33" s="24" t="s">
        <v>40</v>
      </c>
      <c r="M33" s="1">
        <v>0</v>
      </c>
      <c r="N33" s="26"/>
      <c r="O33" s="11">
        <v>0</v>
      </c>
      <c r="P33" s="11">
        <v>1614000</v>
      </c>
      <c r="Q33" s="40">
        <v>0</v>
      </c>
      <c r="R33" s="40">
        <v>0</v>
      </c>
      <c r="S33" s="11">
        <v>0</v>
      </c>
      <c r="T33" s="11">
        <v>0</v>
      </c>
      <c r="U33" s="11">
        <v>0</v>
      </c>
      <c r="V33" s="11" t="s">
        <v>78</v>
      </c>
      <c r="W33" s="11" t="s">
        <v>78</v>
      </c>
      <c r="X33" s="29">
        <v>1614000</v>
      </c>
      <c r="Y33" s="27"/>
    </row>
    <row r="34" spans="1:26" ht="38.4" customHeight="1" thickBot="1" x14ac:dyDescent="0.4">
      <c r="A34" s="19" t="e">
        <f>#REF!+1-#REF!</f>
        <v>#REF!</v>
      </c>
      <c r="B34" s="57"/>
      <c r="C34" s="57"/>
      <c r="D34" s="57"/>
      <c r="I34" s="58" t="s">
        <v>15</v>
      </c>
      <c r="J34" s="59"/>
      <c r="K34" s="60"/>
      <c r="L34" s="8"/>
      <c r="M34" s="9">
        <v>37784.299999999996</v>
      </c>
      <c r="N34" s="10">
        <v>0</v>
      </c>
      <c r="O34" s="10">
        <v>3778430000</v>
      </c>
      <c r="P34" s="10">
        <v>134862000</v>
      </c>
      <c r="Q34" s="41">
        <v>247095000</v>
      </c>
      <c r="R34" s="41">
        <v>20796929</v>
      </c>
      <c r="S34" s="10">
        <v>16673050000</v>
      </c>
      <c r="T34" s="10">
        <v>1133529000</v>
      </c>
      <c r="U34" s="10">
        <v>393120000</v>
      </c>
      <c r="V34" s="10">
        <v>20000000</v>
      </c>
      <c r="W34" s="10">
        <v>0</v>
      </c>
      <c r="X34" s="10">
        <v>22400882929</v>
      </c>
      <c r="Y34" s="28"/>
      <c r="Z34" s="22"/>
    </row>
    <row r="35" spans="1:26" ht="27.75" customHeight="1" thickTop="1" x14ac:dyDescent="0.35">
      <c r="A35" s="19" t="e">
        <f>#REF!+1-A7</f>
        <v>#REF!</v>
      </c>
      <c r="Z35" s="22"/>
    </row>
    <row r="36" spans="1:26" x14ac:dyDescent="0.35">
      <c r="A36" s="19" t="e">
        <f>A35+1-A8</f>
        <v>#REF!</v>
      </c>
      <c r="Z36" s="22"/>
    </row>
    <row r="37" spans="1:26" x14ac:dyDescent="0.35">
      <c r="A37" s="19" t="e">
        <f>A36+1-#REF!</f>
        <v>#REF!</v>
      </c>
      <c r="Z37" s="22"/>
    </row>
    <row r="38" spans="1:26" x14ac:dyDescent="0.35">
      <c r="A38" s="19" t="e">
        <f>A37+1-A34</f>
        <v>#REF!</v>
      </c>
      <c r="O38" s="11"/>
      <c r="P38" s="11"/>
      <c r="Q38" s="40"/>
      <c r="R38" s="40"/>
      <c r="S38" s="11"/>
      <c r="T38" s="11"/>
      <c r="U38" s="11"/>
      <c r="V38" s="11"/>
      <c r="W38" s="11"/>
      <c r="X38" s="11"/>
    </row>
    <row r="39" spans="1:26" x14ac:dyDescent="0.35">
      <c r="A39" s="19" t="e">
        <f>A38+1-#REF!</f>
        <v>#REF!</v>
      </c>
    </row>
    <row r="40" spans="1:26" x14ac:dyDescent="0.35">
      <c r="A40" s="19" t="e">
        <f>A39+1-#REF!</f>
        <v>#REF!</v>
      </c>
    </row>
    <row r="41" spans="1:26" x14ac:dyDescent="0.35">
      <c r="A41" s="19" t="e">
        <f>A40+1-#REF!</f>
        <v>#REF!</v>
      </c>
    </row>
    <row r="42" spans="1:26" x14ac:dyDescent="0.35">
      <c r="A42" s="19" t="e">
        <f>A41+1-#REF!</f>
        <v>#REF!</v>
      </c>
    </row>
    <row r="43" spans="1:26" x14ac:dyDescent="0.35">
      <c r="A43" s="19" t="e">
        <f>A42+1-#REF!</f>
        <v>#REF!</v>
      </c>
    </row>
    <row r="44" spans="1:26" x14ac:dyDescent="0.35">
      <c r="A44" s="19" t="e">
        <f>A43+1-#REF!</f>
        <v>#REF!</v>
      </c>
    </row>
    <row r="45" spans="1:26" x14ac:dyDescent="0.35">
      <c r="A45" s="19" t="e">
        <f t="shared" ref="A45:A91" si="0">A44+1-A35</f>
        <v>#REF!</v>
      </c>
    </row>
    <row r="46" spans="1:26" x14ac:dyDescent="0.35">
      <c r="A46" s="19" t="e">
        <f t="shared" si="0"/>
        <v>#REF!</v>
      </c>
    </row>
    <row r="47" spans="1:26" x14ac:dyDescent="0.35">
      <c r="A47" s="19" t="e">
        <f t="shared" si="0"/>
        <v>#REF!</v>
      </c>
    </row>
    <row r="48" spans="1:26" x14ac:dyDescent="0.35">
      <c r="A48" s="19" t="e">
        <f t="shared" si="0"/>
        <v>#REF!</v>
      </c>
    </row>
    <row r="49" spans="1:1" x14ac:dyDescent="0.35">
      <c r="A49" s="19" t="e">
        <f t="shared" si="0"/>
        <v>#REF!</v>
      </c>
    </row>
    <row r="50" spans="1:1" x14ac:dyDescent="0.35">
      <c r="A50" s="19" t="e">
        <f t="shared" si="0"/>
        <v>#REF!</v>
      </c>
    </row>
    <row r="51" spans="1:1" x14ac:dyDescent="0.35">
      <c r="A51" s="19" t="e">
        <f t="shared" si="0"/>
        <v>#REF!</v>
      </c>
    </row>
    <row r="52" spans="1:1" x14ac:dyDescent="0.35">
      <c r="A52" s="19" t="e">
        <f t="shared" si="0"/>
        <v>#REF!</v>
      </c>
    </row>
    <row r="53" spans="1:1" x14ac:dyDescent="0.35">
      <c r="A53" s="19" t="e">
        <f t="shared" si="0"/>
        <v>#REF!</v>
      </c>
    </row>
    <row r="54" spans="1:1" x14ac:dyDescent="0.35">
      <c r="A54" s="19" t="e">
        <f t="shared" si="0"/>
        <v>#REF!</v>
      </c>
    </row>
    <row r="55" spans="1:1" x14ac:dyDescent="0.35">
      <c r="A55" s="19" t="e">
        <f t="shared" si="0"/>
        <v>#REF!</v>
      </c>
    </row>
    <row r="56" spans="1:1" x14ac:dyDescent="0.35">
      <c r="A56" s="19" t="e">
        <f t="shared" si="0"/>
        <v>#REF!</v>
      </c>
    </row>
    <row r="57" spans="1:1" x14ac:dyDescent="0.35">
      <c r="A57" s="19" t="e">
        <f t="shared" si="0"/>
        <v>#REF!</v>
      </c>
    </row>
    <row r="58" spans="1:1" x14ac:dyDescent="0.35">
      <c r="A58" s="19" t="e">
        <f t="shared" si="0"/>
        <v>#REF!</v>
      </c>
    </row>
    <row r="59" spans="1:1" x14ac:dyDescent="0.35">
      <c r="A59" s="19" t="e">
        <f t="shared" si="0"/>
        <v>#REF!</v>
      </c>
    </row>
    <row r="60" spans="1:1" x14ac:dyDescent="0.35">
      <c r="A60" s="19" t="e">
        <f t="shared" si="0"/>
        <v>#REF!</v>
      </c>
    </row>
    <row r="61" spans="1:1" x14ac:dyDescent="0.35">
      <c r="A61" s="19" t="e">
        <f t="shared" si="0"/>
        <v>#REF!</v>
      </c>
    </row>
    <row r="62" spans="1:1" x14ac:dyDescent="0.35">
      <c r="A62" s="19" t="e">
        <f t="shared" si="0"/>
        <v>#REF!</v>
      </c>
    </row>
    <row r="63" spans="1:1" x14ac:dyDescent="0.35">
      <c r="A63" s="19" t="e">
        <f t="shared" si="0"/>
        <v>#REF!</v>
      </c>
    </row>
    <row r="64" spans="1:1" x14ac:dyDescent="0.35">
      <c r="A64" s="19" t="e">
        <f t="shared" si="0"/>
        <v>#REF!</v>
      </c>
    </row>
    <row r="65" spans="1:1" x14ac:dyDescent="0.35">
      <c r="A65" s="19" t="e">
        <f t="shared" si="0"/>
        <v>#REF!</v>
      </c>
    </row>
    <row r="66" spans="1:1" x14ac:dyDescent="0.35">
      <c r="A66" s="19" t="e">
        <f t="shared" si="0"/>
        <v>#REF!</v>
      </c>
    </row>
    <row r="67" spans="1:1" x14ac:dyDescent="0.35">
      <c r="A67" s="19" t="e">
        <f t="shared" si="0"/>
        <v>#REF!</v>
      </c>
    </row>
    <row r="68" spans="1:1" x14ac:dyDescent="0.35">
      <c r="A68" s="19" t="e">
        <f t="shared" si="0"/>
        <v>#REF!</v>
      </c>
    </row>
    <row r="69" spans="1:1" x14ac:dyDescent="0.35">
      <c r="A69" s="19" t="e">
        <f t="shared" si="0"/>
        <v>#REF!</v>
      </c>
    </row>
    <row r="70" spans="1:1" x14ac:dyDescent="0.35">
      <c r="A70" s="19" t="e">
        <f t="shared" si="0"/>
        <v>#REF!</v>
      </c>
    </row>
    <row r="71" spans="1:1" x14ac:dyDescent="0.35">
      <c r="A71" s="19" t="e">
        <f t="shared" si="0"/>
        <v>#REF!</v>
      </c>
    </row>
    <row r="72" spans="1:1" x14ac:dyDescent="0.35">
      <c r="A72" s="19" t="e">
        <f t="shared" si="0"/>
        <v>#REF!</v>
      </c>
    </row>
    <row r="73" spans="1:1" x14ac:dyDescent="0.35">
      <c r="A73" s="19" t="e">
        <f t="shared" si="0"/>
        <v>#REF!</v>
      </c>
    </row>
    <row r="74" spans="1:1" x14ac:dyDescent="0.35">
      <c r="A74" s="19" t="e">
        <f t="shared" si="0"/>
        <v>#REF!</v>
      </c>
    </row>
    <row r="75" spans="1:1" x14ac:dyDescent="0.35">
      <c r="A75" s="19" t="e">
        <f t="shared" si="0"/>
        <v>#REF!</v>
      </c>
    </row>
    <row r="76" spans="1:1" x14ac:dyDescent="0.35">
      <c r="A76" s="19" t="e">
        <f t="shared" si="0"/>
        <v>#REF!</v>
      </c>
    </row>
    <row r="77" spans="1:1" x14ac:dyDescent="0.35">
      <c r="A77" s="19" t="e">
        <f t="shared" si="0"/>
        <v>#REF!</v>
      </c>
    </row>
    <row r="78" spans="1:1" x14ac:dyDescent="0.35">
      <c r="A78" s="19" t="e">
        <f t="shared" si="0"/>
        <v>#REF!</v>
      </c>
    </row>
    <row r="79" spans="1:1" x14ac:dyDescent="0.35">
      <c r="A79" s="19" t="e">
        <f t="shared" si="0"/>
        <v>#REF!</v>
      </c>
    </row>
    <row r="80" spans="1:1" x14ac:dyDescent="0.35">
      <c r="A80" s="19" t="e">
        <f t="shared" si="0"/>
        <v>#REF!</v>
      </c>
    </row>
    <row r="81" spans="1:1" x14ac:dyDescent="0.35">
      <c r="A81" s="19" t="e">
        <f t="shared" si="0"/>
        <v>#REF!</v>
      </c>
    </row>
    <row r="82" spans="1:1" x14ac:dyDescent="0.35">
      <c r="A82" s="19" t="e">
        <f t="shared" si="0"/>
        <v>#REF!</v>
      </c>
    </row>
    <row r="83" spans="1:1" x14ac:dyDescent="0.35">
      <c r="A83" s="19" t="e">
        <f t="shared" si="0"/>
        <v>#REF!</v>
      </c>
    </row>
    <row r="84" spans="1:1" x14ac:dyDescent="0.35">
      <c r="A84" s="19" t="e">
        <f t="shared" si="0"/>
        <v>#REF!</v>
      </c>
    </row>
    <row r="85" spans="1:1" x14ac:dyDescent="0.35">
      <c r="A85" s="19" t="e">
        <f t="shared" si="0"/>
        <v>#REF!</v>
      </c>
    </row>
    <row r="86" spans="1:1" x14ac:dyDescent="0.35">
      <c r="A86" s="19" t="e">
        <f t="shared" si="0"/>
        <v>#REF!</v>
      </c>
    </row>
    <row r="87" spans="1:1" x14ac:dyDescent="0.35">
      <c r="A87" s="19" t="e">
        <f t="shared" si="0"/>
        <v>#REF!</v>
      </c>
    </row>
    <row r="88" spans="1:1" x14ac:dyDescent="0.35">
      <c r="A88" s="19" t="e">
        <f t="shared" si="0"/>
        <v>#REF!</v>
      </c>
    </row>
    <row r="89" spans="1:1" x14ac:dyDescent="0.35">
      <c r="A89" s="19" t="e">
        <f t="shared" si="0"/>
        <v>#REF!</v>
      </c>
    </row>
    <row r="90" spans="1:1" x14ac:dyDescent="0.35">
      <c r="A90" s="19" t="e">
        <f t="shared" si="0"/>
        <v>#REF!</v>
      </c>
    </row>
    <row r="91" spans="1:1" x14ac:dyDescent="0.35">
      <c r="A91" s="19" t="e">
        <f t="shared" si="0"/>
        <v>#REF!</v>
      </c>
    </row>
    <row r="92" spans="1:1" x14ac:dyDescent="0.35">
      <c r="A92" s="19" t="e">
        <f t="shared" ref="A92:A155" si="1">A91+1-A82</f>
        <v>#REF!</v>
      </c>
    </row>
    <row r="93" spans="1:1" x14ac:dyDescent="0.35">
      <c r="A93" s="19" t="e">
        <f t="shared" si="1"/>
        <v>#REF!</v>
      </c>
    </row>
    <row r="94" spans="1:1" x14ac:dyDescent="0.35">
      <c r="A94" s="19" t="e">
        <f t="shared" si="1"/>
        <v>#REF!</v>
      </c>
    </row>
    <row r="95" spans="1:1" x14ac:dyDescent="0.35">
      <c r="A95" s="19" t="e">
        <f t="shared" si="1"/>
        <v>#REF!</v>
      </c>
    </row>
    <row r="96" spans="1:1" x14ac:dyDescent="0.35">
      <c r="A96" s="19" t="e">
        <f t="shared" si="1"/>
        <v>#REF!</v>
      </c>
    </row>
    <row r="97" spans="1:1" x14ac:dyDescent="0.35">
      <c r="A97" s="19" t="e">
        <f t="shared" si="1"/>
        <v>#REF!</v>
      </c>
    </row>
    <row r="98" spans="1:1" x14ac:dyDescent="0.35">
      <c r="A98" s="19" t="e">
        <f t="shared" si="1"/>
        <v>#REF!</v>
      </c>
    </row>
    <row r="99" spans="1:1" x14ac:dyDescent="0.35">
      <c r="A99" s="19" t="e">
        <f t="shared" si="1"/>
        <v>#REF!</v>
      </c>
    </row>
    <row r="100" spans="1:1" x14ac:dyDescent="0.35">
      <c r="A100" s="19" t="e">
        <f t="shared" si="1"/>
        <v>#REF!</v>
      </c>
    </row>
    <row r="101" spans="1:1" x14ac:dyDescent="0.35">
      <c r="A101" s="19" t="e">
        <f t="shared" si="1"/>
        <v>#REF!</v>
      </c>
    </row>
    <row r="102" spans="1:1" x14ac:dyDescent="0.35">
      <c r="A102" s="19" t="e">
        <f t="shared" si="1"/>
        <v>#REF!</v>
      </c>
    </row>
    <row r="103" spans="1:1" x14ac:dyDescent="0.35">
      <c r="A103" s="19" t="e">
        <f t="shared" si="1"/>
        <v>#REF!</v>
      </c>
    </row>
    <row r="104" spans="1:1" x14ac:dyDescent="0.35">
      <c r="A104" s="19" t="e">
        <f t="shared" si="1"/>
        <v>#REF!</v>
      </c>
    </row>
    <row r="105" spans="1:1" x14ac:dyDescent="0.35">
      <c r="A105" s="19" t="e">
        <f t="shared" si="1"/>
        <v>#REF!</v>
      </c>
    </row>
    <row r="106" spans="1:1" x14ac:dyDescent="0.35">
      <c r="A106" s="19" t="e">
        <f t="shared" si="1"/>
        <v>#REF!</v>
      </c>
    </row>
    <row r="107" spans="1:1" x14ac:dyDescent="0.35">
      <c r="A107" s="19" t="e">
        <f t="shared" si="1"/>
        <v>#REF!</v>
      </c>
    </row>
    <row r="108" spans="1:1" x14ac:dyDescent="0.35">
      <c r="A108" s="19" t="e">
        <f t="shared" si="1"/>
        <v>#REF!</v>
      </c>
    </row>
    <row r="109" spans="1:1" x14ac:dyDescent="0.35">
      <c r="A109" s="19" t="e">
        <f t="shared" si="1"/>
        <v>#REF!</v>
      </c>
    </row>
    <row r="110" spans="1:1" x14ac:dyDescent="0.35">
      <c r="A110" s="19" t="e">
        <f t="shared" si="1"/>
        <v>#REF!</v>
      </c>
    </row>
    <row r="111" spans="1:1" x14ac:dyDescent="0.35">
      <c r="A111" s="19" t="e">
        <f t="shared" si="1"/>
        <v>#REF!</v>
      </c>
    </row>
    <row r="112" spans="1:1" x14ac:dyDescent="0.35">
      <c r="A112" s="19" t="e">
        <f t="shared" si="1"/>
        <v>#REF!</v>
      </c>
    </row>
    <row r="113" spans="1:1" x14ac:dyDescent="0.35">
      <c r="A113" s="19" t="e">
        <f t="shared" si="1"/>
        <v>#REF!</v>
      </c>
    </row>
    <row r="114" spans="1:1" x14ac:dyDescent="0.35">
      <c r="A114" s="19" t="e">
        <f t="shared" si="1"/>
        <v>#REF!</v>
      </c>
    </row>
    <row r="115" spans="1:1" x14ac:dyDescent="0.35">
      <c r="A115" s="19" t="e">
        <f t="shared" si="1"/>
        <v>#REF!</v>
      </c>
    </row>
    <row r="116" spans="1:1" x14ac:dyDescent="0.35">
      <c r="A116" s="19" t="e">
        <f t="shared" si="1"/>
        <v>#REF!</v>
      </c>
    </row>
    <row r="117" spans="1:1" x14ac:dyDescent="0.35">
      <c r="A117" s="19" t="e">
        <f t="shared" si="1"/>
        <v>#REF!</v>
      </c>
    </row>
    <row r="118" spans="1:1" x14ac:dyDescent="0.35">
      <c r="A118" s="19" t="e">
        <f t="shared" si="1"/>
        <v>#REF!</v>
      </c>
    </row>
    <row r="119" spans="1:1" x14ac:dyDescent="0.35">
      <c r="A119" s="19" t="e">
        <f t="shared" si="1"/>
        <v>#REF!</v>
      </c>
    </row>
    <row r="120" spans="1:1" x14ac:dyDescent="0.35">
      <c r="A120" s="19" t="e">
        <f t="shared" si="1"/>
        <v>#REF!</v>
      </c>
    </row>
    <row r="121" spans="1:1" x14ac:dyDescent="0.35">
      <c r="A121" s="19" t="e">
        <f t="shared" si="1"/>
        <v>#REF!</v>
      </c>
    </row>
    <row r="122" spans="1:1" x14ac:dyDescent="0.35">
      <c r="A122" s="19" t="e">
        <f t="shared" si="1"/>
        <v>#REF!</v>
      </c>
    </row>
    <row r="123" spans="1:1" x14ac:dyDescent="0.35">
      <c r="A123" s="19" t="e">
        <f t="shared" si="1"/>
        <v>#REF!</v>
      </c>
    </row>
    <row r="124" spans="1:1" x14ac:dyDescent="0.35">
      <c r="A124" s="19" t="e">
        <f t="shared" si="1"/>
        <v>#REF!</v>
      </c>
    </row>
    <row r="125" spans="1:1" x14ac:dyDescent="0.35">
      <c r="A125" s="19" t="e">
        <f t="shared" si="1"/>
        <v>#REF!</v>
      </c>
    </row>
    <row r="126" spans="1:1" x14ac:dyDescent="0.35">
      <c r="A126" s="19" t="e">
        <f t="shared" si="1"/>
        <v>#REF!</v>
      </c>
    </row>
    <row r="127" spans="1:1" x14ac:dyDescent="0.35">
      <c r="A127" s="19" t="e">
        <f t="shared" si="1"/>
        <v>#REF!</v>
      </c>
    </row>
    <row r="128" spans="1:1" x14ac:dyDescent="0.35">
      <c r="A128" s="19" t="e">
        <f t="shared" si="1"/>
        <v>#REF!</v>
      </c>
    </row>
    <row r="129" spans="1:1" x14ac:dyDescent="0.35">
      <c r="A129" s="19" t="e">
        <f t="shared" si="1"/>
        <v>#REF!</v>
      </c>
    </row>
    <row r="130" spans="1:1" x14ac:dyDescent="0.35">
      <c r="A130" s="19" t="e">
        <f t="shared" si="1"/>
        <v>#REF!</v>
      </c>
    </row>
    <row r="131" spans="1:1" x14ac:dyDescent="0.35">
      <c r="A131" s="19" t="e">
        <f t="shared" si="1"/>
        <v>#REF!</v>
      </c>
    </row>
    <row r="132" spans="1:1" x14ac:dyDescent="0.35">
      <c r="A132" s="19" t="e">
        <f t="shared" si="1"/>
        <v>#REF!</v>
      </c>
    </row>
    <row r="133" spans="1:1" x14ac:dyDescent="0.35">
      <c r="A133" s="19" t="e">
        <f t="shared" si="1"/>
        <v>#REF!</v>
      </c>
    </row>
    <row r="134" spans="1:1" x14ac:dyDescent="0.35">
      <c r="A134" s="19" t="e">
        <f t="shared" si="1"/>
        <v>#REF!</v>
      </c>
    </row>
    <row r="135" spans="1:1" x14ac:dyDescent="0.35">
      <c r="A135" s="19" t="e">
        <f t="shared" si="1"/>
        <v>#REF!</v>
      </c>
    </row>
    <row r="136" spans="1:1" x14ac:dyDescent="0.35">
      <c r="A136" s="19" t="e">
        <f t="shared" si="1"/>
        <v>#REF!</v>
      </c>
    </row>
    <row r="137" spans="1:1" x14ac:dyDescent="0.35">
      <c r="A137" s="19" t="e">
        <f t="shared" si="1"/>
        <v>#REF!</v>
      </c>
    </row>
    <row r="138" spans="1:1" x14ac:dyDescent="0.35">
      <c r="A138" s="19" t="e">
        <f t="shared" si="1"/>
        <v>#REF!</v>
      </c>
    </row>
    <row r="139" spans="1:1" x14ac:dyDescent="0.35">
      <c r="A139" s="19" t="e">
        <f t="shared" si="1"/>
        <v>#REF!</v>
      </c>
    </row>
    <row r="140" spans="1:1" x14ac:dyDescent="0.35">
      <c r="A140" s="19" t="e">
        <f t="shared" si="1"/>
        <v>#REF!</v>
      </c>
    </row>
    <row r="141" spans="1:1" x14ac:dyDescent="0.35">
      <c r="A141" s="19" t="e">
        <f t="shared" si="1"/>
        <v>#REF!</v>
      </c>
    </row>
    <row r="142" spans="1:1" x14ac:dyDescent="0.35">
      <c r="A142" s="19" t="e">
        <f t="shared" si="1"/>
        <v>#REF!</v>
      </c>
    </row>
    <row r="143" spans="1:1" x14ac:dyDescent="0.35">
      <c r="A143" s="19" t="e">
        <f t="shared" si="1"/>
        <v>#REF!</v>
      </c>
    </row>
    <row r="144" spans="1:1" x14ac:dyDescent="0.35">
      <c r="A144" s="19" t="e">
        <f t="shared" si="1"/>
        <v>#REF!</v>
      </c>
    </row>
    <row r="145" spans="1:1" x14ac:dyDescent="0.35">
      <c r="A145" s="19" t="e">
        <f t="shared" si="1"/>
        <v>#REF!</v>
      </c>
    </row>
    <row r="146" spans="1:1" x14ac:dyDescent="0.35">
      <c r="A146" s="19" t="e">
        <f t="shared" si="1"/>
        <v>#REF!</v>
      </c>
    </row>
    <row r="147" spans="1:1" x14ac:dyDescent="0.35">
      <c r="A147" s="19" t="e">
        <f t="shared" si="1"/>
        <v>#REF!</v>
      </c>
    </row>
    <row r="148" spans="1:1" x14ac:dyDescent="0.35">
      <c r="A148" s="19" t="e">
        <f t="shared" si="1"/>
        <v>#REF!</v>
      </c>
    </row>
    <row r="149" spans="1:1" x14ac:dyDescent="0.35">
      <c r="A149" s="19" t="e">
        <f t="shared" si="1"/>
        <v>#REF!</v>
      </c>
    </row>
    <row r="150" spans="1:1" x14ac:dyDescent="0.35">
      <c r="A150" s="19" t="e">
        <f t="shared" si="1"/>
        <v>#REF!</v>
      </c>
    </row>
    <row r="151" spans="1:1" x14ac:dyDescent="0.35">
      <c r="A151" s="19" t="e">
        <f t="shared" si="1"/>
        <v>#REF!</v>
      </c>
    </row>
    <row r="152" spans="1:1" x14ac:dyDescent="0.35">
      <c r="A152" s="19" t="e">
        <f t="shared" si="1"/>
        <v>#REF!</v>
      </c>
    </row>
    <row r="153" spans="1:1" x14ac:dyDescent="0.35">
      <c r="A153" s="19" t="e">
        <f t="shared" si="1"/>
        <v>#REF!</v>
      </c>
    </row>
    <row r="154" spans="1:1" x14ac:dyDescent="0.35">
      <c r="A154" s="19" t="e">
        <f t="shared" si="1"/>
        <v>#REF!</v>
      </c>
    </row>
    <row r="155" spans="1:1" x14ac:dyDescent="0.35">
      <c r="A155" s="19" t="e">
        <f t="shared" si="1"/>
        <v>#REF!</v>
      </c>
    </row>
    <row r="156" spans="1:1" x14ac:dyDescent="0.35">
      <c r="A156" s="19" t="e">
        <f t="shared" ref="A156:A219" si="2">A155+1-A146</f>
        <v>#REF!</v>
      </c>
    </row>
    <row r="157" spans="1:1" x14ac:dyDescent="0.35">
      <c r="A157" s="19" t="e">
        <f t="shared" si="2"/>
        <v>#REF!</v>
      </c>
    </row>
    <row r="158" spans="1:1" x14ac:dyDescent="0.35">
      <c r="A158" s="19" t="e">
        <f t="shared" si="2"/>
        <v>#REF!</v>
      </c>
    </row>
    <row r="159" spans="1:1" x14ac:dyDescent="0.35">
      <c r="A159" s="19" t="e">
        <f t="shared" si="2"/>
        <v>#REF!</v>
      </c>
    </row>
    <row r="160" spans="1:1" x14ac:dyDescent="0.35">
      <c r="A160" s="19" t="e">
        <f t="shared" si="2"/>
        <v>#REF!</v>
      </c>
    </row>
    <row r="161" spans="1:1" x14ac:dyDescent="0.35">
      <c r="A161" s="19" t="e">
        <f t="shared" si="2"/>
        <v>#REF!</v>
      </c>
    </row>
    <row r="162" spans="1:1" x14ac:dyDescent="0.35">
      <c r="A162" s="19" t="e">
        <f t="shared" si="2"/>
        <v>#REF!</v>
      </c>
    </row>
    <row r="163" spans="1:1" x14ac:dyDescent="0.35">
      <c r="A163" s="19" t="e">
        <f t="shared" si="2"/>
        <v>#REF!</v>
      </c>
    </row>
    <row r="164" spans="1:1" x14ac:dyDescent="0.35">
      <c r="A164" s="19" t="e">
        <f t="shared" si="2"/>
        <v>#REF!</v>
      </c>
    </row>
    <row r="165" spans="1:1" x14ac:dyDescent="0.35">
      <c r="A165" s="19" t="e">
        <f t="shared" si="2"/>
        <v>#REF!</v>
      </c>
    </row>
    <row r="166" spans="1:1" x14ac:dyDescent="0.35">
      <c r="A166" s="19" t="e">
        <f t="shared" si="2"/>
        <v>#REF!</v>
      </c>
    </row>
    <row r="167" spans="1:1" x14ac:dyDescent="0.35">
      <c r="A167" s="19" t="e">
        <f t="shared" si="2"/>
        <v>#REF!</v>
      </c>
    </row>
    <row r="168" spans="1:1" x14ac:dyDescent="0.35">
      <c r="A168" s="19" t="e">
        <f t="shared" si="2"/>
        <v>#REF!</v>
      </c>
    </row>
    <row r="169" spans="1:1" x14ac:dyDescent="0.35">
      <c r="A169" s="19" t="e">
        <f t="shared" si="2"/>
        <v>#REF!</v>
      </c>
    </row>
    <row r="170" spans="1:1" x14ac:dyDescent="0.35">
      <c r="A170" s="19" t="e">
        <f t="shared" si="2"/>
        <v>#REF!</v>
      </c>
    </row>
    <row r="171" spans="1:1" x14ac:dyDescent="0.35">
      <c r="A171" s="19" t="e">
        <f t="shared" si="2"/>
        <v>#REF!</v>
      </c>
    </row>
    <row r="172" spans="1:1" x14ac:dyDescent="0.35">
      <c r="A172" s="19" t="e">
        <f t="shared" si="2"/>
        <v>#REF!</v>
      </c>
    </row>
    <row r="173" spans="1:1" x14ac:dyDescent="0.35">
      <c r="A173" s="19" t="e">
        <f t="shared" si="2"/>
        <v>#REF!</v>
      </c>
    </row>
    <row r="174" spans="1:1" x14ac:dyDescent="0.35">
      <c r="A174" s="19" t="e">
        <f t="shared" si="2"/>
        <v>#REF!</v>
      </c>
    </row>
    <row r="175" spans="1:1" x14ac:dyDescent="0.35">
      <c r="A175" s="19" t="e">
        <f t="shared" si="2"/>
        <v>#REF!</v>
      </c>
    </row>
    <row r="176" spans="1:1" x14ac:dyDescent="0.35">
      <c r="A176" s="19" t="e">
        <f t="shared" si="2"/>
        <v>#REF!</v>
      </c>
    </row>
    <row r="177" spans="1:1" x14ac:dyDescent="0.35">
      <c r="A177" s="19" t="e">
        <f t="shared" si="2"/>
        <v>#REF!</v>
      </c>
    </row>
    <row r="178" spans="1:1" x14ac:dyDescent="0.35">
      <c r="A178" s="19" t="e">
        <f t="shared" si="2"/>
        <v>#REF!</v>
      </c>
    </row>
    <row r="179" spans="1:1" x14ac:dyDescent="0.35">
      <c r="A179" s="19" t="e">
        <f t="shared" si="2"/>
        <v>#REF!</v>
      </c>
    </row>
    <row r="180" spans="1:1" x14ac:dyDescent="0.35">
      <c r="A180" s="19" t="e">
        <f t="shared" si="2"/>
        <v>#REF!</v>
      </c>
    </row>
    <row r="181" spans="1:1" x14ac:dyDescent="0.35">
      <c r="A181" s="19" t="e">
        <f t="shared" si="2"/>
        <v>#REF!</v>
      </c>
    </row>
    <row r="182" spans="1:1" x14ac:dyDescent="0.35">
      <c r="A182" s="19" t="e">
        <f t="shared" si="2"/>
        <v>#REF!</v>
      </c>
    </row>
    <row r="183" spans="1:1" x14ac:dyDescent="0.35">
      <c r="A183" s="19" t="e">
        <f t="shared" si="2"/>
        <v>#REF!</v>
      </c>
    </row>
    <row r="184" spans="1:1" x14ac:dyDescent="0.35">
      <c r="A184" s="19" t="e">
        <f t="shared" si="2"/>
        <v>#REF!</v>
      </c>
    </row>
    <row r="185" spans="1:1" x14ac:dyDescent="0.35">
      <c r="A185" s="19" t="e">
        <f t="shared" si="2"/>
        <v>#REF!</v>
      </c>
    </row>
    <row r="186" spans="1:1" x14ac:dyDescent="0.35">
      <c r="A186" s="19" t="e">
        <f t="shared" si="2"/>
        <v>#REF!</v>
      </c>
    </row>
    <row r="187" spans="1:1" x14ac:dyDescent="0.35">
      <c r="A187" s="19" t="e">
        <f t="shared" si="2"/>
        <v>#REF!</v>
      </c>
    </row>
    <row r="188" spans="1:1" x14ac:dyDescent="0.35">
      <c r="A188" s="19" t="e">
        <f t="shared" si="2"/>
        <v>#REF!</v>
      </c>
    </row>
    <row r="189" spans="1:1" x14ac:dyDescent="0.35">
      <c r="A189" s="19" t="e">
        <f t="shared" si="2"/>
        <v>#REF!</v>
      </c>
    </row>
    <row r="190" spans="1:1" x14ac:dyDescent="0.35">
      <c r="A190" s="19" t="e">
        <f t="shared" si="2"/>
        <v>#REF!</v>
      </c>
    </row>
    <row r="191" spans="1:1" x14ac:dyDescent="0.35">
      <c r="A191" s="19" t="e">
        <f t="shared" si="2"/>
        <v>#REF!</v>
      </c>
    </row>
    <row r="192" spans="1:1" x14ac:dyDescent="0.35">
      <c r="A192" s="19" t="e">
        <f t="shared" si="2"/>
        <v>#REF!</v>
      </c>
    </row>
    <row r="193" spans="1:1" x14ac:dyDescent="0.35">
      <c r="A193" s="19" t="e">
        <f t="shared" si="2"/>
        <v>#REF!</v>
      </c>
    </row>
    <row r="194" spans="1:1" x14ac:dyDescent="0.35">
      <c r="A194" s="19" t="e">
        <f t="shared" si="2"/>
        <v>#REF!</v>
      </c>
    </row>
    <row r="195" spans="1:1" x14ac:dyDescent="0.35">
      <c r="A195" s="19" t="e">
        <f t="shared" si="2"/>
        <v>#REF!</v>
      </c>
    </row>
    <row r="196" spans="1:1" x14ac:dyDescent="0.35">
      <c r="A196" s="19" t="e">
        <f t="shared" si="2"/>
        <v>#REF!</v>
      </c>
    </row>
    <row r="197" spans="1:1" x14ac:dyDescent="0.35">
      <c r="A197" s="19" t="e">
        <f t="shared" si="2"/>
        <v>#REF!</v>
      </c>
    </row>
    <row r="198" spans="1:1" x14ac:dyDescent="0.35">
      <c r="A198" s="19" t="e">
        <f t="shared" si="2"/>
        <v>#REF!</v>
      </c>
    </row>
    <row r="199" spans="1:1" x14ac:dyDescent="0.35">
      <c r="A199" s="19" t="e">
        <f t="shared" si="2"/>
        <v>#REF!</v>
      </c>
    </row>
    <row r="200" spans="1:1" x14ac:dyDescent="0.35">
      <c r="A200" s="19" t="e">
        <f t="shared" si="2"/>
        <v>#REF!</v>
      </c>
    </row>
    <row r="201" spans="1:1" x14ac:dyDescent="0.35">
      <c r="A201" s="19" t="e">
        <f t="shared" si="2"/>
        <v>#REF!</v>
      </c>
    </row>
    <row r="202" spans="1:1" x14ac:dyDescent="0.35">
      <c r="A202" s="19" t="e">
        <f t="shared" si="2"/>
        <v>#REF!</v>
      </c>
    </row>
    <row r="203" spans="1:1" x14ac:dyDescent="0.35">
      <c r="A203" s="19" t="e">
        <f t="shared" si="2"/>
        <v>#REF!</v>
      </c>
    </row>
    <row r="204" spans="1:1" x14ac:dyDescent="0.35">
      <c r="A204" s="19" t="e">
        <f t="shared" si="2"/>
        <v>#REF!</v>
      </c>
    </row>
    <row r="205" spans="1:1" x14ac:dyDescent="0.35">
      <c r="A205" s="19" t="e">
        <f t="shared" si="2"/>
        <v>#REF!</v>
      </c>
    </row>
    <row r="206" spans="1:1" x14ac:dyDescent="0.35">
      <c r="A206" s="19" t="e">
        <f t="shared" si="2"/>
        <v>#REF!</v>
      </c>
    </row>
    <row r="207" spans="1:1" x14ac:dyDescent="0.35">
      <c r="A207" s="19" t="e">
        <f t="shared" si="2"/>
        <v>#REF!</v>
      </c>
    </row>
    <row r="208" spans="1:1" x14ac:dyDescent="0.35">
      <c r="A208" s="19" t="e">
        <f t="shared" si="2"/>
        <v>#REF!</v>
      </c>
    </row>
    <row r="209" spans="1:1" x14ac:dyDescent="0.35">
      <c r="A209" s="19" t="e">
        <f t="shared" si="2"/>
        <v>#REF!</v>
      </c>
    </row>
    <row r="210" spans="1:1" x14ac:dyDescent="0.35">
      <c r="A210" s="19" t="e">
        <f t="shared" si="2"/>
        <v>#REF!</v>
      </c>
    </row>
    <row r="211" spans="1:1" x14ac:dyDescent="0.35">
      <c r="A211" s="19" t="e">
        <f t="shared" si="2"/>
        <v>#REF!</v>
      </c>
    </row>
    <row r="212" spans="1:1" x14ac:dyDescent="0.35">
      <c r="A212" s="19" t="e">
        <f t="shared" si="2"/>
        <v>#REF!</v>
      </c>
    </row>
    <row r="213" spans="1:1" x14ac:dyDescent="0.35">
      <c r="A213" s="19" t="e">
        <f t="shared" si="2"/>
        <v>#REF!</v>
      </c>
    </row>
    <row r="214" spans="1:1" x14ac:dyDescent="0.35">
      <c r="A214" s="19" t="e">
        <f t="shared" si="2"/>
        <v>#REF!</v>
      </c>
    </row>
    <row r="215" spans="1:1" x14ac:dyDescent="0.35">
      <c r="A215" s="19" t="e">
        <f t="shared" si="2"/>
        <v>#REF!</v>
      </c>
    </row>
    <row r="216" spans="1:1" x14ac:dyDescent="0.35">
      <c r="A216" s="19" t="e">
        <f t="shared" si="2"/>
        <v>#REF!</v>
      </c>
    </row>
    <row r="217" spans="1:1" x14ac:dyDescent="0.35">
      <c r="A217" s="19" t="e">
        <f t="shared" si="2"/>
        <v>#REF!</v>
      </c>
    </row>
    <row r="218" spans="1:1" x14ac:dyDescent="0.35">
      <c r="A218" s="19" t="e">
        <f t="shared" si="2"/>
        <v>#REF!</v>
      </c>
    </row>
    <row r="219" spans="1:1" x14ac:dyDescent="0.35">
      <c r="A219" s="19" t="e">
        <f t="shared" si="2"/>
        <v>#REF!</v>
      </c>
    </row>
    <row r="220" spans="1:1" x14ac:dyDescent="0.35">
      <c r="A220" s="19" t="e">
        <f t="shared" ref="A220:A283" si="3">A219+1-A210</f>
        <v>#REF!</v>
      </c>
    </row>
    <row r="221" spans="1:1" x14ac:dyDescent="0.35">
      <c r="A221" s="19" t="e">
        <f t="shared" si="3"/>
        <v>#REF!</v>
      </c>
    </row>
    <row r="222" spans="1:1" x14ac:dyDescent="0.35">
      <c r="A222" s="19" t="e">
        <f t="shared" si="3"/>
        <v>#REF!</v>
      </c>
    </row>
    <row r="223" spans="1:1" x14ac:dyDescent="0.35">
      <c r="A223" s="19" t="e">
        <f t="shared" si="3"/>
        <v>#REF!</v>
      </c>
    </row>
    <row r="224" spans="1:1" x14ac:dyDescent="0.35">
      <c r="A224" s="19" t="e">
        <f t="shared" si="3"/>
        <v>#REF!</v>
      </c>
    </row>
    <row r="225" spans="1:1" x14ac:dyDescent="0.35">
      <c r="A225" s="19" t="e">
        <f t="shared" si="3"/>
        <v>#REF!</v>
      </c>
    </row>
    <row r="226" spans="1:1" x14ac:dyDescent="0.35">
      <c r="A226" s="19" t="e">
        <f t="shared" si="3"/>
        <v>#REF!</v>
      </c>
    </row>
    <row r="227" spans="1:1" x14ac:dyDescent="0.35">
      <c r="A227" s="19" t="e">
        <f t="shared" si="3"/>
        <v>#REF!</v>
      </c>
    </row>
    <row r="228" spans="1:1" x14ac:dyDescent="0.35">
      <c r="A228" s="19" t="e">
        <f t="shared" si="3"/>
        <v>#REF!</v>
      </c>
    </row>
    <row r="229" spans="1:1" x14ac:dyDescent="0.35">
      <c r="A229" s="19" t="e">
        <f t="shared" si="3"/>
        <v>#REF!</v>
      </c>
    </row>
    <row r="230" spans="1:1" x14ac:dyDescent="0.35">
      <c r="A230" s="19" t="e">
        <f t="shared" si="3"/>
        <v>#REF!</v>
      </c>
    </row>
    <row r="231" spans="1:1" x14ac:dyDescent="0.35">
      <c r="A231" s="19" t="e">
        <f t="shared" si="3"/>
        <v>#REF!</v>
      </c>
    </row>
    <row r="232" spans="1:1" x14ac:dyDescent="0.35">
      <c r="A232" s="19" t="e">
        <f t="shared" si="3"/>
        <v>#REF!</v>
      </c>
    </row>
    <row r="233" spans="1:1" x14ac:dyDescent="0.35">
      <c r="A233" s="19" t="e">
        <f t="shared" si="3"/>
        <v>#REF!</v>
      </c>
    </row>
    <row r="234" spans="1:1" x14ac:dyDescent="0.35">
      <c r="A234" s="19" t="e">
        <f t="shared" si="3"/>
        <v>#REF!</v>
      </c>
    </row>
    <row r="235" spans="1:1" x14ac:dyDescent="0.35">
      <c r="A235" s="19" t="e">
        <f t="shared" si="3"/>
        <v>#REF!</v>
      </c>
    </row>
    <row r="236" spans="1:1" x14ac:dyDescent="0.35">
      <c r="A236" s="19" t="e">
        <f t="shared" si="3"/>
        <v>#REF!</v>
      </c>
    </row>
    <row r="237" spans="1:1" x14ac:dyDescent="0.35">
      <c r="A237" s="19" t="e">
        <f t="shared" si="3"/>
        <v>#REF!</v>
      </c>
    </row>
    <row r="238" spans="1:1" x14ac:dyDescent="0.35">
      <c r="A238" s="19" t="e">
        <f t="shared" si="3"/>
        <v>#REF!</v>
      </c>
    </row>
    <row r="239" spans="1:1" x14ac:dyDescent="0.35">
      <c r="A239" s="19" t="e">
        <f t="shared" si="3"/>
        <v>#REF!</v>
      </c>
    </row>
    <row r="240" spans="1:1" x14ac:dyDescent="0.35">
      <c r="A240" s="19" t="e">
        <f t="shared" si="3"/>
        <v>#REF!</v>
      </c>
    </row>
    <row r="241" spans="1:1" x14ac:dyDescent="0.35">
      <c r="A241" s="19" t="e">
        <f t="shared" si="3"/>
        <v>#REF!</v>
      </c>
    </row>
    <row r="242" spans="1:1" x14ac:dyDescent="0.35">
      <c r="A242" s="19" t="e">
        <f t="shared" si="3"/>
        <v>#REF!</v>
      </c>
    </row>
    <row r="243" spans="1:1" x14ac:dyDescent="0.35">
      <c r="A243" s="19" t="e">
        <f t="shared" si="3"/>
        <v>#REF!</v>
      </c>
    </row>
    <row r="244" spans="1:1" x14ac:dyDescent="0.35">
      <c r="A244" s="19" t="e">
        <f t="shared" si="3"/>
        <v>#REF!</v>
      </c>
    </row>
    <row r="245" spans="1:1" x14ac:dyDescent="0.35">
      <c r="A245" s="19" t="e">
        <f t="shared" si="3"/>
        <v>#REF!</v>
      </c>
    </row>
    <row r="246" spans="1:1" x14ac:dyDescent="0.35">
      <c r="A246" s="19" t="e">
        <f t="shared" si="3"/>
        <v>#REF!</v>
      </c>
    </row>
    <row r="247" spans="1:1" x14ac:dyDescent="0.35">
      <c r="A247" s="19" t="e">
        <f t="shared" si="3"/>
        <v>#REF!</v>
      </c>
    </row>
    <row r="248" spans="1:1" x14ac:dyDescent="0.35">
      <c r="A248" s="19" t="e">
        <f t="shared" si="3"/>
        <v>#REF!</v>
      </c>
    </row>
    <row r="249" spans="1:1" x14ac:dyDescent="0.35">
      <c r="A249" s="19" t="e">
        <f t="shared" si="3"/>
        <v>#REF!</v>
      </c>
    </row>
    <row r="250" spans="1:1" x14ac:dyDescent="0.35">
      <c r="A250" s="19" t="e">
        <f t="shared" si="3"/>
        <v>#REF!</v>
      </c>
    </row>
    <row r="251" spans="1:1" x14ac:dyDescent="0.35">
      <c r="A251" s="19" t="e">
        <f t="shared" si="3"/>
        <v>#REF!</v>
      </c>
    </row>
    <row r="252" spans="1:1" x14ac:dyDescent="0.35">
      <c r="A252" s="19" t="e">
        <f t="shared" si="3"/>
        <v>#REF!</v>
      </c>
    </row>
    <row r="253" spans="1:1" x14ac:dyDescent="0.35">
      <c r="A253" s="19" t="e">
        <f t="shared" si="3"/>
        <v>#REF!</v>
      </c>
    </row>
    <row r="254" spans="1:1" x14ac:dyDescent="0.35">
      <c r="A254" s="19" t="e">
        <f t="shared" si="3"/>
        <v>#REF!</v>
      </c>
    </row>
    <row r="255" spans="1:1" x14ac:dyDescent="0.35">
      <c r="A255" s="19" t="e">
        <f t="shared" si="3"/>
        <v>#REF!</v>
      </c>
    </row>
    <row r="256" spans="1:1" x14ac:dyDescent="0.35">
      <c r="A256" s="19" t="e">
        <f t="shared" si="3"/>
        <v>#REF!</v>
      </c>
    </row>
    <row r="257" spans="1:1" x14ac:dyDescent="0.35">
      <c r="A257" s="19" t="e">
        <f t="shared" si="3"/>
        <v>#REF!</v>
      </c>
    </row>
    <row r="258" spans="1:1" x14ac:dyDescent="0.35">
      <c r="A258" s="19" t="e">
        <f t="shared" si="3"/>
        <v>#REF!</v>
      </c>
    </row>
    <row r="259" spans="1:1" x14ac:dyDescent="0.35">
      <c r="A259" s="19" t="e">
        <f t="shared" si="3"/>
        <v>#REF!</v>
      </c>
    </row>
    <row r="260" spans="1:1" x14ac:dyDescent="0.35">
      <c r="A260" s="19" t="e">
        <f t="shared" si="3"/>
        <v>#REF!</v>
      </c>
    </row>
    <row r="261" spans="1:1" x14ac:dyDescent="0.35">
      <c r="A261" s="19" t="e">
        <f t="shared" si="3"/>
        <v>#REF!</v>
      </c>
    </row>
    <row r="262" spans="1:1" x14ac:dyDescent="0.35">
      <c r="A262" s="19" t="e">
        <f t="shared" si="3"/>
        <v>#REF!</v>
      </c>
    </row>
    <row r="263" spans="1:1" x14ac:dyDescent="0.35">
      <c r="A263" s="19" t="e">
        <f t="shared" si="3"/>
        <v>#REF!</v>
      </c>
    </row>
    <row r="264" spans="1:1" x14ac:dyDescent="0.35">
      <c r="A264" s="19" t="e">
        <f t="shared" si="3"/>
        <v>#REF!</v>
      </c>
    </row>
    <row r="265" spans="1:1" x14ac:dyDescent="0.35">
      <c r="A265" s="19" t="e">
        <f t="shared" si="3"/>
        <v>#REF!</v>
      </c>
    </row>
    <row r="266" spans="1:1" x14ac:dyDescent="0.35">
      <c r="A266" s="19" t="e">
        <f t="shared" si="3"/>
        <v>#REF!</v>
      </c>
    </row>
    <row r="267" spans="1:1" x14ac:dyDescent="0.35">
      <c r="A267" s="19" t="e">
        <f t="shared" si="3"/>
        <v>#REF!</v>
      </c>
    </row>
    <row r="268" spans="1:1" x14ac:dyDescent="0.35">
      <c r="A268" s="19" t="e">
        <f t="shared" si="3"/>
        <v>#REF!</v>
      </c>
    </row>
    <row r="269" spans="1:1" x14ac:dyDescent="0.35">
      <c r="A269" s="19" t="e">
        <f t="shared" si="3"/>
        <v>#REF!</v>
      </c>
    </row>
    <row r="270" spans="1:1" x14ac:dyDescent="0.35">
      <c r="A270" s="19" t="e">
        <f t="shared" si="3"/>
        <v>#REF!</v>
      </c>
    </row>
    <row r="271" spans="1:1" x14ac:dyDescent="0.35">
      <c r="A271" s="19" t="e">
        <f t="shared" si="3"/>
        <v>#REF!</v>
      </c>
    </row>
    <row r="272" spans="1:1" x14ac:dyDescent="0.35">
      <c r="A272" s="19" t="e">
        <f t="shared" si="3"/>
        <v>#REF!</v>
      </c>
    </row>
    <row r="273" spans="1:1" x14ac:dyDescent="0.35">
      <c r="A273" s="19" t="e">
        <f t="shared" si="3"/>
        <v>#REF!</v>
      </c>
    </row>
    <row r="274" spans="1:1" x14ac:dyDescent="0.35">
      <c r="A274" s="19" t="e">
        <f t="shared" si="3"/>
        <v>#REF!</v>
      </c>
    </row>
    <row r="275" spans="1:1" x14ac:dyDescent="0.35">
      <c r="A275" s="19" t="e">
        <f t="shared" si="3"/>
        <v>#REF!</v>
      </c>
    </row>
    <row r="276" spans="1:1" x14ac:dyDescent="0.35">
      <c r="A276" s="19" t="e">
        <f t="shared" si="3"/>
        <v>#REF!</v>
      </c>
    </row>
    <row r="277" spans="1:1" x14ac:dyDescent="0.35">
      <c r="A277" s="19" t="e">
        <f t="shared" si="3"/>
        <v>#REF!</v>
      </c>
    </row>
    <row r="278" spans="1:1" x14ac:dyDescent="0.35">
      <c r="A278" s="19" t="e">
        <f t="shared" si="3"/>
        <v>#REF!</v>
      </c>
    </row>
    <row r="279" spans="1:1" x14ac:dyDescent="0.35">
      <c r="A279" s="19" t="e">
        <f t="shared" si="3"/>
        <v>#REF!</v>
      </c>
    </row>
    <row r="280" spans="1:1" x14ac:dyDescent="0.35">
      <c r="A280" s="19" t="e">
        <f t="shared" si="3"/>
        <v>#REF!</v>
      </c>
    </row>
    <row r="281" spans="1:1" x14ac:dyDescent="0.35">
      <c r="A281" s="19" t="e">
        <f t="shared" si="3"/>
        <v>#REF!</v>
      </c>
    </row>
    <row r="282" spans="1:1" x14ac:dyDescent="0.35">
      <c r="A282" s="19" t="e">
        <f t="shared" si="3"/>
        <v>#REF!</v>
      </c>
    </row>
    <row r="283" spans="1:1" x14ac:dyDescent="0.35">
      <c r="A283" s="19" t="e">
        <f t="shared" si="3"/>
        <v>#REF!</v>
      </c>
    </row>
    <row r="284" spans="1:1" x14ac:dyDescent="0.35">
      <c r="A284" s="19" t="e">
        <f t="shared" ref="A284:A347" si="4">A283+1-A274</f>
        <v>#REF!</v>
      </c>
    </row>
    <row r="285" spans="1:1" x14ac:dyDescent="0.35">
      <c r="A285" s="19" t="e">
        <f t="shared" si="4"/>
        <v>#REF!</v>
      </c>
    </row>
    <row r="286" spans="1:1" x14ac:dyDescent="0.35">
      <c r="A286" s="19" t="e">
        <f t="shared" si="4"/>
        <v>#REF!</v>
      </c>
    </row>
    <row r="287" spans="1:1" x14ac:dyDescent="0.35">
      <c r="A287" s="19" t="e">
        <f t="shared" si="4"/>
        <v>#REF!</v>
      </c>
    </row>
    <row r="288" spans="1:1" x14ac:dyDescent="0.35">
      <c r="A288" s="19" t="e">
        <f t="shared" si="4"/>
        <v>#REF!</v>
      </c>
    </row>
    <row r="289" spans="1:1" x14ac:dyDescent="0.35">
      <c r="A289" s="19" t="e">
        <f t="shared" si="4"/>
        <v>#REF!</v>
      </c>
    </row>
    <row r="290" spans="1:1" x14ac:dyDescent="0.35">
      <c r="A290" s="19" t="e">
        <f t="shared" si="4"/>
        <v>#REF!</v>
      </c>
    </row>
    <row r="291" spans="1:1" x14ac:dyDescent="0.35">
      <c r="A291" s="19" t="e">
        <f t="shared" si="4"/>
        <v>#REF!</v>
      </c>
    </row>
    <row r="292" spans="1:1" x14ac:dyDescent="0.35">
      <c r="A292" s="19" t="e">
        <f t="shared" si="4"/>
        <v>#REF!</v>
      </c>
    </row>
    <row r="293" spans="1:1" x14ac:dyDescent="0.35">
      <c r="A293" s="19" t="e">
        <f t="shared" si="4"/>
        <v>#REF!</v>
      </c>
    </row>
    <row r="294" spans="1:1" x14ac:dyDescent="0.35">
      <c r="A294" s="19" t="e">
        <f t="shared" si="4"/>
        <v>#REF!</v>
      </c>
    </row>
    <row r="295" spans="1:1" x14ac:dyDescent="0.35">
      <c r="A295" s="19" t="e">
        <f t="shared" si="4"/>
        <v>#REF!</v>
      </c>
    </row>
    <row r="296" spans="1:1" x14ac:dyDescent="0.35">
      <c r="A296" s="19" t="e">
        <f t="shared" si="4"/>
        <v>#REF!</v>
      </c>
    </row>
    <row r="297" spans="1:1" x14ac:dyDescent="0.35">
      <c r="A297" s="19" t="e">
        <f t="shared" si="4"/>
        <v>#REF!</v>
      </c>
    </row>
    <row r="298" spans="1:1" x14ac:dyDescent="0.35">
      <c r="A298" s="19" t="e">
        <f t="shared" si="4"/>
        <v>#REF!</v>
      </c>
    </row>
    <row r="299" spans="1:1" x14ac:dyDescent="0.35">
      <c r="A299" s="19" t="e">
        <f t="shared" si="4"/>
        <v>#REF!</v>
      </c>
    </row>
    <row r="300" spans="1:1" x14ac:dyDescent="0.35">
      <c r="A300" s="19" t="e">
        <f t="shared" si="4"/>
        <v>#REF!</v>
      </c>
    </row>
    <row r="301" spans="1:1" x14ac:dyDescent="0.35">
      <c r="A301" s="19" t="e">
        <f t="shared" si="4"/>
        <v>#REF!</v>
      </c>
    </row>
    <row r="302" spans="1:1" x14ac:dyDescent="0.35">
      <c r="A302" s="19" t="e">
        <f t="shared" si="4"/>
        <v>#REF!</v>
      </c>
    </row>
    <row r="303" spans="1:1" x14ac:dyDescent="0.35">
      <c r="A303" s="19" t="e">
        <f t="shared" si="4"/>
        <v>#REF!</v>
      </c>
    </row>
    <row r="304" spans="1:1" x14ac:dyDescent="0.35">
      <c r="A304" s="19" t="e">
        <f t="shared" si="4"/>
        <v>#REF!</v>
      </c>
    </row>
    <row r="305" spans="1:1" x14ac:dyDescent="0.35">
      <c r="A305" s="19" t="e">
        <f t="shared" si="4"/>
        <v>#REF!</v>
      </c>
    </row>
    <row r="306" spans="1:1" x14ac:dyDescent="0.35">
      <c r="A306" s="19" t="e">
        <f t="shared" si="4"/>
        <v>#REF!</v>
      </c>
    </row>
    <row r="307" spans="1:1" x14ac:dyDescent="0.35">
      <c r="A307" s="19" t="e">
        <f t="shared" si="4"/>
        <v>#REF!</v>
      </c>
    </row>
    <row r="308" spans="1:1" x14ac:dyDescent="0.35">
      <c r="A308" s="19" t="e">
        <f t="shared" si="4"/>
        <v>#REF!</v>
      </c>
    </row>
    <row r="309" spans="1:1" x14ac:dyDescent="0.35">
      <c r="A309" s="19" t="e">
        <f t="shared" si="4"/>
        <v>#REF!</v>
      </c>
    </row>
    <row r="310" spans="1:1" x14ac:dyDescent="0.35">
      <c r="A310" s="19" t="e">
        <f t="shared" si="4"/>
        <v>#REF!</v>
      </c>
    </row>
    <row r="311" spans="1:1" x14ac:dyDescent="0.35">
      <c r="A311" s="19" t="e">
        <f t="shared" si="4"/>
        <v>#REF!</v>
      </c>
    </row>
    <row r="312" spans="1:1" x14ac:dyDescent="0.35">
      <c r="A312" s="19" t="e">
        <f t="shared" si="4"/>
        <v>#REF!</v>
      </c>
    </row>
    <row r="313" spans="1:1" x14ac:dyDescent="0.35">
      <c r="A313" s="19" t="e">
        <f t="shared" si="4"/>
        <v>#REF!</v>
      </c>
    </row>
    <row r="314" spans="1:1" x14ac:dyDescent="0.35">
      <c r="A314" s="19" t="e">
        <f t="shared" si="4"/>
        <v>#REF!</v>
      </c>
    </row>
    <row r="315" spans="1:1" x14ac:dyDescent="0.35">
      <c r="A315" s="19" t="e">
        <f t="shared" si="4"/>
        <v>#REF!</v>
      </c>
    </row>
    <row r="316" spans="1:1" x14ac:dyDescent="0.35">
      <c r="A316" s="19" t="e">
        <f t="shared" si="4"/>
        <v>#REF!</v>
      </c>
    </row>
    <row r="317" spans="1:1" x14ac:dyDescent="0.35">
      <c r="A317" s="19" t="e">
        <f t="shared" si="4"/>
        <v>#REF!</v>
      </c>
    </row>
    <row r="318" spans="1:1" x14ac:dyDescent="0.35">
      <c r="A318" s="19" t="e">
        <f t="shared" si="4"/>
        <v>#REF!</v>
      </c>
    </row>
    <row r="319" spans="1:1" x14ac:dyDescent="0.35">
      <c r="A319" s="19" t="e">
        <f t="shared" si="4"/>
        <v>#REF!</v>
      </c>
    </row>
    <row r="320" spans="1:1" x14ac:dyDescent="0.35">
      <c r="A320" s="19" t="e">
        <f t="shared" si="4"/>
        <v>#REF!</v>
      </c>
    </row>
    <row r="321" spans="1:1" x14ac:dyDescent="0.35">
      <c r="A321" s="19" t="e">
        <f t="shared" si="4"/>
        <v>#REF!</v>
      </c>
    </row>
    <row r="322" spans="1:1" x14ac:dyDescent="0.35">
      <c r="A322" s="19" t="e">
        <f t="shared" si="4"/>
        <v>#REF!</v>
      </c>
    </row>
    <row r="323" spans="1:1" x14ac:dyDescent="0.35">
      <c r="A323" s="19" t="e">
        <f t="shared" si="4"/>
        <v>#REF!</v>
      </c>
    </row>
    <row r="324" spans="1:1" x14ac:dyDescent="0.35">
      <c r="A324" s="19" t="e">
        <f t="shared" si="4"/>
        <v>#REF!</v>
      </c>
    </row>
    <row r="325" spans="1:1" x14ac:dyDescent="0.35">
      <c r="A325" s="19" t="e">
        <f t="shared" si="4"/>
        <v>#REF!</v>
      </c>
    </row>
    <row r="326" spans="1:1" x14ac:dyDescent="0.35">
      <c r="A326" s="19" t="e">
        <f t="shared" si="4"/>
        <v>#REF!</v>
      </c>
    </row>
    <row r="327" spans="1:1" x14ac:dyDescent="0.35">
      <c r="A327" s="19" t="e">
        <f t="shared" si="4"/>
        <v>#REF!</v>
      </c>
    </row>
    <row r="328" spans="1:1" x14ac:dyDescent="0.35">
      <c r="A328" s="19" t="e">
        <f t="shared" si="4"/>
        <v>#REF!</v>
      </c>
    </row>
    <row r="329" spans="1:1" x14ac:dyDescent="0.35">
      <c r="A329" s="19" t="e">
        <f t="shared" si="4"/>
        <v>#REF!</v>
      </c>
    </row>
    <row r="330" spans="1:1" x14ac:dyDescent="0.35">
      <c r="A330" s="19" t="e">
        <f t="shared" si="4"/>
        <v>#REF!</v>
      </c>
    </row>
    <row r="331" spans="1:1" x14ac:dyDescent="0.35">
      <c r="A331" s="19" t="e">
        <f t="shared" si="4"/>
        <v>#REF!</v>
      </c>
    </row>
    <row r="332" spans="1:1" x14ac:dyDescent="0.35">
      <c r="A332" s="19" t="e">
        <f t="shared" si="4"/>
        <v>#REF!</v>
      </c>
    </row>
    <row r="333" spans="1:1" x14ac:dyDescent="0.35">
      <c r="A333" s="19" t="e">
        <f t="shared" si="4"/>
        <v>#REF!</v>
      </c>
    </row>
    <row r="334" spans="1:1" x14ac:dyDescent="0.35">
      <c r="A334" s="19" t="e">
        <f t="shared" si="4"/>
        <v>#REF!</v>
      </c>
    </row>
    <row r="335" spans="1:1" x14ac:dyDescent="0.35">
      <c r="A335" s="19" t="e">
        <f t="shared" si="4"/>
        <v>#REF!</v>
      </c>
    </row>
    <row r="336" spans="1:1" x14ac:dyDescent="0.35">
      <c r="A336" s="19" t="e">
        <f t="shared" si="4"/>
        <v>#REF!</v>
      </c>
    </row>
    <row r="337" spans="1:1" x14ac:dyDescent="0.35">
      <c r="A337" s="19" t="e">
        <f t="shared" si="4"/>
        <v>#REF!</v>
      </c>
    </row>
    <row r="338" spans="1:1" x14ac:dyDescent="0.35">
      <c r="A338" s="19" t="e">
        <f t="shared" si="4"/>
        <v>#REF!</v>
      </c>
    </row>
    <row r="339" spans="1:1" x14ac:dyDescent="0.35">
      <c r="A339" s="19" t="e">
        <f t="shared" si="4"/>
        <v>#REF!</v>
      </c>
    </row>
    <row r="340" spans="1:1" x14ac:dyDescent="0.35">
      <c r="A340" s="19" t="e">
        <f t="shared" si="4"/>
        <v>#REF!</v>
      </c>
    </row>
    <row r="341" spans="1:1" x14ac:dyDescent="0.35">
      <c r="A341" s="19" t="e">
        <f t="shared" si="4"/>
        <v>#REF!</v>
      </c>
    </row>
    <row r="342" spans="1:1" x14ac:dyDescent="0.35">
      <c r="A342" s="19" t="e">
        <f t="shared" si="4"/>
        <v>#REF!</v>
      </c>
    </row>
    <row r="343" spans="1:1" x14ac:dyDescent="0.35">
      <c r="A343" s="19" t="e">
        <f t="shared" si="4"/>
        <v>#REF!</v>
      </c>
    </row>
    <row r="344" spans="1:1" x14ac:dyDescent="0.35">
      <c r="A344" s="19" t="e">
        <f t="shared" si="4"/>
        <v>#REF!</v>
      </c>
    </row>
    <row r="345" spans="1:1" x14ac:dyDescent="0.35">
      <c r="A345" s="19" t="e">
        <f t="shared" si="4"/>
        <v>#REF!</v>
      </c>
    </row>
    <row r="346" spans="1:1" x14ac:dyDescent="0.35">
      <c r="A346" s="19" t="e">
        <f t="shared" si="4"/>
        <v>#REF!</v>
      </c>
    </row>
    <row r="347" spans="1:1" x14ac:dyDescent="0.35">
      <c r="A347" s="19" t="e">
        <f t="shared" si="4"/>
        <v>#REF!</v>
      </c>
    </row>
    <row r="348" spans="1:1" x14ac:dyDescent="0.35">
      <c r="A348" s="19" t="e">
        <f t="shared" ref="A348:A411" si="5">A347+1-A338</f>
        <v>#REF!</v>
      </c>
    </row>
    <row r="349" spans="1:1" x14ac:dyDescent="0.35">
      <c r="A349" s="19" t="e">
        <f t="shared" si="5"/>
        <v>#REF!</v>
      </c>
    </row>
    <row r="350" spans="1:1" x14ac:dyDescent="0.35">
      <c r="A350" s="19" t="e">
        <f t="shared" si="5"/>
        <v>#REF!</v>
      </c>
    </row>
    <row r="351" spans="1:1" x14ac:dyDescent="0.35">
      <c r="A351" s="19" t="e">
        <f t="shared" si="5"/>
        <v>#REF!</v>
      </c>
    </row>
    <row r="352" spans="1:1" x14ac:dyDescent="0.35">
      <c r="A352" s="19" t="e">
        <f t="shared" si="5"/>
        <v>#REF!</v>
      </c>
    </row>
    <row r="353" spans="1:1" x14ac:dyDescent="0.35">
      <c r="A353" s="19" t="e">
        <f t="shared" si="5"/>
        <v>#REF!</v>
      </c>
    </row>
    <row r="354" spans="1:1" x14ac:dyDescent="0.35">
      <c r="A354" s="19" t="e">
        <f t="shared" si="5"/>
        <v>#REF!</v>
      </c>
    </row>
    <row r="355" spans="1:1" x14ac:dyDescent="0.35">
      <c r="A355" s="19" t="e">
        <f t="shared" si="5"/>
        <v>#REF!</v>
      </c>
    </row>
    <row r="356" spans="1:1" x14ac:dyDescent="0.35">
      <c r="A356" s="19" t="e">
        <f t="shared" si="5"/>
        <v>#REF!</v>
      </c>
    </row>
    <row r="357" spans="1:1" x14ac:dyDescent="0.35">
      <c r="A357" s="19" t="e">
        <f t="shared" si="5"/>
        <v>#REF!</v>
      </c>
    </row>
    <row r="358" spans="1:1" x14ac:dyDescent="0.35">
      <c r="A358" s="19" t="e">
        <f t="shared" si="5"/>
        <v>#REF!</v>
      </c>
    </row>
    <row r="359" spans="1:1" x14ac:dyDescent="0.35">
      <c r="A359" s="19" t="e">
        <f t="shared" si="5"/>
        <v>#REF!</v>
      </c>
    </row>
    <row r="360" spans="1:1" x14ac:dyDescent="0.35">
      <c r="A360" s="19" t="e">
        <f t="shared" si="5"/>
        <v>#REF!</v>
      </c>
    </row>
    <row r="361" spans="1:1" x14ac:dyDescent="0.35">
      <c r="A361" s="19" t="e">
        <f t="shared" si="5"/>
        <v>#REF!</v>
      </c>
    </row>
    <row r="362" spans="1:1" x14ac:dyDescent="0.35">
      <c r="A362" s="19" t="e">
        <f t="shared" si="5"/>
        <v>#REF!</v>
      </c>
    </row>
    <row r="363" spans="1:1" x14ac:dyDescent="0.35">
      <c r="A363" s="19" t="e">
        <f t="shared" si="5"/>
        <v>#REF!</v>
      </c>
    </row>
    <row r="364" spans="1:1" x14ac:dyDescent="0.35">
      <c r="A364" s="19" t="e">
        <f t="shared" si="5"/>
        <v>#REF!</v>
      </c>
    </row>
    <row r="365" spans="1:1" x14ac:dyDescent="0.35">
      <c r="A365" s="19" t="e">
        <f t="shared" si="5"/>
        <v>#REF!</v>
      </c>
    </row>
    <row r="366" spans="1:1" x14ac:dyDescent="0.35">
      <c r="A366" s="19" t="e">
        <f t="shared" si="5"/>
        <v>#REF!</v>
      </c>
    </row>
    <row r="367" spans="1:1" x14ac:dyDescent="0.35">
      <c r="A367" s="19" t="e">
        <f t="shared" si="5"/>
        <v>#REF!</v>
      </c>
    </row>
    <row r="368" spans="1:1" x14ac:dyDescent="0.35">
      <c r="A368" s="19" t="e">
        <f t="shared" si="5"/>
        <v>#REF!</v>
      </c>
    </row>
    <row r="369" spans="1:1" x14ac:dyDescent="0.35">
      <c r="A369" s="19" t="e">
        <f t="shared" si="5"/>
        <v>#REF!</v>
      </c>
    </row>
    <row r="370" spans="1:1" x14ac:dyDescent="0.35">
      <c r="A370" s="19" t="e">
        <f t="shared" si="5"/>
        <v>#REF!</v>
      </c>
    </row>
    <row r="371" spans="1:1" x14ac:dyDescent="0.35">
      <c r="A371" s="19" t="e">
        <f t="shared" si="5"/>
        <v>#REF!</v>
      </c>
    </row>
    <row r="372" spans="1:1" x14ac:dyDescent="0.35">
      <c r="A372" s="19" t="e">
        <f t="shared" si="5"/>
        <v>#REF!</v>
      </c>
    </row>
    <row r="373" spans="1:1" x14ac:dyDescent="0.35">
      <c r="A373" s="19" t="e">
        <f t="shared" si="5"/>
        <v>#REF!</v>
      </c>
    </row>
    <row r="374" spans="1:1" x14ac:dyDescent="0.35">
      <c r="A374" s="19" t="e">
        <f t="shared" si="5"/>
        <v>#REF!</v>
      </c>
    </row>
    <row r="375" spans="1:1" x14ac:dyDescent="0.35">
      <c r="A375" s="19" t="e">
        <f t="shared" si="5"/>
        <v>#REF!</v>
      </c>
    </row>
    <row r="376" spans="1:1" x14ac:dyDescent="0.35">
      <c r="A376" s="19" t="e">
        <f t="shared" si="5"/>
        <v>#REF!</v>
      </c>
    </row>
    <row r="377" spans="1:1" x14ac:dyDescent="0.35">
      <c r="A377" s="19" t="e">
        <f t="shared" si="5"/>
        <v>#REF!</v>
      </c>
    </row>
    <row r="378" spans="1:1" x14ac:dyDescent="0.35">
      <c r="A378" s="19" t="e">
        <f t="shared" si="5"/>
        <v>#REF!</v>
      </c>
    </row>
    <row r="379" spans="1:1" x14ac:dyDescent="0.35">
      <c r="A379" s="19" t="e">
        <f t="shared" si="5"/>
        <v>#REF!</v>
      </c>
    </row>
    <row r="380" spans="1:1" x14ac:dyDescent="0.35">
      <c r="A380" s="19" t="e">
        <f t="shared" si="5"/>
        <v>#REF!</v>
      </c>
    </row>
    <row r="381" spans="1:1" x14ac:dyDescent="0.35">
      <c r="A381" s="19" t="e">
        <f t="shared" si="5"/>
        <v>#REF!</v>
      </c>
    </row>
    <row r="382" spans="1:1" x14ac:dyDescent="0.35">
      <c r="A382" s="19" t="e">
        <f t="shared" si="5"/>
        <v>#REF!</v>
      </c>
    </row>
    <row r="383" spans="1:1" x14ac:dyDescent="0.35">
      <c r="A383" s="19" t="e">
        <f t="shared" si="5"/>
        <v>#REF!</v>
      </c>
    </row>
    <row r="384" spans="1:1" x14ac:dyDescent="0.35">
      <c r="A384" s="19" t="e">
        <f t="shared" si="5"/>
        <v>#REF!</v>
      </c>
    </row>
    <row r="385" spans="1:1" x14ac:dyDescent="0.35">
      <c r="A385" s="19" t="e">
        <f t="shared" si="5"/>
        <v>#REF!</v>
      </c>
    </row>
    <row r="386" spans="1:1" x14ac:dyDescent="0.35">
      <c r="A386" s="19" t="e">
        <f t="shared" si="5"/>
        <v>#REF!</v>
      </c>
    </row>
    <row r="387" spans="1:1" x14ac:dyDescent="0.35">
      <c r="A387" s="19" t="e">
        <f t="shared" si="5"/>
        <v>#REF!</v>
      </c>
    </row>
    <row r="388" spans="1:1" x14ac:dyDescent="0.35">
      <c r="A388" s="19" t="e">
        <f t="shared" si="5"/>
        <v>#REF!</v>
      </c>
    </row>
    <row r="389" spans="1:1" x14ac:dyDescent="0.35">
      <c r="A389" s="19" t="e">
        <f t="shared" si="5"/>
        <v>#REF!</v>
      </c>
    </row>
    <row r="390" spans="1:1" x14ac:dyDescent="0.35">
      <c r="A390" s="19" t="e">
        <f t="shared" si="5"/>
        <v>#REF!</v>
      </c>
    </row>
    <row r="391" spans="1:1" x14ac:dyDescent="0.35">
      <c r="A391" s="19" t="e">
        <f t="shared" si="5"/>
        <v>#REF!</v>
      </c>
    </row>
    <row r="392" spans="1:1" x14ac:dyDescent="0.35">
      <c r="A392" s="19" t="e">
        <f t="shared" si="5"/>
        <v>#REF!</v>
      </c>
    </row>
    <row r="393" spans="1:1" x14ac:dyDescent="0.35">
      <c r="A393" s="19" t="e">
        <f t="shared" si="5"/>
        <v>#REF!</v>
      </c>
    </row>
    <row r="394" spans="1:1" x14ac:dyDescent="0.35">
      <c r="A394" s="19" t="e">
        <f t="shared" si="5"/>
        <v>#REF!</v>
      </c>
    </row>
    <row r="395" spans="1:1" x14ac:dyDescent="0.35">
      <c r="A395" s="19" t="e">
        <f t="shared" si="5"/>
        <v>#REF!</v>
      </c>
    </row>
    <row r="396" spans="1:1" x14ac:dyDescent="0.35">
      <c r="A396" s="19" t="e">
        <f t="shared" si="5"/>
        <v>#REF!</v>
      </c>
    </row>
    <row r="397" spans="1:1" x14ac:dyDescent="0.35">
      <c r="A397" s="19" t="e">
        <f t="shared" si="5"/>
        <v>#REF!</v>
      </c>
    </row>
    <row r="398" spans="1:1" x14ac:dyDescent="0.35">
      <c r="A398" s="19" t="e">
        <f t="shared" si="5"/>
        <v>#REF!</v>
      </c>
    </row>
    <row r="399" spans="1:1" x14ac:dyDescent="0.35">
      <c r="A399" s="19" t="e">
        <f t="shared" si="5"/>
        <v>#REF!</v>
      </c>
    </row>
    <row r="400" spans="1:1" x14ac:dyDescent="0.35">
      <c r="A400" s="19" t="e">
        <f t="shared" si="5"/>
        <v>#REF!</v>
      </c>
    </row>
    <row r="401" spans="1:1" x14ac:dyDescent="0.35">
      <c r="A401" s="19" t="e">
        <f t="shared" si="5"/>
        <v>#REF!</v>
      </c>
    </row>
    <row r="402" spans="1:1" x14ac:dyDescent="0.35">
      <c r="A402" s="19" t="e">
        <f t="shared" si="5"/>
        <v>#REF!</v>
      </c>
    </row>
    <row r="403" spans="1:1" x14ac:dyDescent="0.35">
      <c r="A403" s="19" t="e">
        <f t="shared" si="5"/>
        <v>#REF!</v>
      </c>
    </row>
    <row r="404" spans="1:1" x14ac:dyDescent="0.35">
      <c r="A404" s="19" t="e">
        <f t="shared" si="5"/>
        <v>#REF!</v>
      </c>
    </row>
    <row r="405" spans="1:1" x14ac:dyDescent="0.35">
      <c r="A405" s="19" t="e">
        <f t="shared" si="5"/>
        <v>#REF!</v>
      </c>
    </row>
    <row r="406" spans="1:1" x14ac:dyDescent="0.35">
      <c r="A406" s="19" t="e">
        <f t="shared" si="5"/>
        <v>#REF!</v>
      </c>
    </row>
    <row r="407" spans="1:1" x14ac:dyDescent="0.35">
      <c r="A407" s="19" t="e">
        <f t="shared" si="5"/>
        <v>#REF!</v>
      </c>
    </row>
    <row r="408" spans="1:1" x14ac:dyDescent="0.35">
      <c r="A408" s="19" t="e">
        <f t="shared" si="5"/>
        <v>#REF!</v>
      </c>
    </row>
    <row r="409" spans="1:1" x14ac:dyDescent="0.35">
      <c r="A409" s="19" t="e">
        <f t="shared" si="5"/>
        <v>#REF!</v>
      </c>
    </row>
    <row r="410" spans="1:1" x14ac:dyDescent="0.35">
      <c r="A410" s="19" t="e">
        <f t="shared" si="5"/>
        <v>#REF!</v>
      </c>
    </row>
    <row r="411" spans="1:1" x14ac:dyDescent="0.35">
      <c r="A411" s="19" t="e">
        <f t="shared" si="5"/>
        <v>#REF!</v>
      </c>
    </row>
    <row r="412" spans="1:1" x14ac:dyDescent="0.35">
      <c r="A412" s="19" t="e">
        <f t="shared" ref="A412:A446" si="6">A411+1-A402</f>
        <v>#REF!</v>
      </c>
    </row>
    <row r="413" spans="1:1" x14ac:dyDescent="0.35">
      <c r="A413" s="19" t="e">
        <f t="shared" si="6"/>
        <v>#REF!</v>
      </c>
    </row>
    <row r="414" spans="1:1" x14ac:dyDescent="0.35">
      <c r="A414" s="19" t="e">
        <f t="shared" si="6"/>
        <v>#REF!</v>
      </c>
    </row>
    <row r="415" spans="1:1" x14ac:dyDescent="0.35">
      <c r="A415" s="19" t="e">
        <f t="shared" si="6"/>
        <v>#REF!</v>
      </c>
    </row>
    <row r="416" spans="1:1" x14ac:dyDescent="0.35">
      <c r="A416" s="19" t="e">
        <f t="shared" si="6"/>
        <v>#REF!</v>
      </c>
    </row>
    <row r="417" spans="1:1" x14ac:dyDescent="0.35">
      <c r="A417" s="19" t="e">
        <f t="shared" si="6"/>
        <v>#REF!</v>
      </c>
    </row>
    <row r="418" spans="1:1" x14ac:dyDescent="0.35">
      <c r="A418" s="19" t="e">
        <f t="shared" si="6"/>
        <v>#REF!</v>
      </c>
    </row>
    <row r="419" spans="1:1" x14ac:dyDescent="0.35">
      <c r="A419" s="19" t="e">
        <f t="shared" si="6"/>
        <v>#REF!</v>
      </c>
    </row>
    <row r="420" spans="1:1" x14ac:dyDescent="0.35">
      <c r="A420" s="19" t="e">
        <f t="shared" si="6"/>
        <v>#REF!</v>
      </c>
    </row>
    <row r="421" spans="1:1" x14ac:dyDescent="0.35">
      <c r="A421" s="19" t="e">
        <f t="shared" si="6"/>
        <v>#REF!</v>
      </c>
    </row>
    <row r="422" spans="1:1" x14ac:dyDescent="0.35">
      <c r="A422" s="19" t="e">
        <f t="shared" si="6"/>
        <v>#REF!</v>
      </c>
    </row>
    <row r="423" spans="1:1" x14ac:dyDescent="0.35">
      <c r="A423" s="19" t="e">
        <f t="shared" si="6"/>
        <v>#REF!</v>
      </c>
    </row>
    <row r="424" spans="1:1" x14ac:dyDescent="0.35">
      <c r="A424" s="19" t="e">
        <f t="shared" si="6"/>
        <v>#REF!</v>
      </c>
    </row>
    <row r="425" spans="1:1" x14ac:dyDescent="0.35">
      <c r="A425" s="19" t="e">
        <f t="shared" si="6"/>
        <v>#REF!</v>
      </c>
    </row>
    <row r="426" spans="1:1" x14ac:dyDescent="0.35">
      <c r="A426" s="19" t="e">
        <f t="shared" si="6"/>
        <v>#REF!</v>
      </c>
    </row>
    <row r="427" spans="1:1" x14ac:dyDescent="0.35">
      <c r="A427" s="19" t="e">
        <f t="shared" si="6"/>
        <v>#REF!</v>
      </c>
    </row>
    <row r="428" spans="1:1" x14ac:dyDescent="0.35">
      <c r="A428" s="19" t="e">
        <f t="shared" si="6"/>
        <v>#REF!</v>
      </c>
    </row>
    <row r="429" spans="1:1" x14ac:dyDescent="0.35">
      <c r="A429" s="19" t="e">
        <f t="shared" si="6"/>
        <v>#REF!</v>
      </c>
    </row>
    <row r="430" spans="1:1" x14ac:dyDescent="0.35">
      <c r="A430" s="19" t="e">
        <f t="shared" si="6"/>
        <v>#REF!</v>
      </c>
    </row>
    <row r="431" spans="1:1" x14ac:dyDescent="0.35">
      <c r="A431" s="19" t="e">
        <f t="shared" si="6"/>
        <v>#REF!</v>
      </c>
    </row>
    <row r="432" spans="1:1" x14ac:dyDescent="0.35">
      <c r="A432" s="19" t="e">
        <f t="shared" si="6"/>
        <v>#REF!</v>
      </c>
    </row>
    <row r="433" spans="1:1" x14ac:dyDescent="0.35">
      <c r="A433" s="19" t="e">
        <f t="shared" si="6"/>
        <v>#REF!</v>
      </c>
    </row>
    <row r="434" spans="1:1" x14ac:dyDescent="0.35">
      <c r="A434" s="19" t="e">
        <f t="shared" si="6"/>
        <v>#REF!</v>
      </c>
    </row>
    <row r="435" spans="1:1" x14ac:dyDescent="0.35">
      <c r="A435" s="19" t="e">
        <f t="shared" si="6"/>
        <v>#REF!</v>
      </c>
    </row>
    <row r="436" spans="1:1" x14ac:dyDescent="0.35">
      <c r="A436" s="19" t="e">
        <f t="shared" si="6"/>
        <v>#REF!</v>
      </c>
    </row>
    <row r="437" spans="1:1" x14ac:dyDescent="0.35">
      <c r="A437" s="19" t="e">
        <f t="shared" si="6"/>
        <v>#REF!</v>
      </c>
    </row>
    <row r="438" spans="1:1" x14ac:dyDescent="0.35">
      <c r="A438" s="19" t="e">
        <f t="shared" si="6"/>
        <v>#REF!</v>
      </c>
    </row>
    <row r="439" spans="1:1" x14ac:dyDescent="0.35">
      <c r="A439" s="19" t="e">
        <f t="shared" si="6"/>
        <v>#REF!</v>
      </c>
    </row>
    <row r="440" spans="1:1" x14ac:dyDescent="0.35">
      <c r="A440" s="19" t="e">
        <f t="shared" si="6"/>
        <v>#REF!</v>
      </c>
    </row>
    <row r="441" spans="1:1" x14ac:dyDescent="0.35">
      <c r="A441" s="19" t="e">
        <f t="shared" si="6"/>
        <v>#REF!</v>
      </c>
    </row>
    <row r="442" spans="1:1" x14ac:dyDescent="0.35">
      <c r="A442" s="19" t="e">
        <f t="shared" si="6"/>
        <v>#REF!</v>
      </c>
    </row>
    <row r="443" spans="1:1" x14ac:dyDescent="0.35">
      <c r="A443" s="19" t="e">
        <f t="shared" si="6"/>
        <v>#REF!</v>
      </c>
    </row>
    <row r="444" spans="1:1" x14ac:dyDescent="0.35">
      <c r="A444" s="19" t="e">
        <f t="shared" si="6"/>
        <v>#REF!</v>
      </c>
    </row>
    <row r="445" spans="1:1" x14ac:dyDescent="0.35">
      <c r="A445" s="19" t="e">
        <f t="shared" si="6"/>
        <v>#REF!</v>
      </c>
    </row>
    <row r="446" spans="1:1" x14ac:dyDescent="0.35">
      <c r="A446" s="19" t="e">
        <f t="shared" si="6"/>
        <v>#REF!</v>
      </c>
    </row>
  </sheetData>
  <mergeCells count="22">
    <mergeCell ref="V5:V6"/>
    <mergeCell ref="U5:U6"/>
    <mergeCell ref="I1:Y1"/>
    <mergeCell ref="T5:T6"/>
    <mergeCell ref="R5:R6"/>
    <mergeCell ref="Q5:Q6"/>
    <mergeCell ref="B34:D34"/>
    <mergeCell ref="I34:K34"/>
    <mergeCell ref="X5:X6"/>
    <mergeCell ref="Y5:Y6"/>
    <mergeCell ref="I2:Y2"/>
    <mergeCell ref="I3:Y3"/>
    <mergeCell ref="I5:I6"/>
    <mergeCell ref="J5:J6"/>
    <mergeCell ref="K5:K6"/>
    <mergeCell ref="L5:L6"/>
    <mergeCell ref="M5:M6"/>
    <mergeCell ref="N5:N6"/>
    <mergeCell ref="O5:O6"/>
    <mergeCell ref="W5:W6"/>
    <mergeCell ref="P5:P6"/>
    <mergeCell ref="S5:S6"/>
  </mergeCells>
  <printOptions horizontalCentered="1"/>
  <pageMargins left="0" right="0" top="0.27559055118110237" bottom="0.39370078740157483" header="0.19685039370078741" footer="0.31496062992125984"/>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BangTinhXa</vt:lpstr>
      <vt:lpstr>THPhuongAn</vt:lpstr>
      <vt:lpstr>THPhuongAn!Print_Area</vt:lpstr>
      <vt:lpstr>THPhuongAn!Print_Titles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cp:lastPrinted>2026-05-08T10:16:38Z</cp:lastPrinted>
  <dcterms:created xsi:type="dcterms:W3CDTF">2022-03-10T02:33:43Z</dcterms:created>
  <dcterms:modified xsi:type="dcterms:W3CDTF">2026-05-11T03:57:48Z</dcterms:modified>
</cp:coreProperties>
</file>