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wnloads\"/>
    </mc:Choice>
  </mc:AlternateContent>
  <bookViews>
    <workbookView xWindow="-105" yWindow="-105" windowWidth="23250" windowHeight="12570" firstSheet="4" activeTab="4"/>
  </bookViews>
  <sheets>
    <sheet name="SGV" sheetId="13" state="veryHidden" r:id="rId1"/>
    <sheet name="BangTinhXa" sheetId="7" state="hidden" r:id="rId2"/>
    <sheet name="THPhuongAn (nhận QĐ thu hồi)" sheetId="21" state="hidden" r:id="rId3"/>
    <sheet name="THPhuongAn (nhận PA)" sheetId="16" state="hidden" r:id="rId4"/>
    <sheet name="THPhuongAn (QĐ)" sheetId="23" r:id="rId5"/>
  </sheets>
  <definedNames>
    <definedName name="_xlnm._FilterDatabase" localSheetId="3" hidden="1">'THPhuongAn (nhận PA)'!$I$5:$R$565</definedName>
    <definedName name="_xlnm._FilterDatabase" localSheetId="2" hidden="1">'THPhuongAn (nhận QĐ thu hồi)'!$I$5:$R$566</definedName>
    <definedName name="_xlnm._FilterDatabase" localSheetId="4" hidden="1">'THPhuongAn (QĐ)'!$A$7:$W$7</definedName>
    <definedName name="_xlnm.Print_Area" localSheetId="3">'THPhuongAn (nhận PA)'!$I$2:$R$155</definedName>
    <definedName name="_xlnm.Print_Area" localSheetId="2">'THPhuongAn (nhận QĐ thu hồi)'!$I$2:$R$156</definedName>
    <definedName name="_xlnm.Print_Area" localSheetId="4">'THPhuongAn (QĐ)'!$I$1:$V$126</definedName>
    <definedName name="_xlnm.Print_Titles" localSheetId="3">'THPhuongAn (nhận PA)'!$5:$6</definedName>
    <definedName name="_xlnm.Print_Titles" localSheetId="2">'THPhuongAn (nhận QĐ thu hồi)'!$5:$6</definedName>
    <definedName name="_xlnm.Print_Titles" localSheetId="4">'THPhuongAn (QĐ)'!$5:$6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3" i="21" l="1"/>
  <c r="S153" i="21"/>
  <c r="T153" i="21" s="1"/>
  <c r="A156" i="21" l="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220" i="21" s="1"/>
  <c r="A221" i="21" s="1"/>
  <c r="A222" i="21" s="1"/>
  <c r="A223" i="21" s="1"/>
  <c r="A224" i="21" s="1"/>
  <c r="A225" i="21" s="1"/>
  <c r="A226" i="21" s="1"/>
  <c r="A227" i="21" s="1"/>
  <c r="A228" i="21" s="1"/>
  <c r="A229" i="21" s="1"/>
  <c r="A230" i="21" s="1"/>
  <c r="A231" i="21" s="1"/>
  <c r="A232" i="21" s="1"/>
  <c r="A233" i="21" s="1"/>
  <c r="A234" i="21" s="1"/>
  <c r="A235" i="21" s="1"/>
  <c r="A236" i="21" s="1"/>
  <c r="A237" i="21" s="1"/>
  <c r="A238" i="21" s="1"/>
  <c r="A239" i="21" s="1"/>
  <c r="A240" i="21" s="1"/>
  <c r="A241" i="21" s="1"/>
  <c r="A242" i="21" s="1"/>
  <c r="A243" i="21" s="1"/>
  <c r="A244" i="21" s="1"/>
  <c r="A245" i="21" s="1"/>
  <c r="A246" i="21" s="1"/>
  <c r="A247" i="21" s="1"/>
  <c r="A248" i="21" s="1"/>
  <c r="A249" i="21" s="1"/>
  <c r="A250" i="21" s="1"/>
  <c r="A251" i="21" s="1"/>
  <c r="A252" i="21" s="1"/>
  <c r="A253" i="21" s="1"/>
  <c r="A254" i="21" s="1"/>
  <c r="A255" i="21" s="1"/>
  <c r="A256" i="21" s="1"/>
  <c r="A257" i="21" s="1"/>
  <c r="A258" i="21" s="1"/>
  <c r="A259" i="21" s="1"/>
  <c r="A260" i="21" s="1"/>
  <c r="A261" i="21" s="1"/>
  <c r="A262" i="21" s="1"/>
  <c r="A263" i="21" s="1"/>
  <c r="A264" i="21" s="1"/>
  <c r="A265" i="21" s="1"/>
  <c r="A266" i="21" s="1"/>
  <c r="A267" i="21" s="1"/>
  <c r="A268" i="21" s="1"/>
  <c r="A269" i="21" s="1"/>
  <c r="A270" i="21" s="1"/>
  <c r="A271" i="21" s="1"/>
  <c r="A272" i="21" s="1"/>
  <c r="A273" i="21" s="1"/>
  <c r="A274" i="21" s="1"/>
  <c r="A275" i="21" s="1"/>
  <c r="A276" i="21" s="1"/>
  <c r="A277" i="21" s="1"/>
  <c r="A278" i="21" s="1"/>
  <c r="A279" i="21" s="1"/>
  <c r="A280" i="21" s="1"/>
  <c r="A281" i="21" s="1"/>
  <c r="A282" i="21" s="1"/>
  <c r="A283" i="21" s="1"/>
  <c r="A284" i="21" s="1"/>
  <c r="A285" i="21" s="1"/>
  <c r="A286" i="21" s="1"/>
  <c r="A287" i="21" s="1"/>
  <c r="A288" i="21" s="1"/>
  <c r="A289" i="21" s="1"/>
  <c r="A290" i="21" s="1"/>
  <c r="A291" i="21" s="1"/>
  <c r="A292" i="21" s="1"/>
  <c r="A293" i="21" s="1"/>
  <c r="A294" i="21" s="1"/>
  <c r="A295" i="21" s="1"/>
  <c r="A296" i="21" s="1"/>
  <c r="A297" i="21" s="1"/>
  <c r="A298" i="21" s="1"/>
  <c r="A299" i="21" s="1"/>
  <c r="A300" i="21" s="1"/>
  <c r="A301" i="21" s="1"/>
  <c r="A302" i="21" s="1"/>
  <c r="A303" i="21" s="1"/>
  <c r="A304" i="21" s="1"/>
  <c r="A305" i="21" s="1"/>
  <c r="A306" i="21" s="1"/>
  <c r="A307" i="21" s="1"/>
  <c r="A308" i="21" s="1"/>
  <c r="A309" i="21" s="1"/>
  <c r="A310" i="21" s="1"/>
  <c r="A311" i="21" s="1"/>
  <c r="A312" i="21" s="1"/>
  <c r="A313" i="21" s="1"/>
  <c r="A314" i="21" s="1"/>
  <c r="A315" i="21" s="1"/>
  <c r="A316" i="21" s="1"/>
  <c r="A317" i="21" s="1"/>
  <c r="A318" i="21" s="1"/>
  <c r="A319" i="21" s="1"/>
  <c r="A320" i="21" s="1"/>
  <c r="A321" i="21" s="1"/>
  <c r="A322" i="21" s="1"/>
  <c r="A323" i="21" s="1"/>
  <c r="A324" i="21" s="1"/>
  <c r="A325" i="21" s="1"/>
  <c r="A326" i="21" s="1"/>
  <c r="A327" i="21" s="1"/>
  <c r="A328" i="21" s="1"/>
  <c r="A329" i="21" s="1"/>
  <c r="A330" i="21" s="1"/>
  <c r="A331" i="21" s="1"/>
  <c r="A332" i="21" s="1"/>
  <c r="A333" i="21" s="1"/>
  <c r="A334" i="21" s="1"/>
  <c r="A335" i="21" s="1"/>
  <c r="A336" i="21" s="1"/>
  <c r="A337" i="21" s="1"/>
  <c r="A338" i="21" s="1"/>
  <c r="A339" i="21" s="1"/>
  <c r="A340" i="21" s="1"/>
  <c r="A341" i="21" s="1"/>
  <c r="A342" i="21" s="1"/>
  <c r="A343" i="21" s="1"/>
  <c r="A344" i="21" s="1"/>
  <c r="A345" i="21" s="1"/>
  <c r="A346" i="21" s="1"/>
  <c r="A347" i="21" s="1"/>
  <c r="A348" i="21" s="1"/>
  <c r="A349" i="21" s="1"/>
  <c r="A350" i="21" s="1"/>
  <c r="A351" i="21" s="1"/>
  <c r="A352" i="21" s="1"/>
  <c r="A353" i="21" s="1"/>
  <c r="A354" i="21" s="1"/>
  <c r="A355" i="21" s="1"/>
  <c r="A356" i="21" s="1"/>
  <c r="A357" i="21" s="1"/>
  <c r="A358" i="21" s="1"/>
  <c r="A359" i="21" s="1"/>
  <c r="A360" i="21" s="1"/>
  <c r="A361" i="21" s="1"/>
  <c r="A362" i="21" s="1"/>
  <c r="A363" i="21" s="1"/>
  <c r="A364" i="21" s="1"/>
  <c r="A365" i="21" s="1"/>
  <c r="A366" i="21" s="1"/>
  <c r="A367" i="21" s="1"/>
  <c r="A368" i="21" s="1"/>
  <c r="A369" i="21" s="1"/>
  <c r="A370" i="21" s="1"/>
  <c r="A371" i="21" s="1"/>
  <c r="A372" i="21" s="1"/>
  <c r="A373" i="21" s="1"/>
  <c r="A374" i="21" s="1"/>
  <c r="A375" i="21" s="1"/>
  <c r="A376" i="21" s="1"/>
  <c r="A377" i="21" s="1"/>
  <c r="A378" i="21" s="1"/>
  <c r="A379" i="21" s="1"/>
  <c r="A380" i="21" s="1"/>
  <c r="A381" i="21" s="1"/>
  <c r="A382" i="21" s="1"/>
  <c r="A383" i="21" s="1"/>
  <c r="A384" i="21" s="1"/>
  <c r="A385" i="21" s="1"/>
  <c r="A386" i="21" s="1"/>
  <c r="A387" i="21" s="1"/>
  <c r="A388" i="21" s="1"/>
  <c r="A389" i="21" s="1"/>
  <c r="A390" i="21" s="1"/>
  <c r="A391" i="21" s="1"/>
  <c r="A392" i="21" s="1"/>
  <c r="A393" i="21" s="1"/>
  <c r="A394" i="21" s="1"/>
  <c r="A395" i="21" s="1"/>
  <c r="A396" i="21" s="1"/>
  <c r="A397" i="21" s="1"/>
  <c r="A398" i="21" s="1"/>
  <c r="A399" i="21" s="1"/>
  <c r="A400" i="21" s="1"/>
  <c r="A401" i="21" s="1"/>
  <c r="A402" i="21" s="1"/>
  <c r="A403" i="21" s="1"/>
  <c r="A404" i="21" s="1"/>
  <c r="A405" i="21" s="1"/>
  <c r="A406" i="21" s="1"/>
  <c r="A407" i="21" s="1"/>
  <c r="A408" i="21" s="1"/>
  <c r="A409" i="21" s="1"/>
  <c r="A410" i="21" s="1"/>
  <c r="A411" i="21" s="1"/>
  <c r="A412" i="21" s="1"/>
  <c r="A413" i="21" s="1"/>
  <c r="A414" i="21" s="1"/>
  <c r="A415" i="21" s="1"/>
  <c r="A416" i="21" s="1"/>
  <c r="A417" i="21" s="1"/>
  <c r="A418" i="21" s="1"/>
  <c r="A419" i="21" s="1"/>
  <c r="A420" i="21" s="1"/>
  <c r="A421" i="21" s="1"/>
  <c r="A422" i="21" s="1"/>
  <c r="A423" i="21" s="1"/>
  <c r="A424" i="21" s="1"/>
  <c r="A425" i="21" s="1"/>
  <c r="A426" i="21" s="1"/>
  <c r="A427" i="21" s="1"/>
  <c r="A428" i="21" s="1"/>
  <c r="A429" i="21" s="1"/>
  <c r="A430" i="21" s="1"/>
  <c r="A431" i="21" s="1"/>
  <c r="A432" i="21" s="1"/>
  <c r="A433" i="21" s="1"/>
  <c r="A434" i="21" s="1"/>
  <c r="A435" i="21" s="1"/>
  <c r="A436" i="21" s="1"/>
  <c r="A437" i="21" s="1"/>
  <c r="A438" i="21" s="1"/>
  <c r="A439" i="21" s="1"/>
  <c r="A440" i="21" s="1"/>
  <c r="A441" i="21" s="1"/>
  <c r="A442" i="21" s="1"/>
  <c r="A443" i="21" s="1"/>
  <c r="A444" i="21" s="1"/>
  <c r="A445" i="21" s="1"/>
  <c r="A446" i="21" s="1"/>
  <c r="A447" i="21" s="1"/>
  <c r="A448" i="21" s="1"/>
  <c r="A449" i="21" s="1"/>
  <c r="A450" i="21" s="1"/>
  <c r="A451" i="21" s="1"/>
  <c r="A452" i="21" s="1"/>
  <c r="A453" i="21" s="1"/>
  <c r="A454" i="21" s="1"/>
  <c r="A455" i="21" s="1"/>
  <c r="A456" i="21" s="1"/>
  <c r="A457" i="21" s="1"/>
  <c r="A458" i="21" s="1"/>
  <c r="A459" i="21" s="1"/>
  <c r="A460" i="21" s="1"/>
  <c r="A461" i="21" s="1"/>
  <c r="A462" i="21" s="1"/>
  <c r="A463" i="21" s="1"/>
  <c r="A464" i="21" s="1"/>
  <c r="A465" i="21" s="1"/>
  <c r="A466" i="21" s="1"/>
  <c r="A467" i="21" s="1"/>
  <c r="A468" i="21" s="1"/>
  <c r="A469" i="21" s="1"/>
  <c r="A470" i="21" s="1"/>
  <c r="A471" i="21" s="1"/>
  <c r="A472" i="21" s="1"/>
  <c r="A473" i="21" s="1"/>
  <c r="A474" i="21" s="1"/>
  <c r="A475" i="21" s="1"/>
  <c r="A476" i="21" s="1"/>
  <c r="A477" i="21" s="1"/>
  <c r="A478" i="21" s="1"/>
  <c r="A479" i="21" s="1"/>
  <c r="A480" i="21" s="1"/>
  <c r="A481" i="21" s="1"/>
  <c r="A482" i="21" s="1"/>
  <c r="A483" i="21" s="1"/>
  <c r="A484" i="21" s="1"/>
  <c r="A485" i="21" s="1"/>
  <c r="A486" i="21" s="1"/>
  <c r="A487" i="21" s="1"/>
  <c r="A488" i="21" s="1"/>
  <c r="A489" i="21" s="1"/>
  <c r="A490" i="21" s="1"/>
  <c r="A491" i="21" s="1"/>
  <c r="A492" i="21" s="1"/>
  <c r="A493" i="21" s="1"/>
  <c r="A494" i="21" s="1"/>
  <c r="A495" i="21" s="1"/>
  <c r="A496" i="21" s="1"/>
  <c r="A497" i="21" s="1"/>
  <c r="A498" i="21" s="1"/>
  <c r="A499" i="21" s="1"/>
  <c r="A500" i="21" s="1"/>
  <c r="A501" i="21" s="1"/>
  <c r="A502" i="21" s="1"/>
  <c r="A503" i="21" s="1"/>
  <c r="A504" i="21" s="1"/>
  <c r="A505" i="21" s="1"/>
  <c r="A506" i="21" s="1"/>
  <c r="A507" i="21" s="1"/>
  <c r="A508" i="21" s="1"/>
  <c r="A509" i="21" s="1"/>
  <c r="A510" i="21" s="1"/>
  <c r="A511" i="21" s="1"/>
  <c r="A512" i="21" s="1"/>
  <c r="A513" i="21" s="1"/>
  <c r="A514" i="21" s="1"/>
  <c r="A515" i="21" s="1"/>
  <c r="A516" i="21" s="1"/>
  <c r="A517" i="21" s="1"/>
  <c r="A518" i="21" s="1"/>
  <c r="A519" i="21" s="1"/>
  <c r="A520" i="21" s="1"/>
  <c r="A521" i="21" s="1"/>
  <c r="A522" i="21" s="1"/>
  <c r="A523" i="21" s="1"/>
  <c r="A524" i="21" s="1"/>
  <c r="A525" i="21" s="1"/>
  <c r="A526" i="21" s="1"/>
  <c r="A527" i="21" s="1"/>
  <c r="A528" i="21" s="1"/>
  <c r="A529" i="21" s="1"/>
  <c r="A530" i="21" s="1"/>
  <c r="A531" i="21" s="1"/>
  <c r="A532" i="21" s="1"/>
  <c r="A533" i="21" s="1"/>
  <c r="A534" i="21" s="1"/>
  <c r="A535" i="21" s="1"/>
  <c r="A536" i="21" s="1"/>
  <c r="A537" i="21" s="1"/>
  <c r="A538" i="21" s="1"/>
  <c r="A539" i="21" s="1"/>
  <c r="A540" i="21" s="1"/>
  <c r="A541" i="21" s="1"/>
  <c r="A542" i="21" s="1"/>
  <c r="A543" i="21" s="1"/>
  <c r="A544" i="21" s="1"/>
  <c r="A545" i="21" s="1"/>
  <c r="A546" i="21" s="1"/>
  <c r="A547" i="21" s="1"/>
  <c r="A548" i="21" s="1"/>
  <c r="A549" i="21" s="1"/>
  <c r="A550" i="21" s="1"/>
  <c r="A551" i="21" s="1"/>
  <c r="A552" i="21" s="1"/>
  <c r="A553" i="21" s="1"/>
  <c r="A554" i="21" s="1"/>
  <c r="A555" i="21" s="1"/>
  <c r="A556" i="21" s="1"/>
  <c r="A557" i="21" s="1"/>
  <c r="A558" i="21" s="1"/>
  <c r="A559" i="21" s="1"/>
  <c r="A560" i="21" s="1"/>
  <c r="A561" i="21" s="1"/>
  <c r="A562" i="21" s="1"/>
  <c r="A563" i="21" s="1"/>
  <c r="A564" i="21" s="1"/>
  <c r="A565" i="21" s="1"/>
  <c r="A566" i="21" s="1"/>
  <c r="A155" i="21"/>
  <c r="U154" i="21"/>
  <c r="S154" i="21"/>
  <c r="T154" i="21" s="1"/>
  <c r="U152" i="21"/>
  <c r="S152" i="21"/>
  <c r="T152" i="21" s="1"/>
  <c r="U151" i="21"/>
  <c r="S151" i="21"/>
  <c r="T151" i="21" s="1"/>
  <c r="U150" i="21"/>
  <c r="S150" i="21"/>
  <c r="T150" i="21" s="1"/>
  <c r="U149" i="21"/>
  <c r="S149" i="21"/>
  <c r="T149" i="21" s="1"/>
  <c r="U148" i="21"/>
  <c r="S148" i="21"/>
  <c r="T148" i="21" s="1"/>
  <c r="U147" i="21"/>
  <c r="S147" i="21"/>
  <c r="T147" i="21" s="1"/>
  <c r="U146" i="21"/>
  <c r="S146" i="21"/>
  <c r="T146" i="21" s="1"/>
  <c r="U145" i="21"/>
  <c r="S145" i="21"/>
  <c r="T145" i="21" s="1"/>
  <c r="U144" i="21"/>
  <c r="T144" i="21"/>
  <c r="S144" i="21"/>
  <c r="U143" i="21"/>
  <c r="S143" i="21"/>
  <c r="T143" i="21" s="1"/>
  <c r="U142" i="21"/>
  <c r="T142" i="21"/>
  <c r="S142" i="21"/>
  <c r="U141" i="21"/>
  <c r="S141" i="21"/>
  <c r="T141" i="21" s="1"/>
  <c r="U140" i="21"/>
  <c r="S140" i="21"/>
  <c r="T140" i="21" s="1"/>
  <c r="U139" i="21"/>
  <c r="S139" i="21"/>
  <c r="T139" i="21" s="1"/>
  <c r="U138" i="21"/>
  <c r="S138" i="21"/>
  <c r="T138" i="21" s="1"/>
  <c r="U137" i="21"/>
  <c r="S137" i="21"/>
  <c r="T137" i="21" s="1"/>
  <c r="U136" i="21"/>
  <c r="S136" i="21"/>
  <c r="T136" i="21" s="1"/>
  <c r="U135" i="21"/>
  <c r="S135" i="21"/>
  <c r="T135" i="21" s="1"/>
  <c r="U134" i="21"/>
  <c r="S134" i="21"/>
  <c r="T134" i="21" s="1"/>
  <c r="U133" i="21"/>
  <c r="S133" i="21"/>
  <c r="T133" i="21" s="1"/>
  <c r="U132" i="21"/>
  <c r="S132" i="21"/>
  <c r="T132" i="21" s="1"/>
  <c r="U131" i="21"/>
  <c r="S131" i="21"/>
  <c r="T131" i="21" s="1"/>
  <c r="U130" i="21"/>
  <c r="T130" i="21"/>
  <c r="S130" i="21"/>
  <c r="U129" i="21"/>
  <c r="S129" i="21"/>
  <c r="T129" i="21" s="1"/>
  <c r="U128" i="21"/>
  <c r="T128" i="21"/>
  <c r="S128" i="21"/>
  <c r="U127" i="21"/>
  <c r="S127" i="21"/>
  <c r="T127" i="21" s="1"/>
  <c r="U126" i="21"/>
  <c r="S126" i="21"/>
  <c r="T126" i="21" s="1"/>
  <c r="U125" i="21"/>
  <c r="S125" i="21"/>
  <c r="T125" i="21" s="1"/>
  <c r="U124" i="21"/>
  <c r="S124" i="21"/>
  <c r="T124" i="21" s="1"/>
  <c r="U123" i="21"/>
  <c r="S123" i="21"/>
  <c r="T123" i="21" s="1"/>
  <c r="U122" i="21"/>
  <c r="S122" i="21"/>
  <c r="T122" i="21" s="1"/>
  <c r="U121" i="21"/>
  <c r="S121" i="21"/>
  <c r="T121" i="21" s="1"/>
  <c r="U120" i="21"/>
  <c r="T120" i="21"/>
  <c r="S120" i="21"/>
  <c r="U119" i="21"/>
  <c r="S119" i="21"/>
  <c r="T119" i="21" s="1"/>
  <c r="U118" i="21"/>
  <c r="T118" i="21"/>
  <c r="S118" i="21"/>
  <c r="U117" i="21"/>
  <c r="T117" i="21"/>
  <c r="S117" i="21"/>
  <c r="U116" i="21"/>
  <c r="S116" i="21"/>
  <c r="T116" i="21" s="1"/>
  <c r="U115" i="21"/>
  <c r="S115" i="21"/>
  <c r="T115" i="21" s="1"/>
  <c r="U114" i="21"/>
  <c r="S114" i="21"/>
  <c r="T114" i="21" s="1"/>
  <c r="U113" i="21"/>
  <c r="S113" i="21"/>
  <c r="T113" i="21" s="1"/>
  <c r="U112" i="21"/>
  <c r="S112" i="21"/>
  <c r="T112" i="21" s="1"/>
  <c r="U111" i="21"/>
  <c r="S111" i="21"/>
  <c r="T111" i="21" s="1"/>
  <c r="U110" i="21"/>
  <c r="T110" i="21"/>
  <c r="S110" i="21"/>
  <c r="U109" i="21"/>
  <c r="S109" i="21"/>
  <c r="T109" i="21" s="1"/>
  <c r="U108" i="21"/>
  <c r="S108" i="21"/>
  <c r="T108" i="21" s="1"/>
  <c r="U107" i="21"/>
  <c r="T107" i="21"/>
  <c r="S107" i="21"/>
  <c r="U106" i="21"/>
  <c r="S106" i="21"/>
  <c r="T106" i="21" s="1"/>
  <c r="U105" i="21"/>
  <c r="T105" i="21"/>
  <c r="S105" i="21"/>
  <c r="U104" i="21"/>
  <c r="S104" i="21"/>
  <c r="T104" i="21" s="1"/>
  <c r="U103" i="21"/>
  <c r="S103" i="21"/>
  <c r="T103" i="21" s="1"/>
  <c r="U102" i="21"/>
  <c r="S102" i="21"/>
  <c r="T102" i="21" s="1"/>
  <c r="U101" i="21"/>
  <c r="S101" i="21"/>
  <c r="T101" i="21" s="1"/>
  <c r="U100" i="21"/>
  <c r="S100" i="21"/>
  <c r="T100" i="21" s="1"/>
  <c r="U99" i="21"/>
  <c r="S99" i="21"/>
  <c r="T99" i="21" s="1"/>
  <c r="U98" i="21"/>
  <c r="T98" i="21"/>
  <c r="S98" i="21"/>
  <c r="U97" i="21"/>
  <c r="S97" i="21"/>
  <c r="T97" i="21" s="1"/>
  <c r="U96" i="21"/>
  <c r="S96" i="21"/>
  <c r="T96" i="21" s="1"/>
  <c r="U95" i="21"/>
  <c r="S95" i="21"/>
  <c r="T95" i="21" s="1"/>
  <c r="U94" i="21"/>
  <c r="S94" i="21"/>
  <c r="T94" i="21" s="1"/>
  <c r="U93" i="21"/>
  <c r="T93" i="21"/>
  <c r="S93" i="21"/>
  <c r="U92" i="21"/>
  <c r="S92" i="21"/>
  <c r="T92" i="21" s="1"/>
  <c r="U91" i="21"/>
  <c r="S91" i="21"/>
  <c r="T91" i="21" s="1"/>
  <c r="U90" i="21"/>
  <c r="S90" i="21"/>
  <c r="T90" i="21" s="1"/>
  <c r="U89" i="21"/>
  <c r="S89" i="21"/>
  <c r="T89" i="21" s="1"/>
  <c r="U88" i="21"/>
  <c r="S88" i="21"/>
  <c r="T88" i="21" s="1"/>
  <c r="U87" i="21"/>
  <c r="S87" i="21"/>
  <c r="T87" i="21" s="1"/>
  <c r="U86" i="21"/>
  <c r="T86" i="21"/>
  <c r="S86" i="21"/>
  <c r="U85" i="21"/>
  <c r="S85" i="21"/>
  <c r="T85" i="21" s="1"/>
  <c r="U84" i="21"/>
  <c r="S84" i="21"/>
  <c r="T84" i="21" s="1"/>
  <c r="U83" i="21"/>
  <c r="T83" i="21"/>
  <c r="S83" i="21"/>
  <c r="U82" i="21"/>
  <c r="S82" i="21"/>
  <c r="T82" i="21" s="1"/>
  <c r="U81" i="21"/>
  <c r="T81" i="21"/>
  <c r="S81" i="21"/>
  <c r="U80" i="21"/>
  <c r="S80" i="21"/>
  <c r="T80" i="21" s="1"/>
  <c r="U79" i="21"/>
  <c r="S79" i="21"/>
  <c r="T79" i="21" s="1"/>
  <c r="U78" i="21"/>
  <c r="S78" i="21"/>
  <c r="T78" i="21" s="1"/>
  <c r="U77" i="21"/>
  <c r="S77" i="21"/>
  <c r="T77" i="21" s="1"/>
  <c r="U76" i="21"/>
  <c r="S76" i="21"/>
  <c r="T76" i="21" s="1"/>
  <c r="U75" i="21"/>
  <c r="S75" i="21"/>
  <c r="T75" i="21" s="1"/>
  <c r="U74" i="21"/>
  <c r="T74" i="21"/>
  <c r="S74" i="21"/>
  <c r="U73" i="21"/>
  <c r="S73" i="21"/>
  <c r="T73" i="21" s="1"/>
  <c r="U72" i="21"/>
  <c r="S72" i="21"/>
  <c r="T72" i="21" s="1"/>
  <c r="U71" i="21"/>
  <c r="S71" i="21"/>
  <c r="T71" i="21" s="1"/>
  <c r="U70" i="21"/>
  <c r="S70" i="21"/>
  <c r="T70" i="21" s="1"/>
  <c r="U69" i="21"/>
  <c r="T69" i="21"/>
  <c r="S69" i="21"/>
  <c r="U68" i="21"/>
  <c r="S68" i="21"/>
  <c r="T68" i="21" s="1"/>
  <c r="U67" i="21"/>
  <c r="S67" i="21"/>
  <c r="T67" i="21" s="1"/>
  <c r="U66" i="21"/>
  <c r="S66" i="21"/>
  <c r="T66" i="21" s="1"/>
  <c r="U65" i="21"/>
  <c r="S65" i="21"/>
  <c r="T65" i="21" s="1"/>
  <c r="U64" i="21"/>
  <c r="S64" i="21"/>
  <c r="T64" i="21" s="1"/>
  <c r="U63" i="21"/>
  <c r="S63" i="21"/>
  <c r="T63" i="21" s="1"/>
  <c r="U62" i="21"/>
  <c r="T62" i="21"/>
  <c r="S62" i="21"/>
  <c r="U61" i="21"/>
  <c r="S61" i="21"/>
  <c r="T61" i="21" s="1"/>
  <c r="U60" i="21"/>
  <c r="S60" i="21"/>
  <c r="T60" i="21" s="1"/>
  <c r="U59" i="21"/>
  <c r="S59" i="21"/>
  <c r="T59" i="21" s="1"/>
  <c r="U58" i="21"/>
  <c r="T58" i="21"/>
  <c r="S58" i="21"/>
  <c r="U57" i="21"/>
  <c r="S57" i="21"/>
  <c r="T57" i="21" s="1"/>
  <c r="U56" i="21"/>
  <c r="T56" i="21"/>
  <c r="S56" i="21"/>
  <c r="U55" i="21"/>
  <c r="S55" i="21"/>
  <c r="T55" i="21" s="1"/>
  <c r="U54" i="21"/>
  <c r="S54" i="21"/>
  <c r="T54" i="21" s="1"/>
  <c r="U53" i="21"/>
  <c r="S53" i="21"/>
  <c r="T53" i="21" s="1"/>
  <c r="U52" i="21"/>
  <c r="S52" i="21"/>
  <c r="T52" i="21" s="1"/>
  <c r="U51" i="21"/>
  <c r="S51" i="21"/>
  <c r="T51" i="21" s="1"/>
  <c r="U50" i="21"/>
  <c r="S50" i="21"/>
  <c r="T50" i="21" s="1"/>
  <c r="U49" i="21"/>
  <c r="S49" i="21"/>
  <c r="T49" i="21" s="1"/>
  <c r="U48" i="21"/>
  <c r="T48" i="21"/>
  <c r="S48" i="21"/>
  <c r="U47" i="21"/>
  <c r="S47" i="21"/>
  <c r="T47" i="21" s="1"/>
  <c r="U46" i="21"/>
  <c r="S46" i="21"/>
  <c r="T46" i="21" s="1"/>
  <c r="U45" i="21"/>
  <c r="T45" i="21"/>
  <c r="S45" i="21"/>
  <c r="U44" i="21"/>
  <c r="S44" i="21"/>
  <c r="T44" i="21" s="1"/>
  <c r="U43" i="21"/>
  <c r="S43" i="21"/>
  <c r="T43" i="21" s="1"/>
  <c r="U42" i="21"/>
  <c r="S42" i="21"/>
  <c r="T42" i="21" s="1"/>
  <c r="U41" i="21"/>
  <c r="S41" i="21"/>
  <c r="T41" i="21" s="1"/>
  <c r="U40" i="21"/>
  <c r="S40" i="21"/>
  <c r="T40" i="21" s="1"/>
  <c r="U39" i="21"/>
  <c r="S39" i="21"/>
  <c r="T39" i="21" s="1"/>
  <c r="U38" i="21"/>
  <c r="S38" i="21"/>
  <c r="T38" i="21" s="1"/>
  <c r="U37" i="21"/>
  <c r="S37" i="21"/>
  <c r="T37" i="21" s="1"/>
  <c r="U36" i="21"/>
  <c r="S36" i="21"/>
  <c r="T36" i="21" s="1"/>
  <c r="U35" i="21"/>
  <c r="S35" i="21"/>
  <c r="T35" i="21" s="1"/>
  <c r="U34" i="21"/>
  <c r="T34" i="21"/>
  <c r="S34" i="21"/>
  <c r="U33" i="21"/>
  <c r="S33" i="21"/>
  <c r="T33" i="21" s="1"/>
  <c r="U32" i="21"/>
  <c r="T32" i="21"/>
  <c r="S32" i="21"/>
  <c r="U31" i="21"/>
  <c r="S31" i="21"/>
  <c r="T31" i="21" s="1"/>
  <c r="U30" i="21"/>
  <c r="S30" i="21"/>
  <c r="T30" i="21" s="1"/>
  <c r="U29" i="21"/>
  <c r="S29" i="21"/>
  <c r="T29" i="21" s="1"/>
  <c r="U28" i="21"/>
  <c r="S28" i="21"/>
  <c r="T28" i="21" s="1"/>
  <c r="U27" i="21"/>
  <c r="S27" i="21"/>
  <c r="T27" i="21" s="1"/>
  <c r="U26" i="21"/>
  <c r="S26" i="21"/>
  <c r="T26" i="21" s="1"/>
  <c r="U25" i="21"/>
  <c r="S25" i="21"/>
  <c r="T25" i="21" s="1"/>
  <c r="U24" i="21"/>
  <c r="T24" i="21"/>
  <c r="S24" i="21"/>
  <c r="U23" i="21"/>
  <c r="S23" i="21"/>
  <c r="T23" i="21" s="1"/>
  <c r="U22" i="21"/>
  <c r="S22" i="21"/>
  <c r="T22" i="21" s="1"/>
  <c r="U21" i="21"/>
  <c r="S21" i="21"/>
  <c r="T21" i="21" s="1"/>
  <c r="U20" i="21"/>
  <c r="S20" i="21"/>
  <c r="T20" i="21" s="1"/>
  <c r="U19" i="21"/>
  <c r="S19" i="21"/>
  <c r="T19" i="21" s="1"/>
  <c r="U18" i="21"/>
  <c r="S18" i="21"/>
  <c r="T18" i="21" s="1"/>
  <c r="U17" i="21"/>
  <c r="S17" i="21"/>
  <c r="T17" i="21" s="1"/>
  <c r="U16" i="21"/>
  <c r="S16" i="21"/>
  <c r="T16" i="21" s="1"/>
  <c r="U15" i="21"/>
  <c r="S15" i="21"/>
  <c r="T15" i="21" s="1"/>
  <c r="U14" i="21"/>
  <c r="S14" i="21"/>
  <c r="T14" i="21" s="1"/>
  <c r="U13" i="21"/>
  <c r="S13" i="21"/>
  <c r="T13" i="21" s="1"/>
  <c r="U12" i="21"/>
  <c r="S12" i="21"/>
  <c r="T12" i="21" s="1"/>
  <c r="U11" i="21"/>
  <c r="S11" i="21"/>
  <c r="T11" i="21" s="1"/>
  <c r="U10" i="21"/>
  <c r="S10" i="21"/>
  <c r="T10" i="21" s="1"/>
  <c r="U9" i="21"/>
  <c r="T9" i="21"/>
  <c r="S9" i="21"/>
  <c r="U8" i="21"/>
  <c r="S8" i="21"/>
  <c r="T8" i="21" s="1"/>
  <c r="U153" i="16" l="1"/>
  <c r="S153" i="16"/>
  <c r="T153" i="16" s="1"/>
  <c r="U152" i="16"/>
  <c r="S152" i="16"/>
  <c r="T152" i="16" s="1"/>
  <c r="U151" i="16"/>
  <c r="S151" i="16"/>
  <c r="T151" i="16" s="1"/>
  <c r="U55" i="16"/>
  <c r="S55" i="16"/>
  <c r="T55" i="16" s="1"/>
  <c r="U54" i="16"/>
  <c r="S54" i="16"/>
  <c r="T54" i="16" s="1"/>
  <c r="U53" i="16"/>
  <c r="S53" i="16"/>
  <c r="T53" i="16" s="1"/>
  <c r="U52" i="16"/>
  <c r="S52" i="16"/>
  <c r="T52" i="16" s="1"/>
  <c r="U51" i="16"/>
  <c r="S51" i="16"/>
  <c r="T51" i="16" s="1"/>
  <c r="U50" i="16"/>
  <c r="T50" i="16"/>
  <c r="S50" i="16"/>
  <c r="U49" i="16"/>
  <c r="S49" i="16"/>
  <c r="T49" i="16" s="1"/>
  <c r="U48" i="16"/>
  <c r="S48" i="16"/>
  <c r="T48" i="16" s="1"/>
  <c r="U47" i="16"/>
  <c r="S47" i="16"/>
  <c r="T47" i="16" s="1"/>
  <c r="U46" i="16"/>
  <c r="S46" i="16"/>
  <c r="T46" i="16" s="1"/>
  <c r="U45" i="16"/>
  <c r="S45" i="16"/>
  <c r="T45" i="16" s="1"/>
  <c r="U44" i="16"/>
  <c r="S44" i="16"/>
  <c r="T44" i="16" s="1"/>
  <c r="U43" i="16"/>
  <c r="S43" i="16"/>
  <c r="T43" i="16" s="1"/>
  <c r="U42" i="16"/>
  <c r="S42" i="16"/>
  <c r="T42" i="16" s="1"/>
  <c r="U41" i="16"/>
  <c r="S41" i="16"/>
  <c r="T41" i="16" s="1"/>
  <c r="U40" i="16"/>
  <c r="S40" i="16"/>
  <c r="T40" i="16" s="1"/>
  <c r="U39" i="16"/>
  <c r="S39" i="16"/>
  <c r="T39" i="16" s="1"/>
  <c r="U38" i="16"/>
  <c r="S38" i="16"/>
  <c r="T38" i="16" s="1"/>
  <c r="U37" i="16"/>
  <c r="T37" i="16"/>
  <c r="S37" i="16"/>
  <c r="U36" i="16"/>
  <c r="S36" i="16"/>
  <c r="T36" i="16" s="1"/>
  <c r="U35" i="16"/>
  <c r="S35" i="16"/>
  <c r="T35" i="16" s="1"/>
  <c r="U34" i="16"/>
  <c r="S34" i="16"/>
  <c r="T34" i="16" s="1"/>
  <c r="U33" i="16"/>
  <c r="S33" i="16"/>
  <c r="T33" i="16" s="1"/>
  <c r="U32" i="16"/>
  <c r="S32" i="16"/>
  <c r="T32" i="16" s="1"/>
  <c r="U31" i="16"/>
  <c r="S31" i="16"/>
  <c r="T31" i="16" s="1"/>
  <c r="U30" i="16"/>
  <c r="S30" i="16"/>
  <c r="T30" i="16" s="1"/>
  <c r="U29" i="16"/>
  <c r="S29" i="16"/>
  <c r="T29" i="16" s="1"/>
  <c r="U28" i="16"/>
  <c r="S28" i="16"/>
  <c r="T28" i="16" s="1"/>
  <c r="U27" i="16"/>
  <c r="S27" i="16"/>
  <c r="T27" i="16" s="1"/>
  <c r="U26" i="16"/>
  <c r="S26" i="16"/>
  <c r="T26" i="16" s="1"/>
  <c r="U25" i="16"/>
  <c r="S25" i="16"/>
  <c r="T25" i="16" s="1"/>
  <c r="U24" i="16"/>
  <c r="S24" i="16"/>
  <c r="T24" i="16" s="1"/>
  <c r="U23" i="16"/>
  <c r="S23" i="16"/>
  <c r="T23" i="16" s="1"/>
  <c r="U22" i="16"/>
  <c r="S22" i="16"/>
  <c r="T22" i="16" s="1"/>
  <c r="U21" i="16"/>
  <c r="S21" i="16"/>
  <c r="T21" i="16" s="1"/>
  <c r="U20" i="16"/>
  <c r="S20" i="16"/>
  <c r="T20" i="16" s="1"/>
  <c r="U19" i="16"/>
  <c r="S19" i="16"/>
  <c r="T19" i="16" s="1"/>
  <c r="U18" i="16"/>
  <c r="S18" i="16"/>
  <c r="T18" i="16" s="1"/>
  <c r="U17" i="16"/>
  <c r="S17" i="16"/>
  <c r="T17" i="16" s="1"/>
  <c r="U16" i="16"/>
  <c r="S16" i="16"/>
  <c r="T16" i="16" s="1"/>
  <c r="U15" i="16"/>
  <c r="S15" i="16"/>
  <c r="T15" i="16" s="1"/>
  <c r="U14" i="16"/>
  <c r="S14" i="16"/>
  <c r="T14" i="16" s="1"/>
  <c r="U13" i="16"/>
  <c r="S13" i="16"/>
  <c r="T13" i="16" s="1"/>
  <c r="U12" i="16"/>
  <c r="S12" i="16"/>
  <c r="T12" i="16" s="1"/>
  <c r="U11" i="16"/>
  <c r="S11" i="16"/>
  <c r="T11" i="16" s="1"/>
  <c r="U10" i="16"/>
  <c r="S10" i="16"/>
  <c r="T10" i="16" s="1"/>
  <c r="U9" i="16"/>
  <c r="S9" i="16"/>
  <c r="T9" i="16" s="1"/>
  <c r="U8" i="16"/>
  <c r="S8" i="16"/>
  <c r="T8" i="16" s="1"/>
  <c r="U103" i="16"/>
  <c r="S103" i="16"/>
  <c r="T103" i="16" s="1"/>
  <c r="U102" i="16"/>
  <c r="S102" i="16"/>
  <c r="T102" i="16" s="1"/>
  <c r="U101" i="16"/>
  <c r="S101" i="16"/>
  <c r="T101" i="16" s="1"/>
  <c r="U100" i="16"/>
  <c r="S100" i="16"/>
  <c r="T100" i="16" s="1"/>
  <c r="U99" i="16"/>
  <c r="S99" i="16"/>
  <c r="T99" i="16" s="1"/>
  <c r="U98" i="16"/>
  <c r="T98" i="16"/>
  <c r="S98" i="16"/>
  <c r="U97" i="16"/>
  <c r="S97" i="16"/>
  <c r="T97" i="16" s="1"/>
  <c r="U96" i="16"/>
  <c r="S96" i="16"/>
  <c r="T96" i="16" s="1"/>
  <c r="U95" i="16"/>
  <c r="S95" i="16"/>
  <c r="T95" i="16" s="1"/>
  <c r="U94" i="16"/>
  <c r="S94" i="16"/>
  <c r="T94" i="16" s="1"/>
  <c r="U93" i="16"/>
  <c r="T93" i="16"/>
  <c r="S93" i="16"/>
  <c r="U92" i="16"/>
  <c r="S92" i="16"/>
  <c r="T92" i="16" s="1"/>
  <c r="U91" i="16"/>
  <c r="S91" i="16"/>
  <c r="T91" i="16" s="1"/>
  <c r="U90" i="16"/>
  <c r="S90" i="16"/>
  <c r="T90" i="16" s="1"/>
  <c r="U89" i="16"/>
  <c r="S89" i="16"/>
  <c r="T89" i="16" s="1"/>
  <c r="U88" i="16"/>
  <c r="S88" i="16"/>
  <c r="T88" i="16" s="1"/>
  <c r="U87" i="16"/>
  <c r="S87" i="16"/>
  <c r="T87" i="16" s="1"/>
  <c r="U86" i="16"/>
  <c r="S86" i="16"/>
  <c r="T86" i="16" s="1"/>
  <c r="U85" i="16"/>
  <c r="S85" i="16"/>
  <c r="T85" i="16" s="1"/>
  <c r="U84" i="16"/>
  <c r="S84" i="16"/>
  <c r="T84" i="16" s="1"/>
  <c r="U83" i="16"/>
  <c r="S83" i="16"/>
  <c r="T83" i="16" s="1"/>
  <c r="U82" i="16"/>
  <c r="S82" i="16"/>
  <c r="T82" i="16" s="1"/>
  <c r="U81" i="16"/>
  <c r="S81" i="16"/>
  <c r="T81" i="16" s="1"/>
  <c r="U80" i="16"/>
  <c r="S80" i="16"/>
  <c r="T80" i="16" s="1"/>
  <c r="U79" i="16"/>
  <c r="S79" i="16"/>
  <c r="T79" i="16" s="1"/>
  <c r="U78" i="16"/>
  <c r="S78" i="16"/>
  <c r="T78" i="16" s="1"/>
  <c r="U77" i="16"/>
  <c r="S77" i="16"/>
  <c r="T77" i="16" s="1"/>
  <c r="U76" i="16"/>
  <c r="S76" i="16"/>
  <c r="T76" i="16" s="1"/>
  <c r="U75" i="16"/>
  <c r="S75" i="16"/>
  <c r="T75" i="16" s="1"/>
  <c r="U74" i="16"/>
  <c r="T74" i="16"/>
  <c r="S74" i="16"/>
  <c r="U73" i="16"/>
  <c r="S73" i="16"/>
  <c r="T73" i="16" s="1"/>
  <c r="U72" i="16"/>
  <c r="S72" i="16"/>
  <c r="T72" i="16" s="1"/>
  <c r="U71" i="16"/>
  <c r="S71" i="16"/>
  <c r="T71" i="16" s="1"/>
  <c r="U70" i="16"/>
  <c r="S70" i="16"/>
  <c r="T70" i="16" s="1"/>
  <c r="U69" i="16"/>
  <c r="S69" i="16"/>
  <c r="T69" i="16" s="1"/>
  <c r="U68" i="16"/>
  <c r="S68" i="16"/>
  <c r="T68" i="16" s="1"/>
  <c r="U67" i="16"/>
  <c r="S67" i="16"/>
  <c r="T67" i="16" s="1"/>
  <c r="U66" i="16"/>
  <c r="S66" i="16"/>
  <c r="T66" i="16" s="1"/>
  <c r="U65" i="16"/>
  <c r="S65" i="16"/>
  <c r="T65" i="16" s="1"/>
  <c r="U64" i="16"/>
  <c r="S64" i="16"/>
  <c r="T64" i="16" s="1"/>
  <c r="U63" i="16"/>
  <c r="S63" i="16"/>
  <c r="T63" i="16" s="1"/>
  <c r="U62" i="16"/>
  <c r="S62" i="16"/>
  <c r="T62" i="16" s="1"/>
  <c r="U61" i="16"/>
  <c r="S61" i="16"/>
  <c r="T61" i="16" s="1"/>
  <c r="U60" i="16"/>
  <c r="S60" i="16"/>
  <c r="T60" i="16" s="1"/>
  <c r="U59" i="16"/>
  <c r="S59" i="16"/>
  <c r="T59" i="16" s="1"/>
  <c r="U58" i="16"/>
  <c r="S58" i="16"/>
  <c r="T58" i="16" s="1"/>
  <c r="U57" i="16"/>
  <c r="S57" i="16"/>
  <c r="T57" i="16" s="1"/>
  <c r="U56" i="16"/>
  <c r="S56" i="16"/>
  <c r="T56" i="16" s="1"/>
  <c r="U119" i="16"/>
  <c r="T119" i="16"/>
  <c r="S119" i="16"/>
  <c r="U118" i="16"/>
  <c r="S118" i="16"/>
  <c r="T118" i="16" s="1"/>
  <c r="U117" i="16"/>
  <c r="S117" i="16"/>
  <c r="T117" i="16" s="1"/>
  <c r="U116" i="16"/>
  <c r="S116" i="16"/>
  <c r="T116" i="16" s="1"/>
  <c r="U115" i="16"/>
  <c r="S115" i="16"/>
  <c r="T115" i="16" s="1"/>
  <c r="U114" i="16"/>
  <c r="S114" i="16"/>
  <c r="T114" i="16" s="1"/>
  <c r="U113" i="16"/>
  <c r="S113" i="16"/>
  <c r="T113" i="16" s="1"/>
  <c r="U112" i="16"/>
  <c r="S112" i="16"/>
  <c r="T112" i="16" s="1"/>
  <c r="U111" i="16"/>
  <c r="S111" i="16"/>
  <c r="T111" i="16" s="1"/>
  <c r="U110" i="16"/>
  <c r="S110" i="16"/>
  <c r="T110" i="16" s="1"/>
  <c r="U109" i="16"/>
  <c r="S109" i="16"/>
  <c r="T109" i="16" s="1"/>
  <c r="U108" i="16"/>
  <c r="S108" i="16"/>
  <c r="T108" i="16" s="1"/>
  <c r="U107" i="16"/>
  <c r="S107" i="16"/>
  <c r="T107" i="16" s="1"/>
  <c r="U106" i="16"/>
  <c r="S106" i="16"/>
  <c r="T106" i="16" s="1"/>
  <c r="U105" i="16"/>
  <c r="S105" i="16"/>
  <c r="T105" i="16" s="1"/>
  <c r="U104" i="16"/>
  <c r="S104" i="16"/>
  <c r="T104" i="16" s="1"/>
  <c r="U135" i="16"/>
  <c r="S135" i="16"/>
  <c r="T135" i="16" s="1"/>
  <c r="U134" i="16"/>
  <c r="S134" i="16"/>
  <c r="T134" i="16" s="1"/>
  <c r="U133" i="16"/>
  <c r="S133" i="16"/>
  <c r="T133" i="16" s="1"/>
  <c r="U132" i="16"/>
  <c r="S132" i="16"/>
  <c r="T132" i="16" s="1"/>
  <c r="U131" i="16"/>
  <c r="S131" i="16"/>
  <c r="T131" i="16" s="1"/>
  <c r="U130" i="16"/>
  <c r="S130" i="16"/>
  <c r="T130" i="16" s="1"/>
  <c r="U129" i="16"/>
  <c r="S129" i="16"/>
  <c r="T129" i="16" s="1"/>
  <c r="U128" i="16"/>
  <c r="S128" i="16"/>
  <c r="T128" i="16" s="1"/>
  <c r="U127" i="16"/>
  <c r="S127" i="16"/>
  <c r="T127" i="16" s="1"/>
  <c r="U126" i="16"/>
  <c r="S126" i="16"/>
  <c r="T126" i="16" s="1"/>
  <c r="U125" i="16"/>
  <c r="S125" i="16"/>
  <c r="T125" i="16" s="1"/>
  <c r="U124" i="16"/>
  <c r="S124" i="16"/>
  <c r="T124" i="16" s="1"/>
  <c r="U123" i="16"/>
  <c r="S123" i="16"/>
  <c r="T123" i="16" s="1"/>
  <c r="U122" i="16"/>
  <c r="S122" i="16"/>
  <c r="T122" i="16" s="1"/>
  <c r="U121" i="16"/>
  <c r="S121" i="16"/>
  <c r="T121" i="16" s="1"/>
  <c r="U120" i="16"/>
  <c r="S120" i="16"/>
  <c r="T120" i="16" s="1"/>
  <c r="U143" i="16"/>
  <c r="S143" i="16"/>
  <c r="T143" i="16" s="1"/>
  <c r="U142" i="16"/>
  <c r="S142" i="16"/>
  <c r="T142" i="16" s="1"/>
  <c r="U141" i="16"/>
  <c r="S141" i="16"/>
  <c r="T141" i="16" s="1"/>
  <c r="U140" i="16"/>
  <c r="S140" i="16"/>
  <c r="T140" i="16" s="1"/>
  <c r="U139" i="16"/>
  <c r="S139" i="16"/>
  <c r="T139" i="16" s="1"/>
  <c r="U138" i="16"/>
  <c r="S138" i="16"/>
  <c r="T138" i="16" s="1"/>
  <c r="U137" i="16"/>
  <c r="S137" i="16"/>
  <c r="T137" i="16" s="1"/>
  <c r="U136" i="16"/>
  <c r="S136" i="16"/>
  <c r="T136" i="16" s="1"/>
  <c r="U147" i="16"/>
  <c r="S147" i="16"/>
  <c r="T147" i="16" s="1"/>
  <c r="U146" i="16"/>
  <c r="S146" i="16"/>
  <c r="T146" i="16" s="1"/>
  <c r="U145" i="16"/>
  <c r="S145" i="16"/>
  <c r="T145" i="16" s="1"/>
  <c r="U144" i="16"/>
  <c r="S144" i="16"/>
  <c r="T144" i="16" s="1"/>
  <c r="U150" i="16"/>
  <c r="S150" i="16"/>
  <c r="T150" i="16" s="1"/>
  <c r="J153" i="21" l="1"/>
  <c r="K153" i="21"/>
  <c r="K142" i="21"/>
  <c r="K139" i="21"/>
  <c r="K136" i="21"/>
  <c r="K133" i="21"/>
  <c r="J119" i="21"/>
  <c r="K105" i="21"/>
  <c r="K102" i="21"/>
  <c r="K99" i="21"/>
  <c r="J85" i="21"/>
  <c r="K82" i="21"/>
  <c r="J68" i="21"/>
  <c r="J65" i="21"/>
  <c r="K62" i="21"/>
  <c r="K59" i="21"/>
  <c r="J48" i="21"/>
  <c r="K45" i="21"/>
  <c r="K42" i="21"/>
  <c r="K39" i="21"/>
  <c r="K36" i="21"/>
  <c r="J22" i="21"/>
  <c r="J19" i="21"/>
  <c r="J16" i="21"/>
  <c r="J13" i="21"/>
  <c r="J10" i="21"/>
  <c r="J141" i="21"/>
  <c r="J104" i="21"/>
  <c r="K78" i="21"/>
  <c r="J38" i="21"/>
  <c r="J9" i="21"/>
  <c r="J134" i="21"/>
  <c r="J100" i="21"/>
  <c r="K80" i="21"/>
  <c r="J40" i="21"/>
  <c r="J111" i="21"/>
  <c r="J77" i="21"/>
  <c r="J142" i="21"/>
  <c r="J139" i="21"/>
  <c r="J136" i="21"/>
  <c r="J133" i="21"/>
  <c r="K130" i="21"/>
  <c r="K116" i="21"/>
  <c r="K113" i="21"/>
  <c r="J105" i="21"/>
  <c r="J102" i="21"/>
  <c r="J99" i="21"/>
  <c r="K96" i="21"/>
  <c r="J82" i="21"/>
  <c r="K79" i="21"/>
  <c r="K76" i="21"/>
  <c r="J62" i="21"/>
  <c r="J59" i="21"/>
  <c r="J45" i="21"/>
  <c r="J42" i="21"/>
  <c r="J39" i="21"/>
  <c r="J36" i="21"/>
  <c r="K33" i="21"/>
  <c r="K12" i="21"/>
  <c r="J132" i="21"/>
  <c r="K112" i="21"/>
  <c r="K95" i="21"/>
  <c r="K75" i="21"/>
  <c r="J41" i="21"/>
  <c r="K111" i="21"/>
  <c r="J83" i="21"/>
  <c r="K57" i="21"/>
  <c r="K151" i="21"/>
  <c r="K91" i="21"/>
  <c r="K31" i="21"/>
  <c r="J151" i="21"/>
  <c r="K85" i="21"/>
  <c r="J28" i="21"/>
  <c r="K150" i="21"/>
  <c r="K147" i="21"/>
  <c r="J130" i="21"/>
  <c r="K127" i="21"/>
  <c r="K124" i="21"/>
  <c r="K121" i="21"/>
  <c r="J116" i="21"/>
  <c r="J113" i="21"/>
  <c r="K110" i="21"/>
  <c r="J96" i="21"/>
  <c r="K93" i="21"/>
  <c r="K90" i="21"/>
  <c r="K87" i="21"/>
  <c r="J79" i="21"/>
  <c r="J76" i="21"/>
  <c r="K73" i="21"/>
  <c r="K70" i="21"/>
  <c r="K56" i="21"/>
  <c r="K53" i="21"/>
  <c r="K50" i="21"/>
  <c r="J33" i="21"/>
  <c r="K30" i="21"/>
  <c r="K27" i="21"/>
  <c r="K15" i="21"/>
  <c r="J138" i="21"/>
  <c r="J118" i="21"/>
  <c r="K98" i="21"/>
  <c r="J35" i="21"/>
  <c r="J103" i="21"/>
  <c r="J60" i="21"/>
  <c r="J37" i="21"/>
  <c r="K125" i="21"/>
  <c r="J97" i="21"/>
  <c r="K71" i="21"/>
  <c r="K25" i="21"/>
  <c r="K119" i="21"/>
  <c r="K65" i="21"/>
  <c r="J31" i="21"/>
  <c r="J150" i="21"/>
  <c r="J147" i="21"/>
  <c r="K144" i="21"/>
  <c r="J127" i="21"/>
  <c r="J124" i="21"/>
  <c r="J121" i="21"/>
  <c r="J110" i="21"/>
  <c r="K107" i="21"/>
  <c r="J93" i="21"/>
  <c r="J90" i="21"/>
  <c r="J87" i="21"/>
  <c r="K84" i="21"/>
  <c r="J73" i="21"/>
  <c r="J70" i="21"/>
  <c r="K67" i="21"/>
  <c r="K64" i="21"/>
  <c r="J56" i="21"/>
  <c r="J53" i="21"/>
  <c r="J50" i="21"/>
  <c r="K47" i="21"/>
  <c r="J30" i="21"/>
  <c r="J27" i="21"/>
  <c r="K24" i="21"/>
  <c r="K21" i="21"/>
  <c r="K18" i="21"/>
  <c r="J12" i="21"/>
  <c r="J135" i="21"/>
  <c r="K115" i="21"/>
  <c r="J61" i="21"/>
  <c r="J44" i="21"/>
  <c r="J137" i="21"/>
  <c r="K94" i="21"/>
  <c r="K122" i="21"/>
  <c r="J80" i="21"/>
  <c r="J125" i="21"/>
  <c r="J88" i="21"/>
  <c r="K48" i="21"/>
  <c r="K19" i="21"/>
  <c r="J144" i="21"/>
  <c r="K141" i="21"/>
  <c r="K138" i="21"/>
  <c r="K135" i="21"/>
  <c r="K132" i="21"/>
  <c r="K118" i="21"/>
  <c r="J107" i="21"/>
  <c r="K104" i="21"/>
  <c r="K101" i="21"/>
  <c r="J84" i="21"/>
  <c r="J67" i="21"/>
  <c r="J64" i="21"/>
  <c r="K61" i="21"/>
  <c r="J47" i="21"/>
  <c r="K44" i="21"/>
  <c r="K41" i="21"/>
  <c r="K38" i="21"/>
  <c r="K35" i="21"/>
  <c r="J24" i="21"/>
  <c r="J21" i="21"/>
  <c r="J18" i="21"/>
  <c r="J15" i="21"/>
  <c r="K9" i="21"/>
  <c r="K129" i="21"/>
  <c r="J101" i="21"/>
  <c r="K81" i="21"/>
  <c r="K58" i="21"/>
  <c r="K114" i="21"/>
  <c r="K77" i="21"/>
  <c r="K34" i="21"/>
  <c r="J114" i="21"/>
  <c r="K88" i="21"/>
  <c r="J57" i="21"/>
  <c r="J148" i="21"/>
  <c r="J71" i="21"/>
  <c r="J25" i="21"/>
  <c r="K128" i="21"/>
  <c r="J91" i="21"/>
  <c r="J51" i="21"/>
  <c r="K10" i="21"/>
  <c r="K152" i="21"/>
  <c r="K149" i="21"/>
  <c r="K146" i="21"/>
  <c r="J129" i="21"/>
  <c r="K126" i="21"/>
  <c r="K123" i="21"/>
  <c r="J115" i="21"/>
  <c r="J112" i="21"/>
  <c r="K109" i="21"/>
  <c r="J98" i="21"/>
  <c r="J95" i="21"/>
  <c r="K92" i="21"/>
  <c r="K89" i="21"/>
  <c r="J81" i="21"/>
  <c r="J78" i="21"/>
  <c r="J75" i="21"/>
  <c r="K72" i="21"/>
  <c r="J58" i="21"/>
  <c r="K55" i="21"/>
  <c r="K52" i="21"/>
  <c r="K49" i="21"/>
  <c r="K32" i="21"/>
  <c r="K29" i="21"/>
  <c r="K26" i="21"/>
  <c r="K11" i="21"/>
  <c r="K100" i="21"/>
  <c r="K83" i="21"/>
  <c r="J63" i="21"/>
  <c r="K43" i="21"/>
  <c r="J17" i="21"/>
  <c r="J11" i="21"/>
  <c r="J140" i="21"/>
  <c r="K97" i="21"/>
  <c r="J8" i="21"/>
  <c r="K148" i="21"/>
  <c r="K108" i="21"/>
  <c r="K74" i="21"/>
  <c r="J34" i="21"/>
  <c r="J128" i="21"/>
  <c r="J108" i="21"/>
  <c r="J74" i="21"/>
  <c r="J54" i="21"/>
  <c r="K13" i="21"/>
  <c r="J152" i="21"/>
  <c r="J149" i="21"/>
  <c r="J146" i="21"/>
  <c r="K143" i="21"/>
  <c r="J126" i="21"/>
  <c r="J123" i="21"/>
  <c r="K120" i="21"/>
  <c r="J109" i="21"/>
  <c r="K106" i="21"/>
  <c r="J92" i="21"/>
  <c r="J89" i="21"/>
  <c r="K86" i="21"/>
  <c r="J72" i="21"/>
  <c r="K69" i="21"/>
  <c r="K66" i="21"/>
  <c r="K63" i="21"/>
  <c r="J55" i="21"/>
  <c r="J52" i="21"/>
  <c r="J49" i="21"/>
  <c r="K46" i="21"/>
  <c r="J32" i="21"/>
  <c r="J29" i="21"/>
  <c r="J26" i="21"/>
  <c r="K23" i="21"/>
  <c r="K20" i="21"/>
  <c r="K17" i="21"/>
  <c r="K14" i="21"/>
  <c r="K134" i="21"/>
  <c r="J86" i="21"/>
  <c r="J66" i="21"/>
  <c r="J46" i="21"/>
  <c r="K40" i="21"/>
  <c r="J23" i="21"/>
  <c r="J14" i="21"/>
  <c r="K8" i="21"/>
  <c r="J131" i="21"/>
  <c r="J117" i="21"/>
  <c r="K51" i="21"/>
  <c r="J145" i="21"/>
  <c r="K16" i="21"/>
  <c r="J143" i="21"/>
  <c r="K140" i="21"/>
  <c r="K137" i="21"/>
  <c r="K131" i="21"/>
  <c r="J120" i="21"/>
  <c r="J106" i="21"/>
  <c r="K103" i="21"/>
  <c r="J69" i="21"/>
  <c r="K60" i="21"/>
  <c r="K37" i="21"/>
  <c r="J20" i="21"/>
  <c r="K117" i="21"/>
  <c r="J43" i="21"/>
  <c r="K145" i="21"/>
  <c r="J94" i="21"/>
  <c r="K54" i="21"/>
  <c r="K28" i="21"/>
  <c r="J122" i="21"/>
  <c r="K68" i="21"/>
  <c r="K22" i="21"/>
  <c r="J50" i="16"/>
  <c r="J47" i="16"/>
  <c r="J44" i="16"/>
  <c r="J41" i="16"/>
  <c r="J38" i="16"/>
  <c r="K35" i="16"/>
  <c r="K32" i="16"/>
  <c r="K29" i="16"/>
  <c r="K26" i="16"/>
  <c r="K23" i="16"/>
  <c r="K20" i="16"/>
  <c r="K17" i="16"/>
  <c r="K14" i="16"/>
  <c r="K11" i="16"/>
  <c r="K8" i="16"/>
  <c r="K101" i="16"/>
  <c r="J72" i="16"/>
  <c r="J69" i="16"/>
  <c r="J66" i="16"/>
  <c r="J63" i="16"/>
  <c r="J60" i="16"/>
  <c r="J57" i="16"/>
  <c r="K118" i="16"/>
  <c r="K115" i="16"/>
  <c r="K112" i="16"/>
  <c r="K109" i="16"/>
  <c r="K106" i="16"/>
  <c r="K135" i="16"/>
  <c r="K132" i="16"/>
  <c r="K129" i="16"/>
  <c r="K126" i="16"/>
  <c r="K123" i="16"/>
  <c r="K120" i="16"/>
  <c r="K141" i="16"/>
  <c r="K138" i="16"/>
  <c r="K147" i="16"/>
  <c r="K144" i="16"/>
  <c r="K93" i="16"/>
  <c r="J35" i="16"/>
  <c r="J32" i="16"/>
  <c r="J29" i="16"/>
  <c r="J26" i="16"/>
  <c r="J23" i="16"/>
  <c r="J20" i="16"/>
  <c r="J17" i="16"/>
  <c r="J14" i="16"/>
  <c r="J11" i="16"/>
  <c r="J8" i="16"/>
  <c r="J101" i="16"/>
  <c r="K98" i="16"/>
  <c r="K95" i="16"/>
  <c r="J118" i="16"/>
  <c r="J115" i="16"/>
  <c r="J112" i="16"/>
  <c r="J109" i="16"/>
  <c r="J106" i="16"/>
  <c r="J135" i="16"/>
  <c r="J132" i="16"/>
  <c r="J129" i="16"/>
  <c r="J126" i="16"/>
  <c r="J123" i="16"/>
  <c r="J120" i="16"/>
  <c r="J141" i="16"/>
  <c r="J138" i="16"/>
  <c r="J147" i="16"/>
  <c r="J144" i="16"/>
  <c r="K84" i="16"/>
  <c r="K50" i="16"/>
  <c r="J84" i="16"/>
  <c r="K63" i="16"/>
  <c r="K153" i="16"/>
  <c r="K55" i="16"/>
  <c r="K52" i="16"/>
  <c r="J98" i="16"/>
  <c r="J95" i="16"/>
  <c r="K92" i="16"/>
  <c r="K89" i="16"/>
  <c r="K86" i="16"/>
  <c r="K83" i="16"/>
  <c r="K80" i="16"/>
  <c r="K77" i="16"/>
  <c r="J96" i="16"/>
  <c r="K47" i="16"/>
  <c r="J93" i="16"/>
  <c r="K72" i="16"/>
  <c r="J153" i="16"/>
  <c r="J55" i="16"/>
  <c r="J52" i="16"/>
  <c r="K49" i="16"/>
  <c r="K46" i="16"/>
  <c r="K43" i="16"/>
  <c r="K40" i="16"/>
  <c r="J92" i="16"/>
  <c r="J89" i="16"/>
  <c r="J86" i="16"/>
  <c r="J83" i="16"/>
  <c r="J80" i="16"/>
  <c r="J77" i="16"/>
  <c r="K74" i="16"/>
  <c r="K71" i="16"/>
  <c r="K68" i="16"/>
  <c r="K65" i="16"/>
  <c r="K62" i="16"/>
  <c r="K59" i="16"/>
  <c r="K56" i="16"/>
  <c r="J49" i="16"/>
  <c r="J46" i="16"/>
  <c r="J43" i="16"/>
  <c r="J40" i="16"/>
  <c r="K37" i="16"/>
  <c r="K34" i="16"/>
  <c r="K31" i="16"/>
  <c r="K28" i="16"/>
  <c r="K25" i="16"/>
  <c r="K22" i="16"/>
  <c r="K19" i="16"/>
  <c r="K16" i="16"/>
  <c r="K13" i="16"/>
  <c r="K10" i="16"/>
  <c r="K103" i="16"/>
  <c r="K100" i="16"/>
  <c r="J74" i="16"/>
  <c r="J71" i="16"/>
  <c r="J68" i="16"/>
  <c r="J65" i="16"/>
  <c r="J62" i="16"/>
  <c r="J59" i="16"/>
  <c r="J56" i="16"/>
  <c r="K117" i="16"/>
  <c r="K114" i="16"/>
  <c r="K111" i="16"/>
  <c r="K108" i="16"/>
  <c r="K105" i="16"/>
  <c r="K134" i="16"/>
  <c r="K131" i="16"/>
  <c r="K128" i="16"/>
  <c r="K125" i="16"/>
  <c r="K122" i="16"/>
  <c r="K143" i="16"/>
  <c r="K140" i="16"/>
  <c r="K137" i="16"/>
  <c r="K146" i="16"/>
  <c r="K150" i="16"/>
  <c r="K151" i="16"/>
  <c r="K78" i="16"/>
  <c r="K38" i="16"/>
  <c r="J37" i="16"/>
  <c r="J34" i="16"/>
  <c r="J31" i="16"/>
  <c r="J28" i="16"/>
  <c r="J25" i="16"/>
  <c r="J22" i="16"/>
  <c r="J19" i="16"/>
  <c r="J16" i="16"/>
  <c r="J13" i="16"/>
  <c r="J10" i="16"/>
  <c r="J103" i="16"/>
  <c r="J100" i="16"/>
  <c r="K97" i="16"/>
  <c r="K94" i="16"/>
  <c r="J117" i="16"/>
  <c r="J114" i="16"/>
  <c r="J111" i="16"/>
  <c r="J108" i="16"/>
  <c r="J105" i="16"/>
  <c r="J134" i="16"/>
  <c r="J131" i="16"/>
  <c r="J128" i="16"/>
  <c r="J125" i="16"/>
  <c r="J122" i="16"/>
  <c r="J143" i="16"/>
  <c r="J140" i="16"/>
  <c r="J137" i="16"/>
  <c r="J146" i="16"/>
  <c r="J150" i="16"/>
  <c r="K87" i="16"/>
  <c r="K41" i="16"/>
  <c r="J90" i="16"/>
  <c r="J75" i="16"/>
  <c r="K60" i="16"/>
  <c r="K152" i="16"/>
  <c r="K54" i="16"/>
  <c r="K51" i="16"/>
  <c r="J97" i="16"/>
  <c r="J94" i="16"/>
  <c r="K91" i="16"/>
  <c r="K88" i="16"/>
  <c r="K85" i="16"/>
  <c r="K82" i="16"/>
  <c r="K79" i="16"/>
  <c r="K76" i="16"/>
  <c r="K81" i="16"/>
  <c r="J53" i="16"/>
  <c r="J81" i="16"/>
  <c r="K66" i="16"/>
  <c r="J152" i="16"/>
  <c r="J54" i="16"/>
  <c r="J51" i="16"/>
  <c r="K48" i="16"/>
  <c r="K45" i="16"/>
  <c r="K42" i="16"/>
  <c r="K39" i="16"/>
  <c r="J91" i="16"/>
  <c r="J88" i="16"/>
  <c r="J85" i="16"/>
  <c r="J82" i="16"/>
  <c r="J79" i="16"/>
  <c r="J76" i="16"/>
  <c r="K73" i="16"/>
  <c r="K70" i="16"/>
  <c r="K67" i="16"/>
  <c r="K64" i="16"/>
  <c r="K61" i="16"/>
  <c r="K58" i="16"/>
  <c r="K90" i="16"/>
  <c r="J151" i="16"/>
  <c r="J78" i="16"/>
  <c r="K57" i="16"/>
  <c r="J48" i="16"/>
  <c r="J45" i="16"/>
  <c r="J42" i="16"/>
  <c r="J39" i="16"/>
  <c r="K36" i="16"/>
  <c r="K33" i="16"/>
  <c r="K30" i="16"/>
  <c r="K27" i="16"/>
  <c r="K24" i="16"/>
  <c r="K21" i="16"/>
  <c r="K18" i="16"/>
  <c r="K15" i="16"/>
  <c r="K12" i="16"/>
  <c r="K9" i="16"/>
  <c r="K102" i="16"/>
  <c r="K99" i="16"/>
  <c r="J73" i="16"/>
  <c r="J70" i="16"/>
  <c r="J67" i="16"/>
  <c r="J64" i="16"/>
  <c r="J61" i="16"/>
  <c r="J58" i="16"/>
  <c r="K119" i="16"/>
  <c r="K116" i="16"/>
  <c r="K113" i="16"/>
  <c r="K110" i="16"/>
  <c r="K107" i="16"/>
  <c r="K104" i="16"/>
  <c r="K133" i="16"/>
  <c r="K130" i="16"/>
  <c r="K127" i="16"/>
  <c r="K124" i="16"/>
  <c r="K121" i="16"/>
  <c r="K142" i="16"/>
  <c r="K139" i="16"/>
  <c r="K136" i="16"/>
  <c r="K145" i="16"/>
  <c r="K53" i="16"/>
  <c r="K75" i="16"/>
  <c r="K44" i="16"/>
  <c r="J87" i="16"/>
  <c r="K69" i="16"/>
  <c r="J36" i="16"/>
  <c r="J33" i="16"/>
  <c r="J30" i="16"/>
  <c r="J27" i="16"/>
  <c r="J24" i="16"/>
  <c r="J21" i="16"/>
  <c r="J18" i="16"/>
  <c r="J15" i="16"/>
  <c r="J12" i="16"/>
  <c r="J9" i="16"/>
  <c r="J102" i="16"/>
  <c r="J99" i="16"/>
  <c r="K96" i="16"/>
  <c r="J119" i="16"/>
  <c r="J116" i="16"/>
  <c r="J113" i="16"/>
  <c r="J110" i="16"/>
  <c r="J107" i="16"/>
  <c r="J104" i="16"/>
  <c r="J133" i="16"/>
  <c r="J130" i="16"/>
  <c r="J127" i="16"/>
  <c r="J124" i="16"/>
  <c r="J121" i="16"/>
  <c r="J142" i="16"/>
  <c r="J139" i="16"/>
  <c r="J136" i="16"/>
  <c r="J145" i="16"/>
  <c r="A154" i="16" l="1"/>
  <c r="A155" i="16" s="1"/>
  <c r="A156" i="16" s="1"/>
  <c r="A157" i="16" s="1"/>
  <c r="A158" i="16" s="1"/>
  <c r="A159" i="16" s="1"/>
  <c r="A160" i="16" s="1"/>
  <c r="A161" i="16" s="1"/>
  <c r="A162" i="16" s="1"/>
  <c r="A163" i="16" s="1"/>
  <c r="A164" i="16" s="1"/>
  <c r="A165" i="16" s="1"/>
  <c r="A166" i="16" s="1"/>
  <c r="A167" i="16" s="1"/>
  <c r="A168" i="16" s="1"/>
  <c r="A169" i="16" s="1"/>
  <c r="A170" i="16" s="1"/>
  <c r="A171" i="16" s="1"/>
  <c r="A172" i="16" s="1"/>
  <c r="A173" i="16" s="1"/>
  <c r="A174" i="16" s="1"/>
  <c r="A175" i="16" s="1"/>
  <c r="A176" i="16" s="1"/>
  <c r="A177" i="16" s="1"/>
  <c r="A178" i="16" s="1"/>
  <c r="A179" i="16" s="1"/>
  <c r="A180" i="16" s="1"/>
  <c r="A181" i="16" s="1"/>
  <c r="A182" i="16" s="1"/>
  <c r="A183" i="16" s="1"/>
  <c r="A184" i="16" s="1"/>
  <c r="A185" i="16" s="1"/>
  <c r="A186" i="16" s="1"/>
  <c r="A187" i="16" s="1"/>
  <c r="A188" i="16" s="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245" i="16" s="1"/>
  <c r="A246" i="16" s="1"/>
  <c r="A247" i="16" s="1"/>
  <c r="A248" i="16" s="1"/>
  <c r="A249" i="16" s="1"/>
  <c r="A250" i="16" s="1"/>
  <c r="A251" i="16" s="1"/>
  <c r="A252" i="16" s="1"/>
  <c r="A253" i="16" s="1"/>
  <c r="A254" i="16" s="1"/>
  <c r="A255" i="16" s="1"/>
  <c r="A256" i="16" s="1"/>
  <c r="A257" i="16" s="1"/>
  <c r="A258" i="16" s="1"/>
  <c r="A259" i="16" s="1"/>
  <c r="A260" i="16" s="1"/>
  <c r="A261" i="16" s="1"/>
  <c r="A262" i="16" s="1"/>
  <c r="A263" i="16" s="1"/>
  <c r="A264" i="16" s="1"/>
  <c r="A265" i="16" s="1"/>
  <c r="A266" i="16" s="1"/>
  <c r="A267" i="16" s="1"/>
  <c r="A268" i="16" s="1"/>
  <c r="A269" i="16" s="1"/>
  <c r="A270" i="16" s="1"/>
  <c r="A271" i="16" s="1"/>
  <c r="A272" i="16" s="1"/>
  <c r="A273" i="16" s="1"/>
  <c r="A274" i="16" s="1"/>
  <c r="A275" i="16" s="1"/>
  <c r="A276" i="16" s="1"/>
  <c r="A277" i="16" s="1"/>
  <c r="A278" i="16" s="1"/>
  <c r="A279" i="16" s="1"/>
  <c r="A280" i="16" s="1"/>
  <c r="A281" i="16" s="1"/>
  <c r="A282" i="16" s="1"/>
  <c r="A283" i="16" s="1"/>
  <c r="A284" i="16" s="1"/>
  <c r="A285" i="16" s="1"/>
  <c r="A286" i="16" s="1"/>
  <c r="A287" i="16" s="1"/>
  <c r="A288" i="16" s="1"/>
  <c r="A289" i="16" s="1"/>
  <c r="A290" i="16" s="1"/>
  <c r="A291" i="16" s="1"/>
  <c r="A292" i="16" s="1"/>
  <c r="A293" i="16" s="1"/>
  <c r="A294" i="16" s="1"/>
  <c r="A295" i="16" s="1"/>
  <c r="A296" i="16" s="1"/>
  <c r="A297" i="16" s="1"/>
  <c r="A298" i="16" s="1"/>
  <c r="A299" i="16" s="1"/>
  <c r="A300" i="16" s="1"/>
  <c r="A301" i="16" s="1"/>
  <c r="A302" i="16" s="1"/>
  <c r="A303" i="16" s="1"/>
  <c r="A304" i="16" s="1"/>
  <c r="A305" i="16" s="1"/>
  <c r="A306" i="16" s="1"/>
  <c r="A307" i="16" s="1"/>
  <c r="A308" i="16" s="1"/>
  <c r="A309" i="16" s="1"/>
  <c r="A310" i="16" s="1"/>
  <c r="A311" i="16" s="1"/>
  <c r="A312" i="16" s="1"/>
  <c r="A313" i="16" s="1"/>
  <c r="A314" i="16" s="1"/>
  <c r="A315" i="16" s="1"/>
  <c r="A316" i="16" s="1"/>
  <c r="A317" i="16" s="1"/>
  <c r="A318" i="16" s="1"/>
  <c r="A319" i="16" s="1"/>
  <c r="A320" i="16" s="1"/>
  <c r="A321" i="16" s="1"/>
  <c r="A322" i="16" s="1"/>
  <c r="A323" i="16" s="1"/>
  <c r="A324" i="16" s="1"/>
  <c r="A325" i="16" s="1"/>
  <c r="A326" i="16" s="1"/>
  <c r="A327" i="16" s="1"/>
  <c r="A328" i="16" s="1"/>
  <c r="A329" i="16" s="1"/>
  <c r="A330" i="16" s="1"/>
  <c r="A331" i="16" s="1"/>
  <c r="A332" i="16" s="1"/>
  <c r="A333" i="16" s="1"/>
  <c r="A334" i="16" s="1"/>
  <c r="A335" i="16" s="1"/>
  <c r="A336" i="16" s="1"/>
  <c r="A337" i="16" s="1"/>
  <c r="A338" i="16" s="1"/>
  <c r="A339" i="16" s="1"/>
  <c r="A340" i="16" s="1"/>
  <c r="A341" i="16" s="1"/>
  <c r="A342" i="16" s="1"/>
  <c r="A343" i="16" s="1"/>
  <c r="A344" i="16" s="1"/>
  <c r="A345" i="16" s="1"/>
  <c r="A346" i="16" s="1"/>
  <c r="A347" i="16" s="1"/>
  <c r="A348" i="16" s="1"/>
  <c r="A349" i="16" s="1"/>
  <c r="A350" i="16" s="1"/>
  <c r="A351" i="16" s="1"/>
  <c r="A352" i="16" s="1"/>
  <c r="A353" i="16" s="1"/>
  <c r="A354" i="16" s="1"/>
  <c r="A355" i="16" s="1"/>
  <c r="A356" i="16" s="1"/>
  <c r="A357" i="16" s="1"/>
  <c r="A358" i="16" s="1"/>
  <c r="A359" i="16" s="1"/>
  <c r="A360" i="16" s="1"/>
  <c r="A361" i="16" s="1"/>
  <c r="A362" i="16" s="1"/>
  <c r="A363" i="16" s="1"/>
  <c r="A364" i="16" s="1"/>
  <c r="A365" i="16" s="1"/>
  <c r="A366" i="16" s="1"/>
  <c r="A367" i="16" s="1"/>
  <c r="A368" i="16" s="1"/>
  <c r="A369" i="16" s="1"/>
  <c r="A370" i="16" s="1"/>
  <c r="A371" i="16" s="1"/>
  <c r="A372" i="16" s="1"/>
  <c r="A373" i="16" s="1"/>
  <c r="A374" i="16" s="1"/>
  <c r="A375" i="16" s="1"/>
  <c r="A376" i="16" s="1"/>
  <c r="A377" i="16" s="1"/>
  <c r="A378" i="16" s="1"/>
  <c r="A379" i="16" s="1"/>
  <c r="A380" i="16" s="1"/>
  <c r="A381" i="16" s="1"/>
  <c r="A382" i="16" s="1"/>
  <c r="A383" i="16" s="1"/>
  <c r="A384" i="16" s="1"/>
  <c r="A385" i="16" s="1"/>
  <c r="A386" i="16" s="1"/>
  <c r="A387" i="16" s="1"/>
  <c r="A388" i="16" s="1"/>
  <c r="A389" i="16" s="1"/>
  <c r="A390" i="16" s="1"/>
  <c r="A391" i="16" s="1"/>
  <c r="A392" i="16" s="1"/>
  <c r="A393" i="16" s="1"/>
  <c r="A394" i="16" s="1"/>
  <c r="A395" i="16" s="1"/>
  <c r="A396" i="16" s="1"/>
  <c r="A397" i="16" s="1"/>
  <c r="A398" i="16" s="1"/>
  <c r="A399" i="16" s="1"/>
  <c r="A400" i="16" s="1"/>
  <c r="A401" i="16" s="1"/>
  <c r="A402" i="16" s="1"/>
  <c r="A403" i="16" s="1"/>
  <c r="A404" i="16" s="1"/>
  <c r="A405" i="16" s="1"/>
  <c r="A406" i="16" s="1"/>
  <c r="A407" i="16" s="1"/>
  <c r="A408" i="16" s="1"/>
  <c r="A409" i="16" s="1"/>
  <c r="A410" i="16" s="1"/>
  <c r="A411" i="16" s="1"/>
  <c r="A412" i="16" s="1"/>
  <c r="A413" i="16" s="1"/>
  <c r="A414" i="16" s="1"/>
  <c r="A415" i="16" s="1"/>
  <c r="A416" i="16" s="1"/>
  <c r="A417" i="16" s="1"/>
  <c r="A418" i="16" s="1"/>
  <c r="A419" i="16" s="1"/>
  <c r="A420" i="16" s="1"/>
  <c r="A421" i="16" s="1"/>
  <c r="A422" i="16" s="1"/>
  <c r="A423" i="16" s="1"/>
  <c r="A424" i="16" s="1"/>
  <c r="A425" i="16" s="1"/>
  <c r="A426" i="16" s="1"/>
  <c r="A427" i="16" s="1"/>
  <c r="A428" i="16" s="1"/>
  <c r="A429" i="16" s="1"/>
  <c r="A430" i="16" s="1"/>
  <c r="A431" i="16" s="1"/>
  <c r="A432" i="16" s="1"/>
  <c r="A433" i="16" s="1"/>
  <c r="A434" i="16" s="1"/>
  <c r="A435" i="16" s="1"/>
  <c r="A436" i="16" s="1"/>
  <c r="A437" i="16" s="1"/>
  <c r="A438" i="16" s="1"/>
  <c r="A439" i="16" s="1"/>
  <c r="A440" i="16" s="1"/>
  <c r="A441" i="16" s="1"/>
  <c r="A442" i="16" s="1"/>
  <c r="A443" i="16" s="1"/>
  <c r="A444" i="16" s="1"/>
  <c r="A445" i="16" s="1"/>
  <c r="A446" i="16" s="1"/>
  <c r="A447" i="16" s="1"/>
  <c r="A448" i="16" s="1"/>
  <c r="A449" i="16" s="1"/>
  <c r="A450" i="16" s="1"/>
  <c r="A451" i="16" s="1"/>
  <c r="A452" i="16" s="1"/>
  <c r="A453" i="16" s="1"/>
  <c r="A454" i="16" s="1"/>
  <c r="A455" i="16" s="1"/>
  <c r="A456" i="16" s="1"/>
  <c r="A457" i="16" s="1"/>
  <c r="A458" i="16" s="1"/>
  <c r="A459" i="16" s="1"/>
  <c r="A460" i="16" s="1"/>
  <c r="A461" i="16" s="1"/>
  <c r="A462" i="16" s="1"/>
  <c r="A463" i="16" s="1"/>
  <c r="A464" i="16" s="1"/>
  <c r="A465" i="16" s="1"/>
  <c r="A466" i="16" s="1"/>
  <c r="A467" i="16" s="1"/>
  <c r="A468" i="16" s="1"/>
  <c r="A469" i="16" s="1"/>
  <c r="A470" i="16" s="1"/>
  <c r="A471" i="16" s="1"/>
  <c r="A472" i="16" s="1"/>
  <c r="A473" i="16" s="1"/>
  <c r="A474" i="16" s="1"/>
  <c r="A475" i="16" s="1"/>
  <c r="A476" i="16" s="1"/>
  <c r="A477" i="16" s="1"/>
  <c r="A478" i="16" s="1"/>
  <c r="A479" i="16" s="1"/>
  <c r="A480" i="16" s="1"/>
  <c r="A481" i="16" s="1"/>
  <c r="A482" i="16" s="1"/>
  <c r="A483" i="16" s="1"/>
  <c r="A484" i="16" s="1"/>
  <c r="A485" i="16" s="1"/>
  <c r="A486" i="16" s="1"/>
  <c r="A487" i="16" s="1"/>
  <c r="A488" i="16" s="1"/>
  <c r="A489" i="16" s="1"/>
  <c r="A490" i="16" s="1"/>
  <c r="A491" i="16" s="1"/>
  <c r="A492" i="16" s="1"/>
  <c r="A493" i="16" s="1"/>
  <c r="A494" i="16" s="1"/>
  <c r="A495" i="16" s="1"/>
  <c r="A496" i="16" s="1"/>
  <c r="A497" i="16" s="1"/>
  <c r="A498" i="16" s="1"/>
  <c r="A499" i="16" s="1"/>
  <c r="A500" i="16" s="1"/>
  <c r="A501" i="16" s="1"/>
  <c r="A502" i="16" s="1"/>
  <c r="A503" i="16" s="1"/>
  <c r="A504" i="16" s="1"/>
  <c r="A505" i="16" s="1"/>
  <c r="A506" i="16" s="1"/>
  <c r="A507" i="16" s="1"/>
  <c r="A508" i="16" s="1"/>
  <c r="A509" i="16" s="1"/>
  <c r="A510" i="16" s="1"/>
  <c r="A511" i="16" s="1"/>
  <c r="A512" i="16" s="1"/>
  <c r="A513" i="16" s="1"/>
  <c r="A514" i="16" s="1"/>
  <c r="A515" i="16" s="1"/>
  <c r="A516" i="16" s="1"/>
  <c r="A517" i="16" s="1"/>
  <c r="A518" i="16" s="1"/>
  <c r="A519" i="16" s="1"/>
  <c r="A520" i="16" s="1"/>
  <c r="A521" i="16" s="1"/>
  <c r="A522" i="16" s="1"/>
  <c r="A523" i="16" s="1"/>
  <c r="A524" i="16" s="1"/>
  <c r="A525" i="16" s="1"/>
  <c r="A526" i="16" s="1"/>
  <c r="A527" i="16" s="1"/>
  <c r="A528" i="16" s="1"/>
  <c r="A529" i="16" s="1"/>
  <c r="A530" i="16" s="1"/>
  <c r="A531" i="16" s="1"/>
  <c r="A532" i="16" s="1"/>
  <c r="A533" i="16" s="1"/>
  <c r="A534" i="16" s="1"/>
  <c r="A535" i="16" s="1"/>
  <c r="A536" i="16" s="1"/>
  <c r="A537" i="16" s="1"/>
  <c r="A538" i="16" s="1"/>
  <c r="A539" i="16" s="1"/>
  <c r="A540" i="16" s="1"/>
  <c r="A541" i="16" s="1"/>
  <c r="A542" i="16" s="1"/>
  <c r="A543" i="16" s="1"/>
  <c r="A544" i="16" s="1"/>
  <c r="A545" i="16" s="1"/>
  <c r="A546" i="16" s="1"/>
  <c r="A547" i="16" s="1"/>
  <c r="A548" i="16" s="1"/>
  <c r="A549" i="16" s="1"/>
  <c r="A550" i="16" s="1"/>
  <c r="A551" i="16" s="1"/>
  <c r="A552" i="16" s="1"/>
  <c r="A553" i="16" s="1"/>
  <c r="A554" i="16" s="1"/>
  <c r="A555" i="16" s="1"/>
  <c r="A556" i="16" s="1"/>
  <c r="A557" i="16" s="1"/>
  <c r="A558" i="16" s="1"/>
  <c r="A559" i="16" s="1"/>
  <c r="A560" i="16" s="1"/>
  <c r="A561" i="16" s="1"/>
  <c r="A562" i="16" s="1"/>
  <c r="A563" i="16" s="1"/>
  <c r="A564" i="16" s="1"/>
  <c r="A565" i="16" s="1"/>
  <c r="U149" i="16"/>
  <c r="K149" i="16"/>
  <c r="J149" i="16"/>
  <c r="U148" i="16"/>
  <c r="K148" i="16"/>
  <c r="J148" i="16"/>
  <c r="O13" i="7" l="1"/>
  <c r="G5" i="7" l="1"/>
  <c r="G12" i="7"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 r="S149" i="16" l="1"/>
  <c r="T149" i="16" l="1"/>
  <c r="S148" i="16" l="1"/>
  <c r="T148" i="16" l="1"/>
</calcChain>
</file>

<file path=xl/sharedStrings.xml><?xml version="1.0" encoding="utf-8"?>
<sst xmlns="http://schemas.openxmlformats.org/spreadsheetml/2006/main" count="897" uniqueCount="237">
  <si>
    <t>Họ và tên chủ hộ</t>
  </si>
  <si>
    <t>Họ và tên vợ (chồng) hoặc người đại diện</t>
  </si>
  <si>
    <t>Ghi chú</t>
  </si>
  <si>
    <t>2 lúa</t>
  </si>
  <si>
    <t>Lâu dài</t>
  </si>
  <si>
    <t>Hình thức giao</t>
  </si>
  <si>
    <t>Tạm giao</t>
  </si>
  <si>
    <t>Hợp đồng</t>
  </si>
  <si>
    <t>Tự sử dụng</t>
  </si>
  <si>
    <t>Khai hoang</t>
  </si>
  <si>
    <t>Diện tích</t>
  </si>
  <si>
    <t>Tổng</t>
  </si>
  <si>
    <t>Tiền</t>
  </si>
  <si>
    <t>Đất lúa</t>
  </si>
  <si>
    <t>-</t>
  </si>
  <si>
    <t>Tổng cộng:</t>
  </si>
  <si>
    <t>Số lượng</t>
  </si>
  <si>
    <t>Tổng diện tích đất thu hồi</t>
  </si>
  <si>
    <t>Tổng tiền đất</t>
  </si>
  <si>
    <t>m2</t>
  </si>
  <si>
    <t>đồng</t>
  </si>
  <si>
    <t>Tổng DT đất xã được hưởng:</t>
  </si>
  <si>
    <t>Tổng tiền xã được hưởng:</t>
  </si>
  <si>
    <t>Đất 2 lúa:</t>
  </si>
  <si>
    <t>Stt</t>
  </si>
  <si>
    <t xml:space="preserve"> </t>
  </si>
  <si>
    <t>Tổng tiền 
bồi thường, 
hỗ trợ
 (đ)</t>
  </si>
  <si>
    <t>Tổng diện đất nông nghiệp
 thu hồi
 (đ)</t>
  </si>
  <si>
    <t>Tiền đất
 nông nghiệp
 (đ)</t>
  </si>
  <si>
    <t>Tiền cây
 cối hoa màu
 (đ)</t>
  </si>
  <si>
    <t>Ngày nhận</t>
  </si>
  <si>
    <t>NTTS</t>
  </si>
  <si>
    <t>Đất NTTS</t>
  </si>
  <si>
    <t>Đất NTTS:</t>
  </si>
  <si>
    <t>Tiền hỗ trợ đào tạo, chuyển đổi nghề và tìm kiếm việc làm
 (đ)</t>
  </si>
  <si>
    <t>Hỗ trợ ổn định đời sống 
 (đ)</t>
  </si>
  <si>
    <t>Địa chỉ thửa đất (thôn)</t>
  </si>
  <si>
    <t>Phụ lục 1</t>
  </si>
  <si>
    <t>Số PACT số...</t>
  </si>
  <si>
    <t>Kiến nghị</t>
  </si>
  <si>
    <t>Xác nhận của người có đất thu hồi, chủ sở hữu tài sản và những người có quyền lợi và nghĩa vụ liên quan gắn liền với đất thu hồi
(đã nhận phương án; ghi rõ họ tên)</t>
  </si>
  <si>
    <r>
      <t xml:space="preserve">Nhận 01 Phương án và có trách nhiệm thông báo đến những người có quyền lợi và nghĩa vụ liên quan
</t>
    </r>
    <r>
      <rPr>
        <i/>
        <sz val="12"/>
        <rFont val="Times New Roman"/>
        <family val="1"/>
      </rPr>
      <t>(Ký tên)</t>
    </r>
  </si>
  <si>
    <r>
      <t xml:space="preserve">Từng người có đất thu hồi, chủ sở hữu tài sản gắn liền với đất, người có quyền lợi và nghĩa vụ liên quan đều được nhận
</t>
    </r>
    <r>
      <rPr>
        <i/>
        <sz val="12"/>
        <rFont val="Times New Roman"/>
        <family val="1"/>
      </rPr>
      <t>(Ký tên)</t>
    </r>
  </si>
  <si>
    <t>Hỗ trợ ổn định sản xuất, kinh doanh</t>
  </si>
  <si>
    <t>.../3/2026</t>
  </si>
  <si>
    <t>XÁC NHẬN CỦA UBND XÃ NGHI DƯƠNG</t>
  </si>
  <si>
    <t>DANH SÁCH KÝ NHẬN PHƯƠNG ÁN BỒI THƯỜNG, HỖ TRỢ  BAN HÀNH KÈM THEO QUYẾT ĐỊNH SỐ 250/QĐ-CT NGÀY 04/3/2026 CỦA CHỦ TỊCH UBND XÃ VỀ VIỆC PHÊ DUYỆT PHƯƠNG ÁN BỒI THƯỜNG, HỖ TRỢ ĐẤT ĐAI VÀ TÀI SẢN GẮN LIỀN VỚI ĐẤT THU HỒI ĐỂ DỰ ÁN DỰ ÁN ĐẦU TƯ PHÁT TRIỂN KINH TẾ
 HẠ TẦNG KHU CÔNG NGHIỆP NGŨ PHÚC (GĐ I) HUYỆN KIẾN THỤY, THÀNH PHỐ HẢI PHÒNG TRÊN ĐỊA BÀN THÔN XUÂN ĐÔNG, 
XÃ NGHI DƯƠNG, THÀNH PHỐ HẢI PHÒNG (ĐỢT 2)</t>
  </si>
  <si>
    <t>DANH SÁCH KÝ NHẬN QUYẾT ĐỊNH THU HỒI ĐẤT ĐỂ DỰ ÁN DỰ ÁN ĐẦU TƯ PHÁT TRIỂN KINH TẾ HẠ TẦNG KHU CÔNG NGHIỆP NGŨ PHÚC (GĐ I)
 HUYỆN KIẾN THỤY, THÀNH PHỐ HẢI PHÒNG TRÊN ĐỊA BÀN THÔN XUÂN ĐÔNG, XÃ NGHI DƯƠNG, THÀNH PHỐ HẢI PHÒNG (ĐỢT 2)</t>
  </si>
  <si>
    <r>
      <t xml:space="preserve">Xác nhận của người có đất thu hồi, chủ sở hữu tài sản và những người có quyền lợi và nghĩa vụ liên quan gắn liền với đất thu hồi
</t>
    </r>
    <r>
      <rPr>
        <i/>
        <sz val="12"/>
        <rFont val="Times New Roman"/>
        <family val="1"/>
      </rPr>
      <t>(đã nhận phương án; ghi rõ họ tên)</t>
    </r>
  </si>
  <si>
    <t>Số …/QĐ-CT ngày .../3/2026</t>
  </si>
  <si>
    <t>514, 515</t>
  </si>
  <si>
    <t>516, 517</t>
  </si>
  <si>
    <t>518, 519</t>
  </si>
  <si>
    <t>520, 521</t>
  </si>
  <si>
    <t>522, 523</t>
  </si>
  <si>
    <t>524, 525</t>
  </si>
  <si>
    <t>526, 527</t>
  </si>
  <si>
    <t>528, 529</t>
  </si>
  <si>
    <t>530, 531</t>
  </si>
  <si>
    <t>532, 533</t>
  </si>
  <si>
    <t>534, 535</t>
  </si>
  <si>
    <t>536, 537</t>
  </si>
  <si>
    <t>538, 539</t>
  </si>
  <si>
    <t>540, 541</t>
  </si>
  <si>
    <t>542, 543</t>
  </si>
  <si>
    <t>544, 545</t>
  </si>
  <si>
    <t>546, 547</t>
  </si>
  <si>
    <t>549, 550</t>
  </si>
  <si>
    <t>569, 570</t>
  </si>
  <si>
    <t>579, 580</t>
  </si>
  <si>
    <t>589, 590</t>
  </si>
  <si>
    <t>591, 592</t>
  </si>
  <si>
    <t>595, 596</t>
  </si>
  <si>
    <t>598, 599</t>
  </si>
  <si>
    <t>600, 601</t>
  </si>
  <si>
    <t>602, 603</t>
  </si>
  <si>
    <t>604, 605</t>
  </si>
  <si>
    <t>606, 607</t>
  </si>
  <si>
    <t>608, 609</t>
  </si>
  <si>
    <t>610, 611</t>
  </si>
  <si>
    <t>612, 613</t>
  </si>
  <si>
    <t>UBND xã Nghi Dương</t>
  </si>
  <si>
    <t>Xuân Đoài</t>
  </si>
  <si>
    <t>Nguyễn Công Triệu (đã chết), Lã Thị Liên</t>
  </si>
  <si>
    <t>Nguyễn Công Long</t>
  </si>
  <si>
    <t>Nguyễn Công Thái, Nguyễn Thị Khiến</t>
  </si>
  <si>
    <t>Nguyễn Duy Phấu, Hồ Thị Quyên</t>
  </si>
  <si>
    <t>Nguyễn Danh Viên, Nguyễn Thị Hương</t>
  </si>
  <si>
    <t>Nguyễn Quang Ngõa, Nguyễn Thị Thách</t>
  </si>
  <si>
    <t>Nguyễn Danh Hùng, Trần Thị Nên</t>
  </si>
  <si>
    <t>Nguyễn Công Mạnh. Nguyễn Thị Xuân</t>
  </si>
  <si>
    <t>Nguyễn Công Phận (đã chết), Nguyễn Thị Sẻ (đã chết)</t>
  </si>
  <si>
    <t>Nguyễn Công Dương (cháu)</t>
  </si>
  <si>
    <t>Nguyễn Thị Thuy, Phạm Sỹ Thủy</t>
  </si>
  <si>
    <t>Mạnh Xuân Lợi (đã chết), Nguyễn Thị Non (đã chết)</t>
  </si>
  <si>
    <t>Mạnh Thị Liên (con)</t>
  </si>
  <si>
    <t>Nguyễn Thị Điệm (đã chết)</t>
  </si>
  <si>
    <t>Nguyễn Mạnh Thành (con)</t>
  </si>
  <si>
    <t>Nguyễn Công Hoạch, Lưu Thị Thắn</t>
  </si>
  <si>
    <t>Nguyễn Danh Văn, Lã Thị Sẻ</t>
  </si>
  <si>
    <t>Nguyễn Quang Thảnh, Phạm Thị Vân</t>
  </si>
  <si>
    <t>Phạm Thị Tơ, Nguyễn Công Tuynh</t>
  </si>
  <si>
    <t>Nguyễn Tiến Đào, Nguyễn Thị Hồng</t>
  </si>
  <si>
    <t>Phạm Viết Nhuận, Nguyễn Thị Lệ</t>
  </si>
  <si>
    <t>Phạm Viết Trường, Ngô Thị Lan</t>
  </si>
  <si>
    <t>Phạm Thị Ríu, Nguyễn Quang Ngoạn</t>
  </si>
  <si>
    <t>Phạm Đức Xây, Nguyễn Thị Thơm</t>
  </si>
  <si>
    <t>Nguyễn Quang Phong, Đào Thị Tính</t>
  </si>
  <si>
    <t>Nguyễn Thị Trò, Nguyễn Danh Toán</t>
  </si>
  <si>
    <t>Phạm Thị Bé, Nguyễn Quang Khoái</t>
  </si>
  <si>
    <t>Nguyễn Quang Hoằng, Phạm Thị Là</t>
  </si>
  <si>
    <t>Nguyễn Quang Lâm, Kiều Thị Sợi</t>
  </si>
  <si>
    <t>Nguyễn Thị Lưỡng, Nguyễn Danh Thuật</t>
  </si>
  <si>
    <t>Nguyễn Thị Nhừ, Nguyễn Danh Nhi (đã chết)</t>
  </si>
  <si>
    <t>Nguyễn Danh Nhị (con)</t>
  </si>
  <si>
    <t>Nguyễn Danh Hậu, Nguyễn Thị Thợi</t>
  </si>
  <si>
    <t>Nguyễn Quang Hào, Nguyễn Thị Nhẹn</t>
  </si>
  <si>
    <t>Nguyễn Quang Thênh, Lương Thị Lạm</t>
  </si>
  <si>
    <t>Nguyễn Thị Chuốt, Nguyễn Quang Phấn</t>
  </si>
  <si>
    <t>Nguyễn Quang Thát, Lương Thị Vân</t>
  </si>
  <si>
    <t>Phạm Thị Phong, Nguyễn Danh Thê</t>
  </si>
  <si>
    <t>Phạm Thị An (đã chết), Nguyễn Công Khoa (đã chết)</t>
  </si>
  <si>
    <t>Nguyễn Thị Yên (con), Nguyễn Công Ước (con)</t>
  </si>
  <si>
    <t>Nguyễn Quang Khâm, Lương Thị Hòa</t>
  </si>
  <si>
    <t>Nguyễn Quang Vể (đã chết)</t>
  </si>
  <si>
    <t>Nguyễn Quang Chin (con), Nguyễn Thị Thía (con dâu)</t>
  </si>
  <si>
    <t>Nguyễn Thị Thắng, Nguyễn Quang Vượng</t>
  </si>
  <si>
    <t>Nguyễn Danh Hút, Phạm Thị Bơi</t>
  </si>
  <si>
    <t>Nguyễn Xuân Cư (đã chết)</t>
  </si>
  <si>
    <t>Nguyễn Xuân Ngọc (con)</t>
  </si>
  <si>
    <t>Nguyễn Danh Chinh, Vũ Thị Tâm</t>
  </si>
  <si>
    <t>Phạm Thị Sính, Nguyễn Sĩ Nghị (đã chết)</t>
  </si>
  <si>
    <t>Bùi Thị Nhinh (con dâu)</t>
  </si>
  <si>
    <t>Nguyễn Thị Xinh (đã chết), Nguyễn Danh Lực</t>
  </si>
  <si>
    <t>Nguyễn Quang Tân, Nguyễn Thị Mùi</t>
  </si>
  <si>
    <t>Nguyễn Quang Thảo, Vũ Thị Thơ</t>
  </si>
  <si>
    <t>Nguyễn Công Loát (đã chết), Phạm Thị Bẩy (đã chết)</t>
  </si>
  <si>
    <t>Nguyễn Công Sáng (con), Bùi Thị Hiến (con dâu)</t>
  </si>
  <si>
    <t>Đặng Thị Khái (đã chết), Phạm Sĩ Phương (đã chết)</t>
  </si>
  <si>
    <t>Phạm Thị Phượng (con)</t>
  </si>
  <si>
    <t>Phạm Sỹ Phong, Lã Thị Đức</t>
  </si>
  <si>
    <t>Nguyễn Văn Biển, Nguyễn Thị Thuy</t>
  </si>
  <si>
    <t>Nguyễn Thị Vân</t>
  </si>
  <si>
    <t>Nguyễn Công Trạch (đã chết), Nguyễn Thị Ngan (đã chết)</t>
  </si>
  <si>
    <t>Nguyễn Công Đắc (con)</t>
  </si>
  <si>
    <t>Nguyễn Danh Ưu, Phạm Thị Thanh</t>
  </si>
  <si>
    <t>Nguyễn Văn Toan, Trần Thị Xây</t>
  </si>
  <si>
    <t>Nguyễn Danh Quyện, Hồ Thị Thẹn</t>
  </si>
  <si>
    <t>Lê Thị Quầy, Phạm Đức Tuấn</t>
  </si>
  <si>
    <t>Nguyễn Đức Thiện, Phạm Thị Thanh</t>
  </si>
  <si>
    <t>Phạm Thị Xuê, Phạm Hữu Hòe (đã chết)</t>
  </si>
  <si>
    <t>Nguyễn Công Năm, Lã Thị Hương</t>
  </si>
  <si>
    <t>Phạm Đức Lượng (đã chết), Lương Thị Hòa</t>
  </si>
  <si>
    <t>Phạm Đức Hùng, Phạm Thị Nghị</t>
  </si>
  <si>
    <t>Phạm Đức Sử, Nguyễn Thị Vần</t>
  </si>
  <si>
    <t>Nguyễn Thị Liền</t>
  </si>
  <si>
    <t>Phạm Đắc Hánh (con)</t>
  </si>
  <si>
    <t>Nguyễn Công Hiệp, Nguyễn Thị Đào</t>
  </si>
  <si>
    <t>Nguyễn Danh Lức, Bùi Thị Toan</t>
  </si>
  <si>
    <t>Nguyễn Thị Thắm, Phạm Đình Hà (đã chết)</t>
  </si>
  <si>
    <t>Phạm Trung Hóa (đã chết), Nguyễn Thị Cà (đã chết)</t>
  </si>
  <si>
    <t>Phạm Thị Hành (con)</t>
  </si>
  <si>
    <t>Kiều Thị Ất (đã chết), Bùi Ngọc Tuấn (đã chết)</t>
  </si>
  <si>
    <t>Nguyễn Thị Hoài (con dâu)</t>
  </si>
  <si>
    <t>Nguyễn Công Thức (đã chết), Bùi Thị Vui</t>
  </si>
  <si>
    <t>Nguyễn Thị Thức, Phạm Đức Thi</t>
  </si>
  <si>
    <t>Nguyễn Thị Vuông (đã chết)</t>
  </si>
  <si>
    <t>Nguyễn Danh Tuyên, Nguyễn Thị Khiến</t>
  </si>
  <si>
    <t>Nguyễn Danh Thinh, Nguyễn Thị Thủy</t>
  </si>
  <si>
    <t>Nguyễn Thị Lưỡng, Phạm Sĩ Sơn</t>
  </si>
  <si>
    <t>Phạm Sĩ Lục</t>
  </si>
  <si>
    <t>Bùi Thị Ngoan, Nguyễn Danh Quảng (đã chết)</t>
  </si>
  <si>
    <t>Nguyễn Thị Chanh (đã chết), Nguyễn Công Thê (đã chết)</t>
  </si>
  <si>
    <t>Nguyễn Công Huynh (con)</t>
  </si>
  <si>
    <t>Nguyễn Đức Khiện, Phạm Thị Bưởi</t>
  </si>
  <si>
    <t>Nguyễn Danh Viễn (đã chết)</t>
  </si>
  <si>
    <t>Nguyễn Danh Chín (con), Bùi Thị Hiên (con dâu)</t>
  </si>
  <si>
    <t>Phạm Trung Học, Nguyễn Thị Sim</t>
  </si>
  <si>
    <t>Phạm Sĩ Thủy, Lương Thị Thu</t>
  </si>
  <si>
    <t>Nguyễn Danh Sắc, Nguyễn Thị Diên</t>
  </si>
  <si>
    <t>Phạm Thị Bé, Nguyễn Văn Hình (đã chết)</t>
  </si>
  <si>
    <t>Nguyễn Văn Huyên (con)</t>
  </si>
  <si>
    <t>Kiều Thị Mịnh, Nguyễn Quang Dũng</t>
  </si>
  <si>
    <t>Phạm Hữu Hiến, Trần Thị Hán</t>
  </si>
  <si>
    <t>Phạm Đình Cửu, Nguyễn Thị Thoàn</t>
  </si>
  <si>
    <t>Kiều Hữu Khẩn, Bùi Thị Nghĩa</t>
  </si>
  <si>
    <t>Nguyễn Danh Đạc, Phạm Thị Quyên</t>
  </si>
  <si>
    <t>Nguyễn Thị Điệp, Phạm Hữu Kiên (đã chết)</t>
  </si>
  <si>
    <t>Phạm Hữu Hiếu, Nguyễn Thị Tươi</t>
  </si>
  <si>
    <t>Phạm Hữu Huẫn (đã chết), Phạm Thị Nhì (đã chết)</t>
  </si>
  <si>
    <t>Phạm Hữu Thảo (con)</t>
  </si>
  <si>
    <t>Phạm Thị Thoan, Nguyễn Danh Hướng</t>
  </si>
  <si>
    <t>Nguyễn Thị Hường</t>
  </si>
  <si>
    <t>Phạm Thị Lành, Bùi Văn Huệ (đã chết)</t>
  </si>
  <si>
    <t>Nguyễn Danh Khiêm (đã chết)</t>
  </si>
  <si>
    <t>Nguyễn Danh Bốn (con), Phạm Thị Giòn (con dâu)</t>
  </si>
  <si>
    <t>Nguyễn Quang Phúc, Phạm Thị Chen</t>
  </si>
  <si>
    <t>Nguyễn Quang Lập (đã chết)</t>
  </si>
  <si>
    <t>Phạm Công Sửa, Nguyễn Thị Vân</t>
  </si>
  <si>
    <t>Bùi Thị Hường, Nguyễn Danh Thửa</t>
  </si>
  <si>
    <t>Nguyễn Quang Thinh, Nguyễn Thị Mơ</t>
  </si>
  <si>
    <t>Nguyễn Công Thinh, Hồ Thị Khoản</t>
  </si>
  <si>
    <t>Phạm Thị Dung, Nguyễn Quang Huýnh</t>
  </si>
  <si>
    <t>Nguyễn Quang Huỳnh (đã chết), Lương Thị Khi</t>
  </si>
  <si>
    <t>Nguyễn Quang May (con), Bùi Thị Lý (con dâu)</t>
  </si>
  <si>
    <t>Nguyễn Quang Đê, Nguyễn Thị Phúc</t>
  </si>
  <si>
    <t>Nguyễn Thị Viên</t>
  </si>
  <si>
    <t>Nguyễn Danh Tuyên (con)</t>
  </si>
  <si>
    <t>Nguyễn Thị Vẻ, Nguyễn Danh Hưởng (đã chết)</t>
  </si>
  <si>
    <t>Nguyễn Quang Nhật, Nguyễn Thị Ỏn</t>
  </si>
  <si>
    <t>Nguyễn Danh Ưng (đã chết), Lã Thị Nhừ</t>
  </si>
  <si>
    <t>Nguyễn Danh Chính (con)</t>
  </si>
  <si>
    <t>Nguyễn Mạnh Thành, Nguyễn Thị Huyên</t>
  </si>
  <si>
    <t>Bùi Thị Lơ, Nguyễn Công Thứ (đã chết)</t>
  </si>
  <si>
    <t>Nguyễn Công Thăng (con)</t>
  </si>
  <si>
    <t>Phạm Hữu Tiệp, Lý Thị Báu</t>
  </si>
  <si>
    <t>Nguyễn Công Ước, Hoàng Thị Lệ</t>
  </si>
  <si>
    <t>Nguyễn Công Phước, Phạm Thị Đước</t>
  </si>
  <si>
    <t>Phạm Thị Liên, Nguyễn Quang Đát</t>
  </si>
  <si>
    <t>Phạm Thị Hẹ (đã chết), Phạm Văn Phoi (đã chết)</t>
  </si>
  <si>
    <t>Phạm Văn Vịnh (con), Phạm Văn Hiển (con)</t>
  </si>
  <si>
    <t>Phạm Đức Ha, Nguyễn Thị Lời</t>
  </si>
  <si>
    <t>Nguyễn Danh Thau, Nguyễn Thị Bền</t>
  </si>
  <si>
    <t>Phạm Thị Kến, Nguyễn Quang Thiềng</t>
  </si>
  <si>
    <t>Phạm Đình Giám, Nguyễn Thị Thịnh (đã chết)</t>
  </si>
  <si>
    <t>Nguyễn Công Hai (đã chết), Bùi Thị Chậm</t>
  </si>
  <si>
    <t>Phạm Thị Mý, Nguyễn Danh Hồng</t>
  </si>
  <si>
    <t>Phùng Thị Kẹo, Nguyễn Danh Găng (đã chết)</t>
  </si>
  <si>
    <t>Nguyễn Danh Nghĩa (con)</t>
  </si>
  <si>
    <t>11=6+…+10</t>
  </si>
  <si>
    <t>DANH SÁCH PHƯƠNG ÁN BỒI THƯỜNG, HỖ TRỢ ĐẤT ĐAI VÀ TÀI SẢN GẮN LIỀN VỚI ĐẤT THU HỒI ĐỂ DỰ ÁN DỰ ÁN ĐẦU TƯ PHÁT TRIỂN KINH TẾ
 HẠ TẦNG KHU CÔNG NGHIỆP NGŨ PHÚC (GĐ I) HUYỆN KIẾN THỤY, THÀNH PHỐ HẢI PHÒNG TRÊN ĐỊA BÀN THÔN XUÂN ĐOÀI, 
XÃ NGHI DƯƠNG, THÀNH PHỐ HẢI PHÒNG (ĐỢT 3)</t>
  </si>
  <si>
    <t>Nguyễn Văn Tấn (con)</t>
  </si>
  <si>
    <t>Nguyễn Quang Trung, Nguyễn Thị Dung</t>
  </si>
  <si>
    <t>Hỗ trợ theo khoản 3, Điều 9 Quyết định số 17/2026/QĐ-UBND ngày 17/3/2026 của UBND thành phố Hải Phòng về các hộ thuộc diện gia đình chính sách 
 (đ)</t>
  </si>
  <si>
    <t>Nguyễn Thị Nhịp (con)</t>
  </si>
  <si>
    <t>(Kèm theo Quyết định số: 670/QĐ-CT ngày 16/4/2026 của Chủ tịch Ủy ban nhân dân xã Nghi Dương)</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</si>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</sst>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0.0"/>
  </numFmts>
  <fonts count="16" x14ac:knownFonts="1">
    <font>
      <sz val="14"/>
      <color theme="1"/>
      <name val="Times New Roman"/>
      <family val="2"/>
      <charset val="163"/>
    </font>
    <font>
      <sz val="14"/>
      <color theme="1"/>
      <name val="Times New Roman"/>
      <family val="2"/>
      <charset val="163"/>
    </font>
    <font>
      <sz val="10"/>
      <name val="Arial"/>
      <family val="2"/>
      <charset val="163"/>
    </font>
    <font>
      <b/>
      <sz val="13"/>
      <name val="Times New Roman"/>
      <family val="1"/>
      <charset val="163"/>
    </font>
    <font>
      <b/>
      <sz val="13"/>
      <name val=".VnTimeH"/>
      <family val="2"/>
    </font>
    <font>
      <b/>
      <sz val="14"/>
      <name val="Times New Roman"/>
      <family val="1"/>
      <charset val="163"/>
    </font>
    <font>
      <i/>
      <sz val="14"/>
      <name val="Times New Roman"/>
      <family val="1"/>
      <charset val="163"/>
    </font>
    <font>
      <sz val="12"/>
      <name val="Times New Roman"/>
      <family val="1"/>
    </font>
    <font>
      <b/>
      <sz val="14"/>
      <color theme="1"/>
      <name val="Times New Roman"/>
      <family val="1"/>
    </font>
    <font>
      <sz val="14"/>
      <color theme="1"/>
      <name val="Times New Roman"/>
      <family val="1"/>
    </font>
    <font>
      <b/>
      <sz val="11"/>
      <name val=".VnTimeH"/>
      <family val="2"/>
    </font>
    <font>
      <i/>
      <sz val="11"/>
      <name val="Times New Roman"/>
      <family val="1"/>
      <charset val="163"/>
    </font>
    <font>
      <b/>
      <sz val="12"/>
      <name val="Times New Roman"/>
      <family val="1"/>
    </font>
    <font>
      <i/>
      <sz val="12"/>
      <name val="Times New Roman"/>
      <family val="1"/>
    </font>
    <font>
      <b/>
      <sz val="12"/>
      <name val="Times New Roman"/>
      <family val="1"/>
      <charset val="163"/>
    </font>
    <font>
      <b/>
      <sz val="14"/>
      <name val=".VnTimeH"/>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style="double">
        <color auto="1"/>
      </left>
      <right style="thin">
        <color indexed="64"/>
      </right>
      <top/>
      <bottom style="double">
        <color indexed="64"/>
      </bottom>
      <diagonal/>
    </border>
    <border>
      <left/>
      <right style="thin">
        <color indexed="64"/>
      </right>
      <top style="hair">
        <color indexed="64"/>
      </top>
      <bottom style="hair">
        <color indexed="64"/>
      </bottom>
      <diagonal/>
    </border>
    <border>
      <left style="thin">
        <color indexed="64"/>
      </left>
      <right style="double">
        <color indexed="64"/>
      </right>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94">
    <xf numFmtId="0" fontId="0" fillId="0" borderId="0" xfId="0"/>
    <xf numFmtId="165" fontId="7" fillId="2" borderId="4" xfId="1" applyNumberFormat="1" applyFont="1" applyFill="1" applyBorder="1" applyAlignment="1">
      <alignment horizontal="right" vertical="center" wrapText="1"/>
    </xf>
    <xf numFmtId="0" fontId="0" fillId="0" borderId="3" xfId="0" applyBorder="1"/>
    <xf numFmtId="3" fontId="0" fillId="0" borderId="15" xfId="0" applyNumberFormat="1" applyBorder="1"/>
    <xf numFmtId="0" fontId="9" fillId="0" borderId="3" xfId="0" applyFont="1" applyBorder="1" applyAlignment="1">
      <alignment vertical="center"/>
    </xf>
    <xf numFmtId="4" fontId="8" fillId="0" borderId="15" xfId="0" applyNumberFormat="1" applyFont="1" applyBorder="1"/>
    <xf numFmtId="3" fontId="8" fillId="0" borderId="0" xfId="0" applyNumberFormat="1" applyFont="1" applyAlignment="1">
      <alignment vertical="center"/>
    </xf>
    <xf numFmtId="3" fontId="8" fillId="0" borderId="10" xfId="0" applyNumberFormat="1" applyFont="1" applyBorder="1"/>
    <xf numFmtId="0" fontId="10" fillId="2" borderId="0" xfId="0" applyFont="1" applyFill="1" applyAlignment="1">
      <alignment horizontal="left"/>
    </xf>
    <xf numFmtId="166" fontId="10" fillId="2" borderId="0" xfId="0" applyNumberFormat="1" applyFont="1" applyFill="1" applyAlignment="1">
      <alignment horizontal="center"/>
    </xf>
    <xf numFmtId="165" fontId="10" fillId="2" borderId="0" xfId="0" applyNumberFormat="1" applyFont="1" applyFill="1" applyAlignment="1">
      <alignment horizont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3" fontId="7" fillId="2" borderId="9" xfId="2" applyNumberFormat="1" applyFont="1" applyFill="1" applyBorder="1" applyAlignment="1">
      <alignment horizontal="center" vertical="center" wrapText="1"/>
    </xf>
    <xf numFmtId="165" fontId="12" fillId="2" borderId="9" xfId="1" applyNumberFormat="1" applyFont="1" applyFill="1" applyBorder="1" applyAlignment="1">
      <alignment horizontal="right" vertical="center" wrapText="1"/>
    </xf>
    <xf numFmtId="3" fontId="12" fillId="2" borderId="9" xfId="1" applyNumberFormat="1" applyFont="1" applyFill="1" applyBorder="1" applyAlignment="1">
      <alignment horizontal="right" vertical="center" wrapText="1"/>
    </xf>
    <xf numFmtId="3" fontId="7" fillId="2" borderId="4" xfId="1" applyNumberFormat="1" applyFont="1" applyFill="1" applyBorder="1" applyAlignment="1">
      <alignment horizontal="right" vertical="center" wrapText="1"/>
    </xf>
    <xf numFmtId="165" fontId="0" fillId="0" borderId="15" xfId="0" applyNumberFormat="1" applyBorder="1"/>
    <xf numFmtId="165" fontId="8" fillId="0" borderId="15" xfId="0" applyNumberFormat="1" applyFont="1" applyBorder="1"/>
    <xf numFmtId="3" fontId="0" fillId="0" borderId="0" xfId="0" applyNumberFormat="1"/>
    <xf numFmtId="3" fontId="8" fillId="0" borderId="0" xfId="0" applyNumberFormat="1" applyFont="1"/>
    <xf numFmtId="0" fontId="0" fillId="0" borderId="0" xfId="0" applyAlignment="1">
      <alignment horizontal="right" vertical="center"/>
    </xf>
    <xf numFmtId="165" fontId="8" fillId="0" borderId="0" xfId="0" applyNumberFormat="1" applyFont="1" applyAlignment="1">
      <alignment vertical="center"/>
    </xf>
    <xf numFmtId="165" fontId="8" fillId="0" borderId="0" xfId="0" applyNumberFormat="1" applyFont="1"/>
    <xf numFmtId="0" fontId="9" fillId="0" borderId="0" xfId="0" applyFont="1"/>
    <xf numFmtId="0" fontId="9" fillId="0" borderId="0" xfId="0" applyFont="1" applyAlignment="1">
      <alignment horizontal="right" vertical="center"/>
    </xf>
    <xf numFmtId="165" fontId="9" fillId="0" borderId="0" xfId="0" applyNumberFormat="1" applyFont="1"/>
    <xf numFmtId="3" fontId="9" fillId="0" borderId="0" xfId="0" applyNumberFormat="1" applyFont="1"/>
    <xf numFmtId="0" fontId="10" fillId="2" borderId="0" xfId="0" applyFont="1" applyFill="1" applyAlignment="1">
      <alignment horizontal="center"/>
    </xf>
    <xf numFmtId="0" fontId="0" fillId="0" borderId="0" xfId="0" applyAlignment="1">
      <alignment horizontal="center" vertical="center"/>
    </xf>
    <xf numFmtId="0" fontId="12" fillId="2" borderId="4" xfId="2" applyFont="1" applyFill="1" applyBorder="1" applyAlignment="1">
      <alignment horizontal="left" vertical="center" wrapText="1"/>
    </xf>
    <xf numFmtId="0" fontId="7" fillId="2" borderId="4" xfId="2" applyFont="1" applyFill="1" applyBorder="1" applyAlignment="1">
      <alignment horizontal="center" vertical="center" wrapText="1"/>
    </xf>
    <xf numFmtId="0" fontId="7" fillId="2" borderId="6" xfId="2" applyFont="1" applyFill="1" applyBorder="1" applyAlignment="1">
      <alignment horizontal="center" vertical="center" wrapText="1"/>
    </xf>
    <xf numFmtId="165" fontId="7" fillId="2" borderId="4" xfId="1" applyNumberFormat="1" applyFont="1" applyFill="1" applyBorder="1" applyAlignment="1">
      <alignment vertical="center"/>
    </xf>
    <xf numFmtId="3" fontId="7" fillId="2" borderId="5" xfId="1" applyNumberFormat="1" applyFont="1" applyFill="1" applyBorder="1" applyAlignment="1">
      <alignment horizontal="center" vertical="center"/>
    </xf>
    <xf numFmtId="3" fontId="7" fillId="2" borderId="10" xfId="1" applyNumberFormat="1" applyFont="1" applyFill="1" applyBorder="1" applyAlignment="1">
      <alignment horizontal="center" vertical="center"/>
    </xf>
    <xf numFmtId="3" fontId="12" fillId="2" borderId="4" xfId="1" applyNumberFormat="1" applyFont="1" applyFill="1" applyBorder="1" applyAlignment="1">
      <alignment horizontal="right" vertical="center" wrapText="1"/>
    </xf>
    <xf numFmtId="3" fontId="7" fillId="2" borderId="21" xfId="1" applyNumberFormat="1" applyFont="1" applyFill="1" applyBorder="1" applyAlignment="1">
      <alignment horizontal="right" vertical="center" wrapText="1"/>
    </xf>
    <xf numFmtId="0" fontId="7" fillId="2" borderId="14" xfId="2" applyFont="1" applyFill="1" applyBorder="1" applyAlignment="1">
      <alignment horizontal="center" vertical="center" wrapText="1"/>
    </xf>
    <xf numFmtId="0" fontId="12" fillId="2" borderId="3" xfId="2" applyFont="1" applyFill="1" applyBorder="1" applyAlignment="1">
      <alignment horizontal="left" vertical="center" wrapText="1"/>
    </xf>
    <xf numFmtId="0" fontId="7" fillId="2" borderId="3" xfId="2" applyFont="1" applyFill="1" applyBorder="1" applyAlignment="1">
      <alignment horizontal="center" vertical="center" wrapText="1"/>
    </xf>
    <xf numFmtId="14" fontId="7" fillId="2" borderId="3" xfId="1" applyNumberFormat="1" applyFont="1" applyFill="1" applyBorder="1" applyAlignment="1">
      <alignment horizontal="right" vertical="center" wrapText="1"/>
    </xf>
    <xf numFmtId="165" fontId="7" fillId="2" borderId="3" xfId="1" applyNumberFormat="1" applyFont="1" applyFill="1" applyBorder="1" applyAlignment="1">
      <alignment vertical="center"/>
    </xf>
    <xf numFmtId="3" fontId="7" fillId="2" borderId="3" xfId="1" applyNumberFormat="1" applyFont="1" applyFill="1" applyBorder="1" applyAlignment="1">
      <alignment horizontal="right" vertical="center" wrapText="1"/>
    </xf>
    <xf numFmtId="3" fontId="7" fillId="2" borderId="15" xfId="1" applyNumberFormat="1" applyFont="1" applyFill="1" applyBorder="1" applyAlignment="1">
      <alignment horizontal="right" vertical="center" wrapText="1"/>
    </xf>
    <xf numFmtId="0" fontId="7" fillId="2" borderId="7" xfId="2" applyFont="1" applyFill="1" applyBorder="1" applyAlignment="1">
      <alignment horizontal="center" vertical="center" wrapText="1"/>
    </xf>
    <xf numFmtId="0" fontId="12" fillId="2" borderId="9" xfId="2" applyFont="1" applyFill="1" applyBorder="1" applyAlignment="1">
      <alignment horizontal="left" vertical="center" wrapText="1"/>
    </xf>
    <xf numFmtId="0" fontId="7" fillId="2" borderId="9" xfId="2" applyFont="1" applyFill="1" applyBorder="1" applyAlignment="1">
      <alignment horizontal="center" vertical="center" wrapText="1"/>
    </xf>
    <xf numFmtId="14" fontId="7" fillId="2" borderId="9" xfId="1" applyNumberFormat="1" applyFont="1" applyFill="1" applyBorder="1" applyAlignment="1">
      <alignment horizontal="right" vertical="center" wrapText="1"/>
    </xf>
    <xf numFmtId="165" fontId="7" fillId="2" borderId="9" xfId="1" applyNumberFormat="1" applyFont="1" applyFill="1" applyBorder="1" applyAlignment="1">
      <alignment vertical="center"/>
    </xf>
    <xf numFmtId="3" fontId="7" fillId="2" borderId="9" xfId="1" applyNumberFormat="1" applyFont="1" applyFill="1" applyBorder="1" applyAlignment="1">
      <alignment horizontal="right" vertical="center" wrapText="1"/>
    </xf>
    <xf numFmtId="3" fontId="7" fillId="2" borderId="10" xfId="1" applyNumberFormat="1" applyFont="1" applyFill="1" applyBorder="1" applyAlignment="1">
      <alignment horizontal="right" vertical="center" wrapText="1"/>
    </xf>
    <xf numFmtId="0" fontId="14" fillId="2" borderId="3" xfId="0" applyFont="1" applyFill="1" applyBorder="1" applyAlignment="1">
      <alignment horizontal="center" vertical="center" wrapText="1"/>
    </xf>
    <xf numFmtId="0" fontId="7" fillId="2" borderId="20" xfId="2" applyFont="1" applyFill="1" applyBorder="1" applyAlignment="1">
      <alignment horizontal="center" vertical="center" wrapText="1"/>
    </xf>
    <xf numFmtId="0" fontId="7" fillId="2" borderId="19" xfId="2" applyFont="1" applyFill="1" applyBorder="1" applyAlignment="1">
      <alignment horizontal="center" vertical="center" wrapText="1"/>
    </xf>
    <xf numFmtId="14" fontId="7" fillId="2" borderId="19" xfId="1" applyNumberFormat="1" applyFont="1" applyFill="1" applyBorder="1" applyAlignment="1">
      <alignment horizontal="right" vertical="center" wrapText="1"/>
    </xf>
    <xf numFmtId="165" fontId="7" fillId="2" borderId="19" xfId="1" applyNumberFormat="1" applyFont="1" applyFill="1" applyBorder="1" applyAlignment="1">
      <alignment vertical="center"/>
    </xf>
    <xf numFmtId="3" fontId="7" fillId="2" borderId="19" xfId="1" applyNumberFormat="1" applyFont="1" applyFill="1" applyBorder="1" applyAlignment="1">
      <alignment horizontal="right" vertical="center" wrapText="1"/>
    </xf>
    <xf numFmtId="3" fontId="7" fillId="2" borderId="22" xfId="1" applyNumberFormat="1" applyFont="1" applyFill="1" applyBorder="1" applyAlignment="1">
      <alignment horizontal="right" vertical="center" wrapText="1"/>
    </xf>
    <xf numFmtId="0" fontId="0" fillId="5" borderId="11" xfId="0" applyFill="1" applyBorder="1" applyAlignment="1">
      <alignment horizontal="center" vertical="center" textRotation="90"/>
    </xf>
    <xf numFmtId="0" fontId="0" fillId="5" borderId="14" xfId="0" applyFill="1" applyBorder="1" applyAlignment="1">
      <alignment horizontal="center" vertical="center" textRotation="90"/>
    </xf>
    <xf numFmtId="0" fontId="0" fillId="5" borderId="7" xfId="0" applyFill="1" applyBorder="1" applyAlignment="1">
      <alignment horizontal="center" vertical="center" textRotation="90"/>
    </xf>
    <xf numFmtId="0" fontId="0" fillId="4" borderId="12" xfId="0" applyFill="1" applyBorder="1" applyAlignment="1">
      <alignment horizontal="center" vertical="center" textRotation="90"/>
    </xf>
    <xf numFmtId="0" fontId="0" fillId="4" borderId="3" xfId="0" applyFill="1" applyBorder="1" applyAlignment="1">
      <alignment horizontal="center" vertical="center" textRotation="90"/>
    </xf>
    <xf numFmtId="0" fontId="0" fillId="3" borderId="12" xfId="0" applyFill="1" applyBorder="1" applyAlignment="1">
      <alignment horizontal="center"/>
    </xf>
    <xf numFmtId="0" fontId="0" fillId="3" borderId="13" xfId="0" applyFill="1" applyBorder="1" applyAlignment="1">
      <alignment horizontal="center"/>
    </xf>
    <xf numFmtId="0" fontId="8" fillId="0" borderId="3" xfId="0" applyFont="1" applyBorder="1" applyAlignment="1">
      <alignment horizontal="center"/>
    </xf>
    <xf numFmtId="0" fontId="0" fillId="4" borderId="9" xfId="0" applyFill="1" applyBorder="1" applyAlignment="1">
      <alignment horizontal="center" vertical="center" textRotation="90"/>
    </xf>
    <xf numFmtId="0" fontId="0" fillId="3" borderId="3" xfId="0" applyFill="1" applyBorder="1" applyAlignment="1">
      <alignment horizontal="center"/>
    </xf>
    <xf numFmtId="0" fontId="0" fillId="3" borderId="15" xfId="0" applyFill="1" applyBorder="1" applyAlignment="1">
      <alignment horizontal="center"/>
    </xf>
    <xf numFmtId="0" fontId="8" fillId="0" borderId="9" xfId="0" applyFont="1" applyBorder="1" applyAlignment="1">
      <alignment horizontal="center"/>
    </xf>
    <xf numFmtId="0" fontId="8" fillId="0" borderId="0" xfId="0" applyFont="1" applyAlignment="1">
      <alignment horizontal="left" vertical="center"/>
    </xf>
    <xf numFmtId="0" fontId="9" fillId="0" borderId="0" xfId="0" applyFont="1" applyAlignment="1">
      <alignment horizontal="left"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8" fillId="0" borderId="0" xfId="0" applyFont="1" applyAlignment="1">
      <alignment horizontal="center"/>
    </xf>
    <xf numFmtId="0" fontId="5" fillId="2" borderId="0" xfId="0" applyFont="1" applyFill="1" applyAlignment="1">
      <alignment horizontal="center" wrapText="1"/>
    </xf>
    <xf numFmtId="0" fontId="15" fillId="2" borderId="0" xfId="0" applyFont="1" applyFill="1" applyAlignment="1">
      <alignment horizontal="center"/>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2" fillId="2" borderId="18"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0" fillId="0" borderId="0" xfId="0" applyAlignment="1">
      <alignment horizontal="center" vertical="center" wrapText="1"/>
    </xf>
    <xf numFmtId="0" fontId="12" fillId="2" borderId="16" xfId="2" applyFont="1" applyFill="1" applyBorder="1" applyAlignment="1">
      <alignment horizontal="center" vertical="center" wrapText="1"/>
    </xf>
    <xf numFmtId="0" fontId="12" fillId="2" borderId="8" xfId="2" applyFont="1" applyFill="1" applyBorder="1" applyAlignment="1">
      <alignment horizontal="center" vertical="center" wrapText="1"/>
    </xf>
    <xf numFmtId="0" fontId="12" fillId="2" borderId="17" xfId="2"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topLeftCell="C1" workbookViewId="0">
      <selection activeCell="G11" sqref="G11"/>
    </sheetView>
  </sheetViews>
  <sheetFormatPr defaultRowHeight="18.75" x14ac:dyDescent="0.3"/>
  <cols>
    <col min="3" max="4" width="6.33203125" customWidth="1"/>
    <col min="6" max="6" width="13" customWidth="1"/>
    <col min="7" max="7" width="15.21875" customWidth="1"/>
    <col min="11" max="11" width="14.44140625" customWidth="1"/>
    <col min="12" max="12" width="12.6640625" customWidth="1"/>
  </cols>
  <sheetData>
    <row r="2" spans="3:15" ht="19.5" thickBot="1" x14ac:dyDescent="0.35"/>
    <row r="3" spans="3:15" ht="19.5" thickTop="1" x14ac:dyDescent="0.3">
      <c r="C3" s="60" t="s">
        <v>13</v>
      </c>
      <c r="D3" s="63" t="s">
        <v>10</v>
      </c>
      <c r="E3" s="65" t="s">
        <v>5</v>
      </c>
      <c r="F3" s="65"/>
      <c r="G3" s="66"/>
      <c r="H3" s="61" t="s">
        <v>32</v>
      </c>
      <c r="I3" s="64" t="s">
        <v>10</v>
      </c>
      <c r="J3" s="69" t="s">
        <v>5</v>
      </c>
      <c r="K3" s="69"/>
      <c r="L3" s="70"/>
    </row>
    <row r="4" spans="3:15" x14ac:dyDescent="0.3">
      <c r="C4" s="61"/>
      <c r="D4" s="64"/>
      <c r="E4" s="4" t="s">
        <v>3</v>
      </c>
      <c r="F4" s="2" t="s">
        <v>4</v>
      </c>
      <c r="G4" s="18" t="e">
        <f>SUMIFS(#REF!,#REF!,E4,#REF!,F4)</f>
        <v>#REF!</v>
      </c>
      <c r="H4" s="61"/>
      <c r="I4" s="64"/>
      <c r="J4" s="4" t="s">
        <v>31</v>
      </c>
      <c r="K4" s="2" t="s">
        <v>4</v>
      </c>
      <c r="L4" s="18" t="e">
        <f>SUMIFS(#REF!,#REF!,J4,#REF!,K4)</f>
        <v>#REF!</v>
      </c>
    </row>
    <row r="5" spans="3:15" x14ac:dyDescent="0.3">
      <c r="C5" s="61"/>
      <c r="D5" s="64"/>
      <c r="E5" s="4" t="s">
        <v>3</v>
      </c>
      <c r="F5" s="2" t="s">
        <v>6</v>
      </c>
      <c r="G5" s="18" t="e">
        <f>SUMIFS(#REF!,#REF!,E5,#REF!,F5)</f>
        <v>#REF!</v>
      </c>
      <c r="H5" s="61"/>
      <c r="I5" s="64"/>
      <c r="J5" s="4" t="s">
        <v>31</v>
      </c>
      <c r="K5" s="2" t="s">
        <v>6</v>
      </c>
      <c r="L5" s="18" t="e">
        <f>SUMIFS(#REF!,#REF!,J5,#REF!,K5)</f>
        <v>#REF!</v>
      </c>
    </row>
    <row r="6" spans="3:15" x14ac:dyDescent="0.3">
      <c r="C6" s="61"/>
      <c r="D6" s="64"/>
      <c r="E6" s="4" t="s">
        <v>3</v>
      </c>
      <c r="F6" s="2" t="s">
        <v>7</v>
      </c>
      <c r="G6" s="18" t="e">
        <f>SUMIFS(#REF!,#REF!,E6,#REF!,F6)</f>
        <v>#REF!</v>
      </c>
      <c r="H6" s="61"/>
      <c r="I6" s="64"/>
      <c r="J6" s="4" t="s">
        <v>31</v>
      </c>
      <c r="K6" s="2" t="s">
        <v>7</v>
      </c>
      <c r="L6" s="18" t="e">
        <f>SUMIFS(#REF!,#REF!,J6,#REF!,K6)</f>
        <v>#REF!</v>
      </c>
    </row>
    <row r="7" spans="3:15" x14ac:dyDescent="0.3">
      <c r="C7" s="61"/>
      <c r="D7" s="64"/>
      <c r="E7" s="4" t="s">
        <v>3</v>
      </c>
      <c r="F7" s="2" t="s">
        <v>8</v>
      </c>
      <c r="G7" s="18" t="e">
        <f>SUMIFS(#REF!,#REF!,E7,#REF!,F7)</f>
        <v>#REF!</v>
      </c>
      <c r="H7" s="61"/>
      <c r="I7" s="64"/>
      <c r="J7" s="4" t="s">
        <v>31</v>
      </c>
      <c r="K7" s="2" t="s">
        <v>8</v>
      </c>
      <c r="L7" s="18" t="e">
        <f>SUMIFS(#REF!,#REF!,J7,#REF!,K7)</f>
        <v>#REF!</v>
      </c>
    </row>
    <row r="8" spans="3:15" x14ac:dyDescent="0.3">
      <c r="C8" s="61"/>
      <c r="D8" s="64"/>
      <c r="E8" s="4" t="s">
        <v>3</v>
      </c>
      <c r="F8" s="2" t="s">
        <v>9</v>
      </c>
      <c r="G8" s="18" t="e">
        <f>SUMIFS(#REF!,#REF!,E8,#REF!,F8)</f>
        <v>#REF!</v>
      </c>
      <c r="H8" s="61"/>
      <c r="I8" s="64"/>
      <c r="J8" s="4" t="s">
        <v>31</v>
      </c>
      <c r="K8" s="2" t="s">
        <v>9</v>
      </c>
      <c r="L8" s="18" t="e">
        <f>SUMIFS(#REF!,#REF!,J8,#REF!,K8)</f>
        <v>#REF!</v>
      </c>
    </row>
    <row r="9" spans="3:15" x14ac:dyDescent="0.3">
      <c r="C9" s="61"/>
      <c r="D9" s="64"/>
      <c r="E9" s="67" t="s">
        <v>11</v>
      </c>
      <c r="F9" s="67"/>
      <c r="G9" s="19" t="e">
        <f>SUM(G4:G8)</f>
        <v>#REF!</v>
      </c>
      <c r="H9" s="61"/>
      <c r="I9" s="64"/>
      <c r="J9" s="67" t="s">
        <v>11</v>
      </c>
      <c r="K9" s="67"/>
      <c r="L9" s="5" t="e">
        <f>SUM(L4:L8)</f>
        <v>#REF!</v>
      </c>
    </row>
    <row r="10" spans="3:15" x14ac:dyDescent="0.3">
      <c r="C10" s="61"/>
      <c r="D10" s="64" t="s">
        <v>12</v>
      </c>
      <c r="E10" s="69" t="s">
        <v>5</v>
      </c>
      <c r="F10" s="69"/>
      <c r="G10" s="70"/>
      <c r="H10" s="61"/>
      <c r="I10" s="64" t="s">
        <v>12</v>
      </c>
      <c r="J10" s="69" t="s">
        <v>5</v>
      </c>
      <c r="K10" s="69"/>
      <c r="L10" s="70"/>
    </row>
    <row r="11" spans="3:15" x14ac:dyDescent="0.3">
      <c r="C11" s="61"/>
      <c r="D11" s="64"/>
      <c r="E11" s="4" t="s">
        <v>3</v>
      </c>
      <c r="F11" s="2" t="s">
        <v>4</v>
      </c>
      <c r="G11" s="3" t="e">
        <f>G4*#REF!*#REF!</f>
        <v>#REF!</v>
      </c>
      <c r="H11" s="61"/>
      <c r="I11" s="64"/>
      <c r="J11" s="4" t="s">
        <v>31</v>
      </c>
      <c r="K11" s="2" t="s">
        <v>4</v>
      </c>
      <c r="L11" s="3" t="e">
        <f>L4*#REF!*#REF!</f>
        <v>#REF!</v>
      </c>
    </row>
    <row r="12" spans="3:15" x14ac:dyDescent="0.3">
      <c r="C12" s="61"/>
      <c r="D12" s="64"/>
      <c r="E12" s="4" t="s">
        <v>3</v>
      </c>
      <c r="F12" s="2" t="s">
        <v>6</v>
      </c>
      <c r="G12" s="3" t="e">
        <f>G5*#REF!*#REF!</f>
        <v>#REF!</v>
      </c>
      <c r="H12" s="61"/>
      <c r="I12" s="64"/>
      <c r="J12" s="4" t="s">
        <v>31</v>
      </c>
      <c r="K12" s="2" t="s">
        <v>6</v>
      </c>
      <c r="L12" s="3" t="e">
        <f>L5*#REF!*#REF!</f>
        <v>#REF!</v>
      </c>
    </row>
    <row r="13" spans="3:15" x14ac:dyDescent="0.3">
      <c r="C13" s="61"/>
      <c r="D13" s="64"/>
      <c r="E13" s="4" t="s">
        <v>3</v>
      </c>
      <c r="F13" s="2" t="s">
        <v>7</v>
      </c>
      <c r="G13" s="3" t="e">
        <f>G6*#REF!*#REF!</f>
        <v>#REF!</v>
      </c>
      <c r="H13" s="61"/>
      <c r="I13" s="64"/>
      <c r="J13" s="4" t="s">
        <v>31</v>
      </c>
      <c r="K13" s="2" t="s">
        <v>7</v>
      </c>
      <c r="L13" s="3" t="e">
        <f>L6*#REF!*#REF!</f>
        <v>#REF!</v>
      </c>
      <c r="O13">
        <f>3698+177.2</f>
        <v>3875.2</v>
      </c>
    </row>
    <row r="14" spans="3:15" x14ac:dyDescent="0.3">
      <c r="C14" s="61"/>
      <c r="D14" s="64"/>
      <c r="E14" s="4" t="s">
        <v>3</v>
      </c>
      <c r="F14" s="2" t="s">
        <v>8</v>
      </c>
      <c r="G14" s="3" t="e">
        <f>G7*#REF!*#REF!</f>
        <v>#REF!</v>
      </c>
      <c r="H14" s="61"/>
      <c r="I14" s="64"/>
      <c r="J14" s="4" t="s">
        <v>31</v>
      </c>
      <c r="K14" s="2" t="s">
        <v>8</v>
      </c>
      <c r="L14" s="3" t="e">
        <f>L7*#REF!*#REF!</f>
        <v>#REF!</v>
      </c>
    </row>
    <row r="15" spans="3:15" x14ac:dyDescent="0.3">
      <c r="C15" s="61"/>
      <c r="D15" s="64"/>
      <c r="E15" s="4" t="s">
        <v>3</v>
      </c>
      <c r="F15" s="2" t="s">
        <v>9</v>
      </c>
      <c r="G15" s="3" t="e">
        <f>G8*#REF!*#REF!</f>
        <v>#REF!</v>
      </c>
      <c r="H15" s="61"/>
      <c r="I15" s="64"/>
      <c r="J15" s="4" t="s">
        <v>31</v>
      </c>
      <c r="K15" s="2" t="s">
        <v>9</v>
      </c>
      <c r="L15" s="3" t="e">
        <f>L8*#REF!*#REF!</f>
        <v>#REF!</v>
      </c>
    </row>
    <row r="16" spans="3:15" ht="19.5" thickBot="1" x14ac:dyDescent="0.35">
      <c r="C16" s="62"/>
      <c r="D16" s="68"/>
      <c r="E16" s="71" t="s">
        <v>11</v>
      </c>
      <c r="F16" s="71"/>
      <c r="G16" s="7" t="e">
        <f>SUM(G11:G15)</f>
        <v>#REF!</v>
      </c>
      <c r="H16" s="62"/>
      <c r="I16" s="68"/>
      <c r="J16" s="71" t="s">
        <v>11</v>
      </c>
      <c r="K16" s="71"/>
      <c r="L16" s="7" t="e">
        <f>SUM(L11:L15)</f>
        <v>#REF!</v>
      </c>
    </row>
    <row r="17" spans="4:8" ht="19.5" thickTop="1" x14ac:dyDescent="0.3"/>
    <row r="18" spans="4:8" x14ac:dyDescent="0.3">
      <c r="D18" s="72" t="s">
        <v>17</v>
      </c>
      <c r="E18" s="72"/>
      <c r="F18" s="72"/>
      <c r="G18" s="23" t="e">
        <f>G9+L9</f>
        <v>#REF!</v>
      </c>
      <c r="H18" s="22" t="s">
        <v>19</v>
      </c>
    </row>
    <row r="19" spans="4:8" x14ac:dyDescent="0.3">
      <c r="D19" s="72" t="s">
        <v>18</v>
      </c>
      <c r="E19" s="72"/>
      <c r="F19" s="72"/>
      <c r="G19" s="6" t="e">
        <f>G16+L16</f>
        <v>#REF!</v>
      </c>
      <c r="H19" s="22" t="s">
        <v>20</v>
      </c>
    </row>
    <row r="21" spans="4:8" x14ac:dyDescent="0.3">
      <c r="D21" s="72" t="s">
        <v>21</v>
      </c>
      <c r="E21" s="72"/>
      <c r="F21" s="72"/>
      <c r="G21" s="24" t="e">
        <f>SUM(G22:G23)</f>
        <v>#REF!</v>
      </c>
      <c r="H21" s="22" t="s">
        <v>19</v>
      </c>
    </row>
    <row r="22" spans="4:8" s="25" customFormat="1" x14ac:dyDescent="0.3">
      <c r="D22" s="26" t="s">
        <v>14</v>
      </c>
      <c r="E22" s="73" t="s">
        <v>23</v>
      </c>
      <c r="F22" s="73"/>
      <c r="G22" s="27" t="e">
        <f>G5+G6</f>
        <v>#REF!</v>
      </c>
      <c r="H22" s="22" t="s">
        <v>19</v>
      </c>
    </row>
    <row r="23" spans="4:8" s="25" customFormat="1" x14ac:dyDescent="0.3">
      <c r="D23" s="26" t="s">
        <v>14</v>
      </c>
      <c r="E23" s="73" t="s">
        <v>33</v>
      </c>
      <c r="F23" s="73"/>
      <c r="G23" s="27" t="e">
        <f>L5+L6</f>
        <v>#REF!</v>
      </c>
      <c r="H23" s="22" t="s">
        <v>19</v>
      </c>
    </row>
    <row r="24" spans="4:8" x14ac:dyDescent="0.3">
      <c r="D24" s="72" t="s">
        <v>22</v>
      </c>
      <c r="E24" s="72"/>
      <c r="F24" s="72"/>
      <c r="G24" s="21" t="e">
        <f>G25+G26</f>
        <v>#REF!</v>
      </c>
      <c r="H24" s="22" t="s">
        <v>20</v>
      </c>
    </row>
    <row r="25" spans="4:8" s="25" customFormat="1" x14ac:dyDescent="0.3">
      <c r="D25" s="26" t="s">
        <v>14</v>
      </c>
      <c r="E25" s="73" t="s">
        <v>23</v>
      </c>
      <c r="F25" s="73"/>
      <c r="G25" s="28" t="e">
        <f>(G12+G13)*5*#REF!</f>
        <v>#REF!</v>
      </c>
      <c r="H25" s="22" t="s">
        <v>20</v>
      </c>
    </row>
    <row r="26" spans="4:8" s="25" customFormat="1" x14ac:dyDescent="0.3">
      <c r="D26" s="26" t="s">
        <v>14</v>
      </c>
      <c r="E26" s="73" t="s">
        <v>33</v>
      </c>
      <c r="F26" s="73"/>
      <c r="G26" s="28" t="e">
        <f>(L12+L13)*5*#REF!</f>
        <v>#REF!</v>
      </c>
      <c r="H26" s="22" t="s">
        <v>20</v>
      </c>
    </row>
    <row r="27" spans="4:8" x14ac:dyDescent="0.3">
      <c r="H27" s="22"/>
    </row>
    <row r="28" spans="4:8" x14ac:dyDescent="0.3">
      <c r="G28" s="20"/>
    </row>
  </sheetData>
  <mergeCells count="22">
    <mergeCell ref="D24:F24"/>
    <mergeCell ref="E22:F22"/>
    <mergeCell ref="E25:F25"/>
    <mergeCell ref="E26:F26"/>
    <mergeCell ref="H3:H16"/>
    <mergeCell ref="E23:F23"/>
    <mergeCell ref="D18:F18"/>
    <mergeCell ref="D19:F19"/>
    <mergeCell ref="D21:F21"/>
    <mergeCell ref="I3:I9"/>
    <mergeCell ref="J3:L3"/>
    <mergeCell ref="J9:K9"/>
    <mergeCell ref="I10:I16"/>
    <mergeCell ref="J10:L10"/>
    <mergeCell ref="J16:K16"/>
    <mergeCell ref="C3:C16"/>
    <mergeCell ref="D3:D9"/>
    <mergeCell ref="E3:G3"/>
    <mergeCell ref="E9:F9"/>
    <mergeCell ref="D10:D16"/>
    <mergeCell ref="E10:G10"/>
    <mergeCell ref="E16:F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6"/>
  <sheetViews>
    <sheetView view="pageBreakPreview" zoomScale="85" zoomScaleNormal="85" zoomScaleSheetLayoutView="85" workbookViewId="0">
      <selection activeCell="J79" sqref="J79"/>
    </sheetView>
  </sheetViews>
  <sheetFormatPr defaultRowHeight="18.75" x14ac:dyDescent="0.3"/>
  <cols>
    <col min="3" max="8" width="0" hidden="1" customWidth="1"/>
    <col min="9" max="9" width="5.88671875" customWidth="1"/>
    <col min="10" max="10" width="22" customWidth="1"/>
    <col min="11" max="11" width="18.44140625" customWidth="1"/>
    <col min="12" max="13" width="9.5546875" customWidth="1"/>
    <col min="14" max="14" width="0" hidden="1" customWidth="1"/>
    <col min="15" max="15" width="11.21875" customWidth="1"/>
    <col min="16" max="17" width="14.88671875" customWidth="1"/>
    <col min="18" max="18" width="43.77734375" customWidth="1"/>
    <col min="19" max="19" width="12.109375" customWidth="1"/>
    <col min="21" max="21" width="14.33203125" customWidth="1"/>
  </cols>
  <sheetData>
    <row r="1" spans="1:21" s="30" customFormat="1" ht="25.5" customHeight="1" x14ac:dyDescent="0.35">
      <c r="I1" s="78" t="s">
        <v>37</v>
      </c>
      <c r="J1" s="79"/>
      <c r="K1" s="79"/>
      <c r="L1" s="79"/>
      <c r="M1" s="79"/>
      <c r="N1" s="79"/>
      <c r="O1" s="79"/>
      <c r="P1" s="79"/>
      <c r="Q1" s="79"/>
      <c r="R1" s="79"/>
    </row>
    <row r="2" spans="1:21" s="30" customFormat="1" ht="51" customHeight="1" x14ac:dyDescent="0.3">
      <c r="I2" s="80" t="s">
        <v>47</v>
      </c>
      <c r="J2" s="81"/>
      <c r="K2" s="81"/>
      <c r="L2" s="81"/>
      <c r="M2" s="81"/>
      <c r="N2" s="81"/>
      <c r="O2" s="81"/>
      <c r="P2" s="81"/>
      <c r="Q2" s="81"/>
      <c r="R2" s="81"/>
    </row>
    <row r="3" spans="1:21" ht="1.1499999999999999" customHeight="1" x14ac:dyDescent="0.3">
      <c r="I3" s="82"/>
      <c r="J3" s="82"/>
      <c r="K3" s="82"/>
      <c r="L3" s="82"/>
      <c r="M3" s="82"/>
      <c r="N3" s="82"/>
      <c r="O3" s="82"/>
      <c r="P3" s="82"/>
      <c r="Q3" s="82"/>
      <c r="R3" s="82"/>
    </row>
    <row r="4" spans="1:21" ht="9" customHeight="1" thickBot="1" x14ac:dyDescent="0.35">
      <c r="I4" s="29"/>
      <c r="J4" s="8"/>
      <c r="K4" s="8"/>
      <c r="L4" s="29"/>
      <c r="M4" s="9"/>
      <c r="N4" s="9"/>
      <c r="O4" s="10"/>
      <c r="P4" s="10"/>
      <c r="Q4" s="10"/>
      <c r="R4" s="10"/>
    </row>
    <row r="5" spans="1:21" ht="30.6" customHeight="1" thickTop="1" x14ac:dyDescent="0.3">
      <c r="I5" s="83" t="s">
        <v>24</v>
      </c>
      <c r="J5" s="74" t="s">
        <v>0</v>
      </c>
      <c r="K5" s="74" t="s">
        <v>1</v>
      </c>
      <c r="L5" s="74" t="s">
        <v>49</v>
      </c>
      <c r="M5" s="74" t="s">
        <v>30</v>
      </c>
      <c r="N5" s="74"/>
      <c r="O5" s="74" t="s">
        <v>16</v>
      </c>
      <c r="P5" s="74" t="s">
        <v>39</v>
      </c>
      <c r="Q5" s="74"/>
      <c r="R5" s="75" t="s">
        <v>48</v>
      </c>
    </row>
    <row r="6" spans="1:21" ht="147.6" customHeight="1" x14ac:dyDescent="0.3">
      <c r="I6" s="84"/>
      <c r="J6" s="85"/>
      <c r="K6" s="85"/>
      <c r="L6" s="85"/>
      <c r="M6" s="85"/>
      <c r="N6" s="85"/>
      <c r="O6" s="85"/>
      <c r="P6" s="53" t="s">
        <v>41</v>
      </c>
      <c r="Q6" s="53" t="s">
        <v>42</v>
      </c>
      <c r="R6" s="76"/>
    </row>
    <row r="7" spans="1:21" ht="19.5" customHeight="1" x14ac:dyDescent="0.3">
      <c r="I7" s="11">
        <v>1</v>
      </c>
      <c r="J7" s="12">
        <v>2</v>
      </c>
      <c r="K7" s="12">
        <v>3</v>
      </c>
      <c r="L7" s="12">
        <v>4</v>
      </c>
      <c r="M7" s="12">
        <v>5</v>
      </c>
      <c r="N7" s="12"/>
      <c r="O7" s="12">
        <v>6</v>
      </c>
      <c r="P7" s="12">
        <v>7</v>
      </c>
      <c r="Q7" s="12">
        <v>8</v>
      </c>
      <c r="R7" s="13">
        <v>9</v>
      </c>
    </row>
    <row r="8" spans="1:21" ht="52.9" customHeight="1" x14ac:dyDescent="0.3">
      <c r="A8">
        <v>1</v>
      </c>
      <c r="I8" s="39">
        <v>1</v>
      </c>
      <c r="J8" s="40" t="str">
        <f>IFERROR(VLOOKUP(I8,#REF!,4,0),"")</f>
        <v/>
      </c>
      <c r="K8" s="40" t="str">
        <f>IFERROR(VLOOKUP(I8,#REF!,5,0),"")</f>
        <v/>
      </c>
      <c r="L8" s="41">
        <v>425</v>
      </c>
      <c r="M8" s="42" t="s">
        <v>44</v>
      </c>
      <c r="N8" s="43"/>
      <c r="O8" s="44"/>
      <c r="P8" s="44"/>
      <c r="Q8" s="44"/>
      <c r="R8" s="45"/>
      <c r="S8" s="38" t="e">
        <f t="shared" ref="S8:S39" si="0">+M8*432000</f>
        <v>#VALUE!</v>
      </c>
      <c r="T8" s="20" t="e">
        <f>+#REF!-S8</f>
        <v>#REF!</v>
      </c>
      <c r="U8">
        <f t="shared" ref="U8:U71" si="1">+R8/3150000</f>
        <v>0</v>
      </c>
    </row>
    <row r="9" spans="1:21" ht="52.9" customHeight="1" x14ac:dyDescent="0.3">
      <c r="A9">
        <v>1</v>
      </c>
      <c r="I9" s="39">
        <v>2</v>
      </c>
      <c r="J9" s="40" t="str">
        <f>IFERROR(VLOOKUP(I9,#REF!,4,0),"")</f>
        <v/>
      </c>
      <c r="K9" s="40" t="str">
        <f>IFERROR(VLOOKUP(I9,#REF!,5,0),"")</f>
        <v/>
      </c>
      <c r="L9" s="41">
        <v>426</v>
      </c>
      <c r="M9" s="42" t="s">
        <v>44</v>
      </c>
      <c r="N9" s="43"/>
      <c r="O9" s="44"/>
      <c r="P9" s="44"/>
      <c r="Q9" s="44"/>
      <c r="R9" s="45"/>
      <c r="S9" s="38" t="e">
        <f t="shared" si="0"/>
        <v>#VALUE!</v>
      </c>
      <c r="T9" s="20" t="e">
        <f>+#REF!-S9</f>
        <v>#REF!</v>
      </c>
      <c r="U9">
        <f t="shared" si="1"/>
        <v>0</v>
      </c>
    </row>
    <row r="10" spans="1:21" ht="52.9" customHeight="1" x14ac:dyDescent="0.3">
      <c r="A10">
        <v>1</v>
      </c>
      <c r="I10" s="39">
        <v>3</v>
      </c>
      <c r="J10" s="40" t="str">
        <f>IFERROR(VLOOKUP(I10,#REF!,4,0),"")</f>
        <v/>
      </c>
      <c r="K10" s="40" t="str">
        <f>IFERROR(VLOOKUP(I10,#REF!,5,0),"")</f>
        <v/>
      </c>
      <c r="L10" s="41">
        <v>427</v>
      </c>
      <c r="M10" s="42" t="s">
        <v>44</v>
      </c>
      <c r="N10" s="43"/>
      <c r="O10" s="44"/>
      <c r="P10" s="44"/>
      <c r="Q10" s="44"/>
      <c r="R10" s="45"/>
      <c r="S10" s="38" t="e">
        <f t="shared" si="0"/>
        <v>#VALUE!</v>
      </c>
      <c r="T10" s="20" t="e">
        <f>+#REF!-S10</f>
        <v>#REF!</v>
      </c>
      <c r="U10">
        <f t="shared" si="1"/>
        <v>0</v>
      </c>
    </row>
    <row r="11" spans="1:21" ht="52.9" customHeight="1" x14ac:dyDescent="0.3">
      <c r="A11">
        <v>1</v>
      </c>
      <c r="I11" s="39">
        <v>4</v>
      </c>
      <c r="J11" s="40" t="str">
        <f>IFERROR(VLOOKUP(I11,#REF!,4,0),"")</f>
        <v/>
      </c>
      <c r="K11" s="40" t="str">
        <f>IFERROR(VLOOKUP(I11,#REF!,5,0),"")</f>
        <v/>
      </c>
      <c r="L11" s="41">
        <v>428</v>
      </c>
      <c r="M11" s="42" t="s">
        <v>44</v>
      </c>
      <c r="N11" s="43"/>
      <c r="O11" s="44"/>
      <c r="P11" s="44"/>
      <c r="Q11" s="44"/>
      <c r="R11" s="45"/>
      <c r="S11" s="38" t="e">
        <f t="shared" si="0"/>
        <v>#VALUE!</v>
      </c>
      <c r="T11" s="20" t="e">
        <f>+#REF!-S11</f>
        <v>#REF!</v>
      </c>
      <c r="U11">
        <f t="shared" si="1"/>
        <v>0</v>
      </c>
    </row>
    <row r="12" spans="1:21" ht="52.9" customHeight="1" x14ac:dyDescent="0.3">
      <c r="A12">
        <v>1</v>
      </c>
      <c r="I12" s="39">
        <v>5</v>
      </c>
      <c r="J12" s="40" t="str">
        <f>IFERROR(VLOOKUP(I12,#REF!,4,0),"")</f>
        <v/>
      </c>
      <c r="K12" s="40" t="str">
        <f>IFERROR(VLOOKUP(I12,#REF!,5,0),"")</f>
        <v/>
      </c>
      <c r="L12" s="41">
        <v>429</v>
      </c>
      <c r="M12" s="42" t="s">
        <v>44</v>
      </c>
      <c r="N12" s="43"/>
      <c r="O12" s="44"/>
      <c r="P12" s="44"/>
      <c r="Q12" s="44"/>
      <c r="R12" s="45"/>
      <c r="S12" s="38" t="e">
        <f t="shared" si="0"/>
        <v>#VALUE!</v>
      </c>
      <c r="T12" s="20" t="e">
        <f>+#REF!-S12</f>
        <v>#REF!</v>
      </c>
      <c r="U12">
        <f t="shared" si="1"/>
        <v>0</v>
      </c>
    </row>
    <row r="13" spans="1:21" ht="52.9" customHeight="1" x14ac:dyDescent="0.3">
      <c r="A13">
        <v>1</v>
      </c>
      <c r="I13" s="39">
        <v>6</v>
      </c>
      <c r="J13" s="40" t="str">
        <f>IFERROR(VLOOKUP(I13,#REF!,4,0),"")</f>
        <v/>
      </c>
      <c r="K13" s="40" t="str">
        <f>IFERROR(VLOOKUP(I13,#REF!,5,0),"")</f>
        <v/>
      </c>
      <c r="L13" s="41">
        <v>430</v>
      </c>
      <c r="M13" s="42" t="s">
        <v>44</v>
      </c>
      <c r="N13" s="43"/>
      <c r="O13" s="44"/>
      <c r="P13" s="44"/>
      <c r="Q13" s="44"/>
      <c r="R13" s="45"/>
      <c r="S13" s="38" t="e">
        <f t="shared" si="0"/>
        <v>#VALUE!</v>
      </c>
      <c r="T13" s="20" t="e">
        <f>+#REF!-S13</f>
        <v>#REF!</v>
      </c>
      <c r="U13">
        <f t="shared" si="1"/>
        <v>0</v>
      </c>
    </row>
    <row r="14" spans="1:21" ht="52.9" customHeight="1" x14ac:dyDescent="0.3">
      <c r="A14">
        <v>1</v>
      </c>
      <c r="I14" s="39">
        <v>7</v>
      </c>
      <c r="J14" s="40" t="str">
        <f>IFERROR(VLOOKUP(I14,#REF!,4,0),"")</f>
        <v/>
      </c>
      <c r="K14" s="40" t="str">
        <f>IFERROR(VLOOKUP(I14,#REF!,5,0),"")</f>
        <v/>
      </c>
      <c r="L14" s="41">
        <v>431</v>
      </c>
      <c r="M14" s="42" t="s">
        <v>44</v>
      </c>
      <c r="N14" s="43"/>
      <c r="O14" s="44"/>
      <c r="P14" s="44"/>
      <c r="Q14" s="44"/>
      <c r="R14" s="45"/>
      <c r="S14" s="38" t="e">
        <f t="shared" si="0"/>
        <v>#VALUE!</v>
      </c>
      <c r="T14" s="20" t="e">
        <f>+#REF!-S14</f>
        <v>#REF!</v>
      </c>
      <c r="U14">
        <f t="shared" si="1"/>
        <v>0</v>
      </c>
    </row>
    <row r="15" spans="1:21" ht="52.9" customHeight="1" x14ac:dyDescent="0.3">
      <c r="A15">
        <v>1</v>
      </c>
      <c r="I15" s="39">
        <v>8</v>
      </c>
      <c r="J15" s="40" t="str">
        <f>IFERROR(VLOOKUP(I15,#REF!,4,0),"")</f>
        <v/>
      </c>
      <c r="K15" s="40" t="str">
        <f>IFERROR(VLOOKUP(I15,#REF!,5,0),"")</f>
        <v/>
      </c>
      <c r="L15" s="41">
        <v>432</v>
      </c>
      <c r="M15" s="42" t="s">
        <v>44</v>
      </c>
      <c r="N15" s="43"/>
      <c r="O15" s="44"/>
      <c r="P15" s="44"/>
      <c r="Q15" s="44"/>
      <c r="R15" s="45"/>
      <c r="S15" s="38" t="e">
        <f t="shared" si="0"/>
        <v>#VALUE!</v>
      </c>
      <c r="T15" s="20" t="e">
        <f>+#REF!-S15</f>
        <v>#REF!</v>
      </c>
      <c r="U15">
        <f t="shared" si="1"/>
        <v>0</v>
      </c>
    </row>
    <row r="16" spans="1:21" ht="52.9" customHeight="1" x14ac:dyDescent="0.3">
      <c r="A16">
        <v>1</v>
      </c>
      <c r="I16" s="39">
        <v>9</v>
      </c>
      <c r="J16" s="40" t="str">
        <f>IFERROR(VLOOKUP(I16,#REF!,4,0),"")</f>
        <v/>
      </c>
      <c r="K16" s="40" t="str">
        <f>IFERROR(VLOOKUP(I16,#REF!,5,0),"")</f>
        <v/>
      </c>
      <c r="L16" s="41">
        <v>433</v>
      </c>
      <c r="M16" s="42" t="s">
        <v>44</v>
      </c>
      <c r="N16" s="43"/>
      <c r="O16" s="44"/>
      <c r="P16" s="44"/>
      <c r="Q16" s="44"/>
      <c r="R16" s="45"/>
      <c r="S16" s="38" t="e">
        <f t="shared" si="0"/>
        <v>#VALUE!</v>
      </c>
      <c r="T16" s="20" t="e">
        <f>+#REF!-S16</f>
        <v>#REF!</v>
      </c>
      <c r="U16">
        <f t="shared" si="1"/>
        <v>0</v>
      </c>
    </row>
    <row r="17" spans="1:21" ht="49.15" customHeight="1" x14ac:dyDescent="0.3">
      <c r="A17">
        <v>1</v>
      </c>
      <c r="I17" s="39">
        <v>10</v>
      </c>
      <c r="J17" s="40" t="str">
        <f>IFERROR(VLOOKUP(I17,#REF!,4,0),"")</f>
        <v/>
      </c>
      <c r="K17" s="40" t="str">
        <f>IFERROR(VLOOKUP(I17,#REF!,5,0),"")</f>
        <v/>
      </c>
      <c r="L17" s="41">
        <v>434</v>
      </c>
      <c r="M17" s="42" t="s">
        <v>44</v>
      </c>
      <c r="N17" s="43"/>
      <c r="O17" s="44"/>
      <c r="P17" s="44"/>
      <c r="Q17" s="44"/>
      <c r="R17" s="45"/>
      <c r="S17" s="38" t="e">
        <f t="shared" si="0"/>
        <v>#VALUE!</v>
      </c>
      <c r="T17" s="20" t="e">
        <f>+#REF!-S17</f>
        <v>#REF!</v>
      </c>
      <c r="U17">
        <f t="shared" si="1"/>
        <v>0</v>
      </c>
    </row>
    <row r="18" spans="1:21" ht="49.15" customHeight="1" x14ac:dyDescent="0.3">
      <c r="A18">
        <v>1</v>
      </c>
      <c r="I18" s="39">
        <v>11</v>
      </c>
      <c r="J18" s="40" t="str">
        <f>IFERROR(VLOOKUP(I18,#REF!,4,0),"")</f>
        <v/>
      </c>
      <c r="K18" s="40" t="str">
        <f>IFERROR(VLOOKUP(I18,#REF!,5,0),"")</f>
        <v/>
      </c>
      <c r="L18" s="41">
        <v>435</v>
      </c>
      <c r="M18" s="42" t="s">
        <v>44</v>
      </c>
      <c r="N18" s="43"/>
      <c r="O18" s="44"/>
      <c r="P18" s="44"/>
      <c r="Q18" s="44"/>
      <c r="R18" s="45"/>
      <c r="S18" s="38" t="e">
        <f t="shared" si="0"/>
        <v>#VALUE!</v>
      </c>
      <c r="T18" s="20" t="e">
        <f>+#REF!-S18</f>
        <v>#REF!</v>
      </c>
      <c r="U18">
        <f t="shared" si="1"/>
        <v>0</v>
      </c>
    </row>
    <row r="19" spans="1:21" ht="49.15" customHeight="1" x14ac:dyDescent="0.3">
      <c r="A19">
        <v>1</v>
      </c>
      <c r="I19" s="39">
        <v>12</v>
      </c>
      <c r="J19" s="40" t="str">
        <f>IFERROR(VLOOKUP(I19,#REF!,4,0),"")</f>
        <v/>
      </c>
      <c r="K19" s="40" t="str">
        <f>IFERROR(VLOOKUP(I19,#REF!,5,0),"")</f>
        <v/>
      </c>
      <c r="L19" s="41">
        <v>436</v>
      </c>
      <c r="M19" s="42" t="s">
        <v>44</v>
      </c>
      <c r="N19" s="43"/>
      <c r="O19" s="44"/>
      <c r="P19" s="44"/>
      <c r="Q19" s="44"/>
      <c r="R19" s="45"/>
      <c r="S19" s="38" t="e">
        <f t="shared" si="0"/>
        <v>#VALUE!</v>
      </c>
      <c r="T19" s="20" t="e">
        <f>+#REF!-S19</f>
        <v>#REF!</v>
      </c>
      <c r="U19">
        <f t="shared" si="1"/>
        <v>0</v>
      </c>
    </row>
    <row r="20" spans="1:21" ht="49.15" customHeight="1" x14ac:dyDescent="0.3">
      <c r="A20">
        <v>1</v>
      </c>
      <c r="I20" s="39">
        <v>13</v>
      </c>
      <c r="J20" s="40" t="str">
        <f>IFERROR(VLOOKUP(I20,#REF!,4,0),"")</f>
        <v/>
      </c>
      <c r="K20" s="40" t="str">
        <f>IFERROR(VLOOKUP(I20,#REF!,5,0),"")</f>
        <v/>
      </c>
      <c r="L20" s="41">
        <v>437</v>
      </c>
      <c r="M20" s="42" t="s">
        <v>44</v>
      </c>
      <c r="N20" s="43"/>
      <c r="O20" s="44"/>
      <c r="P20" s="44"/>
      <c r="Q20" s="44"/>
      <c r="R20" s="45"/>
      <c r="S20" s="38" t="e">
        <f t="shared" si="0"/>
        <v>#VALUE!</v>
      </c>
      <c r="T20" s="20" t="e">
        <f>+#REF!-S20</f>
        <v>#REF!</v>
      </c>
      <c r="U20">
        <f t="shared" si="1"/>
        <v>0</v>
      </c>
    </row>
    <row r="21" spans="1:21" ht="49.15" customHeight="1" x14ac:dyDescent="0.3">
      <c r="A21">
        <v>1</v>
      </c>
      <c r="I21" s="39">
        <v>14</v>
      </c>
      <c r="J21" s="40" t="str">
        <f>IFERROR(VLOOKUP(I21,#REF!,4,0),"")</f>
        <v/>
      </c>
      <c r="K21" s="40" t="str">
        <f>IFERROR(VLOOKUP(I21,#REF!,5,0),"")</f>
        <v/>
      </c>
      <c r="L21" s="41">
        <v>438</v>
      </c>
      <c r="M21" s="42" t="s">
        <v>44</v>
      </c>
      <c r="N21" s="43"/>
      <c r="O21" s="44"/>
      <c r="P21" s="44"/>
      <c r="Q21" s="44"/>
      <c r="R21" s="45"/>
      <c r="S21" s="38" t="e">
        <f t="shared" si="0"/>
        <v>#VALUE!</v>
      </c>
      <c r="T21" s="20" t="e">
        <f>+#REF!-S21</f>
        <v>#REF!</v>
      </c>
      <c r="U21">
        <f t="shared" si="1"/>
        <v>0</v>
      </c>
    </row>
    <row r="22" spans="1:21" ht="49.15" customHeight="1" x14ac:dyDescent="0.3">
      <c r="A22">
        <v>1</v>
      </c>
      <c r="I22" s="39">
        <v>15</v>
      </c>
      <c r="J22" s="40" t="str">
        <f>IFERROR(VLOOKUP(I22,#REF!,4,0),"")</f>
        <v/>
      </c>
      <c r="K22" s="40" t="str">
        <f>IFERROR(VLOOKUP(I22,#REF!,5,0),"")</f>
        <v/>
      </c>
      <c r="L22" s="41">
        <v>439</v>
      </c>
      <c r="M22" s="42" t="s">
        <v>44</v>
      </c>
      <c r="N22" s="43"/>
      <c r="O22" s="44"/>
      <c r="P22" s="44"/>
      <c r="Q22" s="44"/>
      <c r="R22" s="45"/>
      <c r="S22" s="38" t="e">
        <f t="shared" si="0"/>
        <v>#VALUE!</v>
      </c>
      <c r="T22" s="20" t="e">
        <f>+#REF!-S22</f>
        <v>#REF!</v>
      </c>
      <c r="U22">
        <f t="shared" si="1"/>
        <v>0</v>
      </c>
    </row>
    <row r="23" spans="1:21" ht="49.15" customHeight="1" x14ac:dyDescent="0.3">
      <c r="A23">
        <v>1</v>
      </c>
      <c r="I23" s="39">
        <v>16</v>
      </c>
      <c r="J23" s="40" t="str">
        <f>IFERROR(VLOOKUP(I23,#REF!,4,0),"")</f>
        <v/>
      </c>
      <c r="K23" s="40" t="str">
        <f>IFERROR(VLOOKUP(I23,#REF!,5,0),"")</f>
        <v/>
      </c>
      <c r="L23" s="41">
        <v>440</v>
      </c>
      <c r="M23" s="42" t="s">
        <v>44</v>
      </c>
      <c r="N23" s="43"/>
      <c r="O23" s="44"/>
      <c r="P23" s="44"/>
      <c r="Q23" s="44"/>
      <c r="R23" s="45"/>
      <c r="S23" s="38" t="e">
        <f t="shared" si="0"/>
        <v>#VALUE!</v>
      </c>
      <c r="T23" s="20" t="e">
        <f>+#REF!-S23</f>
        <v>#REF!</v>
      </c>
      <c r="U23">
        <f t="shared" si="1"/>
        <v>0</v>
      </c>
    </row>
    <row r="24" spans="1:21" ht="49.15" customHeight="1" x14ac:dyDescent="0.3">
      <c r="A24">
        <v>1</v>
      </c>
      <c r="I24" s="39">
        <v>17</v>
      </c>
      <c r="J24" s="40" t="str">
        <f>IFERROR(VLOOKUP(I24,#REF!,4,0),"")</f>
        <v/>
      </c>
      <c r="K24" s="40" t="str">
        <f>IFERROR(VLOOKUP(I24,#REF!,5,0),"")</f>
        <v/>
      </c>
      <c r="L24" s="41">
        <v>441</v>
      </c>
      <c r="M24" s="42" t="s">
        <v>44</v>
      </c>
      <c r="N24" s="43"/>
      <c r="O24" s="44"/>
      <c r="P24" s="44"/>
      <c r="Q24" s="44"/>
      <c r="R24" s="45"/>
      <c r="S24" s="38" t="e">
        <f t="shared" si="0"/>
        <v>#VALUE!</v>
      </c>
      <c r="T24" s="20" t="e">
        <f>+#REF!-S24</f>
        <v>#REF!</v>
      </c>
      <c r="U24">
        <f t="shared" si="1"/>
        <v>0</v>
      </c>
    </row>
    <row r="25" spans="1:21" ht="49.15" customHeight="1" x14ac:dyDescent="0.3">
      <c r="A25">
        <v>1</v>
      </c>
      <c r="I25" s="39">
        <v>18</v>
      </c>
      <c r="J25" s="40" t="str">
        <f>IFERROR(VLOOKUP(I25,#REF!,4,0),"")</f>
        <v/>
      </c>
      <c r="K25" s="40" t="str">
        <f>IFERROR(VLOOKUP(I25,#REF!,5,0),"")</f>
        <v/>
      </c>
      <c r="L25" s="41">
        <v>442</v>
      </c>
      <c r="M25" s="42" t="s">
        <v>44</v>
      </c>
      <c r="N25" s="43"/>
      <c r="O25" s="44"/>
      <c r="P25" s="44"/>
      <c r="Q25" s="44"/>
      <c r="R25" s="45"/>
      <c r="S25" s="38" t="e">
        <f t="shared" si="0"/>
        <v>#VALUE!</v>
      </c>
      <c r="T25" s="20" t="e">
        <f>+#REF!-S25</f>
        <v>#REF!</v>
      </c>
      <c r="U25">
        <f t="shared" si="1"/>
        <v>0</v>
      </c>
    </row>
    <row r="26" spans="1:21" ht="49.15" customHeight="1" x14ac:dyDescent="0.3">
      <c r="A26">
        <v>1</v>
      </c>
      <c r="I26" s="39">
        <v>19</v>
      </c>
      <c r="J26" s="40" t="str">
        <f>IFERROR(VLOOKUP(I26,#REF!,4,0),"")</f>
        <v/>
      </c>
      <c r="K26" s="40" t="str">
        <f>IFERROR(VLOOKUP(I26,#REF!,5,0),"")</f>
        <v/>
      </c>
      <c r="L26" s="41">
        <v>443</v>
      </c>
      <c r="M26" s="42" t="s">
        <v>44</v>
      </c>
      <c r="N26" s="43"/>
      <c r="O26" s="44"/>
      <c r="P26" s="44"/>
      <c r="Q26" s="44"/>
      <c r="R26" s="45"/>
      <c r="S26" s="38" t="e">
        <f t="shared" si="0"/>
        <v>#VALUE!</v>
      </c>
      <c r="T26" s="20" t="e">
        <f>+#REF!-S26</f>
        <v>#REF!</v>
      </c>
      <c r="U26">
        <f t="shared" si="1"/>
        <v>0</v>
      </c>
    </row>
    <row r="27" spans="1:21" ht="49.15" customHeight="1" x14ac:dyDescent="0.3">
      <c r="A27">
        <v>1</v>
      </c>
      <c r="I27" s="39">
        <v>20</v>
      </c>
      <c r="J27" s="40" t="str">
        <f>IFERROR(VLOOKUP(I27,#REF!,4,0),"")</f>
        <v/>
      </c>
      <c r="K27" s="40" t="str">
        <f>IFERROR(VLOOKUP(I27,#REF!,5,0),"")</f>
        <v/>
      </c>
      <c r="L27" s="41">
        <v>444</v>
      </c>
      <c r="M27" s="42" t="s">
        <v>44</v>
      </c>
      <c r="N27" s="43"/>
      <c r="O27" s="44"/>
      <c r="P27" s="44"/>
      <c r="Q27" s="44"/>
      <c r="R27" s="45"/>
      <c r="S27" s="38" t="e">
        <f t="shared" si="0"/>
        <v>#VALUE!</v>
      </c>
      <c r="T27" s="20" t="e">
        <f>+#REF!-S27</f>
        <v>#REF!</v>
      </c>
      <c r="U27">
        <f t="shared" si="1"/>
        <v>0</v>
      </c>
    </row>
    <row r="28" spans="1:21" ht="49.15" customHeight="1" x14ac:dyDescent="0.3">
      <c r="A28">
        <v>1</v>
      </c>
      <c r="I28" s="39">
        <v>21</v>
      </c>
      <c r="J28" s="40" t="str">
        <f>IFERROR(VLOOKUP(I28,#REF!,4,0),"")</f>
        <v/>
      </c>
      <c r="K28" s="40" t="str">
        <f>IFERROR(VLOOKUP(I28,#REF!,5,0),"")</f>
        <v/>
      </c>
      <c r="L28" s="41">
        <v>445</v>
      </c>
      <c r="M28" s="42" t="s">
        <v>44</v>
      </c>
      <c r="N28" s="43"/>
      <c r="O28" s="44"/>
      <c r="P28" s="44"/>
      <c r="Q28" s="44"/>
      <c r="R28" s="45"/>
      <c r="S28" s="38" t="e">
        <f t="shared" si="0"/>
        <v>#VALUE!</v>
      </c>
      <c r="T28" s="20" t="e">
        <f>+#REF!-S28</f>
        <v>#REF!</v>
      </c>
      <c r="U28">
        <f t="shared" si="1"/>
        <v>0</v>
      </c>
    </row>
    <row r="29" spans="1:21" ht="49.15" customHeight="1" x14ac:dyDescent="0.3">
      <c r="A29">
        <v>1</v>
      </c>
      <c r="I29" s="39">
        <v>22</v>
      </c>
      <c r="J29" s="40" t="str">
        <f>IFERROR(VLOOKUP(I29,#REF!,4,0),"")</f>
        <v/>
      </c>
      <c r="K29" s="40" t="str">
        <f>IFERROR(VLOOKUP(I29,#REF!,5,0),"")</f>
        <v/>
      </c>
      <c r="L29" s="41">
        <v>446</v>
      </c>
      <c r="M29" s="42" t="s">
        <v>44</v>
      </c>
      <c r="N29" s="43"/>
      <c r="O29" s="44"/>
      <c r="P29" s="44"/>
      <c r="Q29" s="44"/>
      <c r="R29" s="45"/>
      <c r="S29" s="38" t="e">
        <f t="shared" si="0"/>
        <v>#VALUE!</v>
      </c>
      <c r="T29" s="20" t="e">
        <f>+#REF!-S29</f>
        <v>#REF!</v>
      </c>
      <c r="U29">
        <f t="shared" si="1"/>
        <v>0</v>
      </c>
    </row>
    <row r="30" spans="1:21" ht="49.15" customHeight="1" x14ac:dyDescent="0.3">
      <c r="A30">
        <v>1</v>
      </c>
      <c r="I30" s="39">
        <v>23</v>
      </c>
      <c r="J30" s="40" t="str">
        <f>IFERROR(VLOOKUP(I30,#REF!,4,0),"")</f>
        <v/>
      </c>
      <c r="K30" s="40" t="str">
        <f>IFERROR(VLOOKUP(I30,#REF!,5,0),"")</f>
        <v/>
      </c>
      <c r="L30" s="41">
        <v>447</v>
      </c>
      <c r="M30" s="42" t="s">
        <v>44</v>
      </c>
      <c r="N30" s="43"/>
      <c r="O30" s="44"/>
      <c r="P30" s="44"/>
      <c r="Q30" s="44"/>
      <c r="R30" s="45"/>
      <c r="S30" s="38" t="e">
        <f t="shared" si="0"/>
        <v>#VALUE!</v>
      </c>
      <c r="T30" s="20" t="e">
        <f>+#REF!-S30</f>
        <v>#REF!</v>
      </c>
      <c r="U30">
        <f t="shared" si="1"/>
        <v>0</v>
      </c>
    </row>
    <row r="31" spans="1:21" ht="49.15" customHeight="1" x14ac:dyDescent="0.3">
      <c r="A31">
        <v>1</v>
      </c>
      <c r="I31" s="39">
        <v>24</v>
      </c>
      <c r="J31" s="40" t="str">
        <f>IFERROR(VLOOKUP(I31,#REF!,4,0),"")</f>
        <v/>
      </c>
      <c r="K31" s="40" t="str">
        <f>IFERROR(VLOOKUP(I31,#REF!,5,0),"")</f>
        <v/>
      </c>
      <c r="L31" s="41">
        <v>448</v>
      </c>
      <c r="M31" s="42" t="s">
        <v>44</v>
      </c>
      <c r="N31" s="43"/>
      <c r="O31" s="44"/>
      <c r="P31" s="44"/>
      <c r="Q31" s="44"/>
      <c r="R31" s="45"/>
      <c r="S31" s="38" t="e">
        <f t="shared" si="0"/>
        <v>#VALUE!</v>
      </c>
      <c r="T31" s="20" t="e">
        <f>+#REF!-S31</f>
        <v>#REF!</v>
      </c>
      <c r="U31">
        <f t="shared" si="1"/>
        <v>0</v>
      </c>
    </row>
    <row r="32" spans="1:21" ht="49.15" customHeight="1" x14ac:dyDescent="0.3">
      <c r="A32">
        <v>1</v>
      </c>
      <c r="I32" s="39">
        <v>25</v>
      </c>
      <c r="J32" s="40" t="str">
        <f>IFERROR(VLOOKUP(I32,#REF!,4,0),"")</f>
        <v/>
      </c>
      <c r="K32" s="40" t="str">
        <f>IFERROR(VLOOKUP(I32,#REF!,5,0),"")</f>
        <v/>
      </c>
      <c r="L32" s="41">
        <v>449</v>
      </c>
      <c r="M32" s="42" t="s">
        <v>44</v>
      </c>
      <c r="N32" s="43"/>
      <c r="O32" s="44"/>
      <c r="P32" s="44"/>
      <c r="Q32" s="44"/>
      <c r="R32" s="45"/>
      <c r="S32" s="38" t="e">
        <f t="shared" si="0"/>
        <v>#VALUE!</v>
      </c>
      <c r="T32" s="20" t="e">
        <f>+#REF!-S32</f>
        <v>#REF!</v>
      </c>
      <c r="U32">
        <f t="shared" si="1"/>
        <v>0</v>
      </c>
    </row>
    <row r="33" spans="1:21" ht="49.15" customHeight="1" x14ac:dyDescent="0.3">
      <c r="A33">
        <v>1</v>
      </c>
      <c r="I33" s="39">
        <v>26</v>
      </c>
      <c r="J33" s="40" t="str">
        <f>IFERROR(VLOOKUP(I33,#REF!,4,0),"")</f>
        <v/>
      </c>
      <c r="K33" s="40" t="str">
        <f>IFERROR(VLOOKUP(I33,#REF!,5,0),"")</f>
        <v/>
      </c>
      <c r="L33" s="41">
        <v>450</v>
      </c>
      <c r="M33" s="42" t="s">
        <v>44</v>
      </c>
      <c r="N33" s="43"/>
      <c r="O33" s="44"/>
      <c r="P33" s="44"/>
      <c r="Q33" s="44"/>
      <c r="R33" s="45"/>
      <c r="S33" s="38" t="e">
        <f t="shared" si="0"/>
        <v>#VALUE!</v>
      </c>
      <c r="T33" s="20" t="e">
        <f>+#REF!-S33</f>
        <v>#REF!</v>
      </c>
      <c r="U33">
        <f t="shared" si="1"/>
        <v>0</v>
      </c>
    </row>
    <row r="34" spans="1:21" ht="49.15" customHeight="1" x14ac:dyDescent="0.3">
      <c r="A34">
        <v>1</v>
      </c>
      <c r="I34" s="39">
        <v>27</v>
      </c>
      <c r="J34" s="40" t="str">
        <f>IFERROR(VLOOKUP(I34,#REF!,4,0),"")</f>
        <v/>
      </c>
      <c r="K34" s="40" t="str">
        <f>IFERROR(VLOOKUP(I34,#REF!,5,0),"")</f>
        <v/>
      </c>
      <c r="L34" s="41">
        <v>451</v>
      </c>
      <c r="M34" s="42" t="s">
        <v>44</v>
      </c>
      <c r="N34" s="43"/>
      <c r="O34" s="44"/>
      <c r="P34" s="44"/>
      <c r="Q34" s="44"/>
      <c r="R34" s="45"/>
      <c r="S34" s="38" t="e">
        <f t="shared" si="0"/>
        <v>#VALUE!</v>
      </c>
      <c r="T34" s="20" t="e">
        <f>+#REF!-S34</f>
        <v>#REF!</v>
      </c>
      <c r="U34">
        <f t="shared" si="1"/>
        <v>0</v>
      </c>
    </row>
    <row r="35" spans="1:21" ht="49.15" customHeight="1" x14ac:dyDescent="0.3">
      <c r="A35">
        <v>1</v>
      </c>
      <c r="I35" s="39">
        <v>28</v>
      </c>
      <c r="J35" s="40" t="str">
        <f>IFERROR(VLOOKUP(I35,#REF!,4,0),"")</f>
        <v/>
      </c>
      <c r="K35" s="40" t="str">
        <f>IFERROR(VLOOKUP(I35,#REF!,5,0),"")</f>
        <v/>
      </c>
      <c r="L35" s="41">
        <v>452</v>
      </c>
      <c r="M35" s="42" t="s">
        <v>44</v>
      </c>
      <c r="N35" s="43"/>
      <c r="O35" s="44"/>
      <c r="P35" s="44"/>
      <c r="Q35" s="44"/>
      <c r="R35" s="45"/>
      <c r="S35" s="38" t="e">
        <f t="shared" si="0"/>
        <v>#VALUE!</v>
      </c>
      <c r="T35" s="20" t="e">
        <f>+#REF!-S35</f>
        <v>#REF!</v>
      </c>
      <c r="U35">
        <f t="shared" si="1"/>
        <v>0</v>
      </c>
    </row>
    <row r="36" spans="1:21" ht="49.15" customHeight="1" x14ac:dyDescent="0.3">
      <c r="A36">
        <v>1</v>
      </c>
      <c r="I36" s="39">
        <v>29</v>
      </c>
      <c r="J36" s="40" t="str">
        <f>IFERROR(VLOOKUP(I36,#REF!,4,0),"")</f>
        <v/>
      </c>
      <c r="K36" s="40" t="str">
        <f>IFERROR(VLOOKUP(I36,#REF!,5,0),"")</f>
        <v/>
      </c>
      <c r="L36" s="41">
        <v>453</v>
      </c>
      <c r="M36" s="42" t="s">
        <v>44</v>
      </c>
      <c r="N36" s="43"/>
      <c r="O36" s="44"/>
      <c r="P36" s="44"/>
      <c r="Q36" s="44"/>
      <c r="R36" s="45"/>
      <c r="S36" s="38" t="e">
        <f t="shared" si="0"/>
        <v>#VALUE!</v>
      </c>
      <c r="T36" s="20" t="e">
        <f>+#REF!-S36</f>
        <v>#REF!</v>
      </c>
      <c r="U36">
        <f t="shared" si="1"/>
        <v>0</v>
      </c>
    </row>
    <row r="37" spans="1:21" ht="49.15" customHeight="1" x14ac:dyDescent="0.3">
      <c r="A37">
        <v>1</v>
      </c>
      <c r="I37" s="39">
        <v>30</v>
      </c>
      <c r="J37" s="40" t="str">
        <f>IFERROR(VLOOKUP(I37,#REF!,4,0),"")</f>
        <v/>
      </c>
      <c r="K37" s="40" t="str">
        <f>IFERROR(VLOOKUP(I37,#REF!,5,0),"")</f>
        <v/>
      </c>
      <c r="L37" s="41">
        <v>454</v>
      </c>
      <c r="M37" s="42" t="s">
        <v>44</v>
      </c>
      <c r="N37" s="43"/>
      <c r="O37" s="44"/>
      <c r="P37" s="44"/>
      <c r="Q37" s="44"/>
      <c r="R37" s="45"/>
      <c r="S37" s="38" t="e">
        <f t="shared" si="0"/>
        <v>#VALUE!</v>
      </c>
      <c r="T37" s="20" t="e">
        <f>+#REF!-S37</f>
        <v>#REF!</v>
      </c>
      <c r="U37">
        <f t="shared" si="1"/>
        <v>0</v>
      </c>
    </row>
    <row r="38" spans="1:21" ht="49.15" customHeight="1" x14ac:dyDescent="0.3">
      <c r="A38">
        <v>1</v>
      </c>
      <c r="I38" s="39">
        <v>31</v>
      </c>
      <c r="J38" s="40" t="str">
        <f>IFERROR(VLOOKUP(I38,#REF!,4,0),"")</f>
        <v/>
      </c>
      <c r="K38" s="40" t="str">
        <f>IFERROR(VLOOKUP(I38,#REF!,5,0),"")</f>
        <v/>
      </c>
      <c r="L38" s="41">
        <v>455</v>
      </c>
      <c r="M38" s="42" t="s">
        <v>44</v>
      </c>
      <c r="N38" s="43"/>
      <c r="O38" s="44"/>
      <c r="P38" s="44"/>
      <c r="Q38" s="44"/>
      <c r="R38" s="45"/>
      <c r="S38" s="38" t="e">
        <f t="shared" si="0"/>
        <v>#VALUE!</v>
      </c>
      <c r="T38" s="20" t="e">
        <f>+#REF!-S38</f>
        <v>#REF!</v>
      </c>
      <c r="U38">
        <f t="shared" si="1"/>
        <v>0</v>
      </c>
    </row>
    <row r="39" spans="1:21" ht="49.15" customHeight="1" x14ac:dyDescent="0.3">
      <c r="A39">
        <v>1</v>
      </c>
      <c r="I39" s="39">
        <v>32</v>
      </c>
      <c r="J39" s="40" t="str">
        <f>IFERROR(VLOOKUP(I39,#REF!,4,0),"")</f>
        <v/>
      </c>
      <c r="K39" s="40" t="str">
        <f>IFERROR(VLOOKUP(I39,#REF!,5,0),"")</f>
        <v/>
      </c>
      <c r="L39" s="41">
        <v>456</v>
      </c>
      <c r="M39" s="42" t="s">
        <v>44</v>
      </c>
      <c r="N39" s="43"/>
      <c r="O39" s="44"/>
      <c r="P39" s="44"/>
      <c r="Q39" s="44"/>
      <c r="R39" s="45"/>
      <c r="S39" s="38" t="e">
        <f t="shared" si="0"/>
        <v>#VALUE!</v>
      </c>
      <c r="T39" s="20" t="e">
        <f>+#REF!-S39</f>
        <v>#REF!</v>
      </c>
      <c r="U39">
        <f t="shared" si="1"/>
        <v>0</v>
      </c>
    </row>
    <row r="40" spans="1:21" ht="49.15" customHeight="1" x14ac:dyDescent="0.3">
      <c r="A40">
        <v>1</v>
      </c>
      <c r="I40" s="39">
        <v>33</v>
      </c>
      <c r="J40" s="40" t="str">
        <f>IFERROR(VLOOKUP(I40,#REF!,4,0),"")</f>
        <v/>
      </c>
      <c r="K40" s="40" t="str">
        <f>IFERROR(VLOOKUP(I40,#REF!,5,0),"")</f>
        <v/>
      </c>
      <c r="L40" s="41">
        <v>457</v>
      </c>
      <c r="M40" s="42" t="s">
        <v>44</v>
      </c>
      <c r="N40" s="43"/>
      <c r="O40" s="44"/>
      <c r="P40" s="44"/>
      <c r="Q40" s="44"/>
      <c r="R40" s="45"/>
      <c r="S40" s="38" t="e">
        <f t="shared" ref="S40:S71" si="2">+M40*432000</f>
        <v>#VALUE!</v>
      </c>
      <c r="T40" s="20" t="e">
        <f>+#REF!-S40</f>
        <v>#REF!</v>
      </c>
      <c r="U40">
        <f t="shared" si="1"/>
        <v>0</v>
      </c>
    </row>
    <row r="41" spans="1:21" ht="49.15" customHeight="1" x14ac:dyDescent="0.3">
      <c r="A41">
        <v>1</v>
      </c>
      <c r="I41" s="39">
        <v>34</v>
      </c>
      <c r="J41" s="40" t="str">
        <f>IFERROR(VLOOKUP(I41,#REF!,4,0),"")</f>
        <v/>
      </c>
      <c r="K41" s="40" t="str">
        <f>IFERROR(VLOOKUP(I41,#REF!,5,0),"")</f>
        <v/>
      </c>
      <c r="L41" s="41">
        <v>458</v>
      </c>
      <c r="M41" s="42" t="s">
        <v>44</v>
      </c>
      <c r="N41" s="43"/>
      <c r="O41" s="44"/>
      <c r="P41" s="44"/>
      <c r="Q41" s="44"/>
      <c r="R41" s="45"/>
      <c r="S41" s="38" t="e">
        <f t="shared" si="2"/>
        <v>#VALUE!</v>
      </c>
      <c r="T41" s="20" t="e">
        <f>+#REF!-S41</f>
        <v>#REF!</v>
      </c>
      <c r="U41">
        <f t="shared" si="1"/>
        <v>0</v>
      </c>
    </row>
    <row r="42" spans="1:21" ht="49.15" customHeight="1" x14ac:dyDescent="0.3">
      <c r="A42">
        <v>1</v>
      </c>
      <c r="I42" s="39">
        <v>35</v>
      </c>
      <c r="J42" s="40" t="str">
        <f>IFERROR(VLOOKUP(I42,#REF!,4,0),"")</f>
        <v/>
      </c>
      <c r="K42" s="40" t="str">
        <f>IFERROR(VLOOKUP(I42,#REF!,5,0),"")</f>
        <v/>
      </c>
      <c r="L42" s="41">
        <v>459</v>
      </c>
      <c r="M42" s="42" t="s">
        <v>44</v>
      </c>
      <c r="N42" s="43"/>
      <c r="O42" s="44"/>
      <c r="P42" s="44"/>
      <c r="Q42" s="44"/>
      <c r="R42" s="45"/>
      <c r="S42" s="38" t="e">
        <f t="shared" si="2"/>
        <v>#VALUE!</v>
      </c>
      <c r="T42" s="20" t="e">
        <f>+#REF!-S42</f>
        <v>#REF!</v>
      </c>
      <c r="U42">
        <f t="shared" si="1"/>
        <v>0</v>
      </c>
    </row>
    <row r="43" spans="1:21" ht="49.15" customHeight="1" x14ac:dyDescent="0.3">
      <c r="A43">
        <v>1</v>
      </c>
      <c r="I43" s="39">
        <v>36</v>
      </c>
      <c r="J43" s="40" t="str">
        <f>IFERROR(VLOOKUP(I43,#REF!,4,0),"")</f>
        <v/>
      </c>
      <c r="K43" s="40" t="str">
        <f>IFERROR(VLOOKUP(I43,#REF!,5,0),"")</f>
        <v/>
      </c>
      <c r="L43" s="41">
        <v>460</v>
      </c>
      <c r="M43" s="42" t="s">
        <v>44</v>
      </c>
      <c r="N43" s="43"/>
      <c r="O43" s="44"/>
      <c r="P43" s="44"/>
      <c r="Q43" s="44"/>
      <c r="R43" s="45"/>
      <c r="S43" s="38" t="e">
        <f t="shared" si="2"/>
        <v>#VALUE!</v>
      </c>
      <c r="T43" s="20" t="e">
        <f>+#REF!-S43</f>
        <v>#REF!</v>
      </c>
      <c r="U43">
        <f t="shared" si="1"/>
        <v>0</v>
      </c>
    </row>
    <row r="44" spans="1:21" ht="49.15" customHeight="1" x14ac:dyDescent="0.3">
      <c r="A44">
        <v>1</v>
      </c>
      <c r="I44" s="39">
        <v>37</v>
      </c>
      <c r="J44" s="40" t="str">
        <f>IFERROR(VLOOKUP(I44,#REF!,4,0),"")</f>
        <v/>
      </c>
      <c r="K44" s="40" t="str">
        <f>IFERROR(VLOOKUP(I44,#REF!,5,0),"")</f>
        <v/>
      </c>
      <c r="L44" s="41">
        <v>461</v>
      </c>
      <c r="M44" s="42" t="s">
        <v>44</v>
      </c>
      <c r="N44" s="43"/>
      <c r="O44" s="44"/>
      <c r="P44" s="44"/>
      <c r="Q44" s="44"/>
      <c r="R44" s="45"/>
      <c r="S44" s="38" t="e">
        <f t="shared" si="2"/>
        <v>#VALUE!</v>
      </c>
      <c r="T44" s="20" t="e">
        <f>+#REF!-S44</f>
        <v>#REF!</v>
      </c>
      <c r="U44">
        <f t="shared" si="1"/>
        <v>0</v>
      </c>
    </row>
    <row r="45" spans="1:21" ht="49.15" customHeight="1" x14ac:dyDescent="0.3">
      <c r="A45">
        <v>1</v>
      </c>
      <c r="I45" s="39">
        <v>38</v>
      </c>
      <c r="J45" s="40" t="str">
        <f>IFERROR(VLOOKUP(I45,#REF!,4,0),"")</f>
        <v/>
      </c>
      <c r="K45" s="40" t="str">
        <f>IFERROR(VLOOKUP(I45,#REF!,5,0),"")</f>
        <v/>
      </c>
      <c r="L45" s="41">
        <v>462</v>
      </c>
      <c r="M45" s="42" t="s">
        <v>44</v>
      </c>
      <c r="N45" s="43"/>
      <c r="O45" s="44"/>
      <c r="P45" s="44"/>
      <c r="Q45" s="44"/>
      <c r="R45" s="45"/>
      <c r="S45" s="38" t="e">
        <f t="shared" si="2"/>
        <v>#VALUE!</v>
      </c>
      <c r="T45" s="20" t="e">
        <f>+#REF!-S45</f>
        <v>#REF!</v>
      </c>
      <c r="U45">
        <f t="shared" si="1"/>
        <v>0</v>
      </c>
    </row>
    <row r="46" spans="1:21" ht="49.15" customHeight="1" x14ac:dyDescent="0.3">
      <c r="A46">
        <v>1</v>
      </c>
      <c r="I46" s="39">
        <v>39</v>
      </c>
      <c r="J46" s="40" t="str">
        <f>IFERROR(VLOOKUP(I46,#REF!,4,0),"")</f>
        <v/>
      </c>
      <c r="K46" s="40" t="str">
        <f>IFERROR(VLOOKUP(I46,#REF!,5,0),"")</f>
        <v/>
      </c>
      <c r="L46" s="41">
        <v>463</v>
      </c>
      <c r="M46" s="42" t="s">
        <v>44</v>
      </c>
      <c r="N46" s="43"/>
      <c r="O46" s="44"/>
      <c r="P46" s="44"/>
      <c r="Q46" s="44"/>
      <c r="R46" s="45"/>
      <c r="S46" s="38" t="e">
        <f t="shared" si="2"/>
        <v>#VALUE!</v>
      </c>
      <c r="T46" s="20" t="e">
        <f>+#REF!-S46</f>
        <v>#REF!</v>
      </c>
      <c r="U46">
        <f t="shared" si="1"/>
        <v>0</v>
      </c>
    </row>
    <row r="47" spans="1:21" ht="49.15" customHeight="1" x14ac:dyDescent="0.3">
      <c r="A47">
        <v>1</v>
      </c>
      <c r="I47" s="39">
        <v>40</v>
      </c>
      <c r="J47" s="40" t="str">
        <f>IFERROR(VLOOKUP(I47,#REF!,4,0),"")</f>
        <v/>
      </c>
      <c r="K47" s="40" t="str">
        <f>IFERROR(VLOOKUP(I47,#REF!,5,0),"")</f>
        <v/>
      </c>
      <c r="L47" s="41">
        <v>464</v>
      </c>
      <c r="M47" s="42" t="s">
        <v>44</v>
      </c>
      <c r="N47" s="43"/>
      <c r="O47" s="44"/>
      <c r="P47" s="44"/>
      <c r="Q47" s="44"/>
      <c r="R47" s="45"/>
      <c r="S47" s="38" t="e">
        <f t="shared" si="2"/>
        <v>#VALUE!</v>
      </c>
      <c r="T47" s="20" t="e">
        <f>+#REF!-S47</f>
        <v>#REF!</v>
      </c>
      <c r="U47">
        <f t="shared" si="1"/>
        <v>0</v>
      </c>
    </row>
    <row r="48" spans="1:21" ht="49.15" customHeight="1" x14ac:dyDescent="0.3">
      <c r="A48">
        <v>1</v>
      </c>
      <c r="I48" s="39">
        <v>41</v>
      </c>
      <c r="J48" s="40" t="str">
        <f>IFERROR(VLOOKUP(I48,#REF!,4,0),"")</f>
        <v/>
      </c>
      <c r="K48" s="40" t="str">
        <f>IFERROR(VLOOKUP(I48,#REF!,5,0),"")</f>
        <v/>
      </c>
      <c r="L48" s="41">
        <v>465</v>
      </c>
      <c r="M48" s="42" t="s">
        <v>44</v>
      </c>
      <c r="N48" s="43"/>
      <c r="O48" s="44"/>
      <c r="P48" s="44"/>
      <c r="Q48" s="44"/>
      <c r="R48" s="45"/>
      <c r="S48" s="38" t="e">
        <f t="shared" si="2"/>
        <v>#VALUE!</v>
      </c>
      <c r="T48" s="20" t="e">
        <f>+#REF!-S48</f>
        <v>#REF!</v>
      </c>
      <c r="U48">
        <f t="shared" si="1"/>
        <v>0</v>
      </c>
    </row>
    <row r="49" spans="1:21" ht="49.15" customHeight="1" x14ac:dyDescent="0.3">
      <c r="A49">
        <v>1</v>
      </c>
      <c r="I49" s="39">
        <v>42</v>
      </c>
      <c r="J49" s="40" t="str">
        <f>IFERROR(VLOOKUP(I49,#REF!,4,0),"")</f>
        <v/>
      </c>
      <c r="K49" s="40" t="str">
        <f>IFERROR(VLOOKUP(I49,#REF!,5,0),"")</f>
        <v/>
      </c>
      <c r="L49" s="41">
        <v>466</v>
      </c>
      <c r="M49" s="42" t="s">
        <v>44</v>
      </c>
      <c r="N49" s="43"/>
      <c r="O49" s="44"/>
      <c r="P49" s="44"/>
      <c r="Q49" s="44"/>
      <c r="R49" s="45"/>
      <c r="S49" s="38" t="e">
        <f t="shared" si="2"/>
        <v>#VALUE!</v>
      </c>
      <c r="T49" s="20" t="e">
        <f>+#REF!-S49</f>
        <v>#REF!</v>
      </c>
      <c r="U49">
        <f t="shared" si="1"/>
        <v>0</v>
      </c>
    </row>
    <row r="50" spans="1:21" ht="49.15" customHeight="1" x14ac:dyDescent="0.3">
      <c r="A50">
        <v>1</v>
      </c>
      <c r="I50" s="39">
        <v>43</v>
      </c>
      <c r="J50" s="40" t="str">
        <f>IFERROR(VLOOKUP(I50,#REF!,4,0),"")</f>
        <v/>
      </c>
      <c r="K50" s="40" t="str">
        <f>IFERROR(VLOOKUP(I50,#REF!,5,0),"")</f>
        <v/>
      </c>
      <c r="L50" s="41">
        <v>467</v>
      </c>
      <c r="M50" s="42" t="s">
        <v>44</v>
      </c>
      <c r="N50" s="43"/>
      <c r="O50" s="44"/>
      <c r="P50" s="44"/>
      <c r="Q50" s="44"/>
      <c r="R50" s="45"/>
      <c r="S50" s="38" t="e">
        <f t="shared" si="2"/>
        <v>#VALUE!</v>
      </c>
      <c r="T50" s="20" t="e">
        <f>+#REF!-S50</f>
        <v>#REF!</v>
      </c>
      <c r="U50">
        <f t="shared" si="1"/>
        <v>0</v>
      </c>
    </row>
    <row r="51" spans="1:21" ht="49.15" customHeight="1" x14ac:dyDescent="0.3">
      <c r="A51">
        <v>1</v>
      </c>
      <c r="I51" s="39">
        <v>44</v>
      </c>
      <c r="J51" s="40" t="str">
        <f>IFERROR(VLOOKUP(I51,#REF!,4,0),"")</f>
        <v/>
      </c>
      <c r="K51" s="40" t="str">
        <f>IFERROR(VLOOKUP(I51,#REF!,5,0),"")</f>
        <v/>
      </c>
      <c r="L51" s="41">
        <v>468</v>
      </c>
      <c r="M51" s="42" t="s">
        <v>44</v>
      </c>
      <c r="N51" s="43"/>
      <c r="O51" s="44"/>
      <c r="P51" s="44"/>
      <c r="Q51" s="44"/>
      <c r="R51" s="45"/>
      <c r="S51" s="38" t="e">
        <f t="shared" si="2"/>
        <v>#VALUE!</v>
      </c>
      <c r="T51" s="20" t="e">
        <f>+#REF!-S51</f>
        <v>#REF!</v>
      </c>
      <c r="U51">
        <f t="shared" si="1"/>
        <v>0</v>
      </c>
    </row>
    <row r="52" spans="1:21" ht="49.15" customHeight="1" x14ac:dyDescent="0.3">
      <c r="A52">
        <v>1</v>
      </c>
      <c r="I52" s="39">
        <v>45</v>
      </c>
      <c r="J52" s="40" t="str">
        <f>IFERROR(VLOOKUP(I52,#REF!,4,0),"")</f>
        <v/>
      </c>
      <c r="K52" s="40" t="str">
        <f>IFERROR(VLOOKUP(I52,#REF!,5,0),"")</f>
        <v/>
      </c>
      <c r="L52" s="41">
        <v>469</v>
      </c>
      <c r="M52" s="42" t="s">
        <v>44</v>
      </c>
      <c r="N52" s="43"/>
      <c r="O52" s="44"/>
      <c r="P52" s="44"/>
      <c r="Q52" s="44"/>
      <c r="R52" s="45"/>
      <c r="S52" s="38" t="e">
        <f t="shared" si="2"/>
        <v>#VALUE!</v>
      </c>
      <c r="T52" s="20" t="e">
        <f>+#REF!-S52</f>
        <v>#REF!</v>
      </c>
      <c r="U52">
        <f t="shared" si="1"/>
        <v>0</v>
      </c>
    </row>
    <row r="53" spans="1:21" ht="49.15" customHeight="1" x14ac:dyDescent="0.3">
      <c r="A53">
        <v>1</v>
      </c>
      <c r="I53" s="39">
        <v>46</v>
      </c>
      <c r="J53" s="40" t="str">
        <f>IFERROR(VLOOKUP(I53,#REF!,4,0),"")</f>
        <v/>
      </c>
      <c r="K53" s="40" t="str">
        <f>IFERROR(VLOOKUP(I53,#REF!,5,0),"")</f>
        <v/>
      </c>
      <c r="L53" s="41">
        <v>470</v>
      </c>
      <c r="M53" s="42" t="s">
        <v>44</v>
      </c>
      <c r="N53" s="43"/>
      <c r="O53" s="44"/>
      <c r="P53" s="44"/>
      <c r="Q53" s="44"/>
      <c r="R53" s="45"/>
      <c r="S53" s="38" t="e">
        <f t="shared" si="2"/>
        <v>#VALUE!</v>
      </c>
      <c r="T53" s="20" t="e">
        <f>+#REF!-S53</f>
        <v>#REF!</v>
      </c>
      <c r="U53">
        <f t="shared" si="1"/>
        <v>0</v>
      </c>
    </row>
    <row r="54" spans="1:21" ht="49.15" customHeight="1" x14ac:dyDescent="0.3">
      <c r="A54">
        <v>1</v>
      </c>
      <c r="I54" s="39">
        <v>47</v>
      </c>
      <c r="J54" s="40" t="str">
        <f>IFERROR(VLOOKUP(I54,#REF!,4,0),"")</f>
        <v/>
      </c>
      <c r="K54" s="40" t="str">
        <f>IFERROR(VLOOKUP(I54,#REF!,5,0),"")</f>
        <v/>
      </c>
      <c r="L54" s="41">
        <v>471</v>
      </c>
      <c r="M54" s="42" t="s">
        <v>44</v>
      </c>
      <c r="N54" s="43"/>
      <c r="O54" s="44"/>
      <c r="P54" s="44"/>
      <c r="Q54" s="44"/>
      <c r="R54" s="45"/>
      <c r="S54" s="38" t="e">
        <f t="shared" si="2"/>
        <v>#VALUE!</v>
      </c>
      <c r="T54" s="20" t="e">
        <f>+#REF!-S54</f>
        <v>#REF!</v>
      </c>
      <c r="U54">
        <f t="shared" si="1"/>
        <v>0</v>
      </c>
    </row>
    <row r="55" spans="1:21" ht="49.15" customHeight="1" x14ac:dyDescent="0.3">
      <c r="A55">
        <v>1</v>
      </c>
      <c r="I55" s="39">
        <v>48</v>
      </c>
      <c r="J55" s="40" t="str">
        <f>IFERROR(VLOOKUP(I55,#REF!,4,0),"")</f>
        <v/>
      </c>
      <c r="K55" s="40" t="str">
        <f>IFERROR(VLOOKUP(I55,#REF!,5,0),"")</f>
        <v/>
      </c>
      <c r="L55" s="41">
        <v>472</v>
      </c>
      <c r="M55" s="42" t="s">
        <v>44</v>
      </c>
      <c r="N55" s="43"/>
      <c r="O55" s="44"/>
      <c r="P55" s="44"/>
      <c r="Q55" s="44"/>
      <c r="R55" s="45"/>
      <c r="S55" s="38" t="e">
        <f t="shared" si="2"/>
        <v>#VALUE!</v>
      </c>
      <c r="T55" s="20" t="e">
        <f>+#REF!-S55</f>
        <v>#REF!</v>
      </c>
      <c r="U55">
        <f t="shared" si="1"/>
        <v>0</v>
      </c>
    </row>
    <row r="56" spans="1:21" ht="49.15" customHeight="1" x14ac:dyDescent="0.3">
      <c r="A56">
        <v>1</v>
      </c>
      <c r="I56" s="39">
        <v>49</v>
      </c>
      <c r="J56" s="40" t="str">
        <f>IFERROR(VLOOKUP(I56,#REF!,4,0),"")</f>
        <v/>
      </c>
      <c r="K56" s="40" t="str">
        <f>IFERROR(VLOOKUP(I56,#REF!,5,0),"")</f>
        <v/>
      </c>
      <c r="L56" s="41">
        <v>473</v>
      </c>
      <c r="M56" s="42" t="s">
        <v>44</v>
      </c>
      <c r="N56" s="43"/>
      <c r="O56" s="44"/>
      <c r="P56" s="44"/>
      <c r="Q56" s="44"/>
      <c r="R56" s="45"/>
      <c r="S56" s="38" t="e">
        <f t="shared" si="2"/>
        <v>#VALUE!</v>
      </c>
      <c r="T56" s="20" t="e">
        <f>+#REF!-S56</f>
        <v>#REF!</v>
      </c>
      <c r="U56">
        <f t="shared" si="1"/>
        <v>0</v>
      </c>
    </row>
    <row r="57" spans="1:21" ht="49.15" customHeight="1" x14ac:dyDescent="0.3">
      <c r="A57">
        <v>1</v>
      </c>
      <c r="I57" s="39">
        <v>50</v>
      </c>
      <c r="J57" s="40" t="str">
        <f>IFERROR(VLOOKUP(I57,#REF!,4,0),"")</f>
        <v/>
      </c>
      <c r="K57" s="40" t="str">
        <f>IFERROR(VLOOKUP(I57,#REF!,5,0),"")</f>
        <v/>
      </c>
      <c r="L57" s="41">
        <v>474</v>
      </c>
      <c r="M57" s="42" t="s">
        <v>44</v>
      </c>
      <c r="N57" s="43"/>
      <c r="O57" s="44"/>
      <c r="P57" s="44"/>
      <c r="Q57" s="44"/>
      <c r="R57" s="45"/>
      <c r="S57" s="38" t="e">
        <f t="shared" si="2"/>
        <v>#VALUE!</v>
      </c>
      <c r="T57" s="20" t="e">
        <f>+#REF!-S57</f>
        <v>#REF!</v>
      </c>
      <c r="U57">
        <f t="shared" si="1"/>
        <v>0</v>
      </c>
    </row>
    <row r="58" spans="1:21" ht="49.15" customHeight="1" x14ac:dyDescent="0.3">
      <c r="A58">
        <v>1</v>
      </c>
      <c r="I58" s="39">
        <v>51</v>
      </c>
      <c r="J58" s="40" t="str">
        <f>IFERROR(VLOOKUP(I58,#REF!,4,0),"")</f>
        <v/>
      </c>
      <c r="K58" s="40" t="str">
        <f>IFERROR(VLOOKUP(I58,#REF!,5,0),"")</f>
        <v/>
      </c>
      <c r="L58" s="41">
        <v>475</v>
      </c>
      <c r="M58" s="42" t="s">
        <v>44</v>
      </c>
      <c r="N58" s="43"/>
      <c r="O58" s="44"/>
      <c r="P58" s="44"/>
      <c r="Q58" s="44"/>
      <c r="R58" s="45"/>
      <c r="S58" s="38" t="e">
        <f t="shared" si="2"/>
        <v>#VALUE!</v>
      </c>
      <c r="T58" s="20" t="e">
        <f>+#REF!-S58</f>
        <v>#REF!</v>
      </c>
      <c r="U58">
        <f t="shared" si="1"/>
        <v>0</v>
      </c>
    </row>
    <row r="59" spans="1:21" ht="49.15" customHeight="1" x14ac:dyDescent="0.3">
      <c r="A59">
        <v>1</v>
      </c>
      <c r="I59" s="39">
        <v>52</v>
      </c>
      <c r="J59" s="40" t="str">
        <f>IFERROR(VLOOKUP(I59,#REF!,4,0),"")</f>
        <v/>
      </c>
      <c r="K59" s="40" t="str">
        <f>IFERROR(VLOOKUP(I59,#REF!,5,0),"")</f>
        <v/>
      </c>
      <c r="L59" s="41">
        <v>476</v>
      </c>
      <c r="M59" s="42" t="s">
        <v>44</v>
      </c>
      <c r="N59" s="43"/>
      <c r="O59" s="44"/>
      <c r="P59" s="44"/>
      <c r="Q59" s="44"/>
      <c r="R59" s="45"/>
      <c r="S59" s="38" t="e">
        <f t="shared" si="2"/>
        <v>#VALUE!</v>
      </c>
      <c r="T59" s="20" t="e">
        <f>+#REF!-S59</f>
        <v>#REF!</v>
      </c>
      <c r="U59">
        <f t="shared" si="1"/>
        <v>0</v>
      </c>
    </row>
    <row r="60" spans="1:21" ht="49.15" customHeight="1" x14ac:dyDescent="0.3">
      <c r="A60">
        <v>1</v>
      </c>
      <c r="I60" s="39">
        <v>53</v>
      </c>
      <c r="J60" s="40" t="str">
        <f>IFERROR(VLOOKUP(I60,#REF!,4,0),"")</f>
        <v/>
      </c>
      <c r="K60" s="40" t="str">
        <f>IFERROR(VLOOKUP(I60,#REF!,5,0),"")</f>
        <v/>
      </c>
      <c r="L60" s="41">
        <v>477</v>
      </c>
      <c r="M60" s="42" t="s">
        <v>44</v>
      </c>
      <c r="N60" s="43"/>
      <c r="O60" s="44"/>
      <c r="P60" s="44"/>
      <c r="Q60" s="44"/>
      <c r="R60" s="45"/>
      <c r="S60" s="38" t="e">
        <f t="shared" si="2"/>
        <v>#VALUE!</v>
      </c>
      <c r="T60" s="20" t="e">
        <f>+#REF!-S60</f>
        <v>#REF!</v>
      </c>
      <c r="U60">
        <f t="shared" si="1"/>
        <v>0</v>
      </c>
    </row>
    <row r="61" spans="1:21" ht="49.15" customHeight="1" x14ac:dyDescent="0.3">
      <c r="A61">
        <v>1</v>
      </c>
      <c r="I61" s="39">
        <v>54</v>
      </c>
      <c r="J61" s="40" t="str">
        <f>IFERROR(VLOOKUP(I61,#REF!,4,0),"")</f>
        <v/>
      </c>
      <c r="K61" s="40" t="str">
        <f>IFERROR(VLOOKUP(I61,#REF!,5,0),"")</f>
        <v/>
      </c>
      <c r="L61" s="41">
        <v>478</v>
      </c>
      <c r="M61" s="42" t="s">
        <v>44</v>
      </c>
      <c r="N61" s="43"/>
      <c r="O61" s="44"/>
      <c r="P61" s="44"/>
      <c r="Q61" s="44"/>
      <c r="R61" s="45"/>
      <c r="S61" s="38" t="e">
        <f t="shared" si="2"/>
        <v>#VALUE!</v>
      </c>
      <c r="T61" s="20" t="e">
        <f>+#REF!-S61</f>
        <v>#REF!</v>
      </c>
      <c r="U61">
        <f t="shared" si="1"/>
        <v>0</v>
      </c>
    </row>
    <row r="62" spans="1:21" ht="49.15" customHeight="1" x14ac:dyDescent="0.3">
      <c r="A62">
        <v>1</v>
      </c>
      <c r="I62" s="39">
        <v>55</v>
      </c>
      <c r="J62" s="40" t="str">
        <f>IFERROR(VLOOKUP(I62,#REF!,4,0),"")</f>
        <v/>
      </c>
      <c r="K62" s="40" t="str">
        <f>IFERROR(VLOOKUP(I62,#REF!,5,0),"")</f>
        <v/>
      </c>
      <c r="L62" s="41">
        <v>479</v>
      </c>
      <c r="M62" s="42" t="s">
        <v>44</v>
      </c>
      <c r="N62" s="43"/>
      <c r="O62" s="44"/>
      <c r="P62" s="44"/>
      <c r="Q62" s="44"/>
      <c r="R62" s="45"/>
      <c r="S62" s="38" t="e">
        <f t="shared" si="2"/>
        <v>#VALUE!</v>
      </c>
      <c r="T62" s="20" t="e">
        <f>+#REF!-S62</f>
        <v>#REF!</v>
      </c>
      <c r="U62">
        <f t="shared" si="1"/>
        <v>0</v>
      </c>
    </row>
    <row r="63" spans="1:21" ht="49.15" customHeight="1" x14ac:dyDescent="0.3">
      <c r="A63">
        <v>1</v>
      </c>
      <c r="I63" s="39">
        <v>56</v>
      </c>
      <c r="J63" s="40" t="str">
        <f>IFERROR(VLOOKUP(I63,#REF!,4,0),"")</f>
        <v/>
      </c>
      <c r="K63" s="40" t="str">
        <f>IFERROR(VLOOKUP(I63,#REF!,5,0),"")</f>
        <v/>
      </c>
      <c r="L63" s="41">
        <v>480</v>
      </c>
      <c r="M63" s="42" t="s">
        <v>44</v>
      </c>
      <c r="N63" s="43"/>
      <c r="O63" s="44"/>
      <c r="P63" s="44"/>
      <c r="Q63" s="44"/>
      <c r="R63" s="45"/>
      <c r="S63" s="38" t="e">
        <f t="shared" si="2"/>
        <v>#VALUE!</v>
      </c>
      <c r="T63" s="20" t="e">
        <f>+#REF!-S63</f>
        <v>#REF!</v>
      </c>
      <c r="U63">
        <f t="shared" si="1"/>
        <v>0</v>
      </c>
    </row>
    <row r="64" spans="1:21" ht="49.15" customHeight="1" x14ac:dyDescent="0.3">
      <c r="A64">
        <v>1</v>
      </c>
      <c r="I64" s="39">
        <v>57</v>
      </c>
      <c r="J64" s="40" t="str">
        <f>IFERROR(VLOOKUP(I64,#REF!,4,0),"")</f>
        <v/>
      </c>
      <c r="K64" s="40" t="str">
        <f>IFERROR(VLOOKUP(I64,#REF!,5,0),"")</f>
        <v/>
      </c>
      <c r="L64" s="41">
        <v>481</v>
      </c>
      <c r="M64" s="42" t="s">
        <v>44</v>
      </c>
      <c r="N64" s="43"/>
      <c r="O64" s="44"/>
      <c r="P64" s="44"/>
      <c r="Q64" s="44"/>
      <c r="R64" s="45"/>
      <c r="S64" s="38" t="e">
        <f t="shared" si="2"/>
        <v>#VALUE!</v>
      </c>
      <c r="T64" s="20" t="e">
        <f>+#REF!-S64</f>
        <v>#REF!</v>
      </c>
      <c r="U64">
        <f t="shared" si="1"/>
        <v>0</v>
      </c>
    </row>
    <row r="65" spans="1:21" ht="49.15" customHeight="1" x14ac:dyDescent="0.3">
      <c r="A65">
        <v>1</v>
      </c>
      <c r="I65" s="39">
        <v>58</v>
      </c>
      <c r="J65" s="40" t="str">
        <f>IFERROR(VLOOKUP(I65,#REF!,4,0),"")</f>
        <v/>
      </c>
      <c r="K65" s="40" t="str">
        <f>IFERROR(VLOOKUP(I65,#REF!,5,0),"")</f>
        <v/>
      </c>
      <c r="L65" s="41">
        <v>482</v>
      </c>
      <c r="M65" s="42" t="s">
        <v>44</v>
      </c>
      <c r="N65" s="43"/>
      <c r="O65" s="44"/>
      <c r="P65" s="44"/>
      <c r="Q65" s="44"/>
      <c r="R65" s="45"/>
      <c r="S65" s="38" t="e">
        <f t="shared" si="2"/>
        <v>#VALUE!</v>
      </c>
      <c r="T65" s="20" t="e">
        <f>+#REF!-S65</f>
        <v>#REF!</v>
      </c>
      <c r="U65">
        <f t="shared" si="1"/>
        <v>0</v>
      </c>
    </row>
    <row r="66" spans="1:21" ht="49.15" customHeight="1" x14ac:dyDescent="0.3">
      <c r="A66">
        <v>1</v>
      </c>
      <c r="I66" s="39">
        <v>59</v>
      </c>
      <c r="J66" s="40" t="str">
        <f>IFERROR(VLOOKUP(I66,#REF!,4,0),"")</f>
        <v/>
      </c>
      <c r="K66" s="40" t="str">
        <f>IFERROR(VLOOKUP(I66,#REF!,5,0),"")</f>
        <v/>
      </c>
      <c r="L66" s="41">
        <v>483</v>
      </c>
      <c r="M66" s="42" t="s">
        <v>44</v>
      </c>
      <c r="N66" s="43"/>
      <c r="O66" s="44"/>
      <c r="P66" s="44"/>
      <c r="Q66" s="44"/>
      <c r="R66" s="45"/>
      <c r="S66" s="38" t="e">
        <f t="shared" si="2"/>
        <v>#VALUE!</v>
      </c>
      <c r="T66" s="20" t="e">
        <f>+#REF!-S66</f>
        <v>#REF!</v>
      </c>
      <c r="U66">
        <f t="shared" si="1"/>
        <v>0</v>
      </c>
    </row>
    <row r="67" spans="1:21" ht="49.15" customHeight="1" x14ac:dyDescent="0.3">
      <c r="A67">
        <v>1</v>
      </c>
      <c r="I67" s="39">
        <v>60</v>
      </c>
      <c r="J67" s="40" t="str">
        <f>IFERROR(VLOOKUP(I67,#REF!,4,0),"")</f>
        <v/>
      </c>
      <c r="K67" s="40" t="str">
        <f>IFERROR(VLOOKUP(I67,#REF!,5,0),"")</f>
        <v/>
      </c>
      <c r="L67" s="41">
        <v>484</v>
      </c>
      <c r="M67" s="42" t="s">
        <v>44</v>
      </c>
      <c r="N67" s="43"/>
      <c r="O67" s="44"/>
      <c r="P67" s="44"/>
      <c r="Q67" s="44"/>
      <c r="R67" s="45"/>
      <c r="S67" s="38" t="e">
        <f t="shared" si="2"/>
        <v>#VALUE!</v>
      </c>
      <c r="T67" s="20" t="e">
        <f>+#REF!-S67</f>
        <v>#REF!</v>
      </c>
      <c r="U67">
        <f t="shared" si="1"/>
        <v>0</v>
      </c>
    </row>
    <row r="68" spans="1:21" ht="49.15" customHeight="1" x14ac:dyDescent="0.3">
      <c r="A68">
        <v>1</v>
      </c>
      <c r="I68" s="39">
        <v>61</v>
      </c>
      <c r="J68" s="40" t="str">
        <f>IFERROR(VLOOKUP(I68,#REF!,4,0),"")</f>
        <v/>
      </c>
      <c r="K68" s="40" t="str">
        <f>IFERROR(VLOOKUP(I68,#REF!,5,0),"")</f>
        <v/>
      </c>
      <c r="L68" s="41">
        <v>485</v>
      </c>
      <c r="M68" s="42" t="s">
        <v>44</v>
      </c>
      <c r="N68" s="43"/>
      <c r="O68" s="44"/>
      <c r="P68" s="44"/>
      <c r="Q68" s="44"/>
      <c r="R68" s="45"/>
      <c r="S68" s="38" t="e">
        <f t="shared" si="2"/>
        <v>#VALUE!</v>
      </c>
      <c r="T68" s="20" t="e">
        <f>+#REF!-S68</f>
        <v>#REF!</v>
      </c>
      <c r="U68">
        <f t="shared" si="1"/>
        <v>0</v>
      </c>
    </row>
    <row r="69" spans="1:21" ht="49.15" customHeight="1" x14ac:dyDescent="0.3">
      <c r="A69">
        <v>1</v>
      </c>
      <c r="I69" s="39">
        <v>62</v>
      </c>
      <c r="J69" s="40" t="str">
        <f>IFERROR(VLOOKUP(I69,#REF!,4,0),"")</f>
        <v/>
      </c>
      <c r="K69" s="40" t="str">
        <f>IFERROR(VLOOKUP(I69,#REF!,5,0),"")</f>
        <v/>
      </c>
      <c r="L69" s="41">
        <v>486</v>
      </c>
      <c r="M69" s="42" t="s">
        <v>44</v>
      </c>
      <c r="N69" s="43"/>
      <c r="O69" s="44"/>
      <c r="P69" s="44"/>
      <c r="Q69" s="44"/>
      <c r="R69" s="45"/>
      <c r="S69" s="38" t="e">
        <f t="shared" si="2"/>
        <v>#VALUE!</v>
      </c>
      <c r="T69" s="20" t="e">
        <f>+#REF!-S69</f>
        <v>#REF!</v>
      </c>
      <c r="U69">
        <f t="shared" si="1"/>
        <v>0</v>
      </c>
    </row>
    <row r="70" spans="1:21" ht="49.15" customHeight="1" x14ac:dyDescent="0.3">
      <c r="A70">
        <v>1</v>
      </c>
      <c r="I70" s="39">
        <v>63</v>
      </c>
      <c r="J70" s="40" t="str">
        <f>IFERROR(VLOOKUP(I70,#REF!,4,0),"")</f>
        <v/>
      </c>
      <c r="K70" s="40" t="str">
        <f>IFERROR(VLOOKUP(I70,#REF!,5,0),"")</f>
        <v/>
      </c>
      <c r="L70" s="41">
        <v>487</v>
      </c>
      <c r="M70" s="42" t="s">
        <v>44</v>
      </c>
      <c r="N70" s="43"/>
      <c r="O70" s="44"/>
      <c r="P70" s="44"/>
      <c r="Q70" s="44"/>
      <c r="R70" s="45"/>
      <c r="S70" s="38" t="e">
        <f t="shared" si="2"/>
        <v>#VALUE!</v>
      </c>
      <c r="T70" s="20" t="e">
        <f>+#REF!-S70</f>
        <v>#REF!</v>
      </c>
      <c r="U70">
        <f t="shared" si="1"/>
        <v>0</v>
      </c>
    </row>
    <row r="71" spans="1:21" ht="49.15" customHeight="1" x14ac:dyDescent="0.3">
      <c r="A71">
        <v>1</v>
      </c>
      <c r="I71" s="39">
        <v>64</v>
      </c>
      <c r="J71" s="40" t="str">
        <f>IFERROR(VLOOKUP(I71,#REF!,4,0),"")</f>
        <v/>
      </c>
      <c r="K71" s="40" t="str">
        <f>IFERROR(VLOOKUP(I71,#REF!,5,0),"")</f>
        <v/>
      </c>
      <c r="L71" s="41">
        <v>488</v>
      </c>
      <c r="M71" s="42" t="s">
        <v>44</v>
      </c>
      <c r="N71" s="43"/>
      <c r="O71" s="44"/>
      <c r="P71" s="44"/>
      <c r="Q71" s="44"/>
      <c r="R71" s="45"/>
      <c r="S71" s="38" t="e">
        <f t="shared" si="2"/>
        <v>#VALUE!</v>
      </c>
      <c r="T71" s="20" t="e">
        <f>+#REF!-S71</f>
        <v>#REF!</v>
      </c>
      <c r="U71">
        <f t="shared" si="1"/>
        <v>0</v>
      </c>
    </row>
    <row r="72" spans="1:21" ht="54.6" customHeight="1" x14ac:dyDescent="0.3">
      <c r="A72">
        <v>1</v>
      </c>
      <c r="I72" s="39">
        <v>65</v>
      </c>
      <c r="J72" s="40" t="str">
        <f>IFERROR(VLOOKUP(I72,#REF!,4,0),"")</f>
        <v/>
      </c>
      <c r="K72" s="40" t="str">
        <f>IFERROR(VLOOKUP(I72,#REF!,5,0),"")</f>
        <v/>
      </c>
      <c r="L72" s="41">
        <v>489</v>
      </c>
      <c r="M72" s="42" t="s">
        <v>44</v>
      </c>
      <c r="N72" s="43"/>
      <c r="O72" s="44"/>
      <c r="P72" s="44"/>
      <c r="Q72" s="44"/>
      <c r="R72" s="45"/>
      <c r="S72" s="38" t="e">
        <f t="shared" ref="S72:S103" si="3">+M72*432000</f>
        <v>#VALUE!</v>
      </c>
      <c r="T72" s="20" t="e">
        <f>+#REF!-S72</f>
        <v>#REF!</v>
      </c>
      <c r="U72">
        <f t="shared" ref="U72:U135" si="4">+R72/3150000</f>
        <v>0</v>
      </c>
    </row>
    <row r="73" spans="1:21" ht="54.6" customHeight="1" x14ac:dyDescent="0.3">
      <c r="A73">
        <v>1</v>
      </c>
      <c r="I73" s="39">
        <v>66</v>
      </c>
      <c r="J73" s="40" t="str">
        <f>IFERROR(VLOOKUP(I73,#REF!,4,0),"")</f>
        <v/>
      </c>
      <c r="K73" s="40" t="str">
        <f>IFERROR(VLOOKUP(I73,#REF!,5,0),"")</f>
        <v/>
      </c>
      <c r="L73" s="41">
        <v>490</v>
      </c>
      <c r="M73" s="42" t="s">
        <v>44</v>
      </c>
      <c r="N73" s="43"/>
      <c r="O73" s="44"/>
      <c r="P73" s="44"/>
      <c r="Q73" s="44"/>
      <c r="R73" s="45"/>
      <c r="S73" s="38" t="e">
        <f t="shared" si="3"/>
        <v>#VALUE!</v>
      </c>
      <c r="T73" s="20" t="e">
        <f>+#REF!-S73</f>
        <v>#REF!</v>
      </c>
      <c r="U73">
        <f t="shared" si="4"/>
        <v>0</v>
      </c>
    </row>
    <row r="74" spans="1:21" ht="54.6" customHeight="1" x14ac:dyDescent="0.3">
      <c r="A74">
        <v>1</v>
      </c>
      <c r="I74" s="39">
        <v>67</v>
      </c>
      <c r="J74" s="40" t="str">
        <f>IFERROR(VLOOKUP(I74,#REF!,4,0),"")</f>
        <v/>
      </c>
      <c r="K74" s="40" t="str">
        <f>IFERROR(VLOOKUP(I74,#REF!,5,0),"")</f>
        <v/>
      </c>
      <c r="L74" s="41">
        <v>491</v>
      </c>
      <c r="M74" s="42" t="s">
        <v>44</v>
      </c>
      <c r="N74" s="43"/>
      <c r="O74" s="44"/>
      <c r="P74" s="44"/>
      <c r="Q74" s="44"/>
      <c r="R74" s="45"/>
      <c r="S74" s="38" t="e">
        <f t="shared" si="3"/>
        <v>#VALUE!</v>
      </c>
      <c r="T74" s="20" t="e">
        <f>+#REF!-S74</f>
        <v>#REF!</v>
      </c>
      <c r="U74">
        <f t="shared" si="4"/>
        <v>0</v>
      </c>
    </row>
    <row r="75" spans="1:21" ht="54.6" customHeight="1" x14ac:dyDescent="0.3">
      <c r="A75">
        <v>1</v>
      </c>
      <c r="I75" s="39">
        <v>68</v>
      </c>
      <c r="J75" s="40" t="str">
        <f>IFERROR(VLOOKUP(I75,#REF!,4,0),"")</f>
        <v/>
      </c>
      <c r="K75" s="40" t="str">
        <f>IFERROR(VLOOKUP(I75,#REF!,5,0),"")</f>
        <v/>
      </c>
      <c r="L75" s="41">
        <v>492</v>
      </c>
      <c r="M75" s="42" t="s">
        <v>44</v>
      </c>
      <c r="N75" s="43"/>
      <c r="O75" s="44"/>
      <c r="P75" s="44"/>
      <c r="Q75" s="44"/>
      <c r="R75" s="45"/>
      <c r="S75" s="38" t="e">
        <f t="shared" si="3"/>
        <v>#VALUE!</v>
      </c>
      <c r="T75" s="20" t="e">
        <f>+#REF!-S75</f>
        <v>#REF!</v>
      </c>
      <c r="U75">
        <f t="shared" si="4"/>
        <v>0</v>
      </c>
    </row>
    <row r="76" spans="1:21" ht="54.6" customHeight="1" x14ac:dyDescent="0.3">
      <c r="A76">
        <v>1</v>
      </c>
      <c r="I76" s="39">
        <v>69</v>
      </c>
      <c r="J76" s="40" t="str">
        <f>IFERROR(VLOOKUP(I76,#REF!,4,0),"")</f>
        <v/>
      </c>
      <c r="K76" s="40" t="str">
        <f>IFERROR(VLOOKUP(I76,#REF!,5,0),"")</f>
        <v/>
      </c>
      <c r="L76" s="41">
        <v>493</v>
      </c>
      <c r="M76" s="42" t="s">
        <v>44</v>
      </c>
      <c r="N76" s="43"/>
      <c r="O76" s="44"/>
      <c r="P76" s="44"/>
      <c r="Q76" s="44"/>
      <c r="R76" s="45"/>
      <c r="S76" s="38" t="e">
        <f t="shared" si="3"/>
        <v>#VALUE!</v>
      </c>
      <c r="T76" s="20" t="e">
        <f>+#REF!-S76</f>
        <v>#REF!</v>
      </c>
      <c r="U76">
        <f t="shared" si="4"/>
        <v>0</v>
      </c>
    </row>
    <row r="77" spans="1:21" ht="54.6" customHeight="1" x14ac:dyDescent="0.3">
      <c r="A77">
        <v>1</v>
      </c>
      <c r="I77" s="39">
        <v>70</v>
      </c>
      <c r="J77" s="40" t="str">
        <f>IFERROR(VLOOKUP(I77,#REF!,4,0),"")</f>
        <v/>
      </c>
      <c r="K77" s="40" t="str">
        <f>IFERROR(VLOOKUP(I77,#REF!,5,0),"")</f>
        <v/>
      </c>
      <c r="L77" s="41">
        <v>494</v>
      </c>
      <c r="M77" s="42" t="s">
        <v>44</v>
      </c>
      <c r="N77" s="43"/>
      <c r="O77" s="44"/>
      <c r="P77" s="44"/>
      <c r="Q77" s="44"/>
      <c r="R77" s="45"/>
      <c r="S77" s="38" t="e">
        <f t="shared" si="3"/>
        <v>#VALUE!</v>
      </c>
      <c r="T77" s="20" t="e">
        <f>+#REF!-S77</f>
        <v>#REF!</v>
      </c>
      <c r="U77">
        <f t="shared" si="4"/>
        <v>0</v>
      </c>
    </row>
    <row r="78" spans="1:21" ht="54.6" customHeight="1" x14ac:dyDescent="0.3">
      <c r="A78">
        <v>1</v>
      </c>
      <c r="I78" s="39">
        <v>71</v>
      </c>
      <c r="J78" s="40" t="str">
        <f>IFERROR(VLOOKUP(I78,#REF!,4,0),"")</f>
        <v/>
      </c>
      <c r="K78" s="40" t="str">
        <f>IFERROR(VLOOKUP(I78,#REF!,5,0),"")</f>
        <v/>
      </c>
      <c r="L78" s="41">
        <v>495</v>
      </c>
      <c r="M78" s="42" t="s">
        <v>44</v>
      </c>
      <c r="N78" s="43"/>
      <c r="O78" s="44"/>
      <c r="P78" s="44"/>
      <c r="Q78" s="44"/>
      <c r="R78" s="45"/>
      <c r="S78" s="38" t="e">
        <f t="shared" si="3"/>
        <v>#VALUE!</v>
      </c>
      <c r="T78" s="20" t="e">
        <f>+#REF!-S78</f>
        <v>#REF!</v>
      </c>
      <c r="U78">
        <f t="shared" si="4"/>
        <v>0</v>
      </c>
    </row>
    <row r="79" spans="1:21" ht="54.6" customHeight="1" x14ac:dyDescent="0.3">
      <c r="A79">
        <v>1</v>
      </c>
      <c r="I79" s="39">
        <v>72</v>
      </c>
      <c r="J79" s="40" t="str">
        <f>IFERROR(VLOOKUP(I79,#REF!,4,0),"")</f>
        <v/>
      </c>
      <c r="K79" s="40" t="str">
        <f>IFERROR(VLOOKUP(I79,#REF!,5,0),"")</f>
        <v/>
      </c>
      <c r="L79" s="41">
        <v>496</v>
      </c>
      <c r="M79" s="42" t="s">
        <v>44</v>
      </c>
      <c r="N79" s="43"/>
      <c r="O79" s="44"/>
      <c r="P79" s="44"/>
      <c r="Q79" s="44"/>
      <c r="R79" s="45"/>
      <c r="S79" s="38" t="e">
        <f t="shared" si="3"/>
        <v>#VALUE!</v>
      </c>
      <c r="T79" s="20" t="e">
        <f>+#REF!-S79</f>
        <v>#REF!</v>
      </c>
      <c r="U79">
        <f t="shared" si="4"/>
        <v>0</v>
      </c>
    </row>
    <row r="80" spans="1:21" ht="54.6" customHeight="1" x14ac:dyDescent="0.3">
      <c r="A80">
        <v>1</v>
      </c>
      <c r="I80" s="39">
        <v>73</v>
      </c>
      <c r="J80" s="40" t="str">
        <f>IFERROR(VLOOKUP(I80,#REF!,4,0),"")</f>
        <v/>
      </c>
      <c r="K80" s="40" t="str">
        <f>IFERROR(VLOOKUP(I80,#REF!,5,0),"")</f>
        <v/>
      </c>
      <c r="L80" s="41">
        <v>497</v>
      </c>
      <c r="M80" s="42" t="s">
        <v>44</v>
      </c>
      <c r="N80" s="43"/>
      <c r="O80" s="44"/>
      <c r="P80" s="44"/>
      <c r="Q80" s="44"/>
      <c r="R80" s="45"/>
      <c r="S80" s="38" t="e">
        <f t="shared" si="3"/>
        <v>#VALUE!</v>
      </c>
      <c r="T80" s="20" t="e">
        <f>+#REF!-S80</f>
        <v>#REF!</v>
      </c>
      <c r="U80">
        <f t="shared" si="4"/>
        <v>0</v>
      </c>
    </row>
    <row r="81" spans="1:21" ht="54.6" customHeight="1" x14ac:dyDescent="0.3">
      <c r="A81">
        <v>1</v>
      </c>
      <c r="I81" s="39">
        <v>74</v>
      </c>
      <c r="J81" s="40" t="str">
        <f>IFERROR(VLOOKUP(I81,#REF!,4,0),"")</f>
        <v/>
      </c>
      <c r="K81" s="40" t="str">
        <f>IFERROR(VLOOKUP(I81,#REF!,5,0),"")</f>
        <v/>
      </c>
      <c r="L81" s="41">
        <v>498</v>
      </c>
      <c r="M81" s="42" t="s">
        <v>44</v>
      </c>
      <c r="N81" s="43"/>
      <c r="O81" s="44"/>
      <c r="P81" s="44"/>
      <c r="Q81" s="44"/>
      <c r="R81" s="45"/>
      <c r="S81" s="38" t="e">
        <f t="shared" si="3"/>
        <v>#VALUE!</v>
      </c>
      <c r="T81" s="20" t="e">
        <f>+#REF!-S81</f>
        <v>#REF!</v>
      </c>
      <c r="U81">
        <f t="shared" si="4"/>
        <v>0</v>
      </c>
    </row>
    <row r="82" spans="1:21" ht="51.6" customHeight="1" x14ac:dyDescent="0.3">
      <c r="A82">
        <v>1</v>
      </c>
      <c r="I82" s="39">
        <v>75</v>
      </c>
      <c r="J82" s="40" t="str">
        <f>IFERROR(VLOOKUP(I82,#REF!,4,0),"")</f>
        <v/>
      </c>
      <c r="K82" s="40" t="str">
        <f>IFERROR(VLOOKUP(I82,#REF!,5,0),"")</f>
        <v/>
      </c>
      <c r="L82" s="41">
        <v>499</v>
      </c>
      <c r="M82" s="42" t="s">
        <v>44</v>
      </c>
      <c r="N82" s="43"/>
      <c r="O82" s="44"/>
      <c r="P82" s="44"/>
      <c r="Q82" s="44"/>
      <c r="R82" s="45"/>
      <c r="S82" s="38" t="e">
        <f t="shared" si="3"/>
        <v>#VALUE!</v>
      </c>
      <c r="T82" s="20" t="e">
        <f>+#REF!-S82</f>
        <v>#REF!</v>
      </c>
      <c r="U82">
        <f t="shared" si="4"/>
        <v>0</v>
      </c>
    </row>
    <row r="83" spans="1:21" ht="49.15" customHeight="1" x14ac:dyDescent="0.3">
      <c r="A83">
        <v>1</v>
      </c>
      <c r="I83" s="39">
        <v>76</v>
      </c>
      <c r="J83" s="40" t="str">
        <f>IFERROR(VLOOKUP(I83,#REF!,4,0),"")</f>
        <v/>
      </c>
      <c r="K83" s="40" t="str">
        <f>IFERROR(VLOOKUP(I83,#REF!,5,0),"")</f>
        <v/>
      </c>
      <c r="L83" s="41">
        <v>500</v>
      </c>
      <c r="M83" s="42" t="s">
        <v>44</v>
      </c>
      <c r="N83" s="43"/>
      <c r="O83" s="44"/>
      <c r="P83" s="44"/>
      <c r="Q83" s="44"/>
      <c r="R83" s="45"/>
      <c r="S83" s="38" t="e">
        <f t="shared" si="3"/>
        <v>#VALUE!</v>
      </c>
      <c r="T83" s="20" t="e">
        <f>+#REF!-S83</f>
        <v>#REF!</v>
      </c>
      <c r="U83">
        <f t="shared" si="4"/>
        <v>0</v>
      </c>
    </row>
    <row r="84" spans="1:21" ht="49.15" customHeight="1" x14ac:dyDescent="0.3">
      <c r="A84">
        <v>1</v>
      </c>
      <c r="I84" s="39">
        <v>77</v>
      </c>
      <c r="J84" s="40" t="str">
        <f>IFERROR(VLOOKUP(I84,#REF!,4,0),"")</f>
        <v/>
      </c>
      <c r="K84" s="40" t="str">
        <f>IFERROR(VLOOKUP(I84,#REF!,5,0),"")</f>
        <v/>
      </c>
      <c r="L84" s="41">
        <v>501</v>
      </c>
      <c r="M84" s="42" t="s">
        <v>44</v>
      </c>
      <c r="N84" s="43"/>
      <c r="O84" s="44"/>
      <c r="P84" s="44"/>
      <c r="Q84" s="44"/>
      <c r="R84" s="45"/>
      <c r="S84" s="38" t="e">
        <f t="shared" si="3"/>
        <v>#VALUE!</v>
      </c>
      <c r="T84" s="20" t="e">
        <f>+#REF!-S84</f>
        <v>#REF!</v>
      </c>
      <c r="U84">
        <f t="shared" si="4"/>
        <v>0</v>
      </c>
    </row>
    <row r="85" spans="1:21" ht="49.15" customHeight="1" x14ac:dyDescent="0.3">
      <c r="A85">
        <v>1</v>
      </c>
      <c r="I85" s="39">
        <v>78</v>
      </c>
      <c r="J85" s="40" t="str">
        <f>IFERROR(VLOOKUP(I85,#REF!,4,0),"")</f>
        <v/>
      </c>
      <c r="K85" s="40" t="str">
        <f>IFERROR(VLOOKUP(I85,#REF!,5,0),"")</f>
        <v/>
      </c>
      <c r="L85" s="41">
        <v>502</v>
      </c>
      <c r="M85" s="42" t="s">
        <v>44</v>
      </c>
      <c r="N85" s="43"/>
      <c r="O85" s="44"/>
      <c r="P85" s="44"/>
      <c r="Q85" s="44"/>
      <c r="R85" s="45"/>
      <c r="S85" s="38" t="e">
        <f t="shared" si="3"/>
        <v>#VALUE!</v>
      </c>
      <c r="T85" s="20" t="e">
        <f>+#REF!-S85</f>
        <v>#REF!</v>
      </c>
      <c r="U85">
        <f t="shared" si="4"/>
        <v>0</v>
      </c>
    </row>
    <row r="86" spans="1:21" ht="49.15" customHeight="1" x14ac:dyDescent="0.3">
      <c r="A86">
        <v>1</v>
      </c>
      <c r="I86" s="39">
        <v>79</v>
      </c>
      <c r="J86" s="40" t="str">
        <f>IFERROR(VLOOKUP(I86,#REF!,4,0),"")</f>
        <v/>
      </c>
      <c r="K86" s="40" t="str">
        <f>IFERROR(VLOOKUP(I86,#REF!,5,0),"")</f>
        <v/>
      </c>
      <c r="L86" s="41">
        <v>503</v>
      </c>
      <c r="M86" s="42" t="s">
        <v>44</v>
      </c>
      <c r="N86" s="43"/>
      <c r="O86" s="44"/>
      <c r="P86" s="44"/>
      <c r="Q86" s="44"/>
      <c r="R86" s="45"/>
      <c r="S86" s="38" t="e">
        <f t="shared" si="3"/>
        <v>#VALUE!</v>
      </c>
      <c r="T86" s="20" t="e">
        <f>+#REF!-S86</f>
        <v>#REF!</v>
      </c>
      <c r="U86">
        <f t="shared" si="4"/>
        <v>0</v>
      </c>
    </row>
    <row r="87" spans="1:21" ht="49.15" customHeight="1" x14ac:dyDescent="0.3">
      <c r="A87">
        <v>1</v>
      </c>
      <c r="I87" s="39">
        <v>80</v>
      </c>
      <c r="J87" s="40" t="str">
        <f>IFERROR(VLOOKUP(I87,#REF!,4,0),"")</f>
        <v/>
      </c>
      <c r="K87" s="40" t="str">
        <f>IFERROR(VLOOKUP(I87,#REF!,5,0),"")</f>
        <v/>
      </c>
      <c r="L87" s="41">
        <v>504</v>
      </c>
      <c r="M87" s="42" t="s">
        <v>44</v>
      </c>
      <c r="N87" s="43"/>
      <c r="O87" s="44"/>
      <c r="P87" s="44"/>
      <c r="Q87" s="44"/>
      <c r="R87" s="45"/>
      <c r="S87" s="38" t="e">
        <f t="shared" si="3"/>
        <v>#VALUE!</v>
      </c>
      <c r="T87" s="20" t="e">
        <f>+#REF!-S87</f>
        <v>#REF!</v>
      </c>
      <c r="U87">
        <f t="shared" si="4"/>
        <v>0</v>
      </c>
    </row>
    <row r="88" spans="1:21" ht="49.15" customHeight="1" x14ac:dyDescent="0.3">
      <c r="A88">
        <v>1</v>
      </c>
      <c r="I88" s="39">
        <v>81</v>
      </c>
      <c r="J88" s="40" t="str">
        <f>IFERROR(VLOOKUP(I88,#REF!,4,0),"")</f>
        <v/>
      </c>
      <c r="K88" s="40" t="str">
        <f>IFERROR(VLOOKUP(I88,#REF!,5,0),"")</f>
        <v/>
      </c>
      <c r="L88" s="41">
        <v>505</v>
      </c>
      <c r="M88" s="42" t="s">
        <v>44</v>
      </c>
      <c r="N88" s="43"/>
      <c r="O88" s="44"/>
      <c r="P88" s="44"/>
      <c r="Q88" s="44"/>
      <c r="R88" s="45"/>
      <c r="S88" s="38" t="e">
        <f t="shared" si="3"/>
        <v>#VALUE!</v>
      </c>
      <c r="T88" s="20" t="e">
        <f>+#REF!-S88</f>
        <v>#REF!</v>
      </c>
      <c r="U88">
        <f t="shared" si="4"/>
        <v>0</v>
      </c>
    </row>
    <row r="89" spans="1:21" ht="49.15" customHeight="1" x14ac:dyDescent="0.3">
      <c r="A89">
        <v>1</v>
      </c>
      <c r="I89" s="39">
        <v>82</v>
      </c>
      <c r="J89" s="40" t="str">
        <f>IFERROR(VLOOKUP(I89,#REF!,4,0),"")</f>
        <v/>
      </c>
      <c r="K89" s="40" t="str">
        <f>IFERROR(VLOOKUP(I89,#REF!,5,0),"")</f>
        <v/>
      </c>
      <c r="L89" s="41">
        <v>506</v>
      </c>
      <c r="M89" s="42" t="s">
        <v>44</v>
      </c>
      <c r="N89" s="43"/>
      <c r="O89" s="44"/>
      <c r="P89" s="44"/>
      <c r="Q89" s="44"/>
      <c r="R89" s="45"/>
      <c r="S89" s="38" t="e">
        <f t="shared" si="3"/>
        <v>#VALUE!</v>
      </c>
      <c r="T89" s="20" t="e">
        <f>+#REF!-S89</f>
        <v>#REF!</v>
      </c>
      <c r="U89">
        <f t="shared" si="4"/>
        <v>0</v>
      </c>
    </row>
    <row r="90" spans="1:21" ht="49.15" customHeight="1" x14ac:dyDescent="0.3">
      <c r="A90">
        <v>1</v>
      </c>
      <c r="I90" s="39">
        <v>83</v>
      </c>
      <c r="J90" s="40" t="str">
        <f>IFERROR(VLOOKUP(I90,#REF!,4,0),"")</f>
        <v/>
      </c>
      <c r="K90" s="40" t="str">
        <f>IFERROR(VLOOKUP(I90,#REF!,5,0),"")</f>
        <v/>
      </c>
      <c r="L90" s="41">
        <v>507</v>
      </c>
      <c r="M90" s="42" t="s">
        <v>44</v>
      </c>
      <c r="N90" s="43"/>
      <c r="O90" s="44"/>
      <c r="P90" s="44"/>
      <c r="Q90" s="44"/>
      <c r="R90" s="45"/>
      <c r="S90" s="38" t="e">
        <f t="shared" si="3"/>
        <v>#VALUE!</v>
      </c>
      <c r="T90" s="20" t="e">
        <f>+#REF!-S90</f>
        <v>#REF!</v>
      </c>
      <c r="U90">
        <f t="shared" si="4"/>
        <v>0</v>
      </c>
    </row>
    <row r="91" spans="1:21" ht="49.15" customHeight="1" x14ac:dyDescent="0.3">
      <c r="A91">
        <v>1</v>
      </c>
      <c r="I91" s="39">
        <v>84</v>
      </c>
      <c r="J91" s="40" t="str">
        <f>IFERROR(VLOOKUP(I91,#REF!,4,0),"")</f>
        <v/>
      </c>
      <c r="K91" s="40" t="str">
        <f>IFERROR(VLOOKUP(I91,#REF!,5,0),"")</f>
        <v/>
      </c>
      <c r="L91" s="41">
        <v>508</v>
      </c>
      <c r="M91" s="42" t="s">
        <v>44</v>
      </c>
      <c r="N91" s="43"/>
      <c r="O91" s="44"/>
      <c r="P91" s="44"/>
      <c r="Q91" s="44"/>
      <c r="R91" s="45"/>
      <c r="S91" s="38" t="e">
        <f t="shared" si="3"/>
        <v>#VALUE!</v>
      </c>
      <c r="T91" s="20" t="e">
        <f>+#REF!-S91</f>
        <v>#REF!</v>
      </c>
      <c r="U91">
        <f t="shared" si="4"/>
        <v>0</v>
      </c>
    </row>
    <row r="92" spans="1:21" ht="49.15" customHeight="1" x14ac:dyDescent="0.3">
      <c r="A92">
        <v>1</v>
      </c>
      <c r="I92" s="39">
        <v>85</v>
      </c>
      <c r="J92" s="40" t="str">
        <f>IFERROR(VLOOKUP(I92,#REF!,4,0),"")</f>
        <v/>
      </c>
      <c r="K92" s="40" t="str">
        <f>IFERROR(VLOOKUP(I92,#REF!,5,0),"")</f>
        <v/>
      </c>
      <c r="L92" s="41">
        <v>509</v>
      </c>
      <c r="M92" s="42" t="s">
        <v>44</v>
      </c>
      <c r="N92" s="43"/>
      <c r="O92" s="44"/>
      <c r="P92" s="44"/>
      <c r="Q92" s="44"/>
      <c r="R92" s="45"/>
      <c r="S92" s="38" t="e">
        <f t="shared" si="3"/>
        <v>#VALUE!</v>
      </c>
      <c r="T92" s="20" t="e">
        <f>+#REF!-S92</f>
        <v>#REF!</v>
      </c>
      <c r="U92">
        <f t="shared" si="4"/>
        <v>0</v>
      </c>
    </row>
    <row r="93" spans="1:21" ht="49.15" customHeight="1" x14ac:dyDescent="0.3">
      <c r="A93">
        <v>1</v>
      </c>
      <c r="I93" s="39">
        <v>86</v>
      </c>
      <c r="J93" s="40" t="str">
        <f>IFERROR(VLOOKUP(I93,#REF!,4,0),"")</f>
        <v/>
      </c>
      <c r="K93" s="40" t="str">
        <f>IFERROR(VLOOKUP(I93,#REF!,5,0),"")</f>
        <v/>
      </c>
      <c r="L93" s="41">
        <v>510</v>
      </c>
      <c r="M93" s="42" t="s">
        <v>44</v>
      </c>
      <c r="N93" s="43"/>
      <c r="O93" s="44"/>
      <c r="P93" s="44"/>
      <c r="Q93" s="44"/>
      <c r="R93" s="45"/>
      <c r="S93" s="38" t="e">
        <f t="shared" si="3"/>
        <v>#VALUE!</v>
      </c>
      <c r="T93" s="20" t="e">
        <f>+#REF!-S93</f>
        <v>#REF!</v>
      </c>
      <c r="U93">
        <f t="shared" si="4"/>
        <v>0</v>
      </c>
    </row>
    <row r="94" spans="1:21" ht="49.15" customHeight="1" x14ac:dyDescent="0.3">
      <c r="A94">
        <v>1</v>
      </c>
      <c r="I94" s="39">
        <v>87</v>
      </c>
      <c r="J94" s="40" t="str">
        <f>IFERROR(VLOOKUP(I94,#REF!,4,0),"")</f>
        <v/>
      </c>
      <c r="K94" s="40" t="str">
        <f>IFERROR(VLOOKUP(I94,#REF!,5,0),"")</f>
        <v/>
      </c>
      <c r="L94" s="41">
        <v>511</v>
      </c>
      <c r="M94" s="42" t="s">
        <v>44</v>
      </c>
      <c r="N94" s="43"/>
      <c r="O94" s="44"/>
      <c r="P94" s="44"/>
      <c r="Q94" s="44"/>
      <c r="R94" s="45"/>
      <c r="S94" s="38" t="e">
        <f t="shared" si="3"/>
        <v>#VALUE!</v>
      </c>
      <c r="T94" s="20" t="e">
        <f>+#REF!-S94</f>
        <v>#REF!</v>
      </c>
      <c r="U94">
        <f t="shared" si="4"/>
        <v>0</v>
      </c>
    </row>
    <row r="95" spans="1:21" ht="49.15" customHeight="1" x14ac:dyDescent="0.3">
      <c r="A95">
        <v>1</v>
      </c>
      <c r="I95" s="39">
        <v>88</v>
      </c>
      <c r="J95" s="40" t="str">
        <f>IFERROR(VLOOKUP(I95,#REF!,4,0),"")</f>
        <v/>
      </c>
      <c r="K95" s="40" t="str">
        <f>IFERROR(VLOOKUP(I95,#REF!,5,0),"")</f>
        <v/>
      </c>
      <c r="L95" s="41">
        <v>512</v>
      </c>
      <c r="M95" s="42" t="s">
        <v>44</v>
      </c>
      <c r="N95" s="43"/>
      <c r="O95" s="44"/>
      <c r="P95" s="44"/>
      <c r="Q95" s="44"/>
      <c r="R95" s="45"/>
      <c r="S95" s="38" t="e">
        <f t="shared" si="3"/>
        <v>#VALUE!</v>
      </c>
      <c r="T95" s="20" t="e">
        <f>+#REF!-S95</f>
        <v>#REF!</v>
      </c>
      <c r="U95">
        <f t="shared" si="4"/>
        <v>0</v>
      </c>
    </row>
    <row r="96" spans="1:21" ht="49.15" customHeight="1" x14ac:dyDescent="0.3">
      <c r="A96">
        <v>1</v>
      </c>
      <c r="I96" s="39">
        <v>89</v>
      </c>
      <c r="J96" s="40" t="str">
        <f>IFERROR(VLOOKUP(I96,#REF!,4,0),"")</f>
        <v/>
      </c>
      <c r="K96" s="40" t="str">
        <f>IFERROR(VLOOKUP(I96,#REF!,5,0),"")</f>
        <v/>
      </c>
      <c r="L96" s="41">
        <v>513</v>
      </c>
      <c r="M96" s="42" t="s">
        <v>44</v>
      </c>
      <c r="N96" s="43"/>
      <c r="O96" s="44"/>
      <c r="P96" s="44"/>
      <c r="Q96" s="44"/>
      <c r="R96" s="45"/>
      <c r="S96" s="38" t="e">
        <f t="shared" si="3"/>
        <v>#VALUE!</v>
      </c>
      <c r="T96" s="20" t="e">
        <f>+#REF!-S96</f>
        <v>#REF!</v>
      </c>
      <c r="U96">
        <f t="shared" si="4"/>
        <v>0</v>
      </c>
    </row>
    <row r="97" spans="1:21" ht="49.15" customHeight="1" x14ac:dyDescent="0.3">
      <c r="A97">
        <v>1</v>
      </c>
      <c r="I97" s="39">
        <v>90</v>
      </c>
      <c r="J97" s="40" t="str">
        <f>IFERROR(VLOOKUP(I97,#REF!,4,0),"")</f>
        <v/>
      </c>
      <c r="K97" s="40" t="str">
        <f>IFERROR(VLOOKUP(I97,#REF!,5,0),"")</f>
        <v/>
      </c>
      <c r="L97" s="41" t="s">
        <v>50</v>
      </c>
      <c r="M97" s="42" t="s">
        <v>44</v>
      </c>
      <c r="N97" s="43"/>
      <c r="O97" s="44"/>
      <c r="P97" s="44"/>
      <c r="Q97" s="44"/>
      <c r="R97" s="45"/>
      <c r="S97" s="38" t="e">
        <f t="shared" si="3"/>
        <v>#VALUE!</v>
      </c>
      <c r="T97" s="20" t="e">
        <f>+#REF!-S97</f>
        <v>#REF!</v>
      </c>
      <c r="U97">
        <f t="shared" si="4"/>
        <v>0</v>
      </c>
    </row>
    <row r="98" spans="1:21" ht="49.15" customHeight="1" x14ac:dyDescent="0.3">
      <c r="A98">
        <v>1</v>
      </c>
      <c r="I98" s="39">
        <v>91</v>
      </c>
      <c r="J98" s="40" t="str">
        <f>IFERROR(VLOOKUP(I98,#REF!,4,0),"")</f>
        <v/>
      </c>
      <c r="K98" s="40" t="str">
        <f>IFERROR(VLOOKUP(I98,#REF!,5,0),"")</f>
        <v/>
      </c>
      <c r="L98" s="41" t="s">
        <v>51</v>
      </c>
      <c r="M98" s="42" t="s">
        <v>44</v>
      </c>
      <c r="N98" s="43"/>
      <c r="O98" s="44"/>
      <c r="P98" s="44"/>
      <c r="Q98" s="44"/>
      <c r="R98" s="45"/>
      <c r="S98" s="38" t="e">
        <f t="shared" si="3"/>
        <v>#VALUE!</v>
      </c>
      <c r="T98" s="20" t="e">
        <f>+#REF!-S98</f>
        <v>#REF!</v>
      </c>
      <c r="U98">
        <f t="shared" si="4"/>
        <v>0</v>
      </c>
    </row>
    <row r="99" spans="1:21" ht="49.15" customHeight="1" x14ac:dyDescent="0.3">
      <c r="A99">
        <v>1</v>
      </c>
      <c r="I99" s="39">
        <v>92</v>
      </c>
      <c r="J99" s="40" t="str">
        <f>IFERROR(VLOOKUP(I99,#REF!,4,0),"")</f>
        <v/>
      </c>
      <c r="K99" s="40" t="str">
        <f>IFERROR(VLOOKUP(I99,#REF!,5,0),"")</f>
        <v/>
      </c>
      <c r="L99" s="41" t="s">
        <v>52</v>
      </c>
      <c r="M99" s="42" t="s">
        <v>44</v>
      </c>
      <c r="N99" s="43"/>
      <c r="O99" s="44"/>
      <c r="P99" s="44"/>
      <c r="Q99" s="44"/>
      <c r="R99" s="45"/>
      <c r="S99" s="38" t="e">
        <f t="shared" si="3"/>
        <v>#VALUE!</v>
      </c>
      <c r="T99" s="20" t="e">
        <f>+#REF!-S99</f>
        <v>#REF!</v>
      </c>
      <c r="U99">
        <f t="shared" si="4"/>
        <v>0</v>
      </c>
    </row>
    <row r="100" spans="1:21" ht="49.15" customHeight="1" x14ac:dyDescent="0.3">
      <c r="A100">
        <v>1</v>
      </c>
      <c r="I100" s="39">
        <v>93</v>
      </c>
      <c r="J100" s="40" t="str">
        <f>IFERROR(VLOOKUP(I100,#REF!,4,0),"")</f>
        <v/>
      </c>
      <c r="K100" s="40" t="str">
        <f>IFERROR(VLOOKUP(I100,#REF!,5,0),"")</f>
        <v/>
      </c>
      <c r="L100" s="41" t="s">
        <v>53</v>
      </c>
      <c r="M100" s="42" t="s">
        <v>44</v>
      </c>
      <c r="N100" s="43"/>
      <c r="O100" s="44"/>
      <c r="P100" s="44"/>
      <c r="Q100" s="44"/>
      <c r="R100" s="45"/>
      <c r="S100" s="38" t="e">
        <f t="shared" si="3"/>
        <v>#VALUE!</v>
      </c>
      <c r="T100" s="20" t="e">
        <f>+#REF!-S100</f>
        <v>#REF!</v>
      </c>
      <c r="U100">
        <f t="shared" si="4"/>
        <v>0</v>
      </c>
    </row>
    <row r="101" spans="1:21" ht="49.15" customHeight="1" x14ac:dyDescent="0.3">
      <c r="A101">
        <v>1</v>
      </c>
      <c r="I101" s="39">
        <v>94</v>
      </c>
      <c r="J101" s="40" t="str">
        <f>IFERROR(VLOOKUP(I101,#REF!,4,0),"")</f>
        <v/>
      </c>
      <c r="K101" s="40" t="str">
        <f>IFERROR(VLOOKUP(I101,#REF!,5,0),"")</f>
        <v/>
      </c>
      <c r="L101" s="41" t="s">
        <v>54</v>
      </c>
      <c r="M101" s="42" t="s">
        <v>44</v>
      </c>
      <c r="N101" s="43"/>
      <c r="O101" s="44"/>
      <c r="P101" s="44"/>
      <c r="Q101" s="44"/>
      <c r="R101" s="45"/>
      <c r="S101" s="38" t="e">
        <f t="shared" si="3"/>
        <v>#VALUE!</v>
      </c>
      <c r="T101" s="20" t="e">
        <f>+#REF!-S101</f>
        <v>#REF!</v>
      </c>
      <c r="U101">
        <f t="shared" si="4"/>
        <v>0</v>
      </c>
    </row>
    <row r="102" spans="1:21" ht="49.15" customHeight="1" x14ac:dyDescent="0.3">
      <c r="A102">
        <v>1</v>
      </c>
      <c r="I102" s="39">
        <v>95</v>
      </c>
      <c r="J102" s="40" t="str">
        <f>IFERROR(VLOOKUP(I102,#REF!,4,0),"")</f>
        <v/>
      </c>
      <c r="K102" s="40" t="str">
        <f>IFERROR(VLOOKUP(I102,#REF!,5,0),"")</f>
        <v/>
      </c>
      <c r="L102" s="41" t="s">
        <v>55</v>
      </c>
      <c r="M102" s="42" t="s">
        <v>44</v>
      </c>
      <c r="N102" s="43"/>
      <c r="O102" s="44"/>
      <c r="P102" s="44"/>
      <c r="Q102" s="44"/>
      <c r="R102" s="45"/>
      <c r="S102" s="38" t="e">
        <f t="shared" si="3"/>
        <v>#VALUE!</v>
      </c>
      <c r="T102" s="20" t="e">
        <f>+#REF!-S102</f>
        <v>#REF!</v>
      </c>
      <c r="U102">
        <f t="shared" si="4"/>
        <v>0</v>
      </c>
    </row>
    <row r="103" spans="1:21" ht="49.15" customHeight="1" x14ac:dyDescent="0.3">
      <c r="A103">
        <v>1</v>
      </c>
      <c r="I103" s="39">
        <v>96</v>
      </c>
      <c r="J103" s="40" t="str">
        <f>IFERROR(VLOOKUP(I103,#REF!,4,0),"")</f>
        <v/>
      </c>
      <c r="K103" s="40" t="str">
        <f>IFERROR(VLOOKUP(I103,#REF!,5,0),"")</f>
        <v/>
      </c>
      <c r="L103" s="41" t="s">
        <v>56</v>
      </c>
      <c r="M103" s="42" t="s">
        <v>44</v>
      </c>
      <c r="N103" s="43"/>
      <c r="O103" s="44"/>
      <c r="P103" s="44"/>
      <c r="Q103" s="44"/>
      <c r="R103" s="45"/>
      <c r="S103" s="38" t="e">
        <f t="shared" si="3"/>
        <v>#VALUE!</v>
      </c>
      <c r="T103" s="20" t="e">
        <f>+#REF!-S103</f>
        <v>#REF!</v>
      </c>
      <c r="U103">
        <f t="shared" si="4"/>
        <v>0</v>
      </c>
    </row>
    <row r="104" spans="1:21" ht="49.15" customHeight="1" x14ac:dyDescent="0.3">
      <c r="A104">
        <v>1</v>
      </c>
      <c r="I104" s="39">
        <v>97</v>
      </c>
      <c r="J104" s="40" t="str">
        <f>IFERROR(VLOOKUP(I104,#REF!,4,0),"")</f>
        <v/>
      </c>
      <c r="K104" s="40" t="str">
        <f>IFERROR(VLOOKUP(I104,#REF!,5,0),"")</f>
        <v/>
      </c>
      <c r="L104" s="41" t="s">
        <v>57</v>
      </c>
      <c r="M104" s="42" t="s">
        <v>44</v>
      </c>
      <c r="N104" s="43"/>
      <c r="O104" s="44"/>
      <c r="P104" s="44"/>
      <c r="Q104" s="44"/>
      <c r="R104" s="45"/>
      <c r="S104" s="38" t="e">
        <f t="shared" ref="S104:S135" si="5">+M104*432000</f>
        <v>#VALUE!</v>
      </c>
      <c r="T104" s="20" t="e">
        <f>+#REF!-S104</f>
        <v>#REF!</v>
      </c>
      <c r="U104">
        <f t="shared" si="4"/>
        <v>0</v>
      </c>
    </row>
    <row r="105" spans="1:21" ht="49.15" customHeight="1" x14ac:dyDescent="0.3">
      <c r="A105">
        <v>1</v>
      </c>
      <c r="I105" s="39">
        <v>98</v>
      </c>
      <c r="J105" s="40" t="str">
        <f>IFERROR(VLOOKUP(I105,#REF!,4,0),"")</f>
        <v/>
      </c>
      <c r="K105" s="40" t="str">
        <f>IFERROR(VLOOKUP(I105,#REF!,5,0),"")</f>
        <v/>
      </c>
      <c r="L105" s="41" t="s">
        <v>58</v>
      </c>
      <c r="M105" s="42" t="s">
        <v>44</v>
      </c>
      <c r="N105" s="43"/>
      <c r="O105" s="44"/>
      <c r="P105" s="44"/>
      <c r="Q105" s="44"/>
      <c r="R105" s="45"/>
      <c r="S105" s="38" t="e">
        <f t="shared" si="5"/>
        <v>#VALUE!</v>
      </c>
      <c r="T105" s="20" t="e">
        <f>+#REF!-S105</f>
        <v>#REF!</v>
      </c>
      <c r="U105">
        <f t="shared" si="4"/>
        <v>0</v>
      </c>
    </row>
    <row r="106" spans="1:21" ht="49.15" customHeight="1" x14ac:dyDescent="0.3">
      <c r="A106">
        <v>1</v>
      </c>
      <c r="I106" s="39">
        <v>99</v>
      </c>
      <c r="J106" s="40" t="str">
        <f>IFERROR(VLOOKUP(I106,#REF!,4,0),"")</f>
        <v/>
      </c>
      <c r="K106" s="40" t="str">
        <f>IFERROR(VLOOKUP(I106,#REF!,5,0),"")</f>
        <v/>
      </c>
      <c r="L106" s="41" t="s">
        <v>59</v>
      </c>
      <c r="M106" s="42" t="s">
        <v>44</v>
      </c>
      <c r="N106" s="43"/>
      <c r="O106" s="44"/>
      <c r="P106" s="44"/>
      <c r="Q106" s="44"/>
      <c r="R106" s="45"/>
      <c r="S106" s="38" t="e">
        <f t="shared" si="5"/>
        <v>#VALUE!</v>
      </c>
      <c r="T106" s="20" t="e">
        <f>+#REF!-S106</f>
        <v>#REF!</v>
      </c>
      <c r="U106">
        <f t="shared" si="4"/>
        <v>0</v>
      </c>
    </row>
    <row r="107" spans="1:21" ht="49.15" customHeight="1" x14ac:dyDescent="0.3">
      <c r="A107">
        <v>1</v>
      </c>
      <c r="I107" s="39">
        <v>100</v>
      </c>
      <c r="J107" s="40" t="str">
        <f>IFERROR(VLOOKUP(I107,#REF!,4,0),"")</f>
        <v/>
      </c>
      <c r="K107" s="40" t="str">
        <f>IFERROR(VLOOKUP(I107,#REF!,5,0),"")</f>
        <v/>
      </c>
      <c r="L107" s="41" t="s">
        <v>60</v>
      </c>
      <c r="M107" s="42" t="s">
        <v>44</v>
      </c>
      <c r="N107" s="43"/>
      <c r="O107" s="44"/>
      <c r="P107" s="44"/>
      <c r="Q107" s="44"/>
      <c r="R107" s="45"/>
      <c r="S107" s="38" t="e">
        <f t="shared" si="5"/>
        <v>#VALUE!</v>
      </c>
      <c r="T107" s="20" t="e">
        <f>+#REF!-S107</f>
        <v>#REF!</v>
      </c>
      <c r="U107">
        <f t="shared" si="4"/>
        <v>0</v>
      </c>
    </row>
    <row r="108" spans="1:21" ht="49.15" customHeight="1" x14ac:dyDescent="0.3">
      <c r="A108">
        <v>1</v>
      </c>
      <c r="I108" s="39">
        <v>101</v>
      </c>
      <c r="J108" s="40" t="str">
        <f>IFERROR(VLOOKUP(I108,#REF!,4,0),"")</f>
        <v/>
      </c>
      <c r="K108" s="40" t="str">
        <f>IFERROR(VLOOKUP(I108,#REF!,5,0),"")</f>
        <v/>
      </c>
      <c r="L108" s="41" t="s">
        <v>61</v>
      </c>
      <c r="M108" s="42" t="s">
        <v>44</v>
      </c>
      <c r="N108" s="43"/>
      <c r="O108" s="44"/>
      <c r="P108" s="44"/>
      <c r="Q108" s="44"/>
      <c r="R108" s="45"/>
      <c r="S108" s="38" t="e">
        <f t="shared" si="5"/>
        <v>#VALUE!</v>
      </c>
      <c r="T108" s="20" t="e">
        <f>+#REF!-S108</f>
        <v>#REF!</v>
      </c>
      <c r="U108">
        <f t="shared" si="4"/>
        <v>0</v>
      </c>
    </row>
    <row r="109" spans="1:21" ht="49.15" customHeight="1" x14ac:dyDescent="0.3">
      <c r="A109">
        <v>1</v>
      </c>
      <c r="I109" s="39">
        <v>102</v>
      </c>
      <c r="J109" s="40" t="str">
        <f>IFERROR(VLOOKUP(I109,#REF!,4,0),"")</f>
        <v/>
      </c>
      <c r="K109" s="40" t="str">
        <f>IFERROR(VLOOKUP(I109,#REF!,5,0),"")</f>
        <v/>
      </c>
      <c r="L109" s="41" t="s">
        <v>62</v>
      </c>
      <c r="M109" s="42" t="s">
        <v>44</v>
      </c>
      <c r="N109" s="43"/>
      <c r="O109" s="44"/>
      <c r="P109" s="44"/>
      <c r="Q109" s="44"/>
      <c r="R109" s="45"/>
      <c r="S109" s="38" t="e">
        <f t="shared" si="5"/>
        <v>#VALUE!</v>
      </c>
      <c r="T109" s="20" t="e">
        <f>+#REF!-S109</f>
        <v>#REF!</v>
      </c>
      <c r="U109">
        <f t="shared" si="4"/>
        <v>0</v>
      </c>
    </row>
    <row r="110" spans="1:21" ht="49.15" customHeight="1" x14ac:dyDescent="0.3">
      <c r="A110">
        <v>1</v>
      </c>
      <c r="I110" s="39">
        <v>103</v>
      </c>
      <c r="J110" s="40" t="str">
        <f>IFERROR(VLOOKUP(I110,#REF!,4,0),"")</f>
        <v/>
      </c>
      <c r="K110" s="40" t="str">
        <f>IFERROR(VLOOKUP(I110,#REF!,5,0),"")</f>
        <v/>
      </c>
      <c r="L110" s="41" t="s">
        <v>63</v>
      </c>
      <c r="M110" s="42" t="s">
        <v>44</v>
      </c>
      <c r="N110" s="43"/>
      <c r="O110" s="44"/>
      <c r="P110" s="44"/>
      <c r="Q110" s="44"/>
      <c r="R110" s="45"/>
      <c r="S110" s="38" t="e">
        <f t="shared" si="5"/>
        <v>#VALUE!</v>
      </c>
      <c r="T110" s="20" t="e">
        <f>+#REF!-S110</f>
        <v>#REF!</v>
      </c>
      <c r="U110">
        <f t="shared" si="4"/>
        <v>0</v>
      </c>
    </row>
    <row r="111" spans="1:21" ht="49.15" customHeight="1" x14ac:dyDescent="0.3">
      <c r="A111">
        <v>1</v>
      </c>
      <c r="I111" s="39">
        <v>104</v>
      </c>
      <c r="J111" s="40" t="str">
        <f>IFERROR(VLOOKUP(I111,#REF!,4,0),"")</f>
        <v/>
      </c>
      <c r="K111" s="40" t="str">
        <f>IFERROR(VLOOKUP(I111,#REF!,5,0),"")</f>
        <v/>
      </c>
      <c r="L111" s="41" t="s">
        <v>64</v>
      </c>
      <c r="M111" s="42" t="s">
        <v>44</v>
      </c>
      <c r="N111" s="43"/>
      <c r="O111" s="44"/>
      <c r="P111" s="44"/>
      <c r="Q111" s="44"/>
      <c r="R111" s="45"/>
      <c r="S111" s="38" t="e">
        <f t="shared" si="5"/>
        <v>#VALUE!</v>
      </c>
      <c r="T111" s="20" t="e">
        <f>+#REF!-S111</f>
        <v>#REF!</v>
      </c>
      <c r="U111">
        <f t="shared" si="4"/>
        <v>0</v>
      </c>
    </row>
    <row r="112" spans="1:21" ht="49.15" customHeight="1" x14ac:dyDescent="0.3">
      <c r="A112">
        <v>1</v>
      </c>
      <c r="I112" s="39">
        <v>105</v>
      </c>
      <c r="J112" s="40" t="str">
        <f>IFERROR(VLOOKUP(I112,#REF!,4,0),"")</f>
        <v/>
      </c>
      <c r="K112" s="40" t="str">
        <f>IFERROR(VLOOKUP(I112,#REF!,5,0),"")</f>
        <v/>
      </c>
      <c r="L112" s="41" t="s">
        <v>65</v>
      </c>
      <c r="M112" s="42" t="s">
        <v>44</v>
      </c>
      <c r="N112" s="43"/>
      <c r="O112" s="44"/>
      <c r="P112" s="44"/>
      <c r="Q112" s="44"/>
      <c r="R112" s="45"/>
      <c r="S112" s="38" t="e">
        <f t="shared" si="5"/>
        <v>#VALUE!</v>
      </c>
      <c r="T112" s="20" t="e">
        <f>+#REF!-S112</f>
        <v>#REF!</v>
      </c>
      <c r="U112">
        <f t="shared" si="4"/>
        <v>0</v>
      </c>
    </row>
    <row r="113" spans="1:21" ht="49.15" customHeight="1" x14ac:dyDescent="0.3">
      <c r="A113">
        <v>1</v>
      </c>
      <c r="I113" s="39">
        <v>106</v>
      </c>
      <c r="J113" s="40" t="str">
        <f>IFERROR(VLOOKUP(I113,#REF!,4,0),"")</f>
        <v/>
      </c>
      <c r="K113" s="40" t="str">
        <f>IFERROR(VLOOKUP(I113,#REF!,5,0),"")</f>
        <v/>
      </c>
      <c r="L113" s="41" t="s">
        <v>66</v>
      </c>
      <c r="M113" s="42" t="s">
        <v>44</v>
      </c>
      <c r="N113" s="43"/>
      <c r="O113" s="44"/>
      <c r="P113" s="44"/>
      <c r="Q113" s="44"/>
      <c r="R113" s="45"/>
      <c r="S113" s="38" t="e">
        <f t="shared" si="5"/>
        <v>#VALUE!</v>
      </c>
      <c r="T113" s="20" t="e">
        <f>+#REF!-S113</f>
        <v>#REF!</v>
      </c>
      <c r="U113">
        <f t="shared" si="4"/>
        <v>0</v>
      </c>
    </row>
    <row r="114" spans="1:21" ht="49.15" customHeight="1" x14ac:dyDescent="0.3">
      <c r="A114">
        <v>1</v>
      </c>
      <c r="I114" s="39">
        <v>107</v>
      </c>
      <c r="J114" s="40" t="str">
        <f>IFERROR(VLOOKUP(I114,#REF!,4,0),"")</f>
        <v/>
      </c>
      <c r="K114" s="40" t="str">
        <f>IFERROR(VLOOKUP(I114,#REF!,5,0),"")</f>
        <v/>
      </c>
      <c r="L114" s="41">
        <v>548</v>
      </c>
      <c r="M114" s="42" t="s">
        <v>44</v>
      </c>
      <c r="N114" s="43"/>
      <c r="O114" s="44"/>
      <c r="P114" s="44"/>
      <c r="Q114" s="44"/>
      <c r="R114" s="45"/>
      <c r="S114" s="38" t="e">
        <f t="shared" si="5"/>
        <v>#VALUE!</v>
      </c>
      <c r="T114" s="20" t="e">
        <f>+#REF!-S114</f>
        <v>#REF!</v>
      </c>
      <c r="U114">
        <f t="shared" si="4"/>
        <v>0</v>
      </c>
    </row>
    <row r="115" spans="1:21" ht="49.15" customHeight="1" x14ac:dyDescent="0.3">
      <c r="A115">
        <v>1</v>
      </c>
      <c r="I115" s="39">
        <v>108</v>
      </c>
      <c r="J115" s="40" t="str">
        <f>IFERROR(VLOOKUP(I115,#REF!,4,0),"")</f>
        <v/>
      </c>
      <c r="K115" s="40" t="str">
        <f>IFERROR(VLOOKUP(I115,#REF!,5,0),"")</f>
        <v/>
      </c>
      <c r="L115" s="41" t="s">
        <v>67</v>
      </c>
      <c r="M115" s="42" t="s">
        <v>44</v>
      </c>
      <c r="N115" s="43"/>
      <c r="O115" s="44"/>
      <c r="P115" s="44"/>
      <c r="Q115" s="44"/>
      <c r="R115" s="45"/>
      <c r="S115" s="38" t="e">
        <f t="shared" si="5"/>
        <v>#VALUE!</v>
      </c>
      <c r="T115" s="20" t="e">
        <f>+#REF!-S115</f>
        <v>#REF!</v>
      </c>
      <c r="U115">
        <f t="shared" si="4"/>
        <v>0</v>
      </c>
    </row>
    <row r="116" spans="1:21" ht="49.15" customHeight="1" x14ac:dyDescent="0.3">
      <c r="A116">
        <v>1</v>
      </c>
      <c r="I116" s="39">
        <v>109</v>
      </c>
      <c r="J116" s="40" t="str">
        <f>IFERROR(VLOOKUP(I116,#REF!,4,0),"")</f>
        <v/>
      </c>
      <c r="K116" s="40" t="str">
        <f>IFERROR(VLOOKUP(I116,#REF!,5,0),"")</f>
        <v/>
      </c>
      <c r="L116" s="41">
        <v>551.55200000000002</v>
      </c>
      <c r="M116" s="42" t="s">
        <v>44</v>
      </c>
      <c r="N116" s="43"/>
      <c r="O116" s="44"/>
      <c r="P116" s="44"/>
      <c r="Q116" s="44"/>
      <c r="R116" s="45"/>
      <c r="S116" s="38" t="e">
        <f t="shared" si="5"/>
        <v>#VALUE!</v>
      </c>
      <c r="T116" s="20" t="e">
        <f>+#REF!-S116</f>
        <v>#REF!</v>
      </c>
      <c r="U116">
        <f t="shared" si="4"/>
        <v>0</v>
      </c>
    </row>
    <row r="117" spans="1:21" ht="49.15" customHeight="1" x14ac:dyDescent="0.3">
      <c r="A117">
        <v>1</v>
      </c>
      <c r="I117" s="39">
        <v>110</v>
      </c>
      <c r="J117" s="40" t="str">
        <f>IFERROR(VLOOKUP(I117,#REF!,4,0),"")</f>
        <v/>
      </c>
      <c r="K117" s="40" t="str">
        <f>IFERROR(VLOOKUP(I117,#REF!,5,0),"")</f>
        <v/>
      </c>
      <c r="L117" s="41">
        <v>553.55399999999997</v>
      </c>
      <c r="M117" s="42" t="s">
        <v>44</v>
      </c>
      <c r="N117" s="43"/>
      <c r="O117" s="44"/>
      <c r="P117" s="44"/>
      <c r="Q117" s="44"/>
      <c r="R117" s="45"/>
      <c r="S117" s="38" t="e">
        <f t="shared" si="5"/>
        <v>#VALUE!</v>
      </c>
      <c r="T117" s="20" t="e">
        <f>+#REF!-S117</f>
        <v>#REF!</v>
      </c>
      <c r="U117">
        <f t="shared" si="4"/>
        <v>0</v>
      </c>
    </row>
    <row r="118" spans="1:21" ht="49.15" customHeight="1" x14ac:dyDescent="0.3">
      <c r="A118">
        <v>1</v>
      </c>
      <c r="I118" s="39">
        <v>111</v>
      </c>
      <c r="J118" s="40" t="str">
        <f>IFERROR(VLOOKUP(I118,#REF!,4,0),"")</f>
        <v/>
      </c>
      <c r="K118" s="40" t="str">
        <f>IFERROR(VLOOKUP(I118,#REF!,5,0),"")</f>
        <v/>
      </c>
      <c r="L118" s="41">
        <v>555</v>
      </c>
      <c r="M118" s="42" t="s">
        <v>44</v>
      </c>
      <c r="N118" s="43"/>
      <c r="O118" s="44"/>
      <c r="P118" s="44"/>
      <c r="Q118" s="44"/>
      <c r="R118" s="45"/>
      <c r="S118" s="38" t="e">
        <f t="shared" si="5"/>
        <v>#VALUE!</v>
      </c>
      <c r="T118" s="20" t="e">
        <f>+#REF!-S118</f>
        <v>#REF!</v>
      </c>
      <c r="U118">
        <f t="shared" si="4"/>
        <v>0</v>
      </c>
    </row>
    <row r="119" spans="1:21" ht="49.15" customHeight="1" x14ac:dyDescent="0.3">
      <c r="A119">
        <v>1</v>
      </c>
      <c r="I119" s="39">
        <v>112</v>
      </c>
      <c r="J119" s="40" t="str">
        <f>IFERROR(VLOOKUP(I119,#REF!,4,0),"")</f>
        <v/>
      </c>
      <c r="K119" s="40" t="str">
        <f>IFERROR(VLOOKUP(I119,#REF!,5,0),"")</f>
        <v/>
      </c>
      <c r="L119" s="41">
        <v>556</v>
      </c>
      <c r="M119" s="42" t="s">
        <v>44</v>
      </c>
      <c r="N119" s="43"/>
      <c r="O119" s="44"/>
      <c r="P119" s="44"/>
      <c r="Q119" s="44"/>
      <c r="R119" s="45"/>
      <c r="S119" s="38" t="e">
        <f t="shared" si="5"/>
        <v>#VALUE!</v>
      </c>
      <c r="T119" s="20" t="e">
        <f>+#REF!-S119</f>
        <v>#REF!</v>
      </c>
      <c r="U119">
        <f t="shared" si="4"/>
        <v>0</v>
      </c>
    </row>
    <row r="120" spans="1:21" ht="49.15" customHeight="1" x14ac:dyDescent="0.3">
      <c r="A120">
        <v>1</v>
      </c>
      <c r="I120" s="39">
        <v>113</v>
      </c>
      <c r="J120" s="40" t="str">
        <f>IFERROR(VLOOKUP(I120,#REF!,4,0),"")</f>
        <v/>
      </c>
      <c r="K120" s="40" t="str">
        <f>IFERROR(VLOOKUP(I120,#REF!,5,0),"")</f>
        <v/>
      </c>
      <c r="L120" s="41">
        <v>557.55799999999999</v>
      </c>
      <c r="M120" s="42" t="s">
        <v>44</v>
      </c>
      <c r="N120" s="43"/>
      <c r="O120" s="44"/>
      <c r="P120" s="44"/>
      <c r="Q120" s="44"/>
      <c r="R120" s="45"/>
      <c r="S120" s="38" t="e">
        <f t="shared" si="5"/>
        <v>#VALUE!</v>
      </c>
      <c r="T120" s="20" t="e">
        <f>+#REF!-S120</f>
        <v>#REF!</v>
      </c>
      <c r="U120">
        <f t="shared" si="4"/>
        <v>0</v>
      </c>
    </row>
    <row r="121" spans="1:21" ht="49.15" customHeight="1" x14ac:dyDescent="0.3">
      <c r="A121">
        <v>1</v>
      </c>
      <c r="I121" s="39">
        <v>114</v>
      </c>
      <c r="J121" s="40" t="str">
        <f>IFERROR(VLOOKUP(I121,#REF!,4,0),"")</f>
        <v/>
      </c>
      <c r="K121" s="40" t="str">
        <f>IFERROR(VLOOKUP(I121,#REF!,5,0),"")</f>
        <v/>
      </c>
      <c r="L121" s="41">
        <v>559</v>
      </c>
      <c r="M121" s="42" t="s">
        <v>44</v>
      </c>
      <c r="N121" s="43"/>
      <c r="O121" s="44"/>
      <c r="P121" s="44"/>
      <c r="Q121" s="44"/>
      <c r="R121" s="45"/>
      <c r="S121" s="38" t="e">
        <f t="shared" si="5"/>
        <v>#VALUE!</v>
      </c>
      <c r="T121" s="20" t="e">
        <f>+#REF!-S121</f>
        <v>#REF!</v>
      </c>
      <c r="U121">
        <f t="shared" si="4"/>
        <v>0</v>
      </c>
    </row>
    <row r="122" spans="1:21" ht="49.15" customHeight="1" x14ac:dyDescent="0.3">
      <c r="A122">
        <v>1</v>
      </c>
      <c r="I122" s="39">
        <v>115</v>
      </c>
      <c r="J122" s="40" t="str">
        <f>IFERROR(VLOOKUP(I122,#REF!,4,0),"")</f>
        <v/>
      </c>
      <c r="K122" s="40" t="str">
        <f>IFERROR(VLOOKUP(I122,#REF!,5,0),"")</f>
        <v/>
      </c>
      <c r="L122" s="41">
        <v>560.56100000000004</v>
      </c>
      <c r="M122" s="42" t="s">
        <v>44</v>
      </c>
      <c r="N122" s="43"/>
      <c r="O122" s="44"/>
      <c r="P122" s="44"/>
      <c r="Q122" s="44"/>
      <c r="R122" s="45"/>
      <c r="S122" s="38" t="e">
        <f t="shared" si="5"/>
        <v>#VALUE!</v>
      </c>
      <c r="T122" s="20" t="e">
        <f>+#REF!-S122</f>
        <v>#REF!</v>
      </c>
      <c r="U122">
        <f t="shared" si="4"/>
        <v>0</v>
      </c>
    </row>
    <row r="123" spans="1:21" ht="49.15" customHeight="1" x14ac:dyDescent="0.3">
      <c r="A123">
        <v>1</v>
      </c>
      <c r="I123" s="39">
        <v>116</v>
      </c>
      <c r="J123" s="40" t="str">
        <f>IFERROR(VLOOKUP(I123,#REF!,4,0),"")</f>
        <v/>
      </c>
      <c r="K123" s="40" t="str">
        <f>IFERROR(VLOOKUP(I123,#REF!,5,0),"")</f>
        <v/>
      </c>
      <c r="L123" s="41">
        <v>562.56299999999999</v>
      </c>
      <c r="M123" s="42" t="s">
        <v>44</v>
      </c>
      <c r="N123" s="43"/>
      <c r="O123" s="44"/>
      <c r="P123" s="44"/>
      <c r="Q123" s="44"/>
      <c r="R123" s="45"/>
      <c r="S123" s="38" t="e">
        <f t="shared" si="5"/>
        <v>#VALUE!</v>
      </c>
      <c r="T123" s="20" t="e">
        <f>+#REF!-S123</f>
        <v>#REF!</v>
      </c>
      <c r="U123">
        <f t="shared" si="4"/>
        <v>0</v>
      </c>
    </row>
    <row r="124" spans="1:21" ht="49.15" customHeight="1" x14ac:dyDescent="0.3">
      <c r="A124">
        <v>1</v>
      </c>
      <c r="I124" s="39">
        <v>117</v>
      </c>
      <c r="J124" s="40" t="str">
        <f>IFERROR(VLOOKUP(I124,#REF!,4,0),"")</f>
        <v/>
      </c>
      <c r="K124" s="40" t="str">
        <f>IFERROR(VLOOKUP(I124,#REF!,5,0),"")</f>
        <v/>
      </c>
      <c r="L124" s="41">
        <v>564</v>
      </c>
      <c r="M124" s="42" t="s">
        <v>44</v>
      </c>
      <c r="N124" s="43"/>
      <c r="O124" s="44"/>
      <c r="P124" s="44"/>
      <c r="Q124" s="44"/>
      <c r="R124" s="45"/>
      <c r="S124" s="38" t="e">
        <f t="shared" si="5"/>
        <v>#VALUE!</v>
      </c>
      <c r="T124" s="20" t="e">
        <f>+#REF!-S124</f>
        <v>#REF!</v>
      </c>
      <c r="U124">
        <f t="shared" si="4"/>
        <v>0</v>
      </c>
    </row>
    <row r="125" spans="1:21" ht="49.15" customHeight="1" x14ac:dyDescent="0.3">
      <c r="A125">
        <v>1</v>
      </c>
      <c r="I125" s="39">
        <v>118</v>
      </c>
      <c r="J125" s="40" t="str">
        <f>IFERROR(VLOOKUP(I125,#REF!,4,0),"")</f>
        <v/>
      </c>
      <c r="K125" s="40" t="str">
        <f>IFERROR(VLOOKUP(I125,#REF!,5,0),"")</f>
        <v/>
      </c>
      <c r="L125" s="41">
        <v>565.56600000000003</v>
      </c>
      <c r="M125" s="42" t="s">
        <v>44</v>
      </c>
      <c r="N125" s="43"/>
      <c r="O125" s="44"/>
      <c r="P125" s="44"/>
      <c r="Q125" s="44"/>
      <c r="R125" s="45"/>
      <c r="S125" s="38" t="e">
        <f t="shared" si="5"/>
        <v>#VALUE!</v>
      </c>
      <c r="T125" s="20" t="e">
        <f>+#REF!-S125</f>
        <v>#REF!</v>
      </c>
      <c r="U125">
        <f t="shared" si="4"/>
        <v>0</v>
      </c>
    </row>
    <row r="126" spans="1:21" ht="49.15" customHeight="1" x14ac:dyDescent="0.3">
      <c r="A126">
        <v>1</v>
      </c>
      <c r="I126" s="39">
        <v>119</v>
      </c>
      <c r="J126" s="40" t="str">
        <f>IFERROR(VLOOKUP(I126,#REF!,4,0),"")</f>
        <v/>
      </c>
      <c r="K126" s="40" t="str">
        <f>IFERROR(VLOOKUP(I126,#REF!,5,0),"")</f>
        <v/>
      </c>
      <c r="L126" s="41">
        <v>567.56799999999998</v>
      </c>
      <c r="M126" s="42" t="s">
        <v>44</v>
      </c>
      <c r="N126" s="43"/>
      <c r="O126" s="44"/>
      <c r="P126" s="44"/>
      <c r="Q126" s="44"/>
      <c r="R126" s="45"/>
      <c r="S126" s="38" t="e">
        <f t="shared" si="5"/>
        <v>#VALUE!</v>
      </c>
      <c r="T126" s="20" t="e">
        <f>+#REF!-S126</f>
        <v>#REF!</v>
      </c>
      <c r="U126">
        <f t="shared" si="4"/>
        <v>0</v>
      </c>
    </row>
    <row r="127" spans="1:21" ht="49.15" customHeight="1" x14ac:dyDescent="0.3">
      <c r="A127">
        <v>1</v>
      </c>
      <c r="I127" s="39">
        <v>120</v>
      </c>
      <c r="J127" s="40" t="str">
        <f>IFERROR(VLOOKUP(I127,#REF!,4,0),"")</f>
        <v/>
      </c>
      <c r="K127" s="40" t="str">
        <f>IFERROR(VLOOKUP(I127,#REF!,5,0),"")</f>
        <v/>
      </c>
      <c r="L127" s="41" t="s">
        <v>68</v>
      </c>
      <c r="M127" s="42" t="s">
        <v>44</v>
      </c>
      <c r="N127" s="43"/>
      <c r="O127" s="44"/>
      <c r="P127" s="44"/>
      <c r="Q127" s="44"/>
      <c r="R127" s="45"/>
      <c r="S127" s="38" t="e">
        <f t="shared" si="5"/>
        <v>#VALUE!</v>
      </c>
      <c r="T127" s="20" t="e">
        <f>+#REF!-S127</f>
        <v>#REF!</v>
      </c>
      <c r="U127">
        <f t="shared" si="4"/>
        <v>0</v>
      </c>
    </row>
    <row r="128" spans="1:21" ht="49.15" customHeight="1" x14ac:dyDescent="0.3">
      <c r="A128">
        <v>1</v>
      </c>
      <c r="I128" s="39">
        <v>121</v>
      </c>
      <c r="J128" s="40" t="str">
        <f>IFERROR(VLOOKUP(I128,#REF!,4,0),"")</f>
        <v/>
      </c>
      <c r="K128" s="40" t="str">
        <f>IFERROR(VLOOKUP(I128,#REF!,5,0),"")</f>
        <v/>
      </c>
      <c r="L128" s="41">
        <v>571.572</v>
      </c>
      <c r="M128" s="42" t="s">
        <v>44</v>
      </c>
      <c r="N128" s="43"/>
      <c r="O128" s="44"/>
      <c r="P128" s="44"/>
      <c r="Q128" s="44"/>
      <c r="R128" s="45"/>
      <c r="S128" s="38" t="e">
        <f t="shared" si="5"/>
        <v>#VALUE!</v>
      </c>
      <c r="T128" s="20" t="e">
        <f>+#REF!-S128</f>
        <v>#REF!</v>
      </c>
      <c r="U128">
        <f t="shared" si="4"/>
        <v>0</v>
      </c>
    </row>
    <row r="129" spans="1:21" ht="49.15" customHeight="1" x14ac:dyDescent="0.3">
      <c r="A129">
        <v>1</v>
      </c>
      <c r="I129" s="39">
        <v>122</v>
      </c>
      <c r="J129" s="40" t="str">
        <f>IFERROR(VLOOKUP(I129,#REF!,4,0),"")</f>
        <v/>
      </c>
      <c r="K129" s="40" t="str">
        <f>IFERROR(VLOOKUP(I129,#REF!,5,0),"")</f>
        <v/>
      </c>
      <c r="L129" s="41">
        <v>573.57399999999996</v>
      </c>
      <c r="M129" s="42" t="s">
        <v>44</v>
      </c>
      <c r="N129" s="43"/>
      <c r="O129" s="44"/>
      <c r="P129" s="44"/>
      <c r="Q129" s="44"/>
      <c r="R129" s="45"/>
      <c r="S129" s="38" t="e">
        <f t="shared" si="5"/>
        <v>#VALUE!</v>
      </c>
      <c r="T129" s="20" t="e">
        <f>+#REF!-S129</f>
        <v>#REF!</v>
      </c>
      <c r="U129">
        <f t="shared" si="4"/>
        <v>0</v>
      </c>
    </row>
    <row r="130" spans="1:21" ht="49.15" customHeight="1" x14ac:dyDescent="0.3">
      <c r="A130">
        <v>1</v>
      </c>
      <c r="I130" s="39">
        <v>123</v>
      </c>
      <c r="J130" s="40" t="str">
        <f>IFERROR(VLOOKUP(I130,#REF!,4,0),"")</f>
        <v/>
      </c>
      <c r="K130" s="40" t="str">
        <f>IFERROR(VLOOKUP(I130,#REF!,5,0),"")</f>
        <v/>
      </c>
      <c r="L130" s="41">
        <v>575.57600000000002</v>
      </c>
      <c r="M130" s="42" t="s">
        <v>44</v>
      </c>
      <c r="N130" s="43"/>
      <c r="O130" s="44"/>
      <c r="P130" s="44"/>
      <c r="Q130" s="44"/>
      <c r="R130" s="45"/>
      <c r="S130" s="38" t="e">
        <f t="shared" si="5"/>
        <v>#VALUE!</v>
      </c>
      <c r="T130" s="20" t="e">
        <f>+#REF!-S130</f>
        <v>#REF!</v>
      </c>
      <c r="U130">
        <f t="shared" si="4"/>
        <v>0</v>
      </c>
    </row>
    <row r="131" spans="1:21" ht="49.15" customHeight="1" x14ac:dyDescent="0.3">
      <c r="A131">
        <v>1</v>
      </c>
      <c r="I131" s="39">
        <v>124</v>
      </c>
      <c r="J131" s="40" t="str">
        <f>IFERROR(VLOOKUP(I131,#REF!,4,0),"")</f>
        <v/>
      </c>
      <c r="K131" s="40" t="str">
        <f>IFERROR(VLOOKUP(I131,#REF!,5,0),"")</f>
        <v/>
      </c>
      <c r="L131" s="41">
        <v>577.57799999999997</v>
      </c>
      <c r="M131" s="42" t="s">
        <v>44</v>
      </c>
      <c r="N131" s="43"/>
      <c r="O131" s="44"/>
      <c r="P131" s="44"/>
      <c r="Q131" s="44"/>
      <c r="R131" s="45"/>
      <c r="S131" s="38" t="e">
        <f t="shared" si="5"/>
        <v>#VALUE!</v>
      </c>
      <c r="T131" s="20" t="e">
        <f>+#REF!-S131</f>
        <v>#REF!</v>
      </c>
      <c r="U131">
        <f t="shared" si="4"/>
        <v>0</v>
      </c>
    </row>
    <row r="132" spans="1:21" ht="49.15" customHeight="1" x14ac:dyDescent="0.3">
      <c r="A132">
        <v>1</v>
      </c>
      <c r="I132" s="39">
        <v>125</v>
      </c>
      <c r="J132" s="40" t="str">
        <f>IFERROR(VLOOKUP(I132,#REF!,4,0),"")</f>
        <v/>
      </c>
      <c r="K132" s="40" t="str">
        <f>IFERROR(VLOOKUP(I132,#REF!,5,0),"")</f>
        <v/>
      </c>
      <c r="L132" s="41" t="s">
        <v>69</v>
      </c>
      <c r="M132" s="42" t="s">
        <v>44</v>
      </c>
      <c r="N132" s="43"/>
      <c r="O132" s="44"/>
      <c r="P132" s="44"/>
      <c r="Q132" s="44"/>
      <c r="R132" s="45"/>
      <c r="S132" s="38" t="e">
        <f t="shared" si="5"/>
        <v>#VALUE!</v>
      </c>
      <c r="T132" s="20" t="e">
        <f>+#REF!-S132</f>
        <v>#REF!</v>
      </c>
      <c r="U132">
        <f t="shared" si="4"/>
        <v>0</v>
      </c>
    </row>
    <row r="133" spans="1:21" ht="49.15" customHeight="1" x14ac:dyDescent="0.3">
      <c r="A133">
        <v>1</v>
      </c>
      <c r="I133" s="39">
        <v>126</v>
      </c>
      <c r="J133" s="40" t="str">
        <f>IFERROR(VLOOKUP(I133,#REF!,4,0),"")</f>
        <v/>
      </c>
      <c r="K133" s="40" t="str">
        <f>IFERROR(VLOOKUP(I133,#REF!,5,0),"")</f>
        <v/>
      </c>
      <c r="L133" s="41">
        <v>581.58199999999999</v>
      </c>
      <c r="M133" s="42" t="s">
        <v>44</v>
      </c>
      <c r="N133" s="43"/>
      <c r="O133" s="44"/>
      <c r="P133" s="44"/>
      <c r="Q133" s="44"/>
      <c r="R133" s="45"/>
      <c r="S133" s="38" t="e">
        <f t="shared" si="5"/>
        <v>#VALUE!</v>
      </c>
      <c r="T133" s="20" t="e">
        <f>+#REF!-S133</f>
        <v>#REF!</v>
      </c>
      <c r="U133">
        <f t="shared" si="4"/>
        <v>0</v>
      </c>
    </row>
    <row r="134" spans="1:21" ht="49.15" customHeight="1" x14ac:dyDescent="0.3">
      <c r="A134">
        <v>1</v>
      </c>
      <c r="I134" s="39">
        <v>127</v>
      </c>
      <c r="J134" s="40" t="str">
        <f>IFERROR(VLOOKUP(I134,#REF!,4,0),"")</f>
        <v/>
      </c>
      <c r="K134" s="40" t="str">
        <f>IFERROR(VLOOKUP(I134,#REF!,5,0),"")</f>
        <v/>
      </c>
      <c r="L134" s="41">
        <v>583.58399999999995</v>
      </c>
      <c r="M134" s="42" t="s">
        <v>44</v>
      </c>
      <c r="N134" s="43"/>
      <c r="O134" s="44"/>
      <c r="P134" s="44"/>
      <c r="Q134" s="44"/>
      <c r="R134" s="45"/>
      <c r="S134" s="38" t="e">
        <f t="shared" si="5"/>
        <v>#VALUE!</v>
      </c>
      <c r="T134" s="20" t="e">
        <f>+#REF!-S134</f>
        <v>#REF!</v>
      </c>
      <c r="U134">
        <f t="shared" si="4"/>
        <v>0</v>
      </c>
    </row>
    <row r="135" spans="1:21" ht="49.15" customHeight="1" x14ac:dyDescent="0.3">
      <c r="A135">
        <v>1</v>
      </c>
      <c r="I135" s="39">
        <v>128</v>
      </c>
      <c r="J135" s="40" t="str">
        <f>IFERROR(VLOOKUP(I135,#REF!,4,0),"")</f>
        <v/>
      </c>
      <c r="K135" s="40" t="str">
        <f>IFERROR(VLOOKUP(I135,#REF!,5,0),"")</f>
        <v/>
      </c>
      <c r="L135" s="41">
        <v>585.58600000000001</v>
      </c>
      <c r="M135" s="42" t="s">
        <v>44</v>
      </c>
      <c r="N135" s="43"/>
      <c r="O135" s="44"/>
      <c r="P135" s="44"/>
      <c r="Q135" s="44"/>
      <c r="R135" s="45"/>
      <c r="S135" s="38" t="e">
        <f t="shared" si="5"/>
        <v>#VALUE!</v>
      </c>
      <c r="T135" s="20" t="e">
        <f>+#REF!-S135</f>
        <v>#REF!</v>
      </c>
      <c r="U135">
        <f t="shared" si="4"/>
        <v>0</v>
      </c>
    </row>
    <row r="136" spans="1:21" ht="49.15" customHeight="1" x14ac:dyDescent="0.3">
      <c r="A136">
        <v>1</v>
      </c>
      <c r="I136" s="39">
        <v>129</v>
      </c>
      <c r="J136" s="40" t="str">
        <f>IFERROR(VLOOKUP(I136,#REF!,4,0),"")</f>
        <v/>
      </c>
      <c r="K136" s="40" t="str">
        <f>IFERROR(VLOOKUP(I136,#REF!,5,0),"")</f>
        <v/>
      </c>
      <c r="L136" s="41">
        <v>587.58799999999997</v>
      </c>
      <c r="M136" s="42" t="s">
        <v>44</v>
      </c>
      <c r="N136" s="43"/>
      <c r="O136" s="44"/>
      <c r="P136" s="44"/>
      <c r="Q136" s="44"/>
      <c r="R136" s="45"/>
      <c r="S136" s="38" t="e">
        <f t="shared" ref="S136:S154" si="6">+M136*432000</f>
        <v>#VALUE!</v>
      </c>
      <c r="T136" s="20" t="e">
        <f>+#REF!-S136</f>
        <v>#REF!</v>
      </c>
      <c r="U136">
        <f t="shared" ref="U136:U154" si="7">+R136/3150000</f>
        <v>0</v>
      </c>
    </row>
    <row r="137" spans="1:21" ht="49.15" customHeight="1" x14ac:dyDescent="0.3">
      <c r="A137">
        <v>1</v>
      </c>
      <c r="I137" s="39">
        <v>130</v>
      </c>
      <c r="J137" s="40" t="str">
        <f>IFERROR(VLOOKUP(I137,#REF!,4,0),"")</f>
        <v/>
      </c>
      <c r="K137" s="40" t="str">
        <f>IFERROR(VLOOKUP(I137,#REF!,5,0),"")</f>
        <v/>
      </c>
      <c r="L137" s="41" t="s">
        <v>70</v>
      </c>
      <c r="M137" s="42" t="s">
        <v>44</v>
      </c>
      <c r="N137" s="43"/>
      <c r="O137" s="44"/>
      <c r="P137" s="44"/>
      <c r="Q137" s="44"/>
      <c r="R137" s="45"/>
      <c r="S137" s="38" t="e">
        <f t="shared" si="6"/>
        <v>#VALUE!</v>
      </c>
      <c r="T137" s="20" t="e">
        <f>+#REF!-S137</f>
        <v>#REF!</v>
      </c>
      <c r="U137">
        <f t="shared" si="7"/>
        <v>0</v>
      </c>
    </row>
    <row r="138" spans="1:21" ht="49.15" customHeight="1" x14ac:dyDescent="0.3">
      <c r="A138">
        <v>1</v>
      </c>
      <c r="I138" s="39">
        <v>131</v>
      </c>
      <c r="J138" s="40" t="str">
        <f>IFERROR(VLOOKUP(I138,#REF!,4,0),"")</f>
        <v/>
      </c>
      <c r="K138" s="40" t="str">
        <f>IFERROR(VLOOKUP(I138,#REF!,5,0),"")</f>
        <v/>
      </c>
      <c r="L138" s="41" t="s">
        <v>71</v>
      </c>
      <c r="M138" s="42" t="s">
        <v>44</v>
      </c>
      <c r="N138" s="43"/>
      <c r="O138" s="44"/>
      <c r="P138" s="44"/>
      <c r="Q138" s="44"/>
      <c r="R138" s="45"/>
      <c r="S138" s="38" t="e">
        <f t="shared" si="6"/>
        <v>#VALUE!</v>
      </c>
      <c r="T138" s="20" t="e">
        <f>+#REF!-S138</f>
        <v>#REF!</v>
      </c>
      <c r="U138">
        <f t="shared" si="7"/>
        <v>0</v>
      </c>
    </row>
    <row r="139" spans="1:21" ht="49.15" customHeight="1" x14ac:dyDescent="0.3">
      <c r="A139">
        <v>1</v>
      </c>
      <c r="I139" s="39">
        <v>132</v>
      </c>
      <c r="J139" s="40" t="str">
        <f>IFERROR(VLOOKUP(I139,#REF!,4,0),"")</f>
        <v/>
      </c>
      <c r="K139" s="40" t="str">
        <f>IFERROR(VLOOKUP(I139,#REF!,5,0),"")</f>
        <v/>
      </c>
      <c r="L139" s="41">
        <v>593</v>
      </c>
      <c r="M139" s="42" t="s">
        <v>44</v>
      </c>
      <c r="N139" s="43"/>
      <c r="O139" s="44"/>
      <c r="P139" s="44"/>
      <c r="Q139" s="44"/>
      <c r="R139" s="45"/>
      <c r="S139" s="38" t="e">
        <f t="shared" si="6"/>
        <v>#VALUE!</v>
      </c>
      <c r="T139" s="20" t="e">
        <f>+#REF!-S139</f>
        <v>#REF!</v>
      </c>
      <c r="U139">
        <f t="shared" si="7"/>
        <v>0</v>
      </c>
    </row>
    <row r="140" spans="1:21" ht="49.15" customHeight="1" x14ac:dyDescent="0.3">
      <c r="A140">
        <v>1</v>
      </c>
      <c r="I140" s="39">
        <v>133</v>
      </c>
      <c r="J140" s="40" t="str">
        <f>IFERROR(VLOOKUP(I140,#REF!,4,0),"")</f>
        <v/>
      </c>
      <c r="K140" s="40" t="str">
        <f>IFERROR(VLOOKUP(I140,#REF!,5,0),"")</f>
        <v/>
      </c>
      <c r="L140" s="41">
        <v>594</v>
      </c>
      <c r="M140" s="42" t="s">
        <v>44</v>
      </c>
      <c r="N140" s="43"/>
      <c r="O140" s="44"/>
      <c r="P140" s="44"/>
      <c r="Q140" s="44"/>
      <c r="R140" s="45"/>
      <c r="S140" s="38" t="e">
        <f t="shared" si="6"/>
        <v>#VALUE!</v>
      </c>
      <c r="T140" s="20" t="e">
        <f>+#REF!-S140</f>
        <v>#REF!</v>
      </c>
      <c r="U140">
        <f t="shared" si="7"/>
        <v>0</v>
      </c>
    </row>
    <row r="141" spans="1:21" ht="49.15" customHeight="1" x14ac:dyDescent="0.3">
      <c r="A141">
        <v>1</v>
      </c>
      <c r="I141" s="39">
        <v>134</v>
      </c>
      <c r="J141" s="40" t="str">
        <f>IFERROR(VLOOKUP(I141,#REF!,4,0),"")</f>
        <v/>
      </c>
      <c r="K141" s="40" t="str">
        <f>IFERROR(VLOOKUP(I141,#REF!,5,0),"")</f>
        <v/>
      </c>
      <c r="L141" s="41" t="s">
        <v>72</v>
      </c>
      <c r="M141" s="42" t="s">
        <v>44</v>
      </c>
      <c r="N141" s="43"/>
      <c r="O141" s="44"/>
      <c r="P141" s="44"/>
      <c r="Q141" s="44"/>
      <c r="R141" s="45"/>
      <c r="S141" s="38" t="e">
        <f t="shared" si="6"/>
        <v>#VALUE!</v>
      </c>
      <c r="T141" s="20" t="e">
        <f>+#REF!-S141</f>
        <v>#REF!</v>
      </c>
      <c r="U141">
        <f t="shared" si="7"/>
        <v>0</v>
      </c>
    </row>
    <row r="142" spans="1:21" ht="49.15" customHeight="1" x14ac:dyDescent="0.3">
      <c r="A142">
        <v>1</v>
      </c>
      <c r="I142" s="39">
        <v>135</v>
      </c>
      <c r="J142" s="40" t="str">
        <f>IFERROR(VLOOKUP(I142,#REF!,4,0),"")</f>
        <v/>
      </c>
      <c r="K142" s="40" t="str">
        <f>IFERROR(VLOOKUP(I142,#REF!,5,0),"")</f>
        <v/>
      </c>
      <c r="L142" s="41">
        <v>597</v>
      </c>
      <c r="M142" s="42" t="s">
        <v>44</v>
      </c>
      <c r="N142" s="43"/>
      <c r="O142" s="44"/>
      <c r="P142" s="44"/>
      <c r="Q142" s="44"/>
      <c r="R142" s="45"/>
      <c r="S142" s="38" t="e">
        <f t="shared" si="6"/>
        <v>#VALUE!</v>
      </c>
      <c r="T142" s="20" t="e">
        <f>+#REF!-S142</f>
        <v>#REF!</v>
      </c>
      <c r="U142">
        <f t="shared" si="7"/>
        <v>0</v>
      </c>
    </row>
    <row r="143" spans="1:21" ht="49.15" customHeight="1" x14ac:dyDescent="0.3">
      <c r="A143">
        <v>1</v>
      </c>
      <c r="I143" s="39">
        <v>136</v>
      </c>
      <c r="J143" s="40" t="str">
        <f>IFERROR(VLOOKUP(I143,#REF!,4,0),"")</f>
        <v/>
      </c>
      <c r="K143" s="40" t="str">
        <f>IFERROR(VLOOKUP(I143,#REF!,5,0),"")</f>
        <v/>
      </c>
      <c r="L143" s="41" t="s">
        <v>73</v>
      </c>
      <c r="M143" s="42" t="s">
        <v>44</v>
      </c>
      <c r="N143" s="43"/>
      <c r="O143" s="44"/>
      <c r="P143" s="44"/>
      <c r="Q143" s="44"/>
      <c r="R143" s="45"/>
      <c r="S143" s="38" t="e">
        <f t="shared" si="6"/>
        <v>#VALUE!</v>
      </c>
      <c r="T143" s="20" t="e">
        <f>+#REF!-S143</f>
        <v>#REF!</v>
      </c>
      <c r="U143">
        <f t="shared" si="7"/>
        <v>0</v>
      </c>
    </row>
    <row r="144" spans="1:21" ht="49.15" customHeight="1" x14ac:dyDescent="0.3">
      <c r="A144">
        <v>1</v>
      </c>
      <c r="I144" s="39">
        <v>137</v>
      </c>
      <c r="J144" s="40" t="str">
        <f>IFERROR(VLOOKUP(I144,#REF!,4,0),"")</f>
        <v/>
      </c>
      <c r="K144" s="40" t="str">
        <f>IFERROR(VLOOKUP(I144,#REF!,5,0),"")</f>
        <v/>
      </c>
      <c r="L144" s="41" t="s">
        <v>74</v>
      </c>
      <c r="M144" s="42" t="s">
        <v>44</v>
      </c>
      <c r="N144" s="43"/>
      <c r="O144" s="44"/>
      <c r="P144" s="44"/>
      <c r="Q144" s="44"/>
      <c r="R144" s="45"/>
      <c r="S144" s="38" t="e">
        <f t="shared" si="6"/>
        <v>#VALUE!</v>
      </c>
      <c r="T144" s="20" t="e">
        <f>+#REF!-S144</f>
        <v>#REF!</v>
      </c>
      <c r="U144">
        <f t="shared" si="7"/>
        <v>0</v>
      </c>
    </row>
    <row r="145" spans="1:21" ht="49.15" customHeight="1" x14ac:dyDescent="0.3">
      <c r="A145">
        <v>1</v>
      </c>
      <c r="I145" s="39">
        <v>138</v>
      </c>
      <c r="J145" s="40" t="str">
        <f>IFERROR(VLOOKUP(I145,#REF!,4,0),"")</f>
        <v/>
      </c>
      <c r="K145" s="40" t="str">
        <f>IFERROR(VLOOKUP(I145,#REF!,5,0),"")</f>
        <v/>
      </c>
      <c r="L145" s="41" t="s">
        <v>75</v>
      </c>
      <c r="M145" s="42" t="s">
        <v>44</v>
      </c>
      <c r="N145" s="43"/>
      <c r="O145" s="44"/>
      <c r="P145" s="44"/>
      <c r="Q145" s="44"/>
      <c r="R145" s="45"/>
      <c r="S145" s="38" t="e">
        <f t="shared" si="6"/>
        <v>#VALUE!</v>
      </c>
      <c r="T145" s="20" t="e">
        <f>+#REF!-S145</f>
        <v>#REF!</v>
      </c>
      <c r="U145">
        <f t="shared" si="7"/>
        <v>0</v>
      </c>
    </row>
    <row r="146" spans="1:21" ht="49.15" customHeight="1" x14ac:dyDescent="0.3">
      <c r="A146">
        <v>1</v>
      </c>
      <c r="I146" s="39">
        <v>139</v>
      </c>
      <c r="J146" s="40" t="str">
        <f>IFERROR(VLOOKUP(I146,#REF!,4,0),"")</f>
        <v/>
      </c>
      <c r="K146" s="40" t="str">
        <f>IFERROR(VLOOKUP(I146,#REF!,5,0),"")</f>
        <v/>
      </c>
      <c r="L146" s="41" t="s">
        <v>76</v>
      </c>
      <c r="M146" s="42" t="s">
        <v>44</v>
      </c>
      <c r="N146" s="43"/>
      <c r="O146" s="44"/>
      <c r="P146" s="44"/>
      <c r="Q146" s="44"/>
      <c r="R146" s="45"/>
      <c r="S146" s="38" t="e">
        <f t="shared" si="6"/>
        <v>#VALUE!</v>
      </c>
      <c r="T146" s="20" t="e">
        <f>+#REF!-S146</f>
        <v>#REF!</v>
      </c>
      <c r="U146">
        <f t="shared" si="7"/>
        <v>0</v>
      </c>
    </row>
    <row r="147" spans="1:21" ht="49.15" customHeight="1" x14ac:dyDescent="0.3">
      <c r="A147">
        <v>1</v>
      </c>
      <c r="I147" s="39">
        <v>140</v>
      </c>
      <c r="J147" s="40" t="str">
        <f>IFERROR(VLOOKUP(I147,#REF!,4,0),"")</f>
        <v/>
      </c>
      <c r="K147" s="40" t="str">
        <f>IFERROR(VLOOKUP(I147,#REF!,5,0),"")</f>
        <v/>
      </c>
      <c r="L147" s="41" t="s">
        <v>77</v>
      </c>
      <c r="M147" s="42" t="s">
        <v>44</v>
      </c>
      <c r="N147" s="43"/>
      <c r="O147" s="44"/>
      <c r="P147" s="44"/>
      <c r="Q147" s="44"/>
      <c r="R147" s="45"/>
      <c r="S147" s="38" t="e">
        <f t="shared" si="6"/>
        <v>#VALUE!</v>
      </c>
      <c r="T147" s="20" t="e">
        <f>+#REF!-S147</f>
        <v>#REF!</v>
      </c>
      <c r="U147">
        <f t="shared" si="7"/>
        <v>0</v>
      </c>
    </row>
    <row r="148" spans="1:21" ht="49.15" customHeight="1" x14ac:dyDescent="0.3">
      <c r="A148">
        <v>1</v>
      </c>
      <c r="I148" s="39">
        <v>141</v>
      </c>
      <c r="J148" s="40" t="str">
        <f>IFERROR(VLOOKUP(I148,#REF!,4,0),"")</f>
        <v/>
      </c>
      <c r="K148" s="40" t="str">
        <f>IFERROR(VLOOKUP(I148,#REF!,5,0),"")</f>
        <v/>
      </c>
      <c r="L148" s="41" t="s">
        <v>78</v>
      </c>
      <c r="M148" s="42" t="s">
        <v>44</v>
      </c>
      <c r="N148" s="43"/>
      <c r="O148" s="44"/>
      <c r="P148" s="44"/>
      <c r="Q148" s="44"/>
      <c r="R148" s="45"/>
      <c r="S148" s="38" t="e">
        <f t="shared" si="6"/>
        <v>#VALUE!</v>
      </c>
      <c r="T148" s="20" t="e">
        <f>+#REF!-S148</f>
        <v>#REF!</v>
      </c>
      <c r="U148">
        <f t="shared" si="7"/>
        <v>0</v>
      </c>
    </row>
    <row r="149" spans="1:21" ht="49.15" customHeight="1" x14ac:dyDescent="0.3">
      <c r="A149">
        <v>1</v>
      </c>
      <c r="I149" s="39">
        <v>142</v>
      </c>
      <c r="J149" s="40" t="str">
        <f>IFERROR(VLOOKUP(I149,#REF!,4,0),"")</f>
        <v/>
      </c>
      <c r="K149" s="40" t="str">
        <f>IFERROR(VLOOKUP(I149,#REF!,5,0),"")</f>
        <v/>
      </c>
      <c r="L149" s="41" t="s">
        <v>79</v>
      </c>
      <c r="M149" s="42" t="s">
        <v>44</v>
      </c>
      <c r="N149" s="43"/>
      <c r="O149" s="44"/>
      <c r="P149" s="44"/>
      <c r="Q149" s="44"/>
      <c r="R149" s="45"/>
      <c r="S149" s="38" t="e">
        <f t="shared" si="6"/>
        <v>#VALUE!</v>
      </c>
      <c r="T149" s="20" t="e">
        <f>+#REF!-S149</f>
        <v>#REF!</v>
      </c>
      <c r="U149">
        <f t="shared" si="7"/>
        <v>0</v>
      </c>
    </row>
    <row r="150" spans="1:21" ht="49.15" customHeight="1" x14ac:dyDescent="0.3">
      <c r="A150">
        <v>1</v>
      </c>
      <c r="I150" s="39">
        <v>143</v>
      </c>
      <c r="J150" s="40" t="str">
        <f>IFERROR(VLOOKUP(I150,#REF!,4,0),"")</f>
        <v/>
      </c>
      <c r="K150" s="40" t="str">
        <f>IFERROR(VLOOKUP(I150,#REF!,5,0),"")</f>
        <v/>
      </c>
      <c r="L150" s="41" t="s">
        <v>80</v>
      </c>
      <c r="M150" s="42" t="s">
        <v>44</v>
      </c>
      <c r="N150" s="43"/>
      <c r="O150" s="44"/>
      <c r="P150" s="44"/>
      <c r="Q150" s="44"/>
      <c r="R150" s="45"/>
      <c r="S150" s="38" t="e">
        <f t="shared" si="6"/>
        <v>#VALUE!</v>
      </c>
      <c r="T150" s="20" t="e">
        <f>+#REF!-S150</f>
        <v>#REF!</v>
      </c>
      <c r="U150">
        <f t="shared" si="7"/>
        <v>0</v>
      </c>
    </row>
    <row r="151" spans="1:21" ht="49.15" customHeight="1" x14ac:dyDescent="0.3">
      <c r="A151">
        <v>1</v>
      </c>
      <c r="I151" s="39">
        <v>144</v>
      </c>
      <c r="J151" s="40" t="str">
        <f>IFERROR(VLOOKUP(I151,#REF!,4,0),"")</f>
        <v/>
      </c>
      <c r="K151" s="40" t="str">
        <f>IFERROR(VLOOKUP(I151,#REF!,5,0),"")</f>
        <v/>
      </c>
      <c r="L151" s="41">
        <v>614</v>
      </c>
      <c r="M151" s="42" t="s">
        <v>44</v>
      </c>
      <c r="N151" s="43"/>
      <c r="O151" s="44"/>
      <c r="P151" s="44"/>
      <c r="Q151" s="44"/>
      <c r="R151" s="45"/>
      <c r="S151" s="38" t="e">
        <f t="shared" si="6"/>
        <v>#VALUE!</v>
      </c>
      <c r="T151" s="20" t="e">
        <f>+#REF!-S151</f>
        <v>#REF!</v>
      </c>
      <c r="U151">
        <f t="shared" si="7"/>
        <v>0</v>
      </c>
    </row>
    <row r="152" spans="1:21" ht="49.15" customHeight="1" x14ac:dyDescent="0.3">
      <c r="A152">
        <v>1</v>
      </c>
      <c r="I152" s="39">
        <v>145</v>
      </c>
      <c r="J152" s="40" t="str">
        <f>IFERROR(VLOOKUP(I152,#REF!,4,0),"")</f>
        <v/>
      </c>
      <c r="K152" s="40" t="str">
        <f>IFERROR(VLOOKUP(I152,#REF!,5,0),"")</f>
        <v/>
      </c>
      <c r="L152" s="41">
        <v>615</v>
      </c>
      <c r="M152" s="42" t="s">
        <v>44</v>
      </c>
      <c r="N152" s="43"/>
      <c r="O152" s="44"/>
      <c r="P152" s="44"/>
      <c r="Q152" s="44"/>
      <c r="R152" s="45"/>
      <c r="S152" s="38" t="e">
        <f t="shared" si="6"/>
        <v>#VALUE!</v>
      </c>
      <c r="T152" s="20" t="e">
        <f>+#REF!-S152</f>
        <v>#REF!</v>
      </c>
      <c r="U152">
        <f t="shared" si="7"/>
        <v>0</v>
      </c>
    </row>
    <row r="153" spans="1:21" ht="49.15" customHeight="1" x14ac:dyDescent="0.3">
      <c r="A153">
        <v>1</v>
      </c>
      <c r="I153" s="39">
        <v>146</v>
      </c>
      <c r="J153" s="40" t="str">
        <f>IFERROR(VLOOKUP(I153,#REF!,4,0),"")</f>
        <v/>
      </c>
      <c r="K153" s="40" t="str">
        <f>IFERROR(VLOOKUP(I153,#REF!,5,0),"")</f>
        <v/>
      </c>
      <c r="L153" s="41">
        <v>616</v>
      </c>
      <c r="M153" s="42" t="s">
        <v>44</v>
      </c>
      <c r="N153" s="43"/>
      <c r="O153" s="44"/>
      <c r="P153" s="44"/>
      <c r="Q153" s="44"/>
      <c r="R153" s="45"/>
      <c r="S153" s="38" t="e">
        <f t="shared" ref="S153" si="8">+M153*432000</f>
        <v>#VALUE!</v>
      </c>
      <c r="T153" s="20" t="e">
        <f>+#REF!-S153</f>
        <v>#REF!</v>
      </c>
      <c r="U153">
        <f t="shared" ref="U153" si="9">+R153/3150000</f>
        <v>0</v>
      </c>
    </row>
    <row r="154" spans="1:21" ht="49.15" customHeight="1" thickBot="1" x14ac:dyDescent="0.35">
      <c r="A154">
        <v>1</v>
      </c>
      <c r="I154" s="54">
        <v>147</v>
      </c>
      <c r="J154" s="86" t="s">
        <v>81</v>
      </c>
      <c r="K154" s="87"/>
      <c r="L154" s="55">
        <v>617</v>
      </c>
      <c r="M154" s="56" t="s">
        <v>44</v>
      </c>
      <c r="N154" s="57"/>
      <c r="O154" s="58"/>
      <c r="P154" s="58"/>
      <c r="Q154" s="58"/>
      <c r="R154" s="59"/>
      <c r="S154" s="38" t="e">
        <f t="shared" si="6"/>
        <v>#VALUE!</v>
      </c>
      <c r="T154" s="20" t="e">
        <f>+#REF!-S154</f>
        <v>#REF!</v>
      </c>
      <c r="U154">
        <f t="shared" si="7"/>
        <v>0</v>
      </c>
    </row>
    <row r="155" spans="1:21" ht="19.5" thickTop="1" x14ac:dyDescent="0.3">
      <c r="A155" t="e">
        <f>#REF!+1-A7</f>
        <v>#REF!</v>
      </c>
    </row>
    <row r="156" spans="1:21" x14ac:dyDescent="0.3">
      <c r="A156" t="e">
        <f>A155+1-A148</f>
        <v>#REF!</v>
      </c>
      <c r="P156" s="77" t="s">
        <v>45</v>
      </c>
      <c r="Q156" s="77"/>
      <c r="R156" s="77"/>
    </row>
    <row r="157" spans="1:21" x14ac:dyDescent="0.3">
      <c r="A157" t="e">
        <f>A156+1-#REF!</f>
        <v>#REF!</v>
      </c>
    </row>
    <row r="158" spans="1:21" x14ac:dyDescent="0.3">
      <c r="A158" t="e">
        <f>A157+1-#REF!</f>
        <v>#REF!</v>
      </c>
    </row>
    <row r="159" spans="1:21" x14ac:dyDescent="0.3">
      <c r="A159" t="e">
        <f>A158+1-#REF!</f>
        <v>#REF!</v>
      </c>
    </row>
    <row r="160" spans="1:21" x14ac:dyDescent="0.3">
      <c r="A160" t="e">
        <f>A159+1-#REF!</f>
        <v>#REF!</v>
      </c>
    </row>
    <row r="161" spans="1:1" x14ac:dyDescent="0.3">
      <c r="A161" t="e">
        <f>A160+1-#REF!</f>
        <v>#REF!</v>
      </c>
    </row>
    <row r="162" spans="1:1" x14ac:dyDescent="0.3">
      <c r="A162" t="e">
        <f>A161+1-#REF!</f>
        <v>#REF!</v>
      </c>
    </row>
    <row r="163" spans="1:1" x14ac:dyDescent="0.3">
      <c r="A163" t="e">
        <f>A162+1-#REF!</f>
        <v>#REF!</v>
      </c>
    </row>
    <row r="164" spans="1:1" x14ac:dyDescent="0.3">
      <c r="A164" t="e">
        <f>A163+1-#REF!</f>
        <v>#REF!</v>
      </c>
    </row>
    <row r="165" spans="1:1" x14ac:dyDescent="0.3">
      <c r="A165" t="e">
        <f t="shared" ref="A165:A228" si="10">A164+1-A155</f>
        <v>#REF!</v>
      </c>
    </row>
    <row r="166" spans="1:1" x14ac:dyDescent="0.3">
      <c r="A166" t="e">
        <f t="shared" si="10"/>
        <v>#REF!</v>
      </c>
    </row>
    <row r="167" spans="1:1" x14ac:dyDescent="0.3">
      <c r="A167" t="e">
        <f t="shared" si="10"/>
        <v>#REF!</v>
      </c>
    </row>
    <row r="168" spans="1:1" x14ac:dyDescent="0.3">
      <c r="A168" t="e">
        <f t="shared" si="10"/>
        <v>#REF!</v>
      </c>
    </row>
    <row r="169" spans="1:1" x14ac:dyDescent="0.3">
      <c r="A169" t="e">
        <f t="shared" si="10"/>
        <v>#REF!</v>
      </c>
    </row>
    <row r="170" spans="1:1" x14ac:dyDescent="0.3">
      <c r="A170" t="e">
        <f t="shared" si="10"/>
        <v>#REF!</v>
      </c>
    </row>
    <row r="171" spans="1:1" x14ac:dyDescent="0.3">
      <c r="A171" t="e">
        <f t="shared" si="10"/>
        <v>#REF!</v>
      </c>
    </row>
    <row r="172" spans="1:1" x14ac:dyDescent="0.3">
      <c r="A172" t="e">
        <f t="shared" si="10"/>
        <v>#REF!</v>
      </c>
    </row>
    <row r="173" spans="1:1" x14ac:dyDescent="0.3">
      <c r="A173" t="e">
        <f t="shared" si="10"/>
        <v>#REF!</v>
      </c>
    </row>
    <row r="174" spans="1:1" x14ac:dyDescent="0.3">
      <c r="A174" t="e">
        <f t="shared" si="10"/>
        <v>#REF!</v>
      </c>
    </row>
    <row r="175" spans="1:1" x14ac:dyDescent="0.3">
      <c r="A175" t="e">
        <f t="shared" si="10"/>
        <v>#REF!</v>
      </c>
    </row>
    <row r="176" spans="1:1" x14ac:dyDescent="0.3">
      <c r="A176" t="e">
        <f t="shared" si="10"/>
        <v>#REF!</v>
      </c>
    </row>
    <row r="177" spans="1:1" x14ac:dyDescent="0.3">
      <c r="A177" t="e">
        <f t="shared" si="10"/>
        <v>#REF!</v>
      </c>
    </row>
    <row r="178" spans="1:1" x14ac:dyDescent="0.3">
      <c r="A178" t="e">
        <f t="shared" si="10"/>
        <v>#REF!</v>
      </c>
    </row>
    <row r="179" spans="1:1" x14ac:dyDescent="0.3">
      <c r="A179" t="e">
        <f t="shared" si="10"/>
        <v>#REF!</v>
      </c>
    </row>
    <row r="180" spans="1:1" x14ac:dyDescent="0.3">
      <c r="A180" t="e">
        <f t="shared" si="10"/>
        <v>#REF!</v>
      </c>
    </row>
    <row r="181" spans="1:1" x14ac:dyDescent="0.3">
      <c r="A181" t="e">
        <f t="shared" si="10"/>
        <v>#REF!</v>
      </c>
    </row>
    <row r="182" spans="1:1" x14ac:dyDescent="0.3">
      <c r="A182" t="e">
        <f t="shared" si="10"/>
        <v>#REF!</v>
      </c>
    </row>
    <row r="183" spans="1:1" x14ac:dyDescent="0.3">
      <c r="A183" t="e">
        <f t="shared" si="10"/>
        <v>#REF!</v>
      </c>
    </row>
    <row r="184" spans="1:1" x14ac:dyDescent="0.3">
      <c r="A184" t="e">
        <f t="shared" si="10"/>
        <v>#REF!</v>
      </c>
    </row>
    <row r="185" spans="1:1" x14ac:dyDescent="0.3">
      <c r="A185" t="e">
        <f t="shared" si="10"/>
        <v>#REF!</v>
      </c>
    </row>
    <row r="186" spans="1:1" x14ac:dyDescent="0.3">
      <c r="A186" t="e">
        <f t="shared" si="10"/>
        <v>#REF!</v>
      </c>
    </row>
    <row r="187" spans="1:1" x14ac:dyDescent="0.3">
      <c r="A187" t="e">
        <f t="shared" si="10"/>
        <v>#REF!</v>
      </c>
    </row>
    <row r="188" spans="1:1" x14ac:dyDescent="0.3">
      <c r="A188" t="e">
        <f t="shared" si="10"/>
        <v>#REF!</v>
      </c>
    </row>
    <row r="189" spans="1:1" x14ac:dyDescent="0.3">
      <c r="A189" t="e">
        <f t="shared" si="10"/>
        <v>#REF!</v>
      </c>
    </row>
    <row r="190" spans="1:1" x14ac:dyDescent="0.3">
      <c r="A190" t="e">
        <f t="shared" si="10"/>
        <v>#REF!</v>
      </c>
    </row>
    <row r="191" spans="1:1" x14ac:dyDescent="0.3">
      <c r="A191" t="e">
        <f t="shared" si="10"/>
        <v>#REF!</v>
      </c>
    </row>
    <row r="192" spans="1:1" x14ac:dyDescent="0.3">
      <c r="A192" t="e">
        <f t="shared" si="10"/>
        <v>#REF!</v>
      </c>
    </row>
    <row r="193" spans="1:1" x14ac:dyDescent="0.3">
      <c r="A193" t="e">
        <f t="shared" si="10"/>
        <v>#REF!</v>
      </c>
    </row>
    <row r="194" spans="1:1" x14ac:dyDescent="0.3">
      <c r="A194" t="e">
        <f t="shared" si="10"/>
        <v>#REF!</v>
      </c>
    </row>
    <row r="195" spans="1:1" x14ac:dyDescent="0.3">
      <c r="A195" t="e">
        <f t="shared" si="10"/>
        <v>#REF!</v>
      </c>
    </row>
    <row r="196" spans="1:1" x14ac:dyDescent="0.3">
      <c r="A196" t="e">
        <f t="shared" si="10"/>
        <v>#REF!</v>
      </c>
    </row>
    <row r="197" spans="1:1" x14ac:dyDescent="0.3">
      <c r="A197" t="e">
        <f t="shared" si="10"/>
        <v>#REF!</v>
      </c>
    </row>
    <row r="198" spans="1:1" x14ac:dyDescent="0.3">
      <c r="A198" t="e">
        <f t="shared" si="10"/>
        <v>#REF!</v>
      </c>
    </row>
    <row r="199" spans="1:1" x14ac:dyDescent="0.3">
      <c r="A199" t="e">
        <f t="shared" si="10"/>
        <v>#REF!</v>
      </c>
    </row>
    <row r="200" spans="1:1" x14ac:dyDescent="0.3">
      <c r="A200" t="e">
        <f t="shared" si="10"/>
        <v>#REF!</v>
      </c>
    </row>
    <row r="201" spans="1:1" x14ac:dyDescent="0.3">
      <c r="A201" t="e">
        <f t="shared" si="10"/>
        <v>#REF!</v>
      </c>
    </row>
    <row r="202" spans="1:1" x14ac:dyDescent="0.3">
      <c r="A202" t="e">
        <f t="shared" si="10"/>
        <v>#REF!</v>
      </c>
    </row>
    <row r="203" spans="1:1" x14ac:dyDescent="0.3">
      <c r="A203" t="e">
        <f t="shared" si="10"/>
        <v>#REF!</v>
      </c>
    </row>
    <row r="204" spans="1:1" x14ac:dyDescent="0.3">
      <c r="A204" t="e">
        <f t="shared" si="10"/>
        <v>#REF!</v>
      </c>
    </row>
    <row r="205" spans="1:1" x14ac:dyDescent="0.3">
      <c r="A205" t="e">
        <f t="shared" si="10"/>
        <v>#REF!</v>
      </c>
    </row>
    <row r="206" spans="1:1" x14ac:dyDescent="0.3">
      <c r="A206" t="e">
        <f t="shared" si="10"/>
        <v>#REF!</v>
      </c>
    </row>
    <row r="207" spans="1:1" x14ac:dyDescent="0.3">
      <c r="A207" t="e">
        <f t="shared" si="10"/>
        <v>#REF!</v>
      </c>
    </row>
    <row r="208" spans="1:1" x14ac:dyDescent="0.3">
      <c r="A208" t="e">
        <f t="shared" si="10"/>
        <v>#REF!</v>
      </c>
    </row>
    <row r="209" spans="1:1" x14ac:dyDescent="0.3">
      <c r="A209" t="e">
        <f t="shared" si="10"/>
        <v>#REF!</v>
      </c>
    </row>
    <row r="210" spans="1:1" x14ac:dyDescent="0.3">
      <c r="A210" t="e">
        <f t="shared" si="10"/>
        <v>#REF!</v>
      </c>
    </row>
    <row r="211" spans="1:1" x14ac:dyDescent="0.3">
      <c r="A211" t="e">
        <f t="shared" si="10"/>
        <v>#REF!</v>
      </c>
    </row>
    <row r="212" spans="1:1" x14ac:dyDescent="0.3">
      <c r="A212" t="e">
        <f t="shared" si="10"/>
        <v>#REF!</v>
      </c>
    </row>
    <row r="213" spans="1:1" x14ac:dyDescent="0.3">
      <c r="A213" t="e">
        <f t="shared" si="10"/>
        <v>#REF!</v>
      </c>
    </row>
    <row r="214" spans="1:1" x14ac:dyDescent="0.3">
      <c r="A214" t="e">
        <f t="shared" si="10"/>
        <v>#REF!</v>
      </c>
    </row>
    <row r="215" spans="1:1" x14ac:dyDescent="0.3">
      <c r="A215" t="e">
        <f t="shared" si="10"/>
        <v>#REF!</v>
      </c>
    </row>
    <row r="216" spans="1:1" x14ac:dyDescent="0.3">
      <c r="A216" t="e">
        <f t="shared" si="10"/>
        <v>#REF!</v>
      </c>
    </row>
    <row r="217" spans="1:1" x14ac:dyDescent="0.3">
      <c r="A217" t="e">
        <f t="shared" si="10"/>
        <v>#REF!</v>
      </c>
    </row>
    <row r="218" spans="1:1" x14ac:dyDescent="0.3">
      <c r="A218" t="e">
        <f t="shared" si="10"/>
        <v>#REF!</v>
      </c>
    </row>
    <row r="219" spans="1:1" x14ac:dyDescent="0.3">
      <c r="A219" t="e">
        <f t="shared" si="10"/>
        <v>#REF!</v>
      </c>
    </row>
    <row r="220" spans="1:1" x14ac:dyDescent="0.3">
      <c r="A220" t="e">
        <f t="shared" si="10"/>
        <v>#REF!</v>
      </c>
    </row>
    <row r="221" spans="1:1" x14ac:dyDescent="0.3">
      <c r="A221" t="e">
        <f t="shared" si="10"/>
        <v>#REF!</v>
      </c>
    </row>
    <row r="222" spans="1:1" x14ac:dyDescent="0.3">
      <c r="A222" t="e">
        <f t="shared" si="10"/>
        <v>#REF!</v>
      </c>
    </row>
    <row r="223" spans="1:1" x14ac:dyDescent="0.3">
      <c r="A223" t="e">
        <f t="shared" si="10"/>
        <v>#REF!</v>
      </c>
    </row>
    <row r="224" spans="1:1" x14ac:dyDescent="0.3">
      <c r="A224" t="e">
        <f t="shared" si="10"/>
        <v>#REF!</v>
      </c>
    </row>
    <row r="225" spans="1:1" x14ac:dyDescent="0.3">
      <c r="A225" t="e">
        <f t="shared" si="10"/>
        <v>#REF!</v>
      </c>
    </row>
    <row r="226" spans="1:1" x14ac:dyDescent="0.3">
      <c r="A226" t="e">
        <f t="shared" si="10"/>
        <v>#REF!</v>
      </c>
    </row>
    <row r="227" spans="1:1" x14ac:dyDescent="0.3">
      <c r="A227" t="e">
        <f t="shared" si="10"/>
        <v>#REF!</v>
      </c>
    </row>
    <row r="228" spans="1:1" x14ac:dyDescent="0.3">
      <c r="A228" t="e">
        <f t="shared" si="10"/>
        <v>#REF!</v>
      </c>
    </row>
    <row r="229" spans="1:1" x14ac:dyDescent="0.3">
      <c r="A229" t="e">
        <f t="shared" ref="A229:A292" si="11">A228+1-A219</f>
        <v>#REF!</v>
      </c>
    </row>
    <row r="230" spans="1:1" x14ac:dyDescent="0.3">
      <c r="A230" t="e">
        <f t="shared" si="11"/>
        <v>#REF!</v>
      </c>
    </row>
    <row r="231" spans="1:1" x14ac:dyDescent="0.3">
      <c r="A231" t="e">
        <f t="shared" si="11"/>
        <v>#REF!</v>
      </c>
    </row>
    <row r="232" spans="1:1" x14ac:dyDescent="0.3">
      <c r="A232" t="e">
        <f t="shared" si="11"/>
        <v>#REF!</v>
      </c>
    </row>
    <row r="233" spans="1:1" x14ac:dyDescent="0.3">
      <c r="A233" t="e">
        <f t="shared" si="11"/>
        <v>#REF!</v>
      </c>
    </row>
    <row r="234" spans="1:1" x14ac:dyDescent="0.3">
      <c r="A234" t="e">
        <f t="shared" si="11"/>
        <v>#REF!</v>
      </c>
    </row>
    <row r="235" spans="1:1" x14ac:dyDescent="0.3">
      <c r="A235" t="e">
        <f t="shared" si="11"/>
        <v>#REF!</v>
      </c>
    </row>
    <row r="236" spans="1:1" x14ac:dyDescent="0.3">
      <c r="A236" t="e">
        <f t="shared" si="11"/>
        <v>#REF!</v>
      </c>
    </row>
    <row r="237" spans="1:1" x14ac:dyDescent="0.3">
      <c r="A237" t="e">
        <f t="shared" si="11"/>
        <v>#REF!</v>
      </c>
    </row>
    <row r="238" spans="1:1" x14ac:dyDescent="0.3">
      <c r="A238" t="e">
        <f t="shared" si="11"/>
        <v>#REF!</v>
      </c>
    </row>
    <row r="239" spans="1:1" x14ac:dyDescent="0.3">
      <c r="A239" t="e">
        <f t="shared" si="11"/>
        <v>#REF!</v>
      </c>
    </row>
    <row r="240" spans="1:1" x14ac:dyDescent="0.3">
      <c r="A240" t="e">
        <f t="shared" si="11"/>
        <v>#REF!</v>
      </c>
    </row>
    <row r="241" spans="1:1" x14ac:dyDescent="0.3">
      <c r="A241" t="e">
        <f t="shared" si="11"/>
        <v>#REF!</v>
      </c>
    </row>
    <row r="242" spans="1:1" x14ac:dyDescent="0.3">
      <c r="A242" t="e">
        <f t="shared" si="11"/>
        <v>#REF!</v>
      </c>
    </row>
    <row r="243" spans="1:1" x14ac:dyDescent="0.3">
      <c r="A243" t="e">
        <f t="shared" si="11"/>
        <v>#REF!</v>
      </c>
    </row>
    <row r="244" spans="1:1" x14ac:dyDescent="0.3">
      <c r="A244" t="e">
        <f t="shared" si="11"/>
        <v>#REF!</v>
      </c>
    </row>
    <row r="245" spans="1:1" x14ac:dyDescent="0.3">
      <c r="A245" t="e">
        <f t="shared" si="11"/>
        <v>#REF!</v>
      </c>
    </row>
    <row r="246" spans="1:1" x14ac:dyDescent="0.3">
      <c r="A246" t="e">
        <f t="shared" si="11"/>
        <v>#REF!</v>
      </c>
    </row>
    <row r="247" spans="1:1" x14ac:dyDescent="0.3">
      <c r="A247" t="e">
        <f t="shared" si="11"/>
        <v>#REF!</v>
      </c>
    </row>
    <row r="248" spans="1:1" x14ac:dyDescent="0.3">
      <c r="A248" t="e">
        <f t="shared" si="11"/>
        <v>#REF!</v>
      </c>
    </row>
    <row r="249" spans="1:1" x14ac:dyDescent="0.3">
      <c r="A249" t="e">
        <f t="shared" si="11"/>
        <v>#REF!</v>
      </c>
    </row>
    <row r="250" spans="1:1" x14ac:dyDescent="0.3">
      <c r="A250" t="e">
        <f t="shared" si="11"/>
        <v>#REF!</v>
      </c>
    </row>
    <row r="251" spans="1:1" x14ac:dyDescent="0.3">
      <c r="A251" t="e">
        <f t="shared" si="11"/>
        <v>#REF!</v>
      </c>
    </row>
    <row r="252" spans="1:1" x14ac:dyDescent="0.3">
      <c r="A252" t="e">
        <f t="shared" si="11"/>
        <v>#REF!</v>
      </c>
    </row>
    <row r="253" spans="1:1" x14ac:dyDescent="0.3">
      <c r="A253" t="e">
        <f t="shared" si="11"/>
        <v>#REF!</v>
      </c>
    </row>
    <row r="254" spans="1:1" x14ac:dyDescent="0.3">
      <c r="A254" t="e">
        <f t="shared" si="11"/>
        <v>#REF!</v>
      </c>
    </row>
    <row r="255" spans="1:1" x14ac:dyDescent="0.3">
      <c r="A255" t="e">
        <f t="shared" si="11"/>
        <v>#REF!</v>
      </c>
    </row>
    <row r="256" spans="1:1" x14ac:dyDescent="0.3">
      <c r="A256" t="e">
        <f t="shared" si="11"/>
        <v>#REF!</v>
      </c>
    </row>
    <row r="257" spans="1:1" x14ac:dyDescent="0.3">
      <c r="A257" t="e">
        <f t="shared" si="11"/>
        <v>#REF!</v>
      </c>
    </row>
    <row r="258" spans="1:1" x14ac:dyDescent="0.3">
      <c r="A258" t="e">
        <f t="shared" si="11"/>
        <v>#REF!</v>
      </c>
    </row>
    <row r="259" spans="1:1" x14ac:dyDescent="0.3">
      <c r="A259" t="e">
        <f t="shared" si="11"/>
        <v>#REF!</v>
      </c>
    </row>
    <row r="260" spans="1:1" x14ac:dyDescent="0.3">
      <c r="A260" t="e">
        <f t="shared" si="11"/>
        <v>#REF!</v>
      </c>
    </row>
    <row r="261" spans="1:1" x14ac:dyDescent="0.3">
      <c r="A261" t="e">
        <f t="shared" si="11"/>
        <v>#REF!</v>
      </c>
    </row>
    <row r="262" spans="1:1" x14ac:dyDescent="0.3">
      <c r="A262" t="e">
        <f t="shared" si="11"/>
        <v>#REF!</v>
      </c>
    </row>
    <row r="263" spans="1:1" x14ac:dyDescent="0.3">
      <c r="A263" t="e">
        <f t="shared" si="11"/>
        <v>#REF!</v>
      </c>
    </row>
    <row r="264" spans="1:1" x14ac:dyDescent="0.3">
      <c r="A264" t="e">
        <f t="shared" si="11"/>
        <v>#REF!</v>
      </c>
    </row>
    <row r="265" spans="1:1" x14ac:dyDescent="0.3">
      <c r="A265" t="e">
        <f t="shared" si="11"/>
        <v>#REF!</v>
      </c>
    </row>
    <row r="266" spans="1:1" x14ac:dyDescent="0.3">
      <c r="A266" t="e">
        <f t="shared" si="11"/>
        <v>#REF!</v>
      </c>
    </row>
    <row r="267" spans="1:1" x14ac:dyDescent="0.3">
      <c r="A267" t="e">
        <f t="shared" si="11"/>
        <v>#REF!</v>
      </c>
    </row>
    <row r="268" spans="1:1" x14ac:dyDescent="0.3">
      <c r="A268" t="e">
        <f t="shared" si="11"/>
        <v>#REF!</v>
      </c>
    </row>
    <row r="269" spans="1:1" x14ac:dyDescent="0.3">
      <c r="A269" t="e">
        <f t="shared" si="11"/>
        <v>#REF!</v>
      </c>
    </row>
    <row r="270" spans="1:1" x14ac:dyDescent="0.3">
      <c r="A270" t="e">
        <f t="shared" si="11"/>
        <v>#REF!</v>
      </c>
    </row>
    <row r="271" spans="1:1" x14ac:dyDescent="0.3">
      <c r="A271" t="e">
        <f t="shared" si="11"/>
        <v>#REF!</v>
      </c>
    </row>
    <row r="272" spans="1:1" x14ac:dyDescent="0.3">
      <c r="A272" t="e">
        <f t="shared" si="11"/>
        <v>#REF!</v>
      </c>
    </row>
    <row r="273" spans="1:1" x14ac:dyDescent="0.3">
      <c r="A273" t="e">
        <f t="shared" si="11"/>
        <v>#REF!</v>
      </c>
    </row>
    <row r="274" spans="1:1" x14ac:dyDescent="0.3">
      <c r="A274" t="e">
        <f t="shared" si="11"/>
        <v>#REF!</v>
      </c>
    </row>
    <row r="275" spans="1:1" x14ac:dyDescent="0.3">
      <c r="A275" t="e">
        <f t="shared" si="11"/>
        <v>#REF!</v>
      </c>
    </row>
    <row r="276" spans="1:1" x14ac:dyDescent="0.3">
      <c r="A276" t="e">
        <f t="shared" si="11"/>
        <v>#REF!</v>
      </c>
    </row>
    <row r="277" spans="1:1" x14ac:dyDescent="0.3">
      <c r="A277" t="e">
        <f t="shared" si="11"/>
        <v>#REF!</v>
      </c>
    </row>
    <row r="278" spans="1:1" x14ac:dyDescent="0.3">
      <c r="A278" t="e">
        <f t="shared" si="11"/>
        <v>#REF!</v>
      </c>
    </row>
    <row r="279" spans="1:1" x14ac:dyDescent="0.3">
      <c r="A279" t="e">
        <f t="shared" si="11"/>
        <v>#REF!</v>
      </c>
    </row>
    <row r="280" spans="1:1" x14ac:dyDescent="0.3">
      <c r="A280" t="e">
        <f t="shared" si="11"/>
        <v>#REF!</v>
      </c>
    </row>
    <row r="281" spans="1:1" x14ac:dyDescent="0.3">
      <c r="A281" t="e">
        <f t="shared" si="11"/>
        <v>#REF!</v>
      </c>
    </row>
    <row r="282" spans="1:1" x14ac:dyDescent="0.3">
      <c r="A282" t="e">
        <f t="shared" si="11"/>
        <v>#REF!</v>
      </c>
    </row>
    <row r="283" spans="1:1" x14ac:dyDescent="0.3">
      <c r="A283" t="e">
        <f t="shared" si="11"/>
        <v>#REF!</v>
      </c>
    </row>
    <row r="284" spans="1:1" x14ac:dyDescent="0.3">
      <c r="A284" t="e">
        <f t="shared" si="11"/>
        <v>#REF!</v>
      </c>
    </row>
    <row r="285" spans="1:1" x14ac:dyDescent="0.3">
      <c r="A285" t="e">
        <f t="shared" si="11"/>
        <v>#REF!</v>
      </c>
    </row>
    <row r="286" spans="1:1" x14ac:dyDescent="0.3">
      <c r="A286" t="e">
        <f t="shared" si="11"/>
        <v>#REF!</v>
      </c>
    </row>
    <row r="287" spans="1:1" x14ac:dyDescent="0.3">
      <c r="A287" t="e">
        <f t="shared" si="11"/>
        <v>#REF!</v>
      </c>
    </row>
    <row r="288" spans="1:1" x14ac:dyDescent="0.3">
      <c r="A288" t="e">
        <f t="shared" si="11"/>
        <v>#REF!</v>
      </c>
    </row>
    <row r="289" spans="1:1" x14ac:dyDescent="0.3">
      <c r="A289" t="e">
        <f t="shared" si="11"/>
        <v>#REF!</v>
      </c>
    </row>
    <row r="290" spans="1:1" x14ac:dyDescent="0.3">
      <c r="A290" t="e">
        <f t="shared" si="11"/>
        <v>#REF!</v>
      </c>
    </row>
    <row r="291" spans="1:1" x14ac:dyDescent="0.3">
      <c r="A291" t="e">
        <f t="shared" si="11"/>
        <v>#REF!</v>
      </c>
    </row>
    <row r="292" spans="1:1" x14ac:dyDescent="0.3">
      <c r="A292" t="e">
        <f t="shared" si="11"/>
        <v>#REF!</v>
      </c>
    </row>
    <row r="293" spans="1:1" x14ac:dyDescent="0.3">
      <c r="A293" t="e">
        <f t="shared" ref="A293:A356" si="12">A292+1-A283</f>
        <v>#REF!</v>
      </c>
    </row>
    <row r="294" spans="1:1" x14ac:dyDescent="0.3">
      <c r="A294" t="e">
        <f t="shared" si="12"/>
        <v>#REF!</v>
      </c>
    </row>
    <row r="295" spans="1:1" x14ac:dyDescent="0.3">
      <c r="A295" t="e">
        <f t="shared" si="12"/>
        <v>#REF!</v>
      </c>
    </row>
    <row r="296" spans="1:1" x14ac:dyDescent="0.3">
      <c r="A296" t="e">
        <f t="shared" si="12"/>
        <v>#REF!</v>
      </c>
    </row>
    <row r="297" spans="1:1" x14ac:dyDescent="0.3">
      <c r="A297" t="e">
        <f t="shared" si="12"/>
        <v>#REF!</v>
      </c>
    </row>
    <row r="298" spans="1:1" x14ac:dyDescent="0.3">
      <c r="A298" t="e">
        <f t="shared" si="12"/>
        <v>#REF!</v>
      </c>
    </row>
    <row r="299" spans="1:1" x14ac:dyDescent="0.3">
      <c r="A299" t="e">
        <f t="shared" si="12"/>
        <v>#REF!</v>
      </c>
    </row>
    <row r="300" spans="1:1" x14ac:dyDescent="0.3">
      <c r="A300" t="e">
        <f t="shared" si="12"/>
        <v>#REF!</v>
      </c>
    </row>
    <row r="301" spans="1:1" x14ac:dyDescent="0.3">
      <c r="A301" t="e">
        <f t="shared" si="12"/>
        <v>#REF!</v>
      </c>
    </row>
    <row r="302" spans="1:1" x14ac:dyDescent="0.3">
      <c r="A302" t="e">
        <f t="shared" si="12"/>
        <v>#REF!</v>
      </c>
    </row>
    <row r="303" spans="1:1" x14ac:dyDescent="0.3">
      <c r="A303" t="e">
        <f t="shared" si="12"/>
        <v>#REF!</v>
      </c>
    </row>
    <row r="304" spans="1:1" x14ac:dyDescent="0.3">
      <c r="A304" t="e">
        <f t="shared" si="12"/>
        <v>#REF!</v>
      </c>
    </row>
    <row r="305" spans="1:1" x14ac:dyDescent="0.3">
      <c r="A305" t="e">
        <f t="shared" si="12"/>
        <v>#REF!</v>
      </c>
    </row>
    <row r="306" spans="1:1" x14ac:dyDescent="0.3">
      <c r="A306" t="e">
        <f t="shared" si="12"/>
        <v>#REF!</v>
      </c>
    </row>
    <row r="307" spans="1:1" x14ac:dyDescent="0.3">
      <c r="A307" t="e">
        <f t="shared" si="12"/>
        <v>#REF!</v>
      </c>
    </row>
    <row r="308" spans="1:1" x14ac:dyDescent="0.3">
      <c r="A308" t="e">
        <f t="shared" si="12"/>
        <v>#REF!</v>
      </c>
    </row>
    <row r="309" spans="1:1" x14ac:dyDescent="0.3">
      <c r="A309" t="e">
        <f t="shared" si="12"/>
        <v>#REF!</v>
      </c>
    </row>
    <row r="310" spans="1:1" x14ac:dyDescent="0.3">
      <c r="A310" t="e">
        <f t="shared" si="12"/>
        <v>#REF!</v>
      </c>
    </row>
    <row r="311" spans="1:1" x14ac:dyDescent="0.3">
      <c r="A311" t="e">
        <f t="shared" si="12"/>
        <v>#REF!</v>
      </c>
    </row>
    <row r="312" spans="1:1" x14ac:dyDescent="0.3">
      <c r="A312" t="e">
        <f t="shared" si="12"/>
        <v>#REF!</v>
      </c>
    </row>
    <row r="313" spans="1:1" x14ac:dyDescent="0.3">
      <c r="A313" t="e">
        <f t="shared" si="12"/>
        <v>#REF!</v>
      </c>
    </row>
    <row r="314" spans="1:1" x14ac:dyDescent="0.3">
      <c r="A314" t="e">
        <f t="shared" si="12"/>
        <v>#REF!</v>
      </c>
    </row>
    <row r="315" spans="1:1" x14ac:dyDescent="0.3">
      <c r="A315" t="e">
        <f t="shared" si="12"/>
        <v>#REF!</v>
      </c>
    </row>
    <row r="316" spans="1:1" x14ac:dyDescent="0.3">
      <c r="A316" t="e">
        <f t="shared" si="12"/>
        <v>#REF!</v>
      </c>
    </row>
    <row r="317" spans="1:1" x14ac:dyDescent="0.3">
      <c r="A317" t="e">
        <f t="shared" si="12"/>
        <v>#REF!</v>
      </c>
    </row>
    <row r="318" spans="1:1" x14ac:dyDescent="0.3">
      <c r="A318" t="e">
        <f t="shared" si="12"/>
        <v>#REF!</v>
      </c>
    </row>
    <row r="319" spans="1:1" x14ac:dyDescent="0.3">
      <c r="A319" t="e">
        <f t="shared" si="12"/>
        <v>#REF!</v>
      </c>
    </row>
    <row r="320" spans="1:1" x14ac:dyDescent="0.3">
      <c r="A320" t="e">
        <f t="shared" si="12"/>
        <v>#REF!</v>
      </c>
    </row>
    <row r="321" spans="1:1" x14ac:dyDescent="0.3">
      <c r="A321" t="e">
        <f t="shared" si="12"/>
        <v>#REF!</v>
      </c>
    </row>
    <row r="322" spans="1:1" x14ac:dyDescent="0.3">
      <c r="A322" t="e">
        <f t="shared" si="12"/>
        <v>#REF!</v>
      </c>
    </row>
    <row r="323" spans="1:1" x14ac:dyDescent="0.3">
      <c r="A323" t="e">
        <f t="shared" si="12"/>
        <v>#REF!</v>
      </c>
    </row>
    <row r="324" spans="1:1" x14ac:dyDescent="0.3">
      <c r="A324" t="e">
        <f t="shared" si="12"/>
        <v>#REF!</v>
      </c>
    </row>
    <row r="325" spans="1:1" x14ac:dyDescent="0.3">
      <c r="A325" t="e">
        <f t="shared" si="12"/>
        <v>#REF!</v>
      </c>
    </row>
    <row r="326" spans="1:1" x14ac:dyDescent="0.3">
      <c r="A326" t="e">
        <f t="shared" si="12"/>
        <v>#REF!</v>
      </c>
    </row>
    <row r="327" spans="1:1" x14ac:dyDescent="0.3">
      <c r="A327" t="e">
        <f t="shared" si="12"/>
        <v>#REF!</v>
      </c>
    </row>
    <row r="328" spans="1:1" x14ac:dyDescent="0.3">
      <c r="A328" t="e">
        <f t="shared" si="12"/>
        <v>#REF!</v>
      </c>
    </row>
    <row r="329" spans="1:1" x14ac:dyDescent="0.3">
      <c r="A329" t="e">
        <f t="shared" si="12"/>
        <v>#REF!</v>
      </c>
    </row>
    <row r="330" spans="1:1" x14ac:dyDescent="0.3">
      <c r="A330" t="e">
        <f t="shared" si="12"/>
        <v>#REF!</v>
      </c>
    </row>
    <row r="331" spans="1:1" x14ac:dyDescent="0.3">
      <c r="A331" t="e">
        <f t="shared" si="12"/>
        <v>#REF!</v>
      </c>
    </row>
    <row r="332" spans="1:1" x14ac:dyDescent="0.3">
      <c r="A332" t="e">
        <f t="shared" si="12"/>
        <v>#REF!</v>
      </c>
    </row>
    <row r="333" spans="1:1" x14ac:dyDescent="0.3">
      <c r="A333" t="e">
        <f t="shared" si="12"/>
        <v>#REF!</v>
      </c>
    </row>
    <row r="334" spans="1:1" x14ac:dyDescent="0.3">
      <c r="A334" t="e">
        <f t="shared" si="12"/>
        <v>#REF!</v>
      </c>
    </row>
    <row r="335" spans="1:1" x14ac:dyDescent="0.3">
      <c r="A335" t="e">
        <f t="shared" si="12"/>
        <v>#REF!</v>
      </c>
    </row>
    <row r="336" spans="1:1" x14ac:dyDescent="0.3">
      <c r="A336" t="e">
        <f t="shared" si="12"/>
        <v>#REF!</v>
      </c>
    </row>
    <row r="337" spans="1:1" x14ac:dyDescent="0.3">
      <c r="A337" t="e">
        <f t="shared" si="12"/>
        <v>#REF!</v>
      </c>
    </row>
    <row r="338" spans="1:1" x14ac:dyDescent="0.3">
      <c r="A338" t="e">
        <f t="shared" si="12"/>
        <v>#REF!</v>
      </c>
    </row>
    <row r="339" spans="1:1" x14ac:dyDescent="0.3">
      <c r="A339" t="e">
        <f t="shared" si="12"/>
        <v>#REF!</v>
      </c>
    </row>
    <row r="340" spans="1:1" x14ac:dyDescent="0.3">
      <c r="A340" t="e">
        <f t="shared" si="12"/>
        <v>#REF!</v>
      </c>
    </row>
    <row r="341" spans="1:1" x14ac:dyDescent="0.3">
      <c r="A341" t="e">
        <f t="shared" si="12"/>
        <v>#REF!</v>
      </c>
    </row>
    <row r="342" spans="1:1" x14ac:dyDescent="0.3">
      <c r="A342" t="e">
        <f t="shared" si="12"/>
        <v>#REF!</v>
      </c>
    </row>
    <row r="343" spans="1:1" x14ac:dyDescent="0.3">
      <c r="A343" t="e">
        <f t="shared" si="12"/>
        <v>#REF!</v>
      </c>
    </row>
    <row r="344" spans="1:1" x14ac:dyDescent="0.3">
      <c r="A344" t="e">
        <f t="shared" si="12"/>
        <v>#REF!</v>
      </c>
    </row>
    <row r="345" spans="1:1" x14ac:dyDescent="0.3">
      <c r="A345" t="e">
        <f t="shared" si="12"/>
        <v>#REF!</v>
      </c>
    </row>
    <row r="346" spans="1:1" x14ac:dyDescent="0.3">
      <c r="A346" t="e">
        <f t="shared" si="12"/>
        <v>#REF!</v>
      </c>
    </row>
    <row r="347" spans="1:1" x14ac:dyDescent="0.3">
      <c r="A347" t="e">
        <f t="shared" si="12"/>
        <v>#REF!</v>
      </c>
    </row>
    <row r="348" spans="1:1" x14ac:dyDescent="0.3">
      <c r="A348" t="e">
        <f t="shared" si="12"/>
        <v>#REF!</v>
      </c>
    </row>
    <row r="349" spans="1:1" x14ac:dyDescent="0.3">
      <c r="A349" t="e">
        <f t="shared" si="12"/>
        <v>#REF!</v>
      </c>
    </row>
    <row r="350" spans="1:1" x14ac:dyDescent="0.3">
      <c r="A350" t="e">
        <f t="shared" si="12"/>
        <v>#REF!</v>
      </c>
    </row>
    <row r="351" spans="1:1" x14ac:dyDescent="0.3">
      <c r="A351" t="e">
        <f t="shared" si="12"/>
        <v>#REF!</v>
      </c>
    </row>
    <row r="352" spans="1:1" x14ac:dyDescent="0.3">
      <c r="A352" t="e">
        <f t="shared" si="12"/>
        <v>#REF!</v>
      </c>
    </row>
    <row r="353" spans="1:1" x14ac:dyDescent="0.3">
      <c r="A353" t="e">
        <f t="shared" si="12"/>
        <v>#REF!</v>
      </c>
    </row>
    <row r="354" spans="1:1" x14ac:dyDescent="0.3">
      <c r="A354" t="e">
        <f t="shared" si="12"/>
        <v>#REF!</v>
      </c>
    </row>
    <row r="355" spans="1:1" x14ac:dyDescent="0.3">
      <c r="A355" t="e">
        <f t="shared" si="12"/>
        <v>#REF!</v>
      </c>
    </row>
    <row r="356" spans="1:1" x14ac:dyDescent="0.3">
      <c r="A356" t="e">
        <f t="shared" si="12"/>
        <v>#REF!</v>
      </c>
    </row>
    <row r="357" spans="1:1" x14ac:dyDescent="0.3">
      <c r="A357" t="e">
        <f t="shared" ref="A357:A420" si="13">A356+1-A347</f>
        <v>#REF!</v>
      </c>
    </row>
    <row r="358" spans="1:1" x14ac:dyDescent="0.3">
      <c r="A358" t="e">
        <f t="shared" si="13"/>
        <v>#REF!</v>
      </c>
    </row>
    <row r="359" spans="1:1" x14ac:dyDescent="0.3">
      <c r="A359" t="e">
        <f t="shared" si="13"/>
        <v>#REF!</v>
      </c>
    </row>
    <row r="360" spans="1:1" x14ac:dyDescent="0.3">
      <c r="A360" t="e">
        <f t="shared" si="13"/>
        <v>#REF!</v>
      </c>
    </row>
    <row r="361" spans="1:1" x14ac:dyDescent="0.3">
      <c r="A361" t="e">
        <f t="shared" si="13"/>
        <v>#REF!</v>
      </c>
    </row>
    <row r="362" spans="1:1" x14ac:dyDescent="0.3">
      <c r="A362" t="e">
        <f t="shared" si="13"/>
        <v>#REF!</v>
      </c>
    </row>
    <row r="363" spans="1:1" x14ac:dyDescent="0.3">
      <c r="A363" t="e">
        <f t="shared" si="13"/>
        <v>#REF!</v>
      </c>
    </row>
    <row r="364" spans="1:1" x14ac:dyDescent="0.3">
      <c r="A364" t="e">
        <f t="shared" si="13"/>
        <v>#REF!</v>
      </c>
    </row>
    <row r="365" spans="1:1" x14ac:dyDescent="0.3">
      <c r="A365" t="e">
        <f t="shared" si="13"/>
        <v>#REF!</v>
      </c>
    </row>
    <row r="366" spans="1:1" x14ac:dyDescent="0.3">
      <c r="A366" t="e">
        <f t="shared" si="13"/>
        <v>#REF!</v>
      </c>
    </row>
    <row r="367" spans="1:1" x14ac:dyDescent="0.3">
      <c r="A367" t="e">
        <f t="shared" si="13"/>
        <v>#REF!</v>
      </c>
    </row>
    <row r="368" spans="1:1" x14ac:dyDescent="0.3">
      <c r="A368" t="e">
        <f t="shared" si="13"/>
        <v>#REF!</v>
      </c>
    </row>
    <row r="369" spans="1:1" x14ac:dyDescent="0.3">
      <c r="A369" t="e">
        <f t="shared" si="13"/>
        <v>#REF!</v>
      </c>
    </row>
    <row r="370" spans="1:1" x14ac:dyDescent="0.3">
      <c r="A370" t="e">
        <f t="shared" si="13"/>
        <v>#REF!</v>
      </c>
    </row>
    <row r="371" spans="1:1" x14ac:dyDescent="0.3">
      <c r="A371" t="e">
        <f t="shared" si="13"/>
        <v>#REF!</v>
      </c>
    </row>
    <row r="372" spans="1:1" x14ac:dyDescent="0.3">
      <c r="A372" t="e">
        <f t="shared" si="13"/>
        <v>#REF!</v>
      </c>
    </row>
    <row r="373" spans="1:1" x14ac:dyDescent="0.3">
      <c r="A373" t="e">
        <f t="shared" si="13"/>
        <v>#REF!</v>
      </c>
    </row>
    <row r="374" spans="1:1" x14ac:dyDescent="0.3">
      <c r="A374" t="e">
        <f t="shared" si="13"/>
        <v>#REF!</v>
      </c>
    </row>
    <row r="375" spans="1:1" x14ac:dyDescent="0.3">
      <c r="A375" t="e">
        <f t="shared" si="13"/>
        <v>#REF!</v>
      </c>
    </row>
    <row r="376" spans="1:1" x14ac:dyDescent="0.3">
      <c r="A376" t="e">
        <f t="shared" si="13"/>
        <v>#REF!</v>
      </c>
    </row>
    <row r="377" spans="1:1" x14ac:dyDescent="0.3">
      <c r="A377" t="e">
        <f t="shared" si="13"/>
        <v>#REF!</v>
      </c>
    </row>
    <row r="378" spans="1:1" x14ac:dyDescent="0.3">
      <c r="A378" t="e">
        <f t="shared" si="13"/>
        <v>#REF!</v>
      </c>
    </row>
    <row r="379" spans="1:1" x14ac:dyDescent="0.3">
      <c r="A379" t="e">
        <f t="shared" si="13"/>
        <v>#REF!</v>
      </c>
    </row>
    <row r="380" spans="1:1" x14ac:dyDescent="0.3">
      <c r="A380" t="e">
        <f t="shared" si="13"/>
        <v>#REF!</v>
      </c>
    </row>
    <row r="381" spans="1:1" x14ac:dyDescent="0.3">
      <c r="A381" t="e">
        <f t="shared" si="13"/>
        <v>#REF!</v>
      </c>
    </row>
    <row r="382" spans="1:1" x14ac:dyDescent="0.3">
      <c r="A382" t="e">
        <f t="shared" si="13"/>
        <v>#REF!</v>
      </c>
    </row>
    <row r="383" spans="1:1" x14ac:dyDescent="0.3">
      <c r="A383" t="e">
        <f t="shared" si="13"/>
        <v>#REF!</v>
      </c>
    </row>
    <row r="384" spans="1:1" x14ac:dyDescent="0.3">
      <c r="A384" t="e">
        <f t="shared" si="13"/>
        <v>#REF!</v>
      </c>
    </row>
    <row r="385" spans="1:1" x14ac:dyDescent="0.3">
      <c r="A385" t="e">
        <f t="shared" si="13"/>
        <v>#REF!</v>
      </c>
    </row>
    <row r="386" spans="1:1" x14ac:dyDescent="0.3">
      <c r="A386" t="e">
        <f t="shared" si="13"/>
        <v>#REF!</v>
      </c>
    </row>
    <row r="387" spans="1:1" x14ac:dyDescent="0.3">
      <c r="A387" t="e">
        <f t="shared" si="13"/>
        <v>#REF!</v>
      </c>
    </row>
    <row r="388" spans="1:1" x14ac:dyDescent="0.3">
      <c r="A388" t="e">
        <f t="shared" si="13"/>
        <v>#REF!</v>
      </c>
    </row>
    <row r="389" spans="1:1" x14ac:dyDescent="0.3">
      <c r="A389" t="e">
        <f t="shared" si="13"/>
        <v>#REF!</v>
      </c>
    </row>
    <row r="390" spans="1:1" x14ac:dyDescent="0.3">
      <c r="A390" t="e">
        <f t="shared" si="13"/>
        <v>#REF!</v>
      </c>
    </row>
    <row r="391" spans="1:1" x14ac:dyDescent="0.3">
      <c r="A391" t="e">
        <f t="shared" si="13"/>
        <v>#REF!</v>
      </c>
    </row>
    <row r="392" spans="1:1" x14ac:dyDescent="0.3">
      <c r="A392" t="e">
        <f t="shared" si="13"/>
        <v>#REF!</v>
      </c>
    </row>
    <row r="393" spans="1:1" x14ac:dyDescent="0.3">
      <c r="A393" t="e">
        <f t="shared" si="13"/>
        <v>#REF!</v>
      </c>
    </row>
    <row r="394" spans="1:1" x14ac:dyDescent="0.3">
      <c r="A394" t="e">
        <f t="shared" si="13"/>
        <v>#REF!</v>
      </c>
    </row>
    <row r="395" spans="1:1" x14ac:dyDescent="0.3">
      <c r="A395" t="e">
        <f t="shared" si="13"/>
        <v>#REF!</v>
      </c>
    </row>
    <row r="396" spans="1:1" x14ac:dyDescent="0.3">
      <c r="A396" t="e">
        <f t="shared" si="13"/>
        <v>#REF!</v>
      </c>
    </row>
    <row r="397" spans="1:1" x14ac:dyDescent="0.3">
      <c r="A397" t="e">
        <f t="shared" si="13"/>
        <v>#REF!</v>
      </c>
    </row>
    <row r="398" spans="1:1" x14ac:dyDescent="0.3">
      <c r="A398" t="e">
        <f t="shared" si="13"/>
        <v>#REF!</v>
      </c>
    </row>
    <row r="399" spans="1:1" x14ac:dyDescent="0.3">
      <c r="A399" t="e">
        <f t="shared" si="13"/>
        <v>#REF!</v>
      </c>
    </row>
    <row r="400" spans="1:1" x14ac:dyDescent="0.3">
      <c r="A400" t="e">
        <f t="shared" si="13"/>
        <v>#REF!</v>
      </c>
    </row>
    <row r="401" spans="1:1" x14ac:dyDescent="0.3">
      <c r="A401" t="e">
        <f t="shared" si="13"/>
        <v>#REF!</v>
      </c>
    </row>
    <row r="402" spans="1:1" x14ac:dyDescent="0.3">
      <c r="A402" t="e">
        <f t="shared" si="13"/>
        <v>#REF!</v>
      </c>
    </row>
    <row r="403" spans="1:1" x14ac:dyDescent="0.3">
      <c r="A403" t="e">
        <f t="shared" si="13"/>
        <v>#REF!</v>
      </c>
    </row>
    <row r="404" spans="1:1" x14ac:dyDescent="0.3">
      <c r="A404" t="e">
        <f t="shared" si="13"/>
        <v>#REF!</v>
      </c>
    </row>
    <row r="405" spans="1:1" x14ac:dyDescent="0.3">
      <c r="A405" t="e">
        <f t="shared" si="13"/>
        <v>#REF!</v>
      </c>
    </row>
    <row r="406" spans="1:1" x14ac:dyDescent="0.3">
      <c r="A406" t="e">
        <f t="shared" si="13"/>
        <v>#REF!</v>
      </c>
    </row>
    <row r="407" spans="1:1" x14ac:dyDescent="0.3">
      <c r="A407" t="e">
        <f t="shared" si="13"/>
        <v>#REF!</v>
      </c>
    </row>
    <row r="408" spans="1:1" x14ac:dyDescent="0.3">
      <c r="A408" t="e">
        <f t="shared" si="13"/>
        <v>#REF!</v>
      </c>
    </row>
    <row r="409" spans="1:1" x14ac:dyDescent="0.3">
      <c r="A409" t="e">
        <f t="shared" si="13"/>
        <v>#REF!</v>
      </c>
    </row>
    <row r="410" spans="1:1" x14ac:dyDescent="0.3">
      <c r="A410" t="e">
        <f t="shared" si="13"/>
        <v>#REF!</v>
      </c>
    </row>
    <row r="411" spans="1:1" x14ac:dyDescent="0.3">
      <c r="A411" t="e">
        <f t="shared" si="13"/>
        <v>#REF!</v>
      </c>
    </row>
    <row r="412" spans="1:1" x14ac:dyDescent="0.3">
      <c r="A412" t="e">
        <f t="shared" si="13"/>
        <v>#REF!</v>
      </c>
    </row>
    <row r="413" spans="1:1" x14ac:dyDescent="0.3">
      <c r="A413" t="e">
        <f t="shared" si="13"/>
        <v>#REF!</v>
      </c>
    </row>
    <row r="414" spans="1:1" x14ac:dyDescent="0.3">
      <c r="A414" t="e">
        <f t="shared" si="13"/>
        <v>#REF!</v>
      </c>
    </row>
    <row r="415" spans="1:1" x14ac:dyDescent="0.3">
      <c r="A415" t="e">
        <f t="shared" si="13"/>
        <v>#REF!</v>
      </c>
    </row>
    <row r="416" spans="1:1" x14ac:dyDescent="0.3">
      <c r="A416" t="e">
        <f t="shared" si="13"/>
        <v>#REF!</v>
      </c>
    </row>
    <row r="417" spans="1:1" x14ac:dyDescent="0.3">
      <c r="A417" t="e">
        <f t="shared" si="13"/>
        <v>#REF!</v>
      </c>
    </row>
    <row r="418" spans="1:1" x14ac:dyDescent="0.3">
      <c r="A418" t="e">
        <f t="shared" si="13"/>
        <v>#REF!</v>
      </c>
    </row>
    <row r="419" spans="1:1" x14ac:dyDescent="0.3">
      <c r="A419" t="e">
        <f t="shared" si="13"/>
        <v>#REF!</v>
      </c>
    </row>
    <row r="420" spans="1:1" x14ac:dyDescent="0.3">
      <c r="A420" t="e">
        <f t="shared" si="13"/>
        <v>#REF!</v>
      </c>
    </row>
    <row r="421" spans="1:1" x14ac:dyDescent="0.3">
      <c r="A421" t="e">
        <f t="shared" ref="A421:A484" si="14">A420+1-A411</f>
        <v>#REF!</v>
      </c>
    </row>
    <row r="422" spans="1:1" x14ac:dyDescent="0.3">
      <c r="A422" t="e">
        <f t="shared" si="14"/>
        <v>#REF!</v>
      </c>
    </row>
    <row r="423" spans="1:1" x14ac:dyDescent="0.3">
      <c r="A423" t="e">
        <f t="shared" si="14"/>
        <v>#REF!</v>
      </c>
    </row>
    <row r="424" spans="1:1" x14ac:dyDescent="0.3">
      <c r="A424" t="e">
        <f t="shared" si="14"/>
        <v>#REF!</v>
      </c>
    </row>
    <row r="425" spans="1:1" x14ac:dyDescent="0.3">
      <c r="A425" t="e">
        <f t="shared" si="14"/>
        <v>#REF!</v>
      </c>
    </row>
    <row r="426" spans="1:1" x14ac:dyDescent="0.3">
      <c r="A426" t="e">
        <f t="shared" si="14"/>
        <v>#REF!</v>
      </c>
    </row>
    <row r="427" spans="1:1" x14ac:dyDescent="0.3">
      <c r="A427" t="e">
        <f t="shared" si="14"/>
        <v>#REF!</v>
      </c>
    </row>
    <row r="428" spans="1:1" x14ac:dyDescent="0.3">
      <c r="A428" t="e">
        <f t="shared" si="14"/>
        <v>#REF!</v>
      </c>
    </row>
    <row r="429" spans="1:1" x14ac:dyDescent="0.3">
      <c r="A429" t="e">
        <f t="shared" si="14"/>
        <v>#REF!</v>
      </c>
    </row>
    <row r="430" spans="1:1" x14ac:dyDescent="0.3">
      <c r="A430" t="e">
        <f t="shared" si="14"/>
        <v>#REF!</v>
      </c>
    </row>
    <row r="431" spans="1:1" x14ac:dyDescent="0.3">
      <c r="A431" t="e">
        <f t="shared" si="14"/>
        <v>#REF!</v>
      </c>
    </row>
    <row r="432" spans="1:1" x14ac:dyDescent="0.3">
      <c r="A432" t="e">
        <f t="shared" si="14"/>
        <v>#REF!</v>
      </c>
    </row>
    <row r="433" spans="1:1" x14ac:dyDescent="0.3">
      <c r="A433" t="e">
        <f t="shared" si="14"/>
        <v>#REF!</v>
      </c>
    </row>
    <row r="434" spans="1:1" x14ac:dyDescent="0.3">
      <c r="A434" t="e">
        <f t="shared" si="14"/>
        <v>#REF!</v>
      </c>
    </row>
    <row r="435" spans="1:1" x14ac:dyDescent="0.3">
      <c r="A435" t="e">
        <f t="shared" si="14"/>
        <v>#REF!</v>
      </c>
    </row>
    <row r="436" spans="1:1" x14ac:dyDescent="0.3">
      <c r="A436" t="e">
        <f t="shared" si="14"/>
        <v>#REF!</v>
      </c>
    </row>
    <row r="437" spans="1:1" x14ac:dyDescent="0.3">
      <c r="A437" t="e">
        <f t="shared" si="14"/>
        <v>#REF!</v>
      </c>
    </row>
    <row r="438" spans="1:1" x14ac:dyDescent="0.3">
      <c r="A438" t="e">
        <f t="shared" si="14"/>
        <v>#REF!</v>
      </c>
    </row>
    <row r="439" spans="1:1" x14ac:dyDescent="0.3">
      <c r="A439" t="e">
        <f t="shared" si="14"/>
        <v>#REF!</v>
      </c>
    </row>
    <row r="440" spans="1:1" x14ac:dyDescent="0.3">
      <c r="A440" t="e">
        <f t="shared" si="14"/>
        <v>#REF!</v>
      </c>
    </row>
    <row r="441" spans="1:1" x14ac:dyDescent="0.3">
      <c r="A441" t="e">
        <f t="shared" si="14"/>
        <v>#REF!</v>
      </c>
    </row>
    <row r="442" spans="1:1" x14ac:dyDescent="0.3">
      <c r="A442" t="e">
        <f t="shared" si="14"/>
        <v>#REF!</v>
      </c>
    </row>
    <row r="443" spans="1:1" x14ac:dyDescent="0.3">
      <c r="A443" t="e">
        <f t="shared" si="14"/>
        <v>#REF!</v>
      </c>
    </row>
    <row r="444" spans="1:1" x14ac:dyDescent="0.3">
      <c r="A444" t="e">
        <f t="shared" si="14"/>
        <v>#REF!</v>
      </c>
    </row>
    <row r="445" spans="1:1" x14ac:dyDescent="0.3">
      <c r="A445" t="e">
        <f t="shared" si="14"/>
        <v>#REF!</v>
      </c>
    </row>
    <row r="446" spans="1:1" x14ac:dyDescent="0.3">
      <c r="A446" t="e">
        <f t="shared" si="14"/>
        <v>#REF!</v>
      </c>
    </row>
    <row r="447" spans="1:1" x14ac:dyDescent="0.3">
      <c r="A447" t="e">
        <f t="shared" si="14"/>
        <v>#REF!</v>
      </c>
    </row>
    <row r="448" spans="1:1" x14ac:dyDescent="0.3">
      <c r="A448" t="e">
        <f t="shared" si="14"/>
        <v>#REF!</v>
      </c>
    </row>
    <row r="449" spans="1:1" x14ac:dyDescent="0.3">
      <c r="A449" t="e">
        <f t="shared" si="14"/>
        <v>#REF!</v>
      </c>
    </row>
    <row r="450" spans="1:1" x14ac:dyDescent="0.3">
      <c r="A450" t="e">
        <f t="shared" si="14"/>
        <v>#REF!</v>
      </c>
    </row>
    <row r="451" spans="1:1" x14ac:dyDescent="0.3">
      <c r="A451" t="e">
        <f t="shared" si="14"/>
        <v>#REF!</v>
      </c>
    </row>
    <row r="452" spans="1:1" x14ac:dyDescent="0.3">
      <c r="A452" t="e">
        <f t="shared" si="14"/>
        <v>#REF!</v>
      </c>
    </row>
    <row r="453" spans="1:1" x14ac:dyDescent="0.3">
      <c r="A453" t="e">
        <f t="shared" si="14"/>
        <v>#REF!</v>
      </c>
    </row>
    <row r="454" spans="1:1" x14ac:dyDescent="0.3">
      <c r="A454" t="e">
        <f t="shared" si="14"/>
        <v>#REF!</v>
      </c>
    </row>
    <row r="455" spans="1:1" x14ac:dyDescent="0.3">
      <c r="A455" t="e">
        <f t="shared" si="14"/>
        <v>#REF!</v>
      </c>
    </row>
    <row r="456" spans="1:1" x14ac:dyDescent="0.3">
      <c r="A456" t="e">
        <f t="shared" si="14"/>
        <v>#REF!</v>
      </c>
    </row>
    <row r="457" spans="1:1" x14ac:dyDescent="0.3">
      <c r="A457" t="e">
        <f t="shared" si="14"/>
        <v>#REF!</v>
      </c>
    </row>
    <row r="458" spans="1:1" x14ac:dyDescent="0.3">
      <c r="A458" t="e">
        <f t="shared" si="14"/>
        <v>#REF!</v>
      </c>
    </row>
    <row r="459" spans="1:1" x14ac:dyDescent="0.3">
      <c r="A459" t="e">
        <f t="shared" si="14"/>
        <v>#REF!</v>
      </c>
    </row>
    <row r="460" spans="1:1" x14ac:dyDescent="0.3">
      <c r="A460" t="e">
        <f t="shared" si="14"/>
        <v>#REF!</v>
      </c>
    </row>
    <row r="461" spans="1:1" x14ac:dyDescent="0.3">
      <c r="A461" t="e">
        <f t="shared" si="14"/>
        <v>#REF!</v>
      </c>
    </row>
    <row r="462" spans="1:1" x14ac:dyDescent="0.3">
      <c r="A462" t="e">
        <f t="shared" si="14"/>
        <v>#REF!</v>
      </c>
    </row>
    <row r="463" spans="1:1" x14ac:dyDescent="0.3">
      <c r="A463" t="e">
        <f t="shared" si="14"/>
        <v>#REF!</v>
      </c>
    </row>
    <row r="464" spans="1:1" x14ac:dyDescent="0.3">
      <c r="A464" t="e">
        <f t="shared" si="14"/>
        <v>#REF!</v>
      </c>
    </row>
    <row r="465" spans="1:1" x14ac:dyDescent="0.3">
      <c r="A465" t="e">
        <f t="shared" si="14"/>
        <v>#REF!</v>
      </c>
    </row>
    <row r="466" spans="1:1" x14ac:dyDescent="0.3">
      <c r="A466" t="e">
        <f t="shared" si="14"/>
        <v>#REF!</v>
      </c>
    </row>
    <row r="467" spans="1:1" x14ac:dyDescent="0.3">
      <c r="A467" t="e">
        <f t="shared" si="14"/>
        <v>#REF!</v>
      </c>
    </row>
    <row r="468" spans="1:1" x14ac:dyDescent="0.3">
      <c r="A468" t="e">
        <f t="shared" si="14"/>
        <v>#REF!</v>
      </c>
    </row>
    <row r="469" spans="1:1" x14ac:dyDescent="0.3">
      <c r="A469" t="e">
        <f t="shared" si="14"/>
        <v>#REF!</v>
      </c>
    </row>
    <row r="470" spans="1:1" x14ac:dyDescent="0.3">
      <c r="A470" t="e">
        <f t="shared" si="14"/>
        <v>#REF!</v>
      </c>
    </row>
    <row r="471" spans="1:1" x14ac:dyDescent="0.3">
      <c r="A471" t="e">
        <f t="shared" si="14"/>
        <v>#REF!</v>
      </c>
    </row>
    <row r="472" spans="1:1" x14ac:dyDescent="0.3">
      <c r="A472" t="e">
        <f t="shared" si="14"/>
        <v>#REF!</v>
      </c>
    </row>
    <row r="473" spans="1:1" x14ac:dyDescent="0.3">
      <c r="A473" t="e">
        <f t="shared" si="14"/>
        <v>#REF!</v>
      </c>
    </row>
    <row r="474" spans="1:1" x14ac:dyDescent="0.3">
      <c r="A474" t="e">
        <f t="shared" si="14"/>
        <v>#REF!</v>
      </c>
    </row>
    <row r="475" spans="1:1" x14ac:dyDescent="0.3">
      <c r="A475" t="e">
        <f t="shared" si="14"/>
        <v>#REF!</v>
      </c>
    </row>
    <row r="476" spans="1:1" x14ac:dyDescent="0.3">
      <c r="A476" t="e">
        <f t="shared" si="14"/>
        <v>#REF!</v>
      </c>
    </row>
    <row r="477" spans="1:1" x14ac:dyDescent="0.3">
      <c r="A477" t="e">
        <f t="shared" si="14"/>
        <v>#REF!</v>
      </c>
    </row>
    <row r="478" spans="1:1" x14ac:dyDescent="0.3">
      <c r="A478" t="e">
        <f t="shared" si="14"/>
        <v>#REF!</v>
      </c>
    </row>
    <row r="479" spans="1:1" x14ac:dyDescent="0.3">
      <c r="A479" t="e">
        <f t="shared" si="14"/>
        <v>#REF!</v>
      </c>
    </row>
    <row r="480" spans="1:1" x14ac:dyDescent="0.3">
      <c r="A480" t="e">
        <f t="shared" si="14"/>
        <v>#REF!</v>
      </c>
    </row>
    <row r="481" spans="1:1" x14ac:dyDescent="0.3">
      <c r="A481" t="e">
        <f t="shared" si="14"/>
        <v>#REF!</v>
      </c>
    </row>
    <row r="482" spans="1:1" x14ac:dyDescent="0.3">
      <c r="A482" t="e">
        <f t="shared" si="14"/>
        <v>#REF!</v>
      </c>
    </row>
    <row r="483" spans="1:1" x14ac:dyDescent="0.3">
      <c r="A483" t="e">
        <f t="shared" si="14"/>
        <v>#REF!</v>
      </c>
    </row>
    <row r="484" spans="1:1" x14ac:dyDescent="0.3">
      <c r="A484" t="e">
        <f t="shared" si="14"/>
        <v>#REF!</v>
      </c>
    </row>
    <row r="485" spans="1:1" x14ac:dyDescent="0.3">
      <c r="A485" t="e">
        <f t="shared" ref="A485:A548" si="15">A484+1-A475</f>
        <v>#REF!</v>
      </c>
    </row>
    <row r="486" spans="1:1" x14ac:dyDescent="0.3">
      <c r="A486" t="e">
        <f t="shared" si="15"/>
        <v>#REF!</v>
      </c>
    </row>
    <row r="487" spans="1:1" x14ac:dyDescent="0.3">
      <c r="A487" t="e">
        <f t="shared" si="15"/>
        <v>#REF!</v>
      </c>
    </row>
    <row r="488" spans="1:1" x14ac:dyDescent="0.3">
      <c r="A488" t="e">
        <f t="shared" si="15"/>
        <v>#REF!</v>
      </c>
    </row>
    <row r="489" spans="1:1" x14ac:dyDescent="0.3">
      <c r="A489" t="e">
        <f t="shared" si="15"/>
        <v>#REF!</v>
      </c>
    </row>
    <row r="490" spans="1:1" x14ac:dyDescent="0.3">
      <c r="A490" t="e">
        <f t="shared" si="15"/>
        <v>#REF!</v>
      </c>
    </row>
    <row r="491" spans="1:1" x14ac:dyDescent="0.3">
      <c r="A491" t="e">
        <f t="shared" si="15"/>
        <v>#REF!</v>
      </c>
    </row>
    <row r="492" spans="1:1" x14ac:dyDescent="0.3">
      <c r="A492" t="e">
        <f t="shared" si="15"/>
        <v>#REF!</v>
      </c>
    </row>
    <row r="493" spans="1:1" x14ac:dyDescent="0.3">
      <c r="A493" t="e">
        <f t="shared" si="15"/>
        <v>#REF!</v>
      </c>
    </row>
    <row r="494" spans="1:1" x14ac:dyDescent="0.3">
      <c r="A494" t="e">
        <f t="shared" si="15"/>
        <v>#REF!</v>
      </c>
    </row>
    <row r="495" spans="1:1" x14ac:dyDescent="0.3">
      <c r="A495" t="e">
        <f t="shared" si="15"/>
        <v>#REF!</v>
      </c>
    </row>
    <row r="496" spans="1:1" x14ac:dyDescent="0.3">
      <c r="A496" t="e">
        <f t="shared" si="15"/>
        <v>#REF!</v>
      </c>
    </row>
    <row r="497" spans="1:1" x14ac:dyDescent="0.3">
      <c r="A497" t="e">
        <f t="shared" si="15"/>
        <v>#REF!</v>
      </c>
    </row>
    <row r="498" spans="1:1" x14ac:dyDescent="0.3">
      <c r="A498" t="e">
        <f t="shared" si="15"/>
        <v>#REF!</v>
      </c>
    </row>
    <row r="499" spans="1:1" x14ac:dyDescent="0.3">
      <c r="A499" t="e">
        <f t="shared" si="15"/>
        <v>#REF!</v>
      </c>
    </row>
    <row r="500" spans="1:1" x14ac:dyDescent="0.3">
      <c r="A500" t="e">
        <f t="shared" si="15"/>
        <v>#REF!</v>
      </c>
    </row>
    <row r="501" spans="1:1" x14ac:dyDescent="0.3">
      <c r="A501" t="e">
        <f t="shared" si="15"/>
        <v>#REF!</v>
      </c>
    </row>
    <row r="502" spans="1:1" x14ac:dyDescent="0.3">
      <c r="A502" t="e">
        <f t="shared" si="15"/>
        <v>#REF!</v>
      </c>
    </row>
    <row r="503" spans="1:1" x14ac:dyDescent="0.3">
      <c r="A503" t="e">
        <f t="shared" si="15"/>
        <v>#REF!</v>
      </c>
    </row>
    <row r="504" spans="1:1" x14ac:dyDescent="0.3">
      <c r="A504" t="e">
        <f t="shared" si="15"/>
        <v>#REF!</v>
      </c>
    </row>
    <row r="505" spans="1:1" x14ac:dyDescent="0.3">
      <c r="A505" t="e">
        <f t="shared" si="15"/>
        <v>#REF!</v>
      </c>
    </row>
    <row r="506" spans="1:1" x14ac:dyDescent="0.3">
      <c r="A506" t="e">
        <f t="shared" si="15"/>
        <v>#REF!</v>
      </c>
    </row>
    <row r="507" spans="1:1" x14ac:dyDescent="0.3">
      <c r="A507" t="e">
        <f t="shared" si="15"/>
        <v>#REF!</v>
      </c>
    </row>
    <row r="508" spans="1:1" x14ac:dyDescent="0.3">
      <c r="A508" t="e">
        <f t="shared" si="15"/>
        <v>#REF!</v>
      </c>
    </row>
    <row r="509" spans="1:1" x14ac:dyDescent="0.3">
      <c r="A509" t="e">
        <f t="shared" si="15"/>
        <v>#REF!</v>
      </c>
    </row>
    <row r="510" spans="1:1" x14ac:dyDescent="0.3">
      <c r="A510" t="e">
        <f t="shared" si="15"/>
        <v>#REF!</v>
      </c>
    </row>
    <row r="511" spans="1:1" x14ac:dyDescent="0.3">
      <c r="A511" t="e">
        <f t="shared" si="15"/>
        <v>#REF!</v>
      </c>
    </row>
    <row r="512" spans="1:1" x14ac:dyDescent="0.3">
      <c r="A512" t="e">
        <f t="shared" si="15"/>
        <v>#REF!</v>
      </c>
    </row>
    <row r="513" spans="1:1" x14ac:dyDescent="0.3">
      <c r="A513" t="e">
        <f t="shared" si="15"/>
        <v>#REF!</v>
      </c>
    </row>
    <row r="514" spans="1:1" x14ac:dyDescent="0.3">
      <c r="A514" t="e">
        <f t="shared" si="15"/>
        <v>#REF!</v>
      </c>
    </row>
    <row r="515" spans="1:1" x14ac:dyDescent="0.3">
      <c r="A515" t="e">
        <f t="shared" si="15"/>
        <v>#REF!</v>
      </c>
    </row>
    <row r="516" spans="1:1" x14ac:dyDescent="0.3">
      <c r="A516" t="e">
        <f t="shared" si="15"/>
        <v>#REF!</v>
      </c>
    </row>
    <row r="517" spans="1:1" x14ac:dyDescent="0.3">
      <c r="A517" t="e">
        <f t="shared" si="15"/>
        <v>#REF!</v>
      </c>
    </row>
    <row r="518" spans="1:1" x14ac:dyDescent="0.3">
      <c r="A518" t="e">
        <f t="shared" si="15"/>
        <v>#REF!</v>
      </c>
    </row>
    <row r="519" spans="1:1" x14ac:dyDescent="0.3">
      <c r="A519" t="e">
        <f t="shared" si="15"/>
        <v>#REF!</v>
      </c>
    </row>
    <row r="520" spans="1:1" x14ac:dyDescent="0.3">
      <c r="A520" t="e">
        <f t="shared" si="15"/>
        <v>#REF!</v>
      </c>
    </row>
    <row r="521" spans="1:1" x14ac:dyDescent="0.3">
      <c r="A521" t="e">
        <f t="shared" si="15"/>
        <v>#REF!</v>
      </c>
    </row>
    <row r="522" spans="1:1" x14ac:dyDescent="0.3">
      <c r="A522" t="e">
        <f t="shared" si="15"/>
        <v>#REF!</v>
      </c>
    </row>
    <row r="523" spans="1:1" x14ac:dyDescent="0.3">
      <c r="A523" t="e">
        <f t="shared" si="15"/>
        <v>#REF!</v>
      </c>
    </row>
    <row r="524" spans="1:1" x14ac:dyDescent="0.3">
      <c r="A524" t="e">
        <f t="shared" si="15"/>
        <v>#REF!</v>
      </c>
    </row>
    <row r="525" spans="1:1" x14ac:dyDescent="0.3">
      <c r="A525" t="e">
        <f t="shared" si="15"/>
        <v>#REF!</v>
      </c>
    </row>
    <row r="526" spans="1:1" x14ac:dyDescent="0.3">
      <c r="A526" t="e">
        <f t="shared" si="15"/>
        <v>#REF!</v>
      </c>
    </row>
    <row r="527" spans="1:1" x14ac:dyDescent="0.3">
      <c r="A527" t="e">
        <f t="shared" si="15"/>
        <v>#REF!</v>
      </c>
    </row>
    <row r="528" spans="1:1" x14ac:dyDescent="0.3">
      <c r="A528" t="e">
        <f t="shared" si="15"/>
        <v>#REF!</v>
      </c>
    </row>
    <row r="529" spans="1:1" x14ac:dyDescent="0.3">
      <c r="A529" t="e">
        <f t="shared" si="15"/>
        <v>#REF!</v>
      </c>
    </row>
    <row r="530" spans="1:1" x14ac:dyDescent="0.3">
      <c r="A530" t="e">
        <f t="shared" si="15"/>
        <v>#REF!</v>
      </c>
    </row>
    <row r="531" spans="1:1" x14ac:dyDescent="0.3">
      <c r="A531" t="e">
        <f t="shared" si="15"/>
        <v>#REF!</v>
      </c>
    </row>
    <row r="532" spans="1:1" x14ac:dyDescent="0.3">
      <c r="A532" t="e">
        <f t="shared" si="15"/>
        <v>#REF!</v>
      </c>
    </row>
    <row r="533" spans="1:1" x14ac:dyDescent="0.3">
      <c r="A533" t="e">
        <f t="shared" si="15"/>
        <v>#REF!</v>
      </c>
    </row>
    <row r="534" spans="1:1" x14ac:dyDescent="0.3">
      <c r="A534" t="e">
        <f t="shared" si="15"/>
        <v>#REF!</v>
      </c>
    </row>
    <row r="535" spans="1:1" x14ac:dyDescent="0.3">
      <c r="A535" t="e">
        <f t="shared" si="15"/>
        <v>#REF!</v>
      </c>
    </row>
    <row r="536" spans="1:1" x14ac:dyDescent="0.3">
      <c r="A536" t="e">
        <f t="shared" si="15"/>
        <v>#REF!</v>
      </c>
    </row>
    <row r="537" spans="1:1" x14ac:dyDescent="0.3">
      <c r="A537" t="e">
        <f t="shared" si="15"/>
        <v>#REF!</v>
      </c>
    </row>
    <row r="538" spans="1:1" x14ac:dyDescent="0.3">
      <c r="A538" t="e">
        <f t="shared" si="15"/>
        <v>#REF!</v>
      </c>
    </row>
    <row r="539" spans="1:1" x14ac:dyDescent="0.3">
      <c r="A539" t="e">
        <f t="shared" si="15"/>
        <v>#REF!</v>
      </c>
    </row>
    <row r="540" spans="1:1" x14ac:dyDescent="0.3">
      <c r="A540" t="e">
        <f t="shared" si="15"/>
        <v>#REF!</v>
      </c>
    </row>
    <row r="541" spans="1:1" x14ac:dyDescent="0.3">
      <c r="A541" t="e">
        <f t="shared" si="15"/>
        <v>#REF!</v>
      </c>
    </row>
    <row r="542" spans="1:1" x14ac:dyDescent="0.3">
      <c r="A542" t="e">
        <f t="shared" si="15"/>
        <v>#REF!</v>
      </c>
    </row>
    <row r="543" spans="1:1" x14ac:dyDescent="0.3">
      <c r="A543" t="e">
        <f t="shared" si="15"/>
        <v>#REF!</v>
      </c>
    </row>
    <row r="544" spans="1:1" x14ac:dyDescent="0.3">
      <c r="A544" t="e">
        <f t="shared" si="15"/>
        <v>#REF!</v>
      </c>
    </row>
    <row r="545" spans="1:1" x14ac:dyDescent="0.3">
      <c r="A545" t="e">
        <f t="shared" si="15"/>
        <v>#REF!</v>
      </c>
    </row>
    <row r="546" spans="1:1" x14ac:dyDescent="0.3">
      <c r="A546" t="e">
        <f t="shared" si="15"/>
        <v>#REF!</v>
      </c>
    </row>
    <row r="547" spans="1:1" x14ac:dyDescent="0.3">
      <c r="A547" t="e">
        <f t="shared" si="15"/>
        <v>#REF!</v>
      </c>
    </row>
    <row r="548" spans="1:1" x14ac:dyDescent="0.3">
      <c r="A548" t="e">
        <f t="shared" si="15"/>
        <v>#REF!</v>
      </c>
    </row>
    <row r="549" spans="1:1" x14ac:dyDescent="0.3">
      <c r="A549" t="e">
        <f t="shared" ref="A549:A566" si="16">A548+1-A539</f>
        <v>#REF!</v>
      </c>
    </row>
    <row r="550" spans="1:1" x14ac:dyDescent="0.3">
      <c r="A550" t="e">
        <f t="shared" si="16"/>
        <v>#REF!</v>
      </c>
    </row>
    <row r="551" spans="1:1" x14ac:dyDescent="0.3">
      <c r="A551" t="e">
        <f t="shared" si="16"/>
        <v>#REF!</v>
      </c>
    </row>
    <row r="552" spans="1:1" x14ac:dyDescent="0.3">
      <c r="A552" t="e">
        <f t="shared" si="16"/>
        <v>#REF!</v>
      </c>
    </row>
    <row r="553" spans="1:1" x14ac:dyDescent="0.3">
      <c r="A553" t="e">
        <f t="shared" si="16"/>
        <v>#REF!</v>
      </c>
    </row>
    <row r="554" spans="1:1" x14ac:dyDescent="0.3">
      <c r="A554" t="e">
        <f t="shared" si="16"/>
        <v>#REF!</v>
      </c>
    </row>
    <row r="555" spans="1:1" x14ac:dyDescent="0.3">
      <c r="A555" t="e">
        <f t="shared" si="16"/>
        <v>#REF!</v>
      </c>
    </row>
    <row r="556" spans="1:1" x14ac:dyDescent="0.3">
      <c r="A556" t="e">
        <f t="shared" si="16"/>
        <v>#REF!</v>
      </c>
    </row>
    <row r="557" spans="1:1" x14ac:dyDescent="0.3">
      <c r="A557" t="e">
        <f t="shared" si="16"/>
        <v>#REF!</v>
      </c>
    </row>
    <row r="558" spans="1:1" x14ac:dyDescent="0.3">
      <c r="A558" t="e">
        <f t="shared" si="16"/>
        <v>#REF!</v>
      </c>
    </row>
    <row r="559" spans="1:1" x14ac:dyDescent="0.3">
      <c r="A559" t="e">
        <f t="shared" si="16"/>
        <v>#REF!</v>
      </c>
    </row>
    <row r="560" spans="1:1" x14ac:dyDescent="0.3">
      <c r="A560" t="e">
        <f t="shared" si="16"/>
        <v>#REF!</v>
      </c>
    </row>
    <row r="561" spans="1:1" x14ac:dyDescent="0.3">
      <c r="A561" t="e">
        <f t="shared" si="16"/>
        <v>#REF!</v>
      </c>
    </row>
    <row r="562" spans="1:1" x14ac:dyDescent="0.3">
      <c r="A562" t="e">
        <f t="shared" si="16"/>
        <v>#REF!</v>
      </c>
    </row>
    <row r="563" spans="1:1" x14ac:dyDescent="0.3">
      <c r="A563" t="e">
        <f t="shared" si="16"/>
        <v>#REF!</v>
      </c>
    </row>
    <row r="564" spans="1:1" x14ac:dyDescent="0.3">
      <c r="A564" t="e">
        <f t="shared" si="16"/>
        <v>#REF!</v>
      </c>
    </row>
    <row r="565" spans="1:1" x14ac:dyDescent="0.3">
      <c r="A565" t="e">
        <f t="shared" si="16"/>
        <v>#REF!</v>
      </c>
    </row>
    <row r="566" spans="1:1" x14ac:dyDescent="0.3">
      <c r="A566" t="e">
        <f t="shared" si="16"/>
        <v>#REF!</v>
      </c>
    </row>
  </sheetData>
  <mergeCells count="14">
    <mergeCell ref="P5:Q5"/>
    <mergeCell ref="R5:R6"/>
    <mergeCell ref="P156:R156"/>
    <mergeCell ref="I1:R1"/>
    <mergeCell ref="I2:R2"/>
    <mergeCell ref="I3:R3"/>
    <mergeCell ref="I5:I6"/>
    <mergeCell ref="J5:J6"/>
    <mergeCell ref="K5:K6"/>
    <mergeCell ref="L5:L6"/>
    <mergeCell ref="M5:M6"/>
    <mergeCell ref="N5:N6"/>
    <mergeCell ref="O5:O6"/>
    <mergeCell ref="J154:K154"/>
  </mergeCells>
  <printOptions horizontalCentered="1"/>
  <pageMargins left="0" right="0" top="0.27559055118110237" bottom="0.39370078740157483" header="0.19685039370078741" footer="0.31496062992125984"/>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5"/>
  <sheetViews>
    <sheetView view="pageBreakPreview" topLeftCell="I146" zoomScaleNormal="85" zoomScaleSheetLayoutView="100" workbookViewId="0">
      <selection activeCell="K151" sqref="K151"/>
    </sheetView>
  </sheetViews>
  <sheetFormatPr defaultRowHeight="18.75" x14ac:dyDescent="0.3"/>
  <cols>
    <col min="3" max="8" width="0" hidden="1" customWidth="1"/>
    <col min="9" max="9" width="5.88671875" customWidth="1"/>
    <col min="10" max="10" width="22" customWidth="1"/>
    <col min="11" max="11" width="18.44140625" customWidth="1"/>
    <col min="12" max="13" width="9.5546875" customWidth="1"/>
    <col min="14" max="14" width="0" hidden="1" customWidth="1"/>
    <col min="15" max="15" width="11.21875" customWidth="1"/>
    <col min="16" max="17" width="14.88671875" customWidth="1"/>
    <col min="18" max="18" width="43.77734375" customWidth="1"/>
    <col min="19" max="19" width="12.109375" customWidth="1"/>
    <col min="21" max="21" width="14.33203125" customWidth="1"/>
  </cols>
  <sheetData>
    <row r="1" spans="1:21" s="30" customFormat="1" ht="25.5" customHeight="1" x14ac:dyDescent="0.35">
      <c r="I1" s="78" t="s">
        <v>37</v>
      </c>
      <c r="J1" s="79"/>
      <c r="K1" s="79"/>
      <c r="L1" s="79"/>
      <c r="M1" s="79"/>
      <c r="N1" s="79"/>
      <c r="O1" s="79"/>
      <c r="P1" s="79"/>
      <c r="Q1" s="79"/>
      <c r="R1" s="79"/>
    </row>
    <row r="2" spans="1:21" s="30" customFormat="1" ht="90" customHeight="1" x14ac:dyDescent="0.3">
      <c r="I2" s="80" t="s">
        <v>46</v>
      </c>
      <c r="J2" s="81"/>
      <c r="K2" s="81"/>
      <c r="L2" s="81"/>
      <c r="M2" s="81"/>
      <c r="N2" s="81"/>
      <c r="O2" s="81"/>
      <c r="P2" s="81"/>
      <c r="Q2" s="81"/>
      <c r="R2" s="81"/>
    </row>
    <row r="3" spans="1:21" ht="1.1499999999999999" customHeight="1" x14ac:dyDescent="0.3">
      <c r="I3" s="82"/>
      <c r="J3" s="82"/>
      <c r="K3" s="82"/>
      <c r="L3" s="82"/>
      <c r="M3" s="82"/>
      <c r="N3" s="82"/>
      <c r="O3" s="82"/>
      <c r="P3" s="82"/>
      <c r="Q3" s="82"/>
      <c r="R3" s="82"/>
    </row>
    <row r="4" spans="1:21" ht="9" customHeight="1" thickBot="1" x14ac:dyDescent="0.35">
      <c r="I4" s="29"/>
      <c r="J4" s="8"/>
      <c r="K4" s="8"/>
      <c r="L4" s="29"/>
      <c r="M4" s="9"/>
      <c r="N4" s="9"/>
      <c r="O4" s="10"/>
      <c r="P4" s="10"/>
      <c r="Q4" s="10"/>
      <c r="R4" s="10"/>
    </row>
    <row r="5" spans="1:21" ht="33.75" customHeight="1" thickTop="1" x14ac:dyDescent="0.3">
      <c r="I5" s="83" t="s">
        <v>24</v>
      </c>
      <c r="J5" s="74" t="s">
        <v>0</v>
      </c>
      <c r="K5" s="74" t="s">
        <v>1</v>
      </c>
      <c r="L5" s="74" t="s">
        <v>38</v>
      </c>
      <c r="M5" s="74" t="s">
        <v>30</v>
      </c>
      <c r="N5" s="74"/>
      <c r="O5" s="74" t="s">
        <v>16</v>
      </c>
      <c r="P5" s="74" t="s">
        <v>39</v>
      </c>
      <c r="Q5" s="74"/>
      <c r="R5" s="75" t="s">
        <v>40</v>
      </c>
    </row>
    <row r="6" spans="1:21" ht="150.75" customHeight="1" x14ac:dyDescent="0.3">
      <c r="I6" s="84"/>
      <c r="J6" s="85"/>
      <c r="K6" s="85"/>
      <c r="L6" s="85"/>
      <c r="M6" s="85"/>
      <c r="N6" s="85"/>
      <c r="O6" s="85"/>
      <c r="P6" s="53" t="s">
        <v>41</v>
      </c>
      <c r="Q6" s="53" t="s">
        <v>42</v>
      </c>
      <c r="R6" s="76"/>
    </row>
    <row r="7" spans="1:21" ht="19.5" customHeight="1" x14ac:dyDescent="0.3">
      <c r="I7" s="11">
        <v>1</v>
      </c>
      <c r="J7" s="12">
        <v>2</v>
      </c>
      <c r="K7" s="12">
        <v>3</v>
      </c>
      <c r="L7" s="12">
        <v>4</v>
      </c>
      <c r="M7" s="12">
        <v>5</v>
      </c>
      <c r="N7" s="12"/>
      <c r="O7" s="12">
        <v>6</v>
      </c>
      <c r="P7" s="12">
        <v>7</v>
      </c>
      <c r="Q7" s="12">
        <v>8</v>
      </c>
      <c r="R7" s="13">
        <v>9</v>
      </c>
    </row>
    <row r="8" spans="1:21" ht="42" customHeight="1" x14ac:dyDescent="0.3">
      <c r="A8">
        <v>1</v>
      </c>
      <c r="I8" s="39">
        <v>1</v>
      </c>
      <c r="J8" s="40" t="str">
        <f>IFERROR(VLOOKUP(I8,#REF!,4,0),"")</f>
        <v/>
      </c>
      <c r="K8" s="40" t="str">
        <f>IFERROR(VLOOKUP(I8,#REF!,5,0),"")</f>
        <v/>
      </c>
      <c r="L8" s="41">
        <v>1</v>
      </c>
      <c r="M8" s="42" t="s">
        <v>44</v>
      </c>
      <c r="N8" s="43"/>
      <c r="O8" s="44"/>
      <c r="P8" s="44"/>
      <c r="Q8" s="44"/>
      <c r="R8" s="45"/>
      <c r="S8" s="38" t="e">
        <f t="shared" ref="S8:S39" si="0">+M8*432000</f>
        <v>#VALUE!</v>
      </c>
      <c r="T8" s="20" t="e">
        <f>+#REF!-S8</f>
        <v>#REF!</v>
      </c>
      <c r="U8">
        <f t="shared" ref="U8:U55" si="1">+R8/3150000</f>
        <v>0</v>
      </c>
    </row>
    <row r="9" spans="1:21" ht="42" customHeight="1" x14ac:dyDescent="0.3">
      <c r="A9">
        <v>1</v>
      </c>
      <c r="I9" s="39">
        <v>2</v>
      </c>
      <c r="J9" s="40" t="str">
        <f>IFERROR(VLOOKUP(I9,#REF!,4,0),"")</f>
        <v/>
      </c>
      <c r="K9" s="40" t="str">
        <f>IFERROR(VLOOKUP(I9,#REF!,5,0),"")</f>
        <v/>
      </c>
      <c r="L9" s="41">
        <v>2</v>
      </c>
      <c r="M9" s="42" t="s">
        <v>44</v>
      </c>
      <c r="N9" s="43"/>
      <c r="O9" s="44"/>
      <c r="P9" s="44"/>
      <c r="Q9" s="44"/>
      <c r="R9" s="45"/>
      <c r="S9" s="38" t="e">
        <f t="shared" si="0"/>
        <v>#VALUE!</v>
      </c>
      <c r="T9" s="20" t="e">
        <f>+#REF!-S9</f>
        <v>#REF!</v>
      </c>
      <c r="U9">
        <f t="shared" si="1"/>
        <v>0</v>
      </c>
    </row>
    <row r="10" spans="1:21" ht="42" customHeight="1" x14ac:dyDescent="0.3">
      <c r="A10">
        <v>1</v>
      </c>
      <c r="I10" s="39">
        <v>3</v>
      </c>
      <c r="J10" s="40" t="str">
        <f>IFERROR(VLOOKUP(I10,#REF!,4,0),"")</f>
        <v/>
      </c>
      <c r="K10" s="40" t="str">
        <f>IFERROR(VLOOKUP(I10,#REF!,5,0),"")</f>
        <v/>
      </c>
      <c r="L10" s="41">
        <v>3</v>
      </c>
      <c r="M10" s="42" t="s">
        <v>44</v>
      </c>
      <c r="N10" s="43"/>
      <c r="O10" s="44"/>
      <c r="P10" s="44"/>
      <c r="Q10" s="44"/>
      <c r="R10" s="45"/>
      <c r="S10" s="38" t="e">
        <f t="shared" si="0"/>
        <v>#VALUE!</v>
      </c>
      <c r="T10" s="20" t="e">
        <f>+#REF!-S10</f>
        <v>#REF!</v>
      </c>
      <c r="U10">
        <f t="shared" si="1"/>
        <v>0</v>
      </c>
    </row>
    <row r="11" spans="1:21" ht="42" customHeight="1" x14ac:dyDescent="0.3">
      <c r="A11">
        <v>1</v>
      </c>
      <c r="I11" s="39">
        <v>4</v>
      </c>
      <c r="J11" s="40" t="str">
        <f>IFERROR(VLOOKUP(I11,#REF!,4,0),"")</f>
        <v/>
      </c>
      <c r="K11" s="40" t="str">
        <f>IFERROR(VLOOKUP(I11,#REF!,5,0),"")</f>
        <v/>
      </c>
      <c r="L11" s="41">
        <v>4</v>
      </c>
      <c r="M11" s="42" t="s">
        <v>44</v>
      </c>
      <c r="N11" s="43"/>
      <c r="O11" s="44"/>
      <c r="P11" s="44"/>
      <c r="Q11" s="44"/>
      <c r="R11" s="45"/>
      <c r="S11" s="38" t="e">
        <f t="shared" si="0"/>
        <v>#VALUE!</v>
      </c>
      <c r="T11" s="20" t="e">
        <f>+#REF!-S11</f>
        <v>#REF!</v>
      </c>
      <c r="U11">
        <f t="shared" si="1"/>
        <v>0</v>
      </c>
    </row>
    <row r="12" spans="1:21" ht="42" customHeight="1" x14ac:dyDescent="0.3">
      <c r="A12">
        <v>1</v>
      </c>
      <c r="I12" s="39">
        <v>5</v>
      </c>
      <c r="J12" s="40" t="str">
        <f>IFERROR(VLOOKUP(I12,#REF!,4,0),"")</f>
        <v/>
      </c>
      <c r="K12" s="40" t="str">
        <f>IFERROR(VLOOKUP(I12,#REF!,5,0),"")</f>
        <v/>
      </c>
      <c r="L12" s="41">
        <v>5</v>
      </c>
      <c r="M12" s="42" t="s">
        <v>44</v>
      </c>
      <c r="N12" s="43"/>
      <c r="O12" s="44"/>
      <c r="P12" s="44"/>
      <c r="Q12" s="44"/>
      <c r="R12" s="45"/>
      <c r="S12" s="38" t="e">
        <f t="shared" si="0"/>
        <v>#VALUE!</v>
      </c>
      <c r="T12" s="20" t="e">
        <f>+#REF!-S12</f>
        <v>#REF!</v>
      </c>
      <c r="U12">
        <f t="shared" si="1"/>
        <v>0</v>
      </c>
    </row>
    <row r="13" spans="1:21" ht="42" customHeight="1" x14ac:dyDescent="0.3">
      <c r="A13">
        <v>1</v>
      </c>
      <c r="I13" s="39">
        <v>6</v>
      </c>
      <c r="J13" s="40" t="str">
        <f>IFERROR(VLOOKUP(I13,#REF!,4,0),"")</f>
        <v/>
      </c>
      <c r="K13" s="40" t="str">
        <f>IFERROR(VLOOKUP(I13,#REF!,5,0),"")</f>
        <v/>
      </c>
      <c r="L13" s="41">
        <v>6</v>
      </c>
      <c r="M13" s="42" t="s">
        <v>44</v>
      </c>
      <c r="N13" s="43"/>
      <c r="O13" s="44"/>
      <c r="P13" s="44"/>
      <c r="Q13" s="44"/>
      <c r="R13" s="45"/>
      <c r="S13" s="38" t="e">
        <f t="shared" si="0"/>
        <v>#VALUE!</v>
      </c>
      <c r="T13" s="20" t="e">
        <f>+#REF!-S13</f>
        <v>#REF!</v>
      </c>
      <c r="U13">
        <f t="shared" si="1"/>
        <v>0</v>
      </c>
    </row>
    <row r="14" spans="1:21" ht="42" customHeight="1" x14ac:dyDescent="0.3">
      <c r="A14">
        <v>1</v>
      </c>
      <c r="I14" s="39">
        <v>7</v>
      </c>
      <c r="J14" s="40" t="str">
        <f>IFERROR(VLOOKUP(I14,#REF!,4,0),"")</f>
        <v/>
      </c>
      <c r="K14" s="40" t="str">
        <f>IFERROR(VLOOKUP(I14,#REF!,5,0),"")</f>
        <v/>
      </c>
      <c r="L14" s="41">
        <v>7</v>
      </c>
      <c r="M14" s="42" t="s">
        <v>44</v>
      </c>
      <c r="N14" s="43"/>
      <c r="O14" s="44"/>
      <c r="P14" s="44"/>
      <c r="Q14" s="44"/>
      <c r="R14" s="45"/>
      <c r="S14" s="38" t="e">
        <f t="shared" si="0"/>
        <v>#VALUE!</v>
      </c>
      <c r="T14" s="20" t="e">
        <f>+#REF!-S14</f>
        <v>#REF!</v>
      </c>
      <c r="U14">
        <f t="shared" si="1"/>
        <v>0</v>
      </c>
    </row>
    <row r="15" spans="1:21" ht="42" customHeight="1" x14ac:dyDescent="0.3">
      <c r="A15">
        <v>1</v>
      </c>
      <c r="I15" s="39">
        <v>8</v>
      </c>
      <c r="J15" s="40" t="str">
        <f>IFERROR(VLOOKUP(I15,#REF!,4,0),"")</f>
        <v/>
      </c>
      <c r="K15" s="40" t="str">
        <f>IFERROR(VLOOKUP(I15,#REF!,5,0),"")</f>
        <v/>
      </c>
      <c r="L15" s="41">
        <v>8</v>
      </c>
      <c r="M15" s="42" t="s">
        <v>44</v>
      </c>
      <c r="N15" s="43"/>
      <c r="O15" s="44"/>
      <c r="P15" s="44"/>
      <c r="Q15" s="44"/>
      <c r="R15" s="45"/>
      <c r="S15" s="38" t="e">
        <f t="shared" si="0"/>
        <v>#VALUE!</v>
      </c>
      <c r="T15" s="20" t="e">
        <f>+#REF!-S15</f>
        <v>#REF!</v>
      </c>
      <c r="U15">
        <f t="shared" si="1"/>
        <v>0</v>
      </c>
    </row>
    <row r="16" spans="1:21" ht="42" customHeight="1" x14ac:dyDescent="0.3">
      <c r="A16">
        <v>1</v>
      </c>
      <c r="I16" s="39">
        <v>9</v>
      </c>
      <c r="J16" s="40" t="str">
        <f>IFERROR(VLOOKUP(I16,#REF!,4,0),"")</f>
        <v/>
      </c>
      <c r="K16" s="40" t="str">
        <f>IFERROR(VLOOKUP(I16,#REF!,5,0),"")</f>
        <v/>
      </c>
      <c r="L16" s="41">
        <v>9</v>
      </c>
      <c r="M16" s="42" t="s">
        <v>44</v>
      </c>
      <c r="N16" s="43"/>
      <c r="O16" s="44"/>
      <c r="P16" s="44"/>
      <c r="Q16" s="44"/>
      <c r="R16" s="45"/>
      <c r="S16" s="38" t="e">
        <f t="shared" si="0"/>
        <v>#VALUE!</v>
      </c>
      <c r="T16" s="20" t="e">
        <f>+#REF!-S16</f>
        <v>#REF!</v>
      </c>
      <c r="U16">
        <f t="shared" si="1"/>
        <v>0</v>
      </c>
    </row>
    <row r="17" spans="1:21" ht="42" customHeight="1" x14ac:dyDescent="0.3">
      <c r="A17">
        <v>1</v>
      </c>
      <c r="I17" s="39">
        <v>10</v>
      </c>
      <c r="J17" s="40" t="str">
        <f>IFERROR(VLOOKUP(I17,#REF!,4,0),"")</f>
        <v/>
      </c>
      <c r="K17" s="40" t="str">
        <f>IFERROR(VLOOKUP(I17,#REF!,5,0),"")</f>
        <v/>
      </c>
      <c r="L17" s="41">
        <v>10</v>
      </c>
      <c r="M17" s="42" t="s">
        <v>44</v>
      </c>
      <c r="N17" s="43"/>
      <c r="O17" s="44"/>
      <c r="P17" s="44"/>
      <c r="Q17" s="44"/>
      <c r="R17" s="45"/>
      <c r="S17" s="38" t="e">
        <f t="shared" si="0"/>
        <v>#VALUE!</v>
      </c>
      <c r="T17" s="20" t="e">
        <f>+#REF!-S17</f>
        <v>#REF!</v>
      </c>
      <c r="U17">
        <f t="shared" si="1"/>
        <v>0</v>
      </c>
    </row>
    <row r="18" spans="1:21" ht="42" customHeight="1" x14ac:dyDescent="0.3">
      <c r="A18">
        <v>1</v>
      </c>
      <c r="I18" s="39">
        <v>11</v>
      </c>
      <c r="J18" s="40" t="str">
        <f>IFERROR(VLOOKUP(I18,#REF!,4,0),"")</f>
        <v/>
      </c>
      <c r="K18" s="40" t="str">
        <f>IFERROR(VLOOKUP(I18,#REF!,5,0),"")</f>
        <v/>
      </c>
      <c r="L18" s="41">
        <v>11</v>
      </c>
      <c r="M18" s="42" t="s">
        <v>44</v>
      </c>
      <c r="N18" s="43"/>
      <c r="O18" s="44"/>
      <c r="P18" s="44"/>
      <c r="Q18" s="44"/>
      <c r="R18" s="45"/>
      <c r="S18" s="38" t="e">
        <f t="shared" si="0"/>
        <v>#VALUE!</v>
      </c>
      <c r="T18" s="20" t="e">
        <f>+#REF!-S18</f>
        <v>#REF!</v>
      </c>
      <c r="U18">
        <f t="shared" si="1"/>
        <v>0</v>
      </c>
    </row>
    <row r="19" spans="1:21" ht="42" customHeight="1" x14ac:dyDescent="0.3">
      <c r="A19">
        <v>1</v>
      </c>
      <c r="I19" s="39">
        <v>12</v>
      </c>
      <c r="J19" s="40" t="str">
        <f>IFERROR(VLOOKUP(I19,#REF!,4,0),"")</f>
        <v/>
      </c>
      <c r="K19" s="40" t="str">
        <f>IFERROR(VLOOKUP(I19,#REF!,5,0),"")</f>
        <v/>
      </c>
      <c r="L19" s="41">
        <v>12</v>
      </c>
      <c r="M19" s="42" t="s">
        <v>44</v>
      </c>
      <c r="N19" s="43"/>
      <c r="O19" s="44"/>
      <c r="P19" s="44"/>
      <c r="Q19" s="44"/>
      <c r="R19" s="45"/>
      <c r="S19" s="38" t="e">
        <f t="shared" si="0"/>
        <v>#VALUE!</v>
      </c>
      <c r="T19" s="20" t="e">
        <f>+#REF!-S19</f>
        <v>#REF!</v>
      </c>
      <c r="U19">
        <f t="shared" si="1"/>
        <v>0</v>
      </c>
    </row>
    <row r="20" spans="1:21" ht="42" customHeight="1" x14ac:dyDescent="0.3">
      <c r="A20">
        <v>1</v>
      </c>
      <c r="I20" s="39">
        <v>13</v>
      </c>
      <c r="J20" s="40" t="str">
        <f>IFERROR(VLOOKUP(I20,#REF!,4,0),"")</f>
        <v/>
      </c>
      <c r="K20" s="40" t="str">
        <f>IFERROR(VLOOKUP(I20,#REF!,5,0),"")</f>
        <v/>
      </c>
      <c r="L20" s="41">
        <v>13</v>
      </c>
      <c r="M20" s="42" t="s">
        <v>44</v>
      </c>
      <c r="N20" s="43"/>
      <c r="O20" s="44"/>
      <c r="P20" s="44"/>
      <c r="Q20" s="44"/>
      <c r="R20" s="45"/>
      <c r="S20" s="38" t="e">
        <f t="shared" si="0"/>
        <v>#VALUE!</v>
      </c>
      <c r="T20" s="20" t="e">
        <f>+#REF!-S20</f>
        <v>#REF!</v>
      </c>
      <c r="U20">
        <f t="shared" si="1"/>
        <v>0</v>
      </c>
    </row>
    <row r="21" spans="1:21" ht="42" customHeight="1" x14ac:dyDescent="0.3">
      <c r="A21">
        <v>1</v>
      </c>
      <c r="I21" s="39">
        <v>14</v>
      </c>
      <c r="J21" s="40" t="str">
        <f>IFERROR(VLOOKUP(I21,#REF!,4,0),"")</f>
        <v/>
      </c>
      <c r="K21" s="40" t="str">
        <f>IFERROR(VLOOKUP(I21,#REF!,5,0),"")</f>
        <v/>
      </c>
      <c r="L21" s="41">
        <v>14</v>
      </c>
      <c r="M21" s="42" t="s">
        <v>44</v>
      </c>
      <c r="N21" s="43"/>
      <c r="O21" s="44"/>
      <c r="P21" s="44"/>
      <c r="Q21" s="44"/>
      <c r="R21" s="45"/>
      <c r="S21" s="38" t="e">
        <f t="shared" si="0"/>
        <v>#VALUE!</v>
      </c>
      <c r="T21" s="20" t="e">
        <f>+#REF!-S21</f>
        <v>#REF!</v>
      </c>
      <c r="U21">
        <f t="shared" si="1"/>
        <v>0</v>
      </c>
    </row>
    <row r="22" spans="1:21" ht="42" customHeight="1" x14ac:dyDescent="0.3">
      <c r="A22">
        <v>1</v>
      </c>
      <c r="I22" s="39">
        <v>15</v>
      </c>
      <c r="J22" s="40" t="str">
        <f>IFERROR(VLOOKUP(I22,#REF!,4,0),"")</f>
        <v/>
      </c>
      <c r="K22" s="40" t="str">
        <f>IFERROR(VLOOKUP(I22,#REF!,5,0),"")</f>
        <v/>
      </c>
      <c r="L22" s="41">
        <v>15</v>
      </c>
      <c r="M22" s="42" t="s">
        <v>44</v>
      </c>
      <c r="N22" s="43"/>
      <c r="O22" s="44"/>
      <c r="P22" s="44"/>
      <c r="Q22" s="44"/>
      <c r="R22" s="45"/>
      <c r="S22" s="38" t="e">
        <f t="shared" si="0"/>
        <v>#VALUE!</v>
      </c>
      <c r="T22" s="20" t="e">
        <f>+#REF!-S22</f>
        <v>#REF!</v>
      </c>
      <c r="U22">
        <f t="shared" si="1"/>
        <v>0</v>
      </c>
    </row>
    <row r="23" spans="1:21" ht="42" customHeight="1" x14ac:dyDescent="0.3">
      <c r="A23">
        <v>1</v>
      </c>
      <c r="I23" s="39">
        <v>16</v>
      </c>
      <c r="J23" s="40" t="str">
        <f>IFERROR(VLOOKUP(I23,#REF!,4,0),"")</f>
        <v/>
      </c>
      <c r="K23" s="40" t="str">
        <f>IFERROR(VLOOKUP(I23,#REF!,5,0),"")</f>
        <v/>
      </c>
      <c r="L23" s="41">
        <v>16</v>
      </c>
      <c r="M23" s="42" t="s">
        <v>44</v>
      </c>
      <c r="N23" s="43"/>
      <c r="O23" s="44"/>
      <c r="P23" s="44"/>
      <c r="Q23" s="44"/>
      <c r="R23" s="45"/>
      <c r="S23" s="38" t="e">
        <f t="shared" si="0"/>
        <v>#VALUE!</v>
      </c>
      <c r="T23" s="20" t="e">
        <f>+#REF!-S23</f>
        <v>#REF!</v>
      </c>
      <c r="U23">
        <f t="shared" si="1"/>
        <v>0</v>
      </c>
    </row>
    <row r="24" spans="1:21" ht="42" customHeight="1" x14ac:dyDescent="0.3">
      <c r="A24">
        <v>1</v>
      </c>
      <c r="I24" s="39">
        <v>17</v>
      </c>
      <c r="J24" s="40" t="str">
        <f>IFERROR(VLOOKUP(I24,#REF!,4,0),"")</f>
        <v/>
      </c>
      <c r="K24" s="40" t="str">
        <f>IFERROR(VLOOKUP(I24,#REF!,5,0),"")</f>
        <v/>
      </c>
      <c r="L24" s="41">
        <v>17</v>
      </c>
      <c r="M24" s="42" t="s">
        <v>44</v>
      </c>
      <c r="N24" s="43"/>
      <c r="O24" s="44"/>
      <c r="P24" s="44"/>
      <c r="Q24" s="44"/>
      <c r="R24" s="45"/>
      <c r="S24" s="38" t="e">
        <f t="shared" si="0"/>
        <v>#VALUE!</v>
      </c>
      <c r="T24" s="20" t="e">
        <f>+#REF!-S24</f>
        <v>#REF!</v>
      </c>
      <c r="U24">
        <f t="shared" si="1"/>
        <v>0</v>
      </c>
    </row>
    <row r="25" spans="1:21" ht="42" customHeight="1" x14ac:dyDescent="0.3">
      <c r="A25">
        <v>1</v>
      </c>
      <c r="I25" s="39">
        <v>18</v>
      </c>
      <c r="J25" s="40" t="str">
        <f>IFERROR(VLOOKUP(I25,#REF!,4,0),"")</f>
        <v/>
      </c>
      <c r="K25" s="40" t="str">
        <f>IFERROR(VLOOKUP(I25,#REF!,5,0),"")</f>
        <v/>
      </c>
      <c r="L25" s="41">
        <v>18</v>
      </c>
      <c r="M25" s="42" t="s">
        <v>44</v>
      </c>
      <c r="N25" s="43"/>
      <c r="O25" s="44"/>
      <c r="P25" s="44"/>
      <c r="Q25" s="44"/>
      <c r="R25" s="45"/>
      <c r="S25" s="38" t="e">
        <f t="shared" si="0"/>
        <v>#VALUE!</v>
      </c>
      <c r="T25" s="20" t="e">
        <f>+#REF!-S25</f>
        <v>#REF!</v>
      </c>
      <c r="U25">
        <f t="shared" si="1"/>
        <v>0</v>
      </c>
    </row>
    <row r="26" spans="1:21" ht="42" customHeight="1" x14ac:dyDescent="0.3">
      <c r="A26">
        <v>1</v>
      </c>
      <c r="I26" s="39">
        <v>19</v>
      </c>
      <c r="J26" s="40" t="str">
        <f>IFERROR(VLOOKUP(I26,#REF!,4,0),"")</f>
        <v/>
      </c>
      <c r="K26" s="40" t="str">
        <f>IFERROR(VLOOKUP(I26,#REF!,5,0),"")</f>
        <v/>
      </c>
      <c r="L26" s="41">
        <v>19</v>
      </c>
      <c r="M26" s="42" t="s">
        <v>44</v>
      </c>
      <c r="N26" s="43"/>
      <c r="O26" s="44"/>
      <c r="P26" s="44"/>
      <c r="Q26" s="44"/>
      <c r="R26" s="45"/>
      <c r="S26" s="38" t="e">
        <f t="shared" si="0"/>
        <v>#VALUE!</v>
      </c>
      <c r="T26" s="20" t="e">
        <f>+#REF!-S26</f>
        <v>#REF!</v>
      </c>
      <c r="U26">
        <f t="shared" si="1"/>
        <v>0</v>
      </c>
    </row>
    <row r="27" spans="1:21" ht="42" customHeight="1" x14ac:dyDescent="0.3">
      <c r="A27">
        <v>1</v>
      </c>
      <c r="I27" s="39">
        <v>20</v>
      </c>
      <c r="J27" s="40" t="str">
        <f>IFERROR(VLOOKUP(I27,#REF!,4,0),"")</f>
        <v/>
      </c>
      <c r="K27" s="40" t="str">
        <f>IFERROR(VLOOKUP(I27,#REF!,5,0),"")</f>
        <v/>
      </c>
      <c r="L27" s="41">
        <v>20</v>
      </c>
      <c r="M27" s="42" t="s">
        <v>44</v>
      </c>
      <c r="N27" s="43"/>
      <c r="O27" s="44"/>
      <c r="P27" s="44"/>
      <c r="Q27" s="44"/>
      <c r="R27" s="45"/>
      <c r="S27" s="38" t="e">
        <f t="shared" si="0"/>
        <v>#VALUE!</v>
      </c>
      <c r="T27" s="20" t="e">
        <f>+#REF!-S27</f>
        <v>#REF!</v>
      </c>
      <c r="U27">
        <f t="shared" si="1"/>
        <v>0</v>
      </c>
    </row>
    <row r="28" spans="1:21" ht="42" customHeight="1" x14ac:dyDescent="0.3">
      <c r="A28">
        <v>1</v>
      </c>
      <c r="I28" s="39">
        <v>21</v>
      </c>
      <c r="J28" s="40" t="str">
        <f>IFERROR(VLOOKUP(I28,#REF!,4,0),"")</f>
        <v/>
      </c>
      <c r="K28" s="40" t="str">
        <f>IFERROR(VLOOKUP(I28,#REF!,5,0),"")</f>
        <v/>
      </c>
      <c r="L28" s="41">
        <v>21</v>
      </c>
      <c r="M28" s="42" t="s">
        <v>44</v>
      </c>
      <c r="N28" s="43"/>
      <c r="O28" s="44"/>
      <c r="P28" s="44"/>
      <c r="Q28" s="44"/>
      <c r="R28" s="45"/>
      <c r="S28" s="38" t="e">
        <f t="shared" si="0"/>
        <v>#VALUE!</v>
      </c>
      <c r="T28" s="20" t="e">
        <f>+#REF!-S28</f>
        <v>#REF!</v>
      </c>
      <c r="U28">
        <f t="shared" si="1"/>
        <v>0</v>
      </c>
    </row>
    <row r="29" spans="1:21" ht="42" customHeight="1" x14ac:dyDescent="0.3">
      <c r="A29">
        <v>1</v>
      </c>
      <c r="I29" s="39">
        <v>22</v>
      </c>
      <c r="J29" s="40" t="str">
        <f>IFERROR(VLOOKUP(I29,#REF!,4,0),"")</f>
        <v/>
      </c>
      <c r="K29" s="40" t="str">
        <f>IFERROR(VLOOKUP(I29,#REF!,5,0),"")</f>
        <v/>
      </c>
      <c r="L29" s="41">
        <v>22</v>
      </c>
      <c r="M29" s="42" t="s">
        <v>44</v>
      </c>
      <c r="N29" s="43"/>
      <c r="O29" s="44"/>
      <c r="P29" s="44"/>
      <c r="Q29" s="44"/>
      <c r="R29" s="45"/>
      <c r="S29" s="38" t="e">
        <f t="shared" si="0"/>
        <v>#VALUE!</v>
      </c>
      <c r="T29" s="20" t="e">
        <f>+#REF!-S29</f>
        <v>#REF!</v>
      </c>
      <c r="U29">
        <f t="shared" si="1"/>
        <v>0</v>
      </c>
    </row>
    <row r="30" spans="1:21" ht="42" customHeight="1" x14ac:dyDescent="0.3">
      <c r="A30">
        <v>1</v>
      </c>
      <c r="I30" s="39">
        <v>23</v>
      </c>
      <c r="J30" s="40" t="str">
        <f>IFERROR(VLOOKUP(I30,#REF!,4,0),"")</f>
        <v/>
      </c>
      <c r="K30" s="40" t="str">
        <f>IFERROR(VLOOKUP(I30,#REF!,5,0),"")</f>
        <v/>
      </c>
      <c r="L30" s="41">
        <v>23</v>
      </c>
      <c r="M30" s="42" t="s">
        <v>44</v>
      </c>
      <c r="N30" s="43"/>
      <c r="O30" s="44"/>
      <c r="P30" s="44"/>
      <c r="Q30" s="44"/>
      <c r="R30" s="45"/>
      <c r="S30" s="38" t="e">
        <f t="shared" si="0"/>
        <v>#VALUE!</v>
      </c>
      <c r="T30" s="20" t="e">
        <f>+#REF!-S30</f>
        <v>#REF!</v>
      </c>
      <c r="U30">
        <f t="shared" si="1"/>
        <v>0</v>
      </c>
    </row>
    <row r="31" spans="1:21" ht="42" customHeight="1" x14ac:dyDescent="0.3">
      <c r="A31">
        <v>1</v>
      </c>
      <c r="I31" s="39">
        <v>24</v>
      </c>
      <c r="J31" s="40" t="str">
        <f>IFERROR(VLOOKUP(I31,#REF!,4,0),"")</f>
        <v/>
      </c>
      <c r="K31" s="40" t="str">
        <f>IFERROR(VLOOKUP(I31,#REF!,5,0),"")</f>
        <v/>
      </c>
      <c r="L31" s="41">
        <v>24</v>
      </c>
      <c r="M31" s="42" t="s">
        <v>44</v>
      </c>
      <c r="N31" s="43"/>
      <c r="O31" s="44"/>
      <c r="P31" s="44"/>
      <c r="Q31" s="44"/>
      <c r="R31" s="45"/>
      <c r="S31" s="38" t="e">
        <f t="shared" si="0"/>
        <v>#VALUE!</v>
      </c>
      <c r="T31" s="20" t="e">
        <f>+#REF!-S31</f>
        <v>#REF!</v>
      </c>
      <c r="U31">
        <f t="shared" si="1"/>
        <v>0</v>
      </c>
    </row>
    <row r="32" spans="1:21" ht="42" customHeight="1" x14ac:dyDescent="0.3">
      <c r="A32">
        <v>1</v>
      </c>
      <c r="I32" s="39">
        <v>25</v>
      </c>
      <c r="J32" s="40" t="str">
        <f>IFERROR(VLOOKUP(I32,#REF!,4,0),"")</f>
        <v/>
      </c>
      <c r="K32" s="40" t="str">
        <f>IFERROR(VLOOKUP(I32,#REF!,5,0),"")</f>
        <v/>
      </c>
      <c r="L32" s="41">
        <v>25</v>
      </c>
      <c r="M32" s="42" t="s">
        <v>44</v>
      </c>
      <c r="N32" s="43"/>
      <c r="O32" s="44"/>
      <c r="P32" s="44"/>
      <c r="Q32" s="44"/>
      <c r="R32" s="45"/>
      <c r="S32" s="38" t="e">
        <f t="shared" si="0"/>
        <v>#VALUE!</v>
      </c>
      <c r="T32" s="20" t="e">
        <f>+#REF!-S32</f>
        <v>#REF!</v>
      </c>
      <c r="U32">
        <f t="shared" si="1"/>
        <v>0</v>
      </c>
    </row>
    <row r="33" spans="1:21" ht="42" customHeight="1" x14ac:dyDescent="0.3">
      <c r="A33">
        <v>1</v>
      </c>
      <c r="I33" s="39">
        <v>26</v>
      </c>
      <c r="J33" s="40" t="str">
        <f>IFERROR(VLOOKUP(I33,#REF!,4,0),"")</f>
        <v/>
      </c>
      <c r="K33" s="40" t="str">
        <f>IFERROR(VLOOKUP(I33,#REF!,5,0),"")</f>
        <v/>
      </c>
      <c r="L33" s="41">
        <v>26</v>
      </c>
      <c r="M33" s="42" t="s">
        <v>44</v>
      </c>
      <c r="N33" s="43"/>
      <c r="O33" s="44"/>
      <c r="P33" s="44"/>
      <c r="Q33" s="44"/>
      <c r="R33" s="45"/>
      <c r="S33" s="38" t="e">
        <f t="shared" si="0"/>
        <v>#VALUE!</v>
      </c>
      <c r="T33" s="20" t="e">
        <f>+#REF!-S33</f>
        <v>#REF!</v>
      </c>
      <c r="U33">
        <f t="shared" si="1"/>
        <v>0</v>
      </c>
    </row>
    <row r="34" spans="1:21" ht="42" customHeight="1" x14ac:dyDescent="0.3">
      <c r="A34">
        <v>1</v>
      </c>
      <c r="I34" s="39">
        <v>27</v>
      </c>
      <c r="J34" s="40" t="str">
        <f>IFERROR(VLOOKUP(I34,#REF!,4,0),"")</f>
        <v/>
      </c>
      <c r="K34" s="40" t="str">
        <f>IFERROR(VLOOKUP(I34,#REF!,5,0),"")</f>
        <v/>
      </c>
      <c r="L34" s="41">
        <v>27</v>
      </c>
      <c r="M34" s="42" t="s">
        <v>44</v>
      </c>
      <c r="N34" s="43"/>
      <c r="O34" s="44"/>
      <c r="P34" s="44"/>
      <c r="Q34" s="44"/>
      <c r="R34" s="45"/>
      <c r="S34" s="38" t="e">
        <f t="shared" si="0"/>
        <v>#VALUE!</v>
      </c>
      <c r="T34" s="20" t="e">
        <f>+#REF!-S34</f>
        <v>#REF!</v>
      </c>
      <c r="U34">
        <f t="shared" si="1"/>
        <v>0</v>
      </c>
    </row>
    <row r="35" spans="1:21" ht="42" customHeight="1" x14ac:dyDescent="0.3">
      <c r="A35">
        <v>1</v>
      </c>
      <c r="I35" s="39">
        <v>28</v>
      </c>
      <c r="J35" s="40" t="str">
        <f>IFERROR(VLOOKUP(I35,#REF!,4,0),"")</f>
        <v/>
      </c>
      <c r="K35" s="40" t="str">
        <f>IFERROR(VLOOKUP(I35,#REF!,5,0),"")</f>
        <v/>
      </c>
      <c r="L35" s="41">
        <v>28</v>
      </c>
      <c r="M35" s="42" t="s">
        <v>44</v>
      </c>
      <c r="N35" s="43"/>
      <c r="O35" s="44"/>
      <c r="P35" s="44"/>
      <c r="Q35" s="44"/>
      <c r="R35" s="45"/>
      <c r="S35" s="38" t="e">
        <f t="shared" si="0"/>
        <v>#VALUE!</v>
      </c>
      <c r="T35" s="20" t="e">
        <f>+#REF!-S35</f>
        <v>#REF!</v>
      </c>
      <c r="U35">
        <f t="shared" si="1"/>
        <v>0</v>
      </c>
    </row>
    <row r="36" spans="1:21" ht="42" customHeight="1" x14ac:dyDescent="0.3">
      <c r="A36">
        <v>1</v>
      </c>
      <c r="I36" s="39">
        <v>29</v>
      </c>
      <c r="J36" s="40" t="str">
        <f>IFERROR(VLOOKUP(I36,#REF!,4,0),"")</f>
        <v/>
      </c>
      <c r="K36" s="40" t="str">
        <f>IFERROR(VLOOKUP(I36,#REF!,5,0),"")</f>
        <v/>
      </c>
      <c r="L36" s="41">
        <v>29</v>
      </c>
      <c r="M36" s="42" t="s">
        <v>44</v>
      </c>
      <c r="N36" s="43"/>
      <c r="O36" s="44"/>
      <c r="P36" s="44"/>
      <c r="Q36" s="44"/>
      <c r="R36" s="45"/>
      <c r="S36" s="38" t="e">
        <f t="shared" si="0"/>
        <v>#VALUE!</v>
      </c>
      <c r="T36" s="20" t="e">
        <f>+#REF!-S36</f>
        <v>#REF!</v>
      </c>
      <c r="U36">
        <f t="shared" si="1"/>
        <v>0</v>
      </c>
    </row>
    <row r="37" spans="1:21" ht="42" customHeight="1" x14ac:dyDescent="0.3">
      <c r="A37">
        <v>1</v>
      </c>
      <c r="I37" s="39">
        <v>30</v>
      </c>
      <c r="J37" s="40" t="str">
        <f>IFERROR(VLOOKUP(I37,#REF!,4,0),"")</f>
        <v/>
      </c>
      <c r="K37" s="40" t="str">
        <f>IFERROR(VLOOKUP(I37,#REF!,5,0),"")</f>
        <v/>
      </c>
      <c r="L37" s="41">
        <v>30</v>
      </c>
      <c r="M37" s="42" t="s">
        <v>44</v>
      </c>
      <c r="N37" s="43"/>
      <c r="O37" s="44"/>
      <c r="P37" s="44"/>
      <c r="Q37" s="44"/>
      <c r="R37" s="45"/>
      <c r="S37" s="38" t="e">
        <f t="shared" si="0"/>
        <v>#VALUE!</v>
      </c>
      <c r="T37" s="20" t="e">
        <f>+#REF!-S37</f>
        <v>#REF!</v>
      </c>
      <c r="U37">
        <f t="shared" si="1"/>
        <v>0</v>
      </c>
    </row>
    <row r="38" spans="1:21" ht="42" customHeight="1" x14ac:dyDescent="0.3">
      <c r="A38">
        <v>1</v>
      </c>
      <c r="I38" s="39">
        <v>31</v>
      </c>
      <c r="J38" s="40" t="str">
        <f>IFERROR(VLOOKUP(I38,#REF!,4,0),"")</f>
        <v/>
      </c>
      <c r="K38" s="40" t="str">
        <f>IFERROR(VLOOKUP(I38,#REF!,5,0),"")</f>
        <v/>
      </c>
      <c r="L38" s="41">
        <v>31</v>
      </c>
      <c r="M38" s="42" t="s">
        <v>44</v>
      </c>
      <c r="N38" s="43"/>
      <c r="O38" s="44"/>
      <c r="P38" s="44"/>
      <c r="Q38" s="44"/>
      <c r="R38" s="45"/>
      <c r="S38" s="38" t="e">
        <f t="shared" si="0"/>
        <v>#VALUE!</v>
      </c>
      <c r="T38" s="20" t="e">
        <f>+#REF!-S38</f>
        <v>#REF!</v>
      </c>
      <c r="U38">
        <f t="shared" si="1"/>
        <v>0</v>
      </c>
    </row>
    <row r="39" spans="1:21" ht="42" customHeight="1" x14ac:dyDescent="0.3">
      <c r="A39">
        <v>1</v>
      </c>
      <c r="I39" s="39">
        <v>32</v>
      </c>
      <c r="J39" s="40" t="str">
        <f>IFERROR(VLOOKUP(I39,#REF!,4,0),"")</f>
        <v/>
      </c>
      <c r="K39" s="40" t="str">
        <f>IFERROR(VLOOKUP(I39,#REF!,5,0),"")</f>
        <v/>
      </c>
      <c r="L39" s="41">
        <v>32</v>
      </c>
      <c r="M39" s="42" t="s">
        <v>44</v>
      </c>
      <c r="N39" s="43"/>
      <c r="O39" s="44"/>
      <c r="P39" s="44"/>
      <c r="Q39" s="44"/>
      <c r="R39" s="45"/>
      <c r="S39" s="38" t="e">
        <f t="shared" si="0"/>
        <v>#VALUE!</v>
      </c>
      <c r="T39" s="20" t="e">
        <f>+#REF!-S39</f>
        <v>#REF!</v>
      </c>
      <c r="U39">
        <f t="shared" si="1"/>
        <v>0</v>
      </c>
    </row>
    <row r="40" spans="1:21" ht="42" customHeight="1" x14ac:dyDescent="0.3">
      <c r="A40">
        <v>1</v>
      </c>
      <c r="I40" s="39">
        <v>33</v>
      </c>
      <c r="J40" s="40" t="str">
        <f>IFERROR(VLOOKUP(I40,#REF!,4,0),"")</f>
        <v/>
      </c>
      <c r="K40" s="40" t="str">
        <f>IFERROR(VLOOKUP(I40,#REF!,5,0),"")</f>
        <v/>
      </c>
      <c r="L40" s="41">
        <v>33</v>
      </c>
      <c r="M40" s="42" t="s">
        <v>44</v>
      </c>
      <c r="N40" s="43"/>
      <c r="O40" s="44"/>
      <c r="P40" s="44"/>
      <c r="Q40" s="44"/>
      <c r="R40" s="45"/>
      <c r="S40" s="38" t="e">
        <f t="shared" ref="S40:S71" si="2">+M40*432000</f>
        <v>#VALUE!</v>
      </c>
      <c r="T40" s="20" t="e">
        <f>+#REF!-S40</f>
        <v>#REF!</v>
      </c>
      <c r="U40">
        <f t="shared" si="1"/>
        <v>0</v>
      </c>
    </row>
    <row r="41" spans="1:21" ht="42" customHeight="1" x14ac:dyDescent="0.3">
      <c r="A41">
        <v>1</v>
      </c>
      <c r="I41" s="39">
        <v>34</v>
      </c>
      <c r="J41" s="40" t="str">
        <f>IFERROR(VLOOKUP(I41,#REF!,4,0),"")</f>
        <v/>
      </c>
      <c r="K41" s="40" t="str">
        <f>IFERROR(VLOOKUP(I41,#REF!,5,0),"")</f>
        <v/>
      </c>
      <c r="L41" s="41">
        <v>34</v>
      </c>
      <c r="M41" s="42" t="s">
        <v>44</v>
      </c>
      <c r="N41" s="43"/>
      <c r="O41" s="44"/>
      <c r="P41" s="44"/>
      <c r="Q41" s="44"/>
      <c r="R41" s="45"/>
      <c r="S41" s="38" t="e">
        <f t="shared" si="2"/>
        <v>#VALUE!</v>
      </c>
      <c r="T41" s="20" t="e">
        <f>+#REF!-S41</f>
        <v>#REF!</v>
      </c>
      <c r="U41">
        <f t="shared" si="1"/>
        <v>0</v>
      </c>
    </row>
    <row r="42" spans="1:21" ht="42" customHeight="1" x14ac:dyDescent="0.3">
      <c r="A42">
        <v>1</v>
      </c>
      <c r="I42" s="39">
        <v>35</v>
      </c>
      <c r="J42" s="40" t="str">
        <f>IFERROR(VLOOKUP(I42,#REF!,4,0),"")</f>
        <v/>
      </c>
      <c r="K42" s="40" t="str">
        <f>IFERROR(VLOOKUP(I42,#REF!,5,0),"")</f>
        <v/>
      </c>
      <c r="L42" s="41">
        <v>35</v>
      </c>
      <c r="M42" s="42" t="s">
        <v>44</v>
      </c>
      <c r="N42" s="43"/>
      <c r="O42" s="44"/>
      <c r="P42" s="44"/>
      <c r="Q42" s="44"/>
      <c r="R42" s="45"/>
      <c r="S42" s="38" t="e">
        <f t="shared" si="2"/>
        <v>#VALUE!</v>
      </c>
      <c r="T42" s="20" t="e">
        <f>+#REF!-S42</f>
        <v>#REF!</v>
      </c>
      <c r="U42">
        <f t="shared" si="1"/>
        <v>0</v>
      </c>
    </row>
    <row r="43" spans="1:21" ht="42" customHeight="1" x14ac:dyDescent="0.3">
      <c r="A43">
        <v>1</v>
      </c>
      <c r="I43" s="39">
        <v>36</v>
      </c>
      <c r="J43" s="40" t="str">
        <f>IFERROR(VLOOKUP(I43,#REF!,4,0),"")</f>
        <v/>
      </c>
      <c r="K43" s="40" t="str">
        <f>IFERROR(VLOOKUP(I43,#REF!,5,0),"")</f>
        <v/>
      </c>
      <c r="L43" s="41">
        <v>36</v>
      </c>
      <c r="M43" s="42" t="s">
        <v>44</v>
      </c>
      <c r="N43" s="43"/>
      <c r="O43" s="44"/>
      <c r="P43" s="44"/>
      <c r="Q43" s="44"/>
      <c r="R43" s="45"/>
      <c r="S43" s="38" t="e">
        <f t="shared" si="2"/>
        <v>#VALUE!</v>
      </c>
      <c r="T43" s="20" t="e">
        <f>+#REF!-S43</f>
        <v>#REF!</v>
      </c>
      <c r="U43">
        <f t="shared" si="1"/>
        <v>0</v>
      </c>
    </row>
    <row r="44" spans="1:21" ht="42" customHeight="1" x14ac:dyDescent="0.3">
      <c r="A44">
        <v>1</v>
      </c>
      <c r="I44" s="39">
        <v>37</v>
      </c>
      <c r="J44" s="40" t="str">
        <f>IFERROR(VLOOKUP(I44,#REF!,4,0),"")</f>
        <v/>
      </c>
      <c r="K44" s="40" t="str">
        <f>IFERROR(VLOOKUP(I44,#REF!,5,0),"")</f>
        <v/>
      </c>
      <c r="L44" s="41">
        <v>37</v>
      </c>
      <c r="M44" s="42" t="s">
        <v>44</v>
      </c>
      <c r="N44" s="43"/>
      <c r="O44" s="44"/>
      <c r="P44" s="44"/>
      <c r="Q44" s="44"/>
      <c r="R44" s="45"/>
      <c r="S44" s="38" t="e">
        <f t="shared" si="2"/>
        <v>#VALUE!</v>
      </c>
      <c r="T44" s="20" t="e">
        <f>+#REF!-S44</f>
        <v>#REF!</v>
      </c>
      <c r="U44">
        <f t="shared" si="1"/>
        <v>0</v>
      </c>
    </row>
    <row r="45" spans="1:21" ht="42" customHeight="1" x14ac:dyDescent="0.3">
      <c r="A45">
        <v>1</v>
      </c>
      <c r="I45" s="39">
        <v>38</v>
      </c>
      <c r="J45" s="40" t="str">
        <f>IFERROR(VLOOKUP(I45,#REF!,4,0),"")</f>
        <v/>
      </c>
      <c r="K45" s="40" t="str">
        <f>IFERROR(VLOOKUP(I45,#REF!,5,0),"")</f>
        <v/>
      </c>
      <c r="L45" s="41">
        <v>38</v>
      </c>
      <c r="M45" s="42" t="s">
        <v>44</v>
      </c>
      <c r="N45" s="43"/>
      <c r="O45" s="44"/>
      <c r="P45" s="44"/>
      <c r="Q45" s="44"/>
      <c r="R45" s="45"/>
      <c r="S45" s="38" t="e">
        <f t="shared" si="2"/>
        <v>#VALUE!</v>
      </c>
      <c r="T45" s="20" t="e">
        <f>+#REF!-S45</f>
        <v>#REF!</v>
      </c>
      <c r="U45">
        <f t="shared" si="1"/>
        <v>0</v>
      </c>
    </row>
    <row r="46" spans="1:21" ht="42" customHeight="1" x14ac:dyDescent="0.3">
      <c r="A46">
        <v>1</v>
      </c>
      <c r="I46" s="39">
        <v>39</v>
      </c>
      <c r="J46" s="40" t="str">
        <f>IFERROR(VLOOKUP(I46,#REF!,4,0),"")</f>
        <v/>
      </c>
      <c r="K46" s="40" t="str">
        <f>IFERROR(VLOOKUP(I46,#REF!,5,0),"")</f>
        <v/>
      </c>
      <c r="L46" s="41">
        <v>39</v>
      </c>
      <c r="M46" s="42" t="s">
        <v>44</v>
      </c>
      <c r="N46" s="43"/>
      <c r="O46" s="44"/>
      <c r="P46" s="44"/>
      <c r="Q46" s="44"/>
      <c r="R46" s="45"/>
      <c r="S46" s="38" t="e">
        <f t="shared" si="2"/>
        <v>#VALUE!</v>
      </c>
      <c r="T46" s="20" t="e">
        <f>+#REF!-S46</f>
        <v>#REF!</v>
      </c>
      <c r="U46">
        <f t="shared" si="1"/>
        <v>0</v>
      </c>
    </row>
    <row r="47" spans="1:21" ht="42" customHeight="1" x14ac:dyDescent="0.3">
      <c r="A47">
        <v>1</v>
      </c>
      <c r="I47" s="39">
        <v>40</v>
      </c>
      <c r="J47" s="40" t="str">
        <f>IFERROR(VLOOKUP(I47,#REF!,4,0),"")</f>
        <v/>
      </c>
      <c r="K47" s="40" t="str">
        <f>IFERROR(VLOOKUP(I47,#REF!,5,0),"")</f>
        <v/>
      </c>
      <c r="L47" s="41">
        <v>40</v>
      </c>
      <c r="M47" s="42" t="s">
        <v>44</v>
      </c>
      <c r="N47" s="43"/>
      <c r="O47" s="44"/>
      <c r="P47" s="44"/>
      <c r="Q47" s="44"/>
      <c r="R47" s="45"/>
      <c r="S47" s="38" t="e">
        <f t="shared" si="2"/>
        <v>#VALUE!</v>
      </c>
      <c r="T47" s="20" t="e">
        <f>+#REF!-S47</f>
        <v>#REF!</v>
      </c>
      <c r="U47">
        <f t="shared" si="1"/>
        <v>0</v>
      </c>
    </row>
    <row r="48" spans="1:21" ht="42" customHeight="1" x14ac:dyDescent="0.3">
      <c r="A48">
        <v>1</v>
      </c>
      <c r="I48" s="39">
        <v>41</v>
      </c>
      <c r="J48" s="40" t="str">
        <f>IFERROR(VLOOKUP(I48,#REF!,4,0),"")</f>
        <v/>
      </c>
      <c r="K48" s="40" t="str">
        <f>IFERROR(VLOOKUP(I48,#REF!,5,0),"")</f>
        <v/>
      </c>
      <c r="L48" s="41">
        <v>41</v>
      </c>
      <c r="M48" s="42" t="s">
        <v>44</v>
      </c>
      <c r="N48" s="43"/>
      <c r="O48" s="44"/>
      <c r="P48" s="44"/>
      <c r="Q48" s="44"/>
      <c r="R48" s="45"/>
      <c r="S48" s="38" t="e">
        <f t="shared" si="2"/>
        <v>#VALUE!</v>
      </c>
      <c r="T48" s="20" t="e">
        <f>+#REF!-S48</f>
        <v>#REF!</v>
      </c>
      <c r="U48">
        <f t="shared" si="1"/>
        <v>0</v>
      </c>
    </row>
    <row r="49" spans="1:21" ht="42" customHeight="1" x14ac:dyDescent="0.3">
      <c r="A49">
        <v>1</v>
      </c>
      <c r="I49" s="39">
        <v>42</v>
      </c>
      <c r="J49" s="40" t="str">
        <f>IFERROR(VLOOKUP(I49,#REF!,4,0),"")</f>
        <v/>
      </c>
      <c r="K49" s="40" t="str">
        <f>IFERROR(VLOOKUP(I49,#REF!,5,0),"")</f>
        <v/>
      </c>
      <c r="L49" s="41">
        <v>42</v>
      </c>
      <c r="M49" s="42" t="s">
        <v>44</v>
      </c>
      <c r="N49" s="43"/>
      <c r="O49" s="44"/>
      <c r="P49" s="44"/>
      <c r="Q49" s="44"/>
      <c r="R49" s="45"/>
      <c r="S49" s="38" t="e">
        <f t="shared" si="2"/>
        <v>#VALUE!</v>
      </c>
      <c r="T49" s="20" t="e">
        <f>+#REF!-S49</f>
        <v>#REF!</v>
      </c>
      <c r="U49">
        <f t="shared" si="1"/>
        <v>0</v>
      </c>
    </row>
    <row r="50" spans="1:21" ht="42" customHeight="1" x14ac:dyDescent="0.3">
      <c r="A50">
        <v>1</v>
      </c>
      <c r="I50" s="39">
        <v>43</v>
      </c>
      <c r="J50" s="40" t="str">
        <f>IFERROR(VLOOKUP(I50,#REF!,4,0),"")</f>
        <v/>
      </c>
      <c r="K50" s="40" t="str">
        <f>IFERROR(VLOOKUP(I50,#REF!,5,0),"")</f>
        <v/>
      </c>
      <c r="L50" s="41">
        <v>43</v>
      </c>
      <c r="M50" s="42" t="s">
        <v>44</v>
      </c>
      <c r="N50" s="43"/>
      <c r="O50" s="44"/>
      <c r="P50" s="44"/>
      <c r="Q50" s="44"/>
      <c r="R50" s="45"/>
      <c r="S50" s="38" t="e">
        <f t="shared" si="2"/>
        <v>#VALUE!</v>
      </c>
      <c r="T50" s="20" t="e">
        <f>+#REF!-S50</f>
        <v>#REF!</v>
      </c>
      <c r="U50">
        <f t="shared" si="1"/>
        <v>0</v>
      </c>
    </row>
    <row r="51" spans="1:21" ht="42" customHeight="1" x14ac:dyDescent="0.3">
      <c r="A51">
        <v>1</v>
      </c>
      <c r="I51" s="39">
        <v>44</v>
      </c>
      <c r="J51" s="40" t="str">
        <f>IFERROR(VLOOKUP(I51,#REF!,4,0),"")</f>
        <v/>
      </c>
      <c r="K51" s="40" t="str">
        <f>IFERROR(VLOOKUP(I51,#REF!,5,0),"")</f>
        <v/>
      </c>
      <c r="L51" s="41">
        <v>44</v>
      </c>
      <c r="M51" s="42" t="s">
        <v>44</v>
      </c>
      <c r="N51" s="43"/>
      <c r="O51" s="44"/>
      <c r="P51" s="44"/>
      <c r="Q51" s="44"/>
      <c r="R51" s="45"/>
      <c r="S51" s="38" t="e">
        <f t="shared" si="2"/>
        <v>#VALUE!</v>
      </c>
      <c r="T51" s="20" t="e">
        <f>+#REF!-S51</f>
        <v>#REF!</v>
      </c>
      <c r="U51">
        <f t="shared" si="1"/>
        <v>0</v>
      </c>
    </row>
    <row r="52" spans="1:21" ht="42" customHeight="1" x14ac:dyDescent="0.3">
      <c r="A52">
        <v>1</v>
      </c>
      <c r="I52" s="39">
        <v>45</v>
      </c>
      <c r="J52" s="40" t="str">
        <f>IFERROR(VLOOKUP(I52,#REF!,4,0),"")</f>
        <v/>
      </c>
      <c r="K52" s="40" t="str">
        <f>IFERROR(VLOOKUP(I52,#REF!,5,0),"")</f>
        <v/>
      </c>
      <c r="L52" s="41">
        <v>45</v>
      </c>
      <c r="M52" s="42" t="s">
        <v>44</v>
      </c>
      <c r="N52" s="43"/>
      <c r="O52" s="44"/>
      <c r="P52" s="44"/>
      <c r="Q52" s="44"/>
      <c r="R52" s="45"/>
      <c r="S52" s="38" t="e">
        <f t="shared" si="2"/>
        <v>#VALUE!</v>
      </c>
      <c r="T52" s="20" t="e">
        <f>+#REF!-S52</f>
        <v>#REF!</v>
      </c>
      <c r="U52">
        <f t="shared" si="1"/>
        <v>0</v>
      </c>
    </row>
    <row r="53" spans="1:21" ht="42" customHeight="1" x14ac:dyDescent="0.3">
      <c r="A53">
        <v>1</v>
      </c>
      <c r="I53" s="39">
        <v>46</v>
      </c>
      <c r="J53" s="40" t="str">
        <f>IFERROR(VLOOKUP(I53,#REF!,4,0),"")</f>
        <v/>
      </c>
      <c r="K53" s="40" t="str">
        <f>IFERROR(VLOOKUP(I53,#REF!,5,0),"")</f>
        <v/>
      </c>
      <c r="L53" s="41">
        <v>46</v>
      </c>
      <c r="M53" s="42" t="s">
        <v>44</v>
      </c>
      <c r="N53" s="43"/>
      <c r="O53" s="44"/>
      <c r="P53" s="44"/>
      <c r="Q53" s="44"/>
      <c r="R53" s="45"/>
      <c r="S53" s="38" t="e">
        <f t="shared" si="2"/>
        <v>#VALUE!</v>
      </c>
      <c r="T53" s="20" t="e">
        <f>+#REF!-S53</f>
        <v>#REF!</v>
      </c>
      <c r="U53">
        <f t="shared" si="1"/>
        <v>0</v>
      </c>
    </row>
    <row r="54" spans="1:21" ht="42" customHeight="1" x14ac:dyDescent="0.3">
      <c r="A54">
        <v>1</v>
      </c>
      <c r="I54" s="39">
        <v>47</v>
      </c>
      <c r="J54" s="40" t="str">
        <f>IFERROR(VLOOKUP(I54,#REF!,4,0),"")</f>
        <v/>
      </c>
      <c r="K54" s="40" t="str">
        <f>IFERROR(VLOOKUP(I54,#REF!,5,0),"")</f>
        <v/>
      </c>
      <c r="L54" s="41">
        <v>47</v>
      </c>
      <c r="M54" s="42" t="s">
        <v>44</v>
      </c>
      <c r="N54" s="43"/>
      <c r="O54" s="44"/>
      <c r="P54" s="44"/>
      <c r="Q54" s="44"/>
      <c r="R54" s="45"/>
      <c r="S54" s="38" t="e">
        <f t="shared" si="2"/>
        <v>#VALUE!</v>
      </c>
      <c r="T54" s="20" t="e">
        <f>+#REF!-S54</f>
        <v>#REF!</v>
      </c>
      <c r="U54">
        <f t="shared" si="1"/>
        <v>0</v>
      </c>
    </row>
    <row r="55" spans="1:21" ht="42" customHeight="1" x14ac:dyDescent="0.3">
      <c r="A55">
        <v>1</v>
      </c>
      <c r="I55" s="39">
        <v>48</v>
      </c>
      <c r="J55" s="40" t="str">
        <f>IFERROR(VLOOKUP(I55,#REF!,4,0),"")</f>
        <v/>
      </c>
      <c r="K55" s="40" t="str">
        <f>IFERROR(VLOOKUP(I55,#REF!,5,0),"")</f>
        <v/>
      </c>
      <c r="L55" s="41">
        <v>48</v>
      </c>
      <c r="M55" s="42" t="s">
        <v>44</v>
      </c>
      <c r="N55" s="43"/>
      <c r="O55" s="44"/>
      <c r="P55" s="44"/>
      <c r="Q55" s="44"/>
      <c r="R55" s="45"/>
      <c r="S55" s="38" t="e">
        <f t="shared" si="2"/>
        <v>#VALUE!</v>
      </c>
      <c r="T55" s="20" t="e">
        <f>+#REF!-S55</f>
        <v>#REF!</v>
      </c>
      <c r="U55">
        <f t="shared" si="1"/>
        <v>0</v>
      </c>
    </row>
    <row r="56" spans="1:21" ht="42" customHeight="1" x14ac:dyDescent="0.3">
      <c r="A56">
        <v>1</v>
      </c>
      <c r="I56" s="39">
        <v>49</v>
      </c>
      <c r="J56" s="40" t="str">
        <f>IFERROR(VLOOKUP(I56,#REF!,4,0),"")</f>
        <v/>
      </c>
      <c r="K56" s="40" t="str">
        <f>IFERROR(VLOOKUP(I56,#REF!,5,0),"")</f>
        <v/>
      </c>
      <c r="L56" s="41">
        <v>49</v>
      </c>
      <c r="M56" s="42" t="s">
        <v>44</v>
      </c>
      <c r="N56" s="43"/>
      <c r="O56" s="44"/>
      <c r="P56" s="44"/>
      <c r="Q56" s="44"/>
      <c r="R56" s="45"/>
      <c r="S56" s="38" t="e">
        <f t="shared" si="2"/>
        <v>#VALUE!</v>
      </c>
      <c r="T56" s="20" t="e">
        <f>+#REF!-S56</f>
        <v>#REF!</v>
      </c>
      <c r="U56">
        <f t="shared" ref="U56:U103" si="3">+R56/3150000</f>
        <v>0</v>
      </c>
    </row>
    <row r="57" spans="1:21" ht="42" customHeight="1" x14ac:dyDescent="0.3">
      <c r="A57">
        <v>1</v>
      </c>
      <c r="I57" s="39">
        <v>50</v>
      </c>
      <c r="J57" s="40" t="str">
        <f>IFERROR(VLOOKUP(I57,#REF!,4,0),"")</f>
        <v/>
      </c>
      <c r="K57" s="40" t="str">
        <f>IFERROR(VLOOKUP(I57,#REF!,5,0),"")</f>
        <v/>
      </c>
      <c r="L57" s="41">
        <v>50</v>
      </c>
      <c r="M57" s="42" t="s">
        <v>44</v>
      </c>
      <c r="N57" s="43"/>
      <c r="O57" s="44"/>
      <c r="P57" s="44"/>
      <c r="Q57" s="44"/>
      <c r="R57" s="45"/>
      <c r="S57" s="38" t="e">
        <f t="shared" si="2"/>
        <v>#VALUE!</v>
      </c>
      <c r="T57" s="20" t="e">
        <f>+#REF!-S57</f>
        <v>#REF!</v>
      </c>
      <c r="U57">
        <f t="shared" si="3"/>
        <v>0</v>
      </c>
    </row>
    <row r="58" spans="1:21" ht="42" customHeight="1" x14ac:dyDescent="0.3">
      <c r="A58">
        <v>1</v>
      </c>
      <c r="I58" s="39">
        <v>51</v>
      </c>
      <c r="J58" s="40" t="str">
        <f>IFERROR(VLOOKUP(I58,#REF!,4,0),"")</f>
        <v/>
      </c>
      <c r="K58" s="40" t="str">
        <f>IFERROR(VLOOKUP(I58,#REF!,5,0),"")</f>
        <v/>
      </c>
      <c r="L58" s="41">
        <v>51</v>
      </c>
      <c r="M58" s="42" t="s">
        <v>44</v>
      </c>
      <c r="N58" s="43"/>
      <c r="O58" s="44"/>
      <c r="P58" s="44"/>
      <c r="Q58" s="44"/>
      <c r="R58" s="45"/>
      <c r="S58" s="38" t="e">
        <f t="shared" si="2"/>
        <v>#VALUE!</v>
      </c>
      <c r="T58" s="20" t="e">
        <f>+#REF!-S58</f>
        <v>#REF!</v>
      </c>
      <c r="U58">
        <f t="shared" si="3"/>
        <v>0</v>
      </c>
    </row>
    <row r="59" spans="1:21" ht="42" customHeight="1" x14ac:dyDescent="0.3">
      <c r="A59">
        <v>1</v>
      </c>
      <c r="I59" s="39">
        <v>52</v>
      </c>
      <c r="J59" s="40" t="str">
        <f>IFERROR(VLOOKUP(I59,#REF!,4,0),"")</f>
        <v/>
      </c>
      <c r="K59" s="40" t="str">
        <f>IFERROR(VLOOKUP(I59,#REF!,5,0),"")</f>
        <v/>
      </c>
      <c r="L59" s="41">
        <v>52</v>
      </c>
      <c r="M59" s="42" t="s">
        <v>44</v>
      </c>
      <c r="N59" s="43"/>
      <c r="O59" s="44"/>
      <c r="P59" s="44"/>
      <c r="Q59" s="44"/>
      <c r="R59" s="45"/>
      <c r="S59" s="38" t="e">
        <f t="shared" si="2"/>
        <v>#VALUE!</v>
      </c>
      <c r="T59" s="20" t="e">
        <f>+#REF!-S59</f>
        <v>#REF!</v>
      </c>
      <c r="U59">
        <f t="shared" si="3"/>
        <v>0</v>
      </c>
    </row>
    <row r="60" spans="1:21" ht="42" customHeight="1" x14ac:dyDescent="0.3">
      <c r="A60">
        <v>1</v>
      </c>
      <c r="I60" s="39">
        <v>53</v>
      </c>
      <c r="J60" s="40" t="str">
        <f>IFERROR(VLOOKUP(I60,#REF!,4,0),"")</f>
        <v/>
      </c>
      <c r="K60" s="40" t="str">
        <f>IFERROR(VLOOKUP(I60,#REF!,5,0),"")</f>
        <v/>
      </c>
      <c r="L60" s="41">
        <v>53</v>
      </c>
      <c r="M60" s="42" t="s">
        <v>44</v>
      </c>
      <c r="N60" s="43"/>
      <c r="O60" s="44"/>
      <c r="P60" s="44"/>
      <c r="Q60" s="44"/>
      <c r="R60" s="45"/>
      <c r="S60" s="38" t="e">
        <f t="shared" si="2"/>
        <v>#VALUE!</v>
      </c>
      <c r="T60" s="20" t="e">
        <f>+#REF!-S60</f>
        <v>#REF!</v>
      </c>
      <c r="U60">
        <f t="shared" si="3"/>
        <v>0</v>
      </c>
    </row>
    <row r="61" spans="1:21" ht="42" customHeight="1" x14ac:dyDescent="0.3">
      <c r="A61">
        <v>1</v>
      </c>
      <c r="I61" s="39">
        <v>54</v>
      </c>
      <c r="J61" s="40" t="str">
        <f>IFERROR(VLOOKUP(I61,#REF!,4,0),"")</f>
        <v/>
      </c>
      <c r="K61" s="40" t="str">
        <f>IFERROR(VLOOKUP(I61,#REF!,5,0),"")</f>
        <v/>
      </c>
      <c r="L61" s="41">
        <v>54</v>
      </c>
      <c r="M61" s="42" t="s">
        <v>44</v>
      </c>
      <c r="N61" s="43"/>
      <c r="O61" s="44"/>
      <c r="P61" s="44"/>
      <c r="Q61" s="44"/>
      <c r="R61" s="45"/>
      <c r="S61" s="38" t="e">
        <f t="shared" si="2"/>
        <v>#VALUE!</v>
      </c>
      <c r="T61" s="20" t="e">
        <f>+#REF!-S61</f>
        <v>#REF!</v>
      </c>
      <c r="U61">
        <f t="shared" si="3"/>
        <v>0</v>
      </c>
    </row>
    <row r="62" spans="1:21" ht="42" customHeight="1" x14ac:dyDescent="0.3">
      <c r="A62">
        <v>1</v>
      </c>
      <c r="I62" s="39">
        <v>55</v>
      </c>
      <c r="J62" s="40" t="str">
        <f>IFERROR(VLOOKUP(I62,#REF!,4,0),"")</f>
        <v/>
      </c>
      <c r="K62" s="40" t="str">
        <f>IFERROR(VLOOKUP(I62,#REF!,5,0),"")</f>
        <v/>
      </c>
      <c r="L62" s="41">
        <v>55</v>
      </c>
      <c r="M62" s="42" t="s">
        <v>44</v>
      </c>
      <c r="N62" s="43"/>
      <c r="O62" s="44"/>
      <c r="P62" s="44"/>
      <c r="Q62" s="44"/>
      <c r="R62" s="45"/>
      <c r="S62" s="38" t="e">
        <f t="shared" si="2"/>
        <v>#VALUE!</v>
      </c>
      <c r="T62" s="20" t="e">
        <f>+#REF!-S62</f>
        <v>#REF!</v>
      </c>
      <c r="U62">
        <f t="shared" si="3"/>
        <v>0</v>
      </c>
    </row>
    <row r="63" spans="1:21" ht="42" customHeight="1" x14ac:dyDescent="0.3">
      <c r="A63">
        <v>1</v>
      </c>
      <c r="I63" s="39">
        <v>56</v>
      </c>
      <c r="J63" s="40" t="str">
        <f>IFERROR(VLOOKUP(I63,#REF!,4,0),"")</f>
        <v/>
      </c>
      <c r="K63" s="40" t="str">
        <f>IFERROR(VLOOKUP(I63,#REF!,5,0),"")</f>
        <v/>
      </c>
      <c r="L63" s="41">
        <v>56</v>
      </c>
      <c r="M63" s="42" t="s">
        <v>44</v>
      </c>
      <c r="N63" s="43"/>
      <c r="O63" s="44"/>
      <c r="P63" s="44"/>
      <c r="Q63" s="44"/>
      <c r="R63" s="45"/>
      <c r="S63" s="38" t="e">
        <f t="shared" si="2"/>
        <v>#VALUE!</v>
      </c>
      <c r="T63" s="20" t="e">
        <f>+#REF!-S63</f>
        <v>#REF!</v>
      </c>
      <c r="U63">
        <f t="shared" si="3"/>
        <v>0</v>
      </c>
    </row>
    <row r="64" spans="1:21" ht="42" customHeight="1" x14ac:dyDescent="0.3">
      <c r="A64">
        <v>1</v>
      </c>
      <c r="I64" s="39">
        <v>57</v>
      </c>
      <c r="J64" s="40" t="str">
        <f>IFERROR(VLOOKUP(I64,#REF!,4,0),"")</f>
        <v/>
      </c>
      <c r="K64" s="40" t="str">
        <f>IFERROR(VLOOKUP(I64,#REF!,5,0),"")</f>
        <v/>
      </c>
      <c r="L64" s="41">
        <v>57</v>
      </c>
      <c r="M64" s="42" t="s">
        <v>44</v>
      </c>
      <c r="N64" s="43"/>
      <c r="O64" s="44"/>
      <c r="P64" s="44"/>
      <c r="Q64" s="44"/>
      <c r="R64" s="45"/>
      <c r="S64" s="38" t="e">
        <f t="shared" si="2"/>
        <v>#VALUE!</v>
      </c>
      <c r="T64" s="20" t="e">
        <f>+#REF!-S64</f>
        <v>#REF!</v>
      </c>
      <c r="U64">
        <f t="shared" si="3"/>
        <v>0</v>
      </c>
    </row>
    <row r="65" spans="1:21" ht="42" customHeight="1" x14ac:dyDescent="0.3">
      <c r="A65">
        <v>1</v>
      </c>
      <c r="I65" s="39">
        <v>58</v>
      </c>
      <c r="J65" s="40" t="str">
        <f>IFERROR(VLOOKUP(I65,#REF!,4,0),"")</f>
        <v/>
      </c>
      <c r="K65" s="40" t="str">
        <f>IFERROR(VLOOKUP(I65,#REF!,5,0),"")</f>
        <v/>
      </c>
      <c r="L65" s="41">
        <v>58</v>
      </c>
      <c r="M65" s="42" t="s">
        <v>44</v>
      </c>
      <c r="N65" s="43"/>
      <c r="O65" s="44"/>
      <c r="P65" s="44"/>
      <c r="Q65" s="44"/>
      <c r="R65" s="45"/>
      <c r="S65" s="38" t="e">
        <f t="shared" si="2"/>
        <v>#VALUE!</v>
      </c>
      <c r="T65" s="20" t="e">
        <f>+#REF!-S65</f>
        <v>#REF!</v>
      </c>
      <c r="U65">
        <f t="shared" si="3"/>
        <v>0</v>
      </c>
    </row>
    <row r="66" spans="1:21" ht="42" customHeight="1" x14ac:dyDescent="0.3">
      <c r="A66">
        <v>1</v>
      </c>
      <c r="I66" s="39">
        <v>59</v>
      </c>
      <c r="J66" s="40" t="str">
        <f>IFERROR(VLOOKUP(I66,#REF!,4,0),"")</f>
        <v/>
      </c>
      <c r="K66" s="40" t="str">
        <f>IFERROR(VLOOKUP(I66,#REF!,5,0),"")</f>
        <v/>
      </c>
      <c r="L66" s="41">
        <v>59</v>
      </c>
      <c r="M66" s="42" t="s">
        <v>44</v>
      </c>
      <c r="N66" s="43"/>
      <c r="O66" s="44"/>
      <c r="P66" s="44"/>
      <c r="Q66" s="44"/>
      <c r="R66" s="45"/>
      <c r="S66" s="38" t="e">
        <f t="shared" si="2"/>
        <v>#VALUE!</v>
      </c>
      <c r="T66" s="20" t="e">
        <f>+#REF!-S66</f>
        <v>#REF!</v>
      </c>
      <c r="U66">
        <f t="shared" si="3"/>
        <v>0</v>
      </c>
    </row>
    <row r="67" spans="1:21" ht="42" customHeight="1" x14ac:dyDescent="0.3">
      <c r="A67">
        <v>1</v>
      </c>
      <c r="I67" s="39">
        <v>60</v>
      </c>
      <c r="J67" s="40" t="str">
        <f>IFERROR(VLOOKUP(I67,#REF!,4,0),"")</f>
        <v/>
      </c>
      <c r="K67" s="40" t="str">
        <f>IFERROR(VLOOKUP(I67,#REF!,5,0),"")</f>
        <v/>
      </c>
      <c r="L67" s="41">
        <v>60</v>
      </c>
      <c r="M67" s="42" t="s">
        <v>44</v>
      </c>
      <c r="N67" s="43"/>
      <c r="O67" s="44"/>
      <c r="P67" s="44"/>
      <c r="Q67" s="44"/>
      <c r="R67" s="45"/>
      <c r="S67" s="38" t="e">
        <f t="shared" si="2"/>
        <v>#VALUE!</v>
      </c>
      <c r="T67" s="20" t="e">
        <f>+#REF!-S67</f>
        <v>#REF!</v>
      </c>
      <c r="U67">
        <f t="shared" si="3"/>
        <v>0</v>
      </c>
    </row>
    <row r="68" spans="1:21" ht="42" customHeight="1" x14ac:dyDescent="0.3">
      <c r="A68">
        <v>1</v>
      </c>
      <c r="I68" s="39">
        <v>61</v>
      </c>
      <c r="J68" s="40" t="str">
        <f>IFERROR(VLOOKUP(I68,#REF!,4,0),"")</f>
        <v/>
      </c>
      <c r="K68" s="40" t="str">
        <f>IFERROR(VLOOKUP(I68,#REF!,5,0),"")</f>
        <v/>
      </c>
      <c r="L68" s="41">
        <v>61</v>
      </c>
      <c r="M68" s="42" t="s">
        <v>44</v>
      </c>
      <c r="N68" s="43"/>
      <c r="O68" s="44"/>
      <c r="P68" s="44"/>
      <c r="Q68" s="44"/>
      <c r="R68" s="45"/>
      <c r="S68" s="38" t="e">
        <f t="shared" si="2"/>
        <v>#VALUE!</v>
      </c>
      <c r="T68" s="20" t="e">
        <f>+#REF!-S68</f>
        <v>#REF!</v>
      </c>
      <c r="U68">
        <f t="shared" si="3"/>
        <v>0</v>
      </c>
    </row>
    <row r="69" spans="1:21" ht="42" customHeight="1" x14ac:dyDescent="0.3">
      <c r="A69">
        <v>1</v>
      </c>
      <c r="I69" s="39">
        <v>62</v>
      </c>
      <c r="J69" s="40" t="str">
        <f>IFERROR(VLOOKUP(I69,#REF!,4,0),"")</f>
        <v/>
      </c>
      <c r="K69" s="40" t="str">
        <f>IFERROR(VLOOKUP(I69,#REF!,5,0),"")</f>
        <v/>
      </c>
      <c r="L69" s="41">
        <v>62</v>
      </c>
      <c r="M69" s="42" t="s">
        <v>44</v>
      </c>
      <c r="N69" s="43"/>
      <c r="O69" s="44"/>
      <c r="P69" s="44"/>
      <c r="Q69" s="44"/>
      <c r="R69" s="45"/>
      <c r="S69" s="38" t="e">
        <f t="shared" si="2"/>
        <v>#VALUE!</v>
      </c>
      <c r="T69" s="20" t="e">
        <f>+#REF!-S69</f>
        <v>#REF!</v>
      </c>
      <c r="U69">
        <f t="shared" si="3"/>
        <v>0</v>
      </c>
    </row>
    <row r="70" spans="1:21" ht="42" customHeight="1" x14ac:dyDescent="0.3">
      <c r="A70">
        <v>1</v>
      </c>
      <c r="I70" s="39">
        <v>63</v>
      </c>
      <c r="J70" s="40" t="str">
        <f>IFERROR(VLOOKUP(I70,#REF!,4,0),"")</f>
        <v/>
      </c>
      <c r="K70" s="40" t="str">
        <f>IFERROR(VLOOKUP(I70,#REF!,5,0),"")</f>
        <v/>
      </c>
      <c r="L70" s="41">
        <v>63</v>
      </c>
      <c r="M70" s="42" t="s">
        <v>44</v>
      </c>
      <c r="N70" s="43"/>
      <c r="O70" s="44"/>
      <c r="P70" s="44"/>
      <c r="Q70" s="44"/>
      <c r="R70" s="45"/>
      <c r="S70" s="38" t="e">
        <f t="shared" si="2"/>
        <v>#VALUE!</v>
      </c>
      <c r="T70" s="20" t="e">
        <f>+#REF!-S70</f>
        <v>#REF!</v>
      </c>
      <c r="U70">
        <f t="shared" si="3"/>
        <v>0</v>
      </c>
    </row>
    <row r="71" spans="1:21" ht="42" customHeight="1" x14ac:dyDescent="0.3">
      <c r="A71">
        <v>1</v>
      </c>
      <c r="I71" s="39">
        <v>64</v>
      </c>
      <c r="J71" s="40" t="str">
        <f>IFERROR(VLOOKUP(I71,#REF!,4,0),"")</f>
        <v/>
      </c>
      <c r="K71" s="40" t="str">
        <f>IFERROR(VLOOKUP(I71,#REF!,5,0),"")</f>
        <v/>
      </c>
      <c r="L71" s="41">
        <v>64</v>
      </c>
      <c r="M71" s="42" t="s">
        <v>44</v>
      </c>
      <c r="N71" s="43"/>
      <c r="O71" s="44"/>
      <c r="P71" s="44"/>
      <c r="Q71" s="44"/>
      <c r="R71" s="45"/>
      <c r="S71" s="38" t="e">
        <f t="shared" si="2"/>
        <v>#VALUE!</v>
      </c>
      <c r="T71" s="20" t="e">
        <f>+#REF!-S71</f>
        <v>#REF!</v>
      </c>
      <c r="U71">
        <f t="shared" si="3"/>
        <v>0</v>
      </c>
    </row>
    <row r="72" spans="1:21" ht="42" customHeight="1" x14ac:dyDescent="0.3">
      <c r="A72">
        <v>1</v>
      </c>
      <c r="I72" s="39">
        <v>65</v>
      </c>
      <c r="J72" s="40" t="str">
        <f>IFERROR(VLOOKUP(I72,#REF!,4,0),"")</f>
        <v/>
      </c>
      <c r="K72" s="40" t="str">
        <f>IFERROR(VLOOKUP(I72,#REF!,5,0),"")</f>
        <v/>
      </c>
      <c r="L72" s="41">
        <v>65</v>
      </c>
      <c r="M72" s="42" t="s">
        <v>44</v>
      </c>
      <c r="N72" s="43"/>
      <c r="O72" s="44"/>
      <c r="P72" s="44"/>
      <c r="Q72" s="44"/>
      <c r="R72" s="45"/>
      <c r="S72" s="38" t="e">
        <f t="shared" ref="S72:S103" si="4">+M72*432000</f>
        <v>#VALUE!</v>
      </c>
      <c r="T72" s="20" t="e">
        <f>+#REF!-S72</f>
        <v>#REF!</v>
      </c>
      <c r="U72">
        <f t="shared" si="3"/>
        <v>0</v>
      </c>
    </row>
    <row r="73" spans="1:21" ht="42" customHeight="1" x14ac:dyDescent="0.3">
      <c r="A73">
        <v>1</v>
      </c>
      <c r="I73" s="39">
        <v>66</v>
      </c>
      <c r="J73" s="40" t="str">
        <f>IFERROR(VLOOKUP(I73,#REF!,4,0),"")</f>
        <v/>
      </c>
      <c r="K73" s="40" t="str">
        <f>IFERROR(VLOOKUP(I73,#REF!,5,0),"")</f>
        <v/>
      </c>
      <c r="L73" s="41">
        <v>66</v>
      </c>
      <c r="M73" s="42" t="s">
        <v>44</v>
      </c>
      <c r="N73" s="43"/>
      <c r="O73" s="44"/>
      <c r="P73" s="44"/>
      <c r="Q73" s="44"/>
      <c r="R73" s="45"/>
      <c r="S73" s="38" t="e">
        <f t="shared" si="4"/>
        <v>#VALUE!</v>
      </c>
      <c r="T73" s="20" t="e">
        <f>+#REF!-S73</f>
        <v>#REF!</v>
      </c>
      <c r="U73">
        <f t="shared" si="3"/>
        <v>0</v>
      </c>
    </row>
    <row r="74" spans="1:21" ht="42" customHeight="1" x14ac:dyDescent="0.3">
      <c r="A74">
        <v>1</v>
      </c>
      <c r="I74" s="39">
        <v>67</v>
      </c>
      <c r="J74" s="40" t="str">
        <f>IFERROR(VLOOKUP(I74,#REF!,4,0),"")</f>
        <v/>
      </c>
      <c r="K74" s="40" t="str">
        <f>IFERROR(VLOOKUP(I74,#REF!,5,0),"")</f>
        <v/>
      </c>
      <c r="L74" s="41">
        <v>67</v>
      </c>
      <c r="M74" s="42" t="s">
        <v>44</v>
      </c>
      <c r="N74" s="43"/>
      <c r="O74" s="44"/>
      <c r="P74" s="44"/>
      <c r="Q74" s="44"/>
      <c r="R74" s="45"/>
      <c r="S74" s="38" t="e">
        <f t="shared" si="4"/>
        <v>#VALUE!</v>
      </c>
      <c r="T74" s="20" t="e">
        <f>+#REF!-S74</f>
        <v>#REF!</v>
      </c>
      <c r="U74">
        <f t="shared" si="3"/>
        <v>0</v>
      </c>
    </row>
    <row r="75" spans="1:21" ht="42" customHeight="1" x14ac:dyDescent="0.3">
      <c r="A75">
        <v>1</v>
      </c>
      <c r="I75" s="39">
        <v>68</v>
      </c>
      <c r="J75" s="40" t="str">
        <f>IFERROR(VLOOKUP(I75,#REF!,4,0),"")</f>
        <v/>
      </c>
      <c r="K75" s="40" t="str">
        <f>IFERROR(VLOOKUP(I75,#REF!,5,0),"")</f>
        <v/>
      </c>
      <c r="L75" s="41">
        <v>68</v>
      </c>
      <c r="M75" s="42" t="s">
        <v>44</v>
      </c>
      <c r="N75" s="43"/>
      <c r="O75" s="44"/>
      <c r="P75" s="44"/>
      <c r="Q75" s="44"/>
      <c r="R75" s="45"/>
      <c r="S75" s="38" t="e">
        <f t="shared" si="4"/>
        <v>#VALUE!</v>
      </c>
      <c r="T75" s="20" t="e">
        <f>+#REF!-S75</f>
        <v>#REF!</v>
      </c>
      <c r="U75">
        <f t="shared" si="3"/>
        <v>0</v>
      </c>
    </row>
    <row r="76" spans="1:21" ht="42" customHeight="1" x14ac:dyDescent="0.3">
      <c r="A76">
        <v>1</v>
      </c>
      <c r="I76" s="39">
        <v>69</v>
      </c>
      <c r="J76" s="40" t="str">
        <f>IFERROR(VLOOKUP(I76,#REF!,4,0),"")</f>
        <v/>
      </c>
      <c r="K76" s="40" t="str">
        <f>IFERROR(VLOOKUP(I76,#REF!,5,0),"")</f>
        <v/>
      </c>
      <c r="L76" s="41">
        <v>69</v>
      </c>
      <c r="M76" s="42" t="s">
        <v>44</v>
      </c>
      <c r="N76" s="43"/>
      <c r="O76" s="44"/>
      <c r="P76" s="44"/>
      <c r="Q76" s="44"/>
      <c r="R76" s="45"/>
      <c r="S76" s="38" t="e">
        <f t="shared" si="4"/>
        <v>#VALUE!</v>
      </c>
      <c r="T76" s="20" t="e">
        <f>+#REF!-S76</f>
        <v>#REF!</v>
      </c>
      <c r="U76">
        <f t="shared" si="3"/>
        <v>0</v>
      </c>
    </row>
    <row r="77" spans="1:21" ht="46.9" customHeight="1" x14ac:dyDescent="0.3">
      <c r="A77">
        <v>1</v>
      </c>
      <c r="I77" s="39">
        <v>70</v>
      </c>
      <c r="J77" s="40" t="str">
        <f>IFERROR(VLOOKUP(I77,#REF!,4,0),"")</f>
        <v/>
      </c>
      <c r="K77" s="40" t="str">
        <f>IFERROR(VLOOKUP(I77,#REF!,5,0),"")</f>
        <v/>
      </c>
      <c r="L77" s="41">
        <v>70</v>
      </c>
      <c r="M77" s="42" t="s">
        <v>44</v>
      </c>
      <c r="N77" s="43"/>
      <c r="O77" s="44"/>
      <c r="P77" s="44"/>
      <c r="Q77" s="44"/>
      <c r="R77" s="45"/>
      <c r="S77" s="38" t="e">
        <f t="shared" si="4"/>
        <v>#VALUE!</v>
      </c>
      <c r="T77" s="20" t="e">
        <f>+#REF!-S77</f>
        <v>#REF!</v>
      </c>
      <c r="U77">
        <f t="shared" si="3"/>
        <v>0</v>
      </c>
    </row>
    <row r="78" spans="1:21" ht="46.9" customHeight="1" x14ac:dyDescent="0.3">
      <c r="A78">
        <v>1</v>
      </c>
      <c r="I78" s="39">
        <v>71</v>
      </c>
      <c r="J78" s="40" t="str">
        <f>IFERROR(VLOOKUP(I78,#REF!,4,0),"")</f>
        <v/>
      </c>
      <c r="K78" s="40" t="str">
        <f>IFERROR(VLOOKUP(I78,#REF!,5,0),"")</f>
        <v/>
      </c>
      <c r="L78" s="41">
        <v>71</v>
      </c>
      <c r="M78" s="42" t="s">
        <v>44</v>
      </c>
      <c r="N78" s="43"/>
      <c r="O78" s="44"/>
      <c r="P78" s="44"/>
      <c r="Q78" s="44"/>
      <c r="R78" s="45"/>
      <c r="S78" s="38" t="e">
        <f t="shared" si="4"/>
        <v>#VALUE!</v>
      </c>
      <c r="T78" s="20" t="e">
        <f>+#REF!-S78</f>
        <v>#REF!</v>
      </c>
      <c r="U78">
        <f t="shared" si="3"/>
        <v>0</v>
      </c>
    </row>
    <row r="79" spans="1:21" ht="46.9" customHeight="1" x14ac:dyDescent="0.3">
      <c r="A79">
        <v>1</v>
      </c>
      <c r="I79" s="39">
        <v>72</v>
      </c>
      <c r="J79" s="40" t="str">
        <f>IFERROR(VLOOKUP(I79,#REF!,4,0),"")</f>
        <v/>
      </c>
      <c r="K79" s="40" t="str">
        <f>IFERROR(VLOOKUP(I79,#REF!,5,0),"")</f>
        <v/>
      </c>
      <c r="L79" s="41">
        <v>72</v>
      </c>
      <c r="M79" s="42" t="s">
        <v>44</v>
      </c>
      <c r="N79" s="43"/>
      <c r="O79" s="44"/>
      <c r="P79" s="44"/>
      <c r="Q79" s="44"/>
      <c r="R79" s="45"/>
      <c r="S79" s="38" t="e">
        <f t="shared" si="4"/>
        <v>#VALUE!</v>
      </c>
      <c r="T79" s="20" t="e">
        <f>+#REF!-S79</f>
        <v>#REF!</v>
      </c>
      <c r="U79">
        <f t="shared" si="3"/>
        <v>0</v>
      </c>
    </row>
    <row r="80" spans="1:21" ht="49.9" customHeight="1" x14ac:dyDescent="0.3">
      <c r="A80">
        <v>1</v>
      </c>
      <c r="I80" s="39">
        <v>73</v>
      </c>
      <c r="J80" s="40" t="str">
        <f>IFERROR(VLOOKUP(I80,#REF!,4,0),"")</f>
        <v/>
      </c>
      <c r="K80" s="40" t="str">
        <f>IFERROR(VLOOKUP(I80,#REF!,5,0),"")</f>
        <v/>
      </c>
      <c r="L80" s="41">
        <v>73</v>
      </c>
      <c r="M80" s="42" t="s">
        <v>44</v>
      </c>
      <c r="N80" s="43"/>
      <c r="O80" s="44"/>
      <c r="P80" s="44"/>
      <c r="Q80" s="44"/>
      <c r="R80" s="45"/>
      <c r="S80" s="38" t="e">
        <f t="shared" si="4"/>
        <v>#VALUE!</v>
      </c>
      <c r="T80" s="20" t="e">
        <f>+#REF!-S80</f>
        <v>#REF!</v>
      </c>
      <c r="U80">
        <f t="shared" si="3"/>
        <v>0</v>
      </c>
    </row>
    <row r="81" spans="1:21" ht="48.6" customHeight="1" x14ac:dyDescent="0.3">
      <c r="A81">
        <v>1</v>
      </c>
      <c r="I81" s="39">
        <v>74</v>
      </c>
      <c r="J81" s="40" t="str">
        <f>IFERROR(VLOOKUP(I81,#REF!,4,0),"")</f>
        <v/>
      </c>
      <c r="K81" s="40" t="str">
        <f>IFERROR(VLOOKUP(I81,#REF!,5,0),"")</f>
        <v/>
      </c>
      <c r="L81" s="41">
        <v>74</v>
      </c>
      <c r="M81" s="42" t="s">
        <v>44</v>
      </c>
      <c r="N81" s="43"/>
      <c r="O81" s="44"/>
      <c r="P81" s="44"/>
      <c r="Q81" s="44"/>
      <c r="R81" s="45"/>
      <c r="S81" s="38" t="e">
        <f t="shared" si="4"/>
        <v>#VALUE!</v>
      </c>
      <c r="T81" s="20" t="e">
        <f>+#REF!-S81</f>
        <v>#REF!</v>
      </c>
      <c r="U81">
        <f t="shared" si="3"/>
        <v>0</v>
      </c>
    </row>
    <row r="82" spans="1:21" ht="47.45" customHeight="1" x14ac:dyDescent="0.3">
      <c r="A82">
        <v>1</v>
      </c>
      <c r="I82" s="39">
        <v>75</v>
      </c>
      <c r="J82" s="40" t="str">
        <f>IFERROR(VLOOKUP(I82,#REF!,4,0),"")</f>
        <v/>
      </c>
      <c r="K82" s="40" t="str">
        <f>IFERROR(VLOOKUP(I82,#REF!,5,0),"")</f>
        <v/>
      </c>
      <c r="L82" s="41">
        <v>75</v>
      </c>
      <c r="M82" s="42" t="s">
        <v>44</v>
      </c>
      <c r="N82" s="43"/>
      <c r="O82" s="44"/>
      <c r="P82" s="44"/>
      <c r="Q82" s="44"/>
      <c r="R82" s="45"/>
      <c r="S82" s="38" t="e">
        <f t="shared" si="4"/>
        <v>#VALUE!</v>
      </c>
      <c r="T82" s="20" t="e">
        <f>+#REF!-S82</f>
        <v>#REF!</v>
      </c>
      <c r="U82">
        <f t="shared" si="3"/>
        <v>0</v>
      </c>
    </row>
    <row r="83" spans="1:21" ht="47.45" customHeight="1" x14ac:dyDescent="0.3">
      <c r="A83">
        <v>1</v>
      </c>
      <c r="I83" s="39">
        <v>76</v>
      </c>
      <c r="J83" s="40" t="str">
        <f>IFERROR(VLOOKUP(I83,#REF!,4,0),"")</f>
        <v/>
      </c>
      <c r="K83" s="40" t="str">
        <f>IFERROR(VLOOKUP(I83,#REF!,5,0),"")</f>
        <v/>
      </c>
      <c r="L83" s="41">
        <v>76</v>
      </c>
      <c r="M83" s="42" t="s">
        <v>44</v>
      </c>
      <c r="N83" s="43"/>
      <c r="O83" s="44"/>
      <c r="P83" s="44"/>
      <c r="Q83" s="44"/>
      <c r="R83" s="45"/>
      <c r="S83" s="38" t="e">
        <f t="shared" si="4"/>
        <v>#VALUE!</v>
      </c>
      <c r="T83" s="20" t="e">
        <f>+#REF!-S83</f>
        <v>#REF!</v>
      </c>
      <c r="U83">
        <f t="shared" si="3"/>
        <v>0</v>
      </c>
    </row>
    <row r="84" spans="1:21" ht="47.45" customHeight="1" x14ac:dyDescent="0.3">
      <c r="A84">
        <v>1</v>
      </c>
      <c r="I84" s="39">
        <v>77</v>
      </c>
      <c r="J84" s="40" t="str">
        <f>IFERROR(VLOOKUP(I84,#REF!,4,0),"")</f>
        <v/>
      </c>
      <c r="K84" s="40" t="str">
        <f>IFERROR(VLOOKUP(I84,#REF!,5,0),"")</f>
        <v/>
      </c>
      <c r="L84" s="41">
        <v>77</v>
      </c>
      <c r="M84" s="42" t="s">
        <v>44</v>
      </c>
      <c r="N84" s="43"/>
      <c r="O84" s="44"/>
      <c r="P84" s="44"/>
      <c r="Q84" s="44"/>
      <c r="R84" s="45"/>
      <c r="S84" s="38" t="e">
        <f t="shared" si="4"/>
        <v>#VALUE!</v>
      </c>
      <c r="T84" s="20" t="e">
        <f>+#REF!-S84</f>
        <v>#REF!</v>
      </c>
      <c r="U84">
        <f t="shared" si="3"/>
        <v>0</v>
      </c>
    </row>
    <row r="85" spans="1:21" ht="47.45" customHeight="1" x14ac:dyDescent="0.3">
      <c r="A85">
        <v>1</v>
      </c>
      <c r="I85" s="39">
        <v>78</v>
      </c>
      <c r="J85" s="40" t="str">
        <f>IFERROR(VLOOKUP(I85,#REF!,4,0),"")</f>
        <v/>
      </c>
      <c r="K85" s="40" t="str">
        <f>IFERROR(VLOOKUP(I85,#REF!,5,0),"")</f>
        <v/>
      </c>
      <c r="L85" s="41">
        <v>78</v>
      </c>
      <c r="M85" s="42" t="s">
        <v>44</v>
      </c>
      <c r="N85" s="43"/>
      <c r="O85" s="44"/>
      <c r="P85" s="44"/>
      <c r="Q85" s="44"/>
      <c r="R85" s="45"/>
      <c r="S85" s="38" t="e">
        <f t="shared" si="4"/>
        <v>#VALUE!</v>
      </c>
      <c r="T85" s="20" t="e">
        <f>+#REF!-S85</f>
        <v>#REF!</v>
      </c>
      <c r="U85">
        <f t="shared" si="3"/>
        <v>0</v>
      </c>
    </row>
    <row r="86" spans="1:21" ht="47.45" customHeight="1" x14ac:dyDescent="0.3">
      <c r="A86">
        <v>1</v>
      </c>
      <c r="I86" s="39">
        <v>79</v>
      </c>
      <c r="J86" s="40" t="str">
        <f>IFERROR(VLOOKUP(I86,#REF!,4,0),"")</f>
        <v/>
      </c>
      <c r="K86" s="40" t="str">
        <f>IFERROR(VLOOKUP(I86,#REF!,5,0),"")</f>
        <v/>
      </c>
      <c r="L86" s="41">
        <v>79</v>
      </c>
      <c r="M86" s="42" t="s">
        <v>44</v>
      </c>
      <c r="N86" s="43"/>
      <c r="O86" s="44"/>
      <c r="P86" s="44"/>
      <c r="Q86" s="44"/>
      <c r="R86" s="45"/>
      <c r="S86" s="38" t="e">
        <f t="shared" si="4"/>
        <v>#VALUE!</v>
      </c>
      <c r="T86" s="20" t="e">
        <f>+#REF!-S86</f>
        <v>#REF!</v>
      </c>
      <c r="U86">
        <f t="shared" si="3"/>
        <v>0</v>
      </c>
    </row>
    <row r="87" spans="1:21" ht="47.45" customHeight="1" x14ac:dyDescent="0.3">
      <c r="A87">
        <v>1</v>
      </c>
      <c r="I87" s="39">
        <v>80</v>
      </c>
      <c r="J87" s="40" t="str">
        <f>IFERROR(VLOOKUP(I87,#REF!,4,0),"")</f>
        <v/>
      </c>
      <c r="K87" s="40" t="str">
        <f>IFERROR(VLOOKUP(I87,#REF!,5,0),"")</f>
        <v/>
      </c>
      <c r="L87" s="41">
        <v>80</v>
      </c>
      <c r="M87" s="42" t="s">
        <v>44</v>
      </c>
      <c r="N87" s="43"/>
      <c r="O87" s="44"/>
      <c r="P87" s="44"/>
      <c r="Q87" s="44"/>
      <c r="R87" s="45"/>
      <c r="S87" s="38" t="e">
        <f t="shared" si="4"/>
        <v>#VALUE!</v>
      </c>
      <c r="T87" s="20" t="e">
        <f>+#REF!-S87</f>
        <v>#REF!</v>
      </c>
      <c r="U87">
        <f t="shared" si="3"/>
        <v>0</v>
      </c>
    </row>
    <row r="88" spans="1:21" ht="47.45" customHeight="1" x14ac:dyDescent="0.3">
      <c r="A88">
        <v>1</v>
      </c>
      <c r="I88" s="39">
        <v>81</v>
      </c>
      <c r="J88" s="40" t="str">
        <f>IFERROR(VLOOKUP(I88,#REF!,4,0),"")</f>
        <v/>
      </c>
      <c r="K88" s="40" t="str">
        <f>IFERROR(VLOOKUP(I88,#REF!,5,0),"")</f>
        <v/>
      </c>
      <c r="L88" s="41">
        <v>81</v>
      </c>
      <c r="M88" s="42" t="s">
        <v>44</v>
      </c>
      <c r="N88" s="43"/>
      <c r="O88" s="44"/>
      <c r="P88" s="44"/>
      <c r="Q88" s="44"/>
      <c r="R88" s="45"/>
      <c r="S88" s="38" t="e">
        <f t="shared" si="4"/>
        <v>#VALUE!</v>
      </c>
      <c r="T88" s="20" t="e">
        <f>+#REF!-S88</f>
        <v>#REF!</v>
      </c>
      <c r="U88">
        <f t="shared" si="3"/>
        <v>0</v>
      </c>
    </row>
    <row r="89" spans="1:21" ht="47.45" customHeight="1" x14ac:dyDescent="0.3">
      <c r="A89">
        <v>1</v>
      </c>
      <c r="I89" s="39">
        <v>82</v>
      </c>
      <c r="J89" s="40" t="str">
        <f>IFERROR(VLOOKUP(I89,#REF!,4,0),"")</f>
        <v/>
      </c>
      <c r="K89" s="40" t="str">
        <f>IFERROR(VLOOKUP(I89,#REF!,5,0),"")</f>
        <v/>
      </c>
      <c r="L89" s="41">
        <v>82</v>
      </c>
      <c r="M89" s="42" t="s">
        <v>44</v>
      </c>
      <c r="N89" s="43"/>
      <c r="O89" s="44"/>
      <c r="P89" s="44"/>
      <c r="Q89" s="44"/>
      <c r="R89" s="45"/>
      <c r="S89" s="38" t="e">
        <f t="shared" si="4"/>
        <v>#VALUE!</v>
      </c>
      <c r="T89" s="20" t="e">
        <f>+#REF!-S89</f>
        <v>#REF!</v>
      </c>
      <c r="U89">
        <f t="shared" si="3"/>
        <v>0</v>
      </c>
    </row>
    <row r="90" spans="1:21" ht="47.45" customHeight="1" x14ac:dyDescent="0.3">
      <c r="A90">
        <v>1</v>
      </c>
      <c r="I90" s="39">
        <v>83</v>
      </c>
      <c r="J90" s="40" t="str">
        <f>IFERROR(VLOOKUP(I90,#REF!,4,0),"")</f>
        <v/>
      </c>
      <c r="K90" s="40" t="str">
        <f>IFERROR(VLOOKUP(I90,#REF!,5,0),"")</f>
        <v/>
      </c>
      <c r="L90" s="41">
        <v>83</v>
      </c>
      <c r="M90" s="42" t="s">
        <v>44</v>
      </c>
      <c r="N90" s="43"/>
      <c r="O90" s="44"/>
      <c r="P90" s="44"/>
      <c r="Q90" s="44"/>
      <c r="R90" s="45"/>
      <c r="S90" s="38" t="e">
        <f t="shared" si="4"/>
        <v>#VALUE!</v>
      </c>
      <c r="T90" s="20" t="e">
        <f>+#REF!-S90</f>
        <v>#REF!</v>
      </c>
      <c r="U90">
        <f t="shared" si="3"/>
        <v>0</v>
      </c>
    </row>
    <row r="91" spans="1:21" ht="47.45" customHeight="1" x14ac:dyDescent="0.3">
      <c r="A91">
        <v>1</v>
      </c>
      <c r="I91" s="39">
        <v>84</v>
      </c>
      <c r="J91" s="40" t="str">
        <f>IFERROR(VLOOKUP(I91,#REF!,4,0),"")</f>
        <v/>
      </c>
      <c r="K91" s="40" t="str">
        <f>IFERROR(VLOOKUP(I91,#REF!,5,0),"")</f>
        <v/>
      </c>
      <c r="L91" s="41">
        <v>84</v>
      </c>
      <c r="M91" s="42" t="s">
        <v>44</v>
      </c>
      <c r="N91" s="43"/>
      <c r="O91" s="44"/>
      <c r="P91" s="44"/>
      <c r="Q91" s="44"/>
      <c r="R91" s="45"/>
      <c r="S91" s="38" t="e">
        <f t="shared" si="4"/>
        <v>#VALUE!</v>
      </c>
      <c r="T91" s="20" t="e">
        <f>+#REF!-S91</f>
        <v>#REF!</v>
      </c>
      <c r="U91">
        <f t="shared" si="3"/>
        <v>0</v>
      </c>
    </row>
    <row r="92" spans="1:21" ht="47.45" customHeight="1" x14ac:dyDescent="0.3">
      <c r="A92">
        <v>1</v>
      </c>
      <c r="I92" s="39">
        <v>85</v>
      </c>
      <c r="J92" s="40" t="str">
        <f>IFERROR(VLOOKUP(I92,#REF!,4,0),"")</f>
        <v/>
      </c>
      <c r="K92" s="40" t="str">
        <f>IFERROR(VLOOKUP(I92,#REF!,5,0),"")</f>
        <v/>
      </c>
      <c r="L92" s="41">
        <v>85</v>
      </c>
      <c r="M92" s="42" t="s">
        <v>44</v>
      </c>
      <c r="N92" s="43"/>
      <c r="O92" s="44"/>
      <c r="P92" s="44"/>
      <c r="Q92" s="44"/>
      <c r="R92" s="45"/>
      <c r="S92" s="38" t="e">
        <f t="shared" si="4"/>
        <v>#VALUE!</v>
      </c>
      <c r="T92" s="20" t="e">
        <f>+#REF!-S92</f>
        <v>#REF!</v>
      </c>
      <c r="U92">
        <f t="shared" si="3"/>
        <v>0</v>
      </c>
    </row>
    <row r="93" spans="1:21" ht="47.45" customHeight="1" x14ac:dyDescent="0.3">
      <c r="A93">
        <v>1</v>
      </c>
      <c r="I93" s="39">
        <v>86</v>
      </c>
      <c r="J93" s="40" t="str">
        <f>IFERROR(VLOOKUP(I93,#REF!,4,0),"")</f>
        <v/>
      </c>
      <c r="K93" s="40" t="str">
        <f>IFERROR(VLOOKUP(I93,#REF!,5,0),"")</f>
        <v/>
      </c>
      <c r="L93" s="41">
        <v>86</v>
      </c>
      <c r="M93" s="42" t="s">
        <v>44</v>
      </c>
      <c r="N93" s="43"/>
      <c r="O93" s="44"/>
      <c r="P93" s="44"/>
      <c r="Q93" s="44"/>
      <c r="R93" s="45"/>
      <c r="S93" s="38" t="e">
        <f t="shared" si="4"/>
        <v>#VALUE!</v>
      </c>
      <c r="T93" s="20" t="e">
        <f>+#REF!-S93</f>
        <v>#REF!</v>
      </c>
      <c r="U93">
        <f t="shared" si="3"/>
        <v>0</v>
      </c>
    </row>
    <row r="94" spans="1:21" ht="47.45" customHeight="1" x14ac:dyDescent="0.3">
      <c r="A94">
        <v>1</v>
      </c>
      <c r="I94" s="39">
        <v>87</v>
      </c>
      <c r="J94" s="40" t="str">
        <f>IFERROR(VLOOKUP(I94,#REF!,4,0),"")</f>
        <v/>
      </c>
      <c r="K94" s="40" t="str">
        <f>IFERROR(VLOOKUP(I94,#REF!,5,0),"")</f>
        <v/>
      </c>
      <c r="L94" s="41">
        <v>87</v>
      </c>
      <c r="M94" s="42" t="s">
        <v>44</v>
      </c>
      <c r="N94" s="43"/>
      <c r="O94" s="44"/>
      <c r="P94" s="44"/>
      <c r="Q94" s="44"/>
      <c r="R94" s="45"/>
      <c r="S94" s="38" t="e">
        <f t="shared" si="4"/>
        <v>#VALUE!</v>
      </c>
      <c r="T94" s="20" t="e">
        <f>+#REF!-S94</f>
        <v>#REF!</v>
      </c>
      <c r="U94">
        <f t="shared" si="3"/>
        <v>0</v>
      </c>
    </row>
    <row r="95" spans="1:21" ht="47.45" customHeight="1" x14ac:dyDescent="0.3">
      <c r="A95">
        <v>1</v>
      </c>
      <c r="I95" s="39">
        <v>88</v>
      </c>
      <c r="J95" s="40" t="str">
        <f>IFERROR(VLOOKUP(I95,#REF!,4,0),"")</f>
        <v/>
      </c>
      <c r="K95" s="40" t="str">
        <f>IFERROR(VLOOKUP(I95,#REF!,5,0),"")</f>
        <v/>
      </c>
      <c r="L95" s="41">
        <v>88</v>
      </c>
      <c r="M95" s="42" t="s">
        <v>44</v>
      </c>
      <c r="N95" s="43"/>
      <c r="O95" s="44"/>
      <c r="P95" s="44"/>
      <c r="Q95" s="44"/>
      <c r="R95" s="45"/>
      <c r="S95" s="38" t="e">
        <f t="shared" si="4"/>
        <v>#VALUE!</v>
      </c>
      <c r="T95" s="20" t="e">
        <f>+#REF!-S95</f>
        <v>#REF!</v>
      </c>
      <c r="U95">
        <f t="shared" si="3"/>
        <v>0</v>
      </c>
    </row>
    <row r="96" spans="1:21" ht="47.45" customHeight="1" x14ac:dyDescent="0.3">
      <c r="A96">
        <v>1</v>
      </c>
      <c r="I96" s="39">
        <v>89</v>
      </c>
      <c r="J96" s="40" t="str">
        <f>IFERROR(VLOOKUP(I96,#REF!,4,0),"")</f>
        <v/>
      </c>
      <c r="K96" s="40" t="str">
        <f>IFERROR(VLOOKUP(I96,#REF!,5,0),"")</f>
        <v/>
      </c>
      <c r="L96" s="41">
        <v>89</v>
      </c>
      <c r="M96" s="42" t="s">
        <v>44</v>
      </c>
      <c r="N96" s="43"/>
      <c r="O96" s="44"/>
      <c r="P96" s="44"/>
      <c r="Q96" s="44"/>
      <c r="R96" s="45"/>
      <c r="S96" s="38" t="e">
        <f t="shared" si="4"/>
        <v>#VALUE!</v>
      </c>
      <c r="T96" s="20" t="e">
        <f>+#REF!-S96</f>
        <v>#REF!</v>
      </c>
      <c r="U96">
        <f t="shared" si="3"/>
        <v>0</v>
      </c>
    </row>
    <row r="97" spans="1:21" ht="47.45" customHeight="1" x14ac:dyDescent="0.3">
      <c r="A97">
        <v>1</v>
      </c>
      <c r="I97" s="39">
        <v>90</v>
      </c>
      <c r="J97" s="40" t="str">
        <f>IFERROR(VLOOKUP(I97,#REF!,4,0),"")</f>
        <v/>
      </c>
      <c r="K97" s="40" t="str">
        <f>IFERROR(VLOOKUP(I97,#REF!,5,0),"")</f>
        <v/>
      </c>
      <c r="L97" s="41">
        <v>90</v>
      </c>
      <c r="M97" s="42" t="s">
        <v>44</v>
      </c>
      <c r="N97" s="43"/>
      <c r="O97" s="44"/>
      <c r="P97" s="44"/>
      <c r="Q97" s="44"/>
      <c r="R97" s="45"/>
      <c r="S97" s="38" t="e">
        <f t="shared" si="4"/>
        <v>#VALUE!</v>
      </c>
      <c r="T97" s="20" t="e">
        <f>+#REF!-S97</f>
        <v>#REF!</v>
      </c>
      <c r="U97">
        <f t="shared" si="3"/>
        <v>0</v>
      </c>
    </row>
    <row r="98" spans="1:21" ht="47.45" customHeight="1" x14ac:dyDescent="0.3">
      <c r="A98">
        <v>1</v>
      </c>
      <c r="I98" s="39">
        <v>91</v>
      </c>
      <c r="J98" s="40" t="str">
        <f>IFERROR(VLOOKUP(I98,#REF!,4,0),"")</f>
        <v/>
      </c>
      <c r="K98" s="40" t="str">
        <f>IFERROR(VLOOKUP(I98,#REF!,5,0),"")</f>
        <v/>
      </c>
      <c r="L98" s="41">
        <v>91</v>
      </c>
      <c r="M98" s="42" t="s">
        <v>44</v>
      </c>
      <c r="N98" s="43"/>
      <c r="O98" s="44"/>
      <c r="P98" s="44"/>
      <c r="Q98" s="44"/>
      <c r="R98" s="45"/>
      <c r="S98" s="38" t="e">
        <f t="shared" si="4"/>
        <v>#VALUE!</v>
      </c>
      <c r="T98" s="20" t="e">
        <f>+#REF!-S98</f>
        <v>#REF!</v>
      </c>
      <c r="U98">
        <f t="shared" si="3"/>
        <v>0</v>
      </c>
    </row>
    <row r="99" spans="1:21" ht="47.45" customHeight="1" x14ac:dyDescent="0.3">
      <c r="A99">
        <v>1</v>
      </c>
      <c r="I99" s="39">
        <v>92</v>
      </c>
      <c r="J99" s="40" t="str">
        <f>IFERROR(VLOOKUP(I99,#REF!,4,0),"")</f>
        <v/>
      </c>
      <c r="K99" s="40" t="str">
        <f>IFERROR(VLOOKUP(I99,#REF!,5,0),"")</f>
        <v/>
      </c>
      <c r="L99" s="41">
        <v>92</v>
      </c>
      <c r="M99" s="42" t="s">
        <v>44</v>
      </c>
      <c r="N99" s="43"/>
      <c r="O99" s="44"/>
      <c r="P99" s="44"/>
      <c r="Q99" s="44"/>
      <c r="R99" s="45"/>
      <c r="S99" s="38" t="e">
        <f t="shared" si="4"/>
        <v>#VALUE!</v>
      </c>
      <c r="T99" s="20" t="e">
        <f>+#REF!-S99</f>
        <v>#REF!</v>
      </c>
      <c r="U99">
        <f t="shared" si="3"/>
        <v>0</v>
      </c>
    </row>
    <row r="100" spans="1:21" ht="47.45" customHeight="1" x14ac:dyDescent="0.3">
      <c r="A100">
        <v>1</v>
      </c>
      <c r="I100" s="39">
        <v>93</v>
      </c>
      <c r="J100" s="40" t="str">
        <f>IFERROR(VLOOKUP(I100,#REF!,4,0),"")</f>
        <v/>
      </c>
      <c r="K100" s="40" t="str">
        <f>IFERROR(VLOOKUP(I100,#REF!,5,0),"")</f>
        <v/>
      </c>
      <c r="L100" s="41">
        <v>93</v>
      </c>
      <c r="M100" s="42" t="s">
        <v>44</v>
      </c>
      <c r="N100" s="43"/>
      <c r="O100" s="44"/>
      <c r="P100" s="44"/>
      <c r="Q100" s="44"/>
      <c r="R100" s="45"/>
      <c r="S100" s="38" t="e">
        <f t="shared" si="4"/>
        <v>#VALUE!</v>
      </c>
      <c r="T100" s="20" t="e">
        <f>+#REF!-S100</f>
        <v>#REF!</v>
      </c>
      <c r="U100">
        <f t="shared" si="3"/>
        <v>0</v>
      </c>
    </row>
    <row r="101" spans="1:21" ht="47.45" customHeight="1" x14ac:dyDescent="0.3">
      <c r="A101">
        <v>1</v>
      </c>
      <c r="I101" s="39">
        <v>94</v>
      </c>
      <c r="J101" s="40" t="str">
        <f>IFERROR(VLOOKUP(I101,#REF!,4,0),"")</f>
        <v/>
      </c>
      <c r="K101" s="40" t="str">
        <f>IFERROR(VLOOKUP(I101,#REF!,5,0),"")</f>
        <v/>
      </c>
      <c r="L101" s="41">
        <v>94</v>
      </c>
      <c r="M101" s="42" t="s">
        <v>44</v>
      </c>
      <c r="N101" s="43"/>
      <c r="O101" s="44"/>
      <c r="P101" s="44"/>
      <c r="Q101" s="44"/>
      <c r="R101" s="45"/>
      <c r="S101" s="38" t="e">
        <f t="shared" si="4"/>
        <v>#VALUE!</v>
      </c>
      <c r="T101" s="20" t="e">
        <f>+#REF!-S101</f>
        <v>#REF!</v>
      </c>
      <c r="U101">
        <f t="shared" si="3"/>
        <v>0</v>
      </c>
    </row>
    <row r="102" spans="1:21" ht="47.45" customHeight="1" x14ac:dyDescent="0.3">
      <c r="A102">
        <v>1</v>
      </c>
      <c r="I102" s="39">
        <v>95</v>
      </c>
      <c r="J102" s="40" t="str">
        <f>IFERROR(VLOOKUP(I102,#REF!,4,0),"")</f>
        <v/>
      </c>
      <c r="K102" s="40" t="str">
        <f>IFERROR(VLOOKUP(I102,#REF!,5,0),"")</f>
        <v/>
      </c>
      <c r="L102" s="41">
        <v>95</v>
      </c>
      <c r="M102" s="42" t="s">
        <v>44</v>
      </c>
      <c r="N102" s="43"/>
      <c r="O102" s="44"/>
      <c r="P102" s="44"/>
      <c r="Q102" s="44"/>
      <c r="R102" s="45"/>
      <c r="S102" s="38" t="e">
        <f t="shared" si="4"/>
        <v>#VALUE!</v>
      </c>
      <c r="T102" s="20" t="e">
        <f>+#REF!-S102</f>
        <v>#REF!</v>
      </c>
      <c r="U102">
        <f t="shared" si="3"/>
        <v>0</v>
      </c>
    </row>
    <row r="103" spans="1:21" ht="47.45" customHeight="1" x14ac:dyDescent="0.3">
      <c r="A103">
        <v>1</v>
      </c>
      <c r="I103" s="39">
        <v>96</v>
      </c>
      <c r="J103" s="40" t="str">
        <f>IFERROR(VLOOKUP(I103,#REF!,4,0),"")</f>
        <v/>
      </c>
      <c r="K103" s="40" t="str">
        <f>IFERROR(VLOOKUP(I103,#REF!,5,0),"")</f>
        <v/>
      </c>
      <c r="L103" s="41">
        <v>96</v>
      </c>
      <c r="M103" s="42" t="s">
        <v>44</v>
      </c>
      <c r="N103" s="43"/>
      <c r="O103" s="44"/>
      <c r="P103" s="44"/>
      <c r="Q103" s="44"/>
      <c r="R103" s="45"/>
      <c r="S103" s="38" t="e">
        <f t="shared" si="4"/>
        <v>#VALUE!</v>
      </c>
      <c r="T103" s="20" t="e">
        <f>+#REF!-S103</f>
        <v>#REF!</v>
      </c>
      <c r="U103">
        <f t="shared" si="3"/>
        <v>0</v>
      </c>
    </row>
    <row r="104" spans="1:21" ht="47.45" customHeight="1" x14ac:dyDescent="0.3">
      <c r="A104">
        <v>1</v>
      </c>
      <c r="I104" s="39">
        <v>97</v>
      </c>
      <c r="J104" s="40" t="str">
        <f>IFERROR(VLOOKUP(I104,#REF!,4,0),"")</f>
        <v/>
      </c>
      <c r="K104" s="40" t="str">
        <f>IFERROR(VLOOKUP(I104,#REF!,5,0),"")</f>
        <v/>
      </c>
      <c r="L104" s="41">
        <v>97</v>
      </c>
      <c r="M104" s="42" t="s">
        <v>44</v>
      </c>
      <c r="N104" s="43"/>
      <c r="O104" s="44"/>
      <c r="P104" s="44"/>
      <c r="Q104" s="44"/>
      <c r="R104" s="45"/>
      <c r="S104" s="38" t="e">
        <f t="shared" ref="S104:S135" si="5">+M104*432000</f>
        <v>#VALUE!</v>
      </c>
      <c r="T104" s="20" t="e">
        <f>+#REF!-S104</f>
        <v>#REF!</v>
      </c>
      <c r="U104">
        <f t="shared" ref="U104:U119" si="6">+R104/3150000</f>
        <v>0</v>
      </c>
    </row>
    <row r="105" spans="1:21" ht="47.45" customHeight="1" x14ac:dyDescent="0.3">
      <c r="A105">
        <v>1</v>
      </c>
      <c r="I105" s="39">
        <v>98</v>
      </c>
      <c r="J105" s="40" t="str">
        <f>IFERROR(VLOOKUP(I105,#REF!,4,0),"")</f>
        <v/>
      </c>
      <c r="K105" s="40" t="str">
        <f>IFERROR(VLOOKUP(I105,#REF!,5,0),"")</f>
        <v/>
      </c>
      <c r="L105" s="41">
        <v>98</v>
      </c>
      <c r="M105" s="42" t="s">
        <v>44</v>
      </c>
      <c r="N105" s="43"/>
      <c r="O105" s="44"/>
      <c r="P105" s="44"/>
      <c r="Q105" s="44"/>
      <c r="R105" s="45"/>
      <c r="S105" s="38" t="e">
        <f t="shared" si="5"/>
        <v>#VALUE!</v>
      </c>
      <c r="T105" s="20" t="e">
        <f>+#REF!-S105</f>
        <v>#REF!</v>
      </c>
      <c r="U105">
        <f t="shared" si="6"/>
        <v>0</v>
      </c>
    </row>
    <row r="106" spans="1:21" ht="47.45" customHeight="1" x14ac:dyDescent="0.3">
      <c r="A106">
        <v>1</v>
      </c>
      <c r="I106" s="39">
        <v>99</v>
      </c>
      <c r="J106" s="40" t="str">
        <f>IFERROR(VLOOKUP(I106,#REF!,4,0),"")</f>
        <v/>
      </c>
      <c r="K106" s="40" t="str">
        <f>IFERROR(VLOOKUP(I106,#REF!,5,0),"")</f>
        <v/>
      </c>
      <c r="L106" s="41">
        <v>99</v>
      </c>
      <c r="M106" s="42" t="s">
        <v>44</v>
      </c>
      <c r="N106" s="43"/>
      <c r="O106" s="44"/>
      <c r="P106" s="44"/>
      <c r="Q106" s="44"/>
      <c r="R106" s="45"/>
      <c r="S106" s="38" t="e">
        <f t="shared" si="5"/>
        <v>#VALUE!</v>
      </c>
      <c r="T106" s="20" t="e">
        <f>+#REF!-S106</f>
        <v>#REF!</v>
      </c>
      <c r="U106">
        <f t="shared" si="6"/>
        <v>0</v>
      </c>
    </row>
    <row r="107" spans="1:21" ht="47.45" customHeight="1" x14ac:dyDescent="0.3">
      <c r="A107">
        <v>1</v>
      </c>
      <c r="I107" s="39">
        <v>100</v>
      </c>
      <c r="J107" s="40" t="str">
        <f>IFERROR(VLOOKUP(I107,#REF!,4,0),"")</f>
        <v/>
      </c>
      <c r="K107" s="40" t="str">
        <f>IFERROR(VLOOKUP(I107,#REF!,5,0),"")</f>
        <v/>
      </c>
      <c r="L107" s="41">
        <v>100</v>
      </c>
      <c r="M107" s="42" t="s">
        <v>44</v>
      </c>
      <c r="N107" s="43"/>
      <c r="O107" s="44"/>
      <c r="P107" s="44"/>
      <c r="Q107" s="44"/>
      <c r="R107" s="45"/>
      <c r="S107" s="38" t="e">
        <f t="shared" si="5"/>
        <v>#VALUE!</v>
      </c>
      <c r="T107" s="20" t="e">
        <f>+#REF!-S107</f>
        <v>#REF!</v>
      </c>
      <c r="U107">
        <f t="shared" si="6"/>
        <v>0</v>
      </c>
    </row>
    <row r="108" spans="1:21" ht="47.45" customHeight="1" x14ac:dyDescent="0.3">
      <c r="A108">
        <v>1</v>
      </c>
      <c r="I108" s="39">
        <v>101</v>
      </c>
      <c r="J108" s="40" t="str">
        <f>IFERROR(VLOOKUP(I108,#REF!,4,0),"")</f>
        <v/>
      </c>
      <c r="K108" s="40" t="str">
        <f>IFERROR(VLOOKUP(I108,#REF!,5,0),"")</f>
        <v/>
      </c>
      <c r="L108" s="41">
        <v>101</v>
      </c>
      <c r="M108" s="42" t="s">
        <v>44</v>
      </c>
      <c r="N108" s="43"/>
      <c r="O108" s="44"/>
      <c r="P108" s="44"/>
      <c r="Q108" s="44"/>
      <c r="R108" s="45"/>
      <c r="S108" s="38" t="e">
        <f t="shared" si="5"/>
        <v>#VALUE!</v>
      </c>
      <c r="T108" s="20" t="e">
        <f>+#REF!-S108</f>
        <v>#REF!</v>
      </c>
      <c r="U108">
        <f t="shared" si="6"/>
        <v>0</v>
      </c>
    </row>
    <row r="109" spans="1:21" ht="47.45" customHeight="1" x14ac:dyDescent="0.3">
      <c r="A109">
        <v>1</v>
      </c>
      <c r="I109" s="39">
        <v>102</v>
      </c>
      <c r="J109" s="40" t="str">
        <f>IFERROR(VLOOKUP(I109,#REF!,4,0),"")</f>
        <v/>
      </c>
      <c r="K109" s="40" t="str">
        <f>IFERROR(VLOOKUP(I109,#REF!,5,0),"")</f>
        <v/>
      </c>
      <c r="L109" s="41">
        <v>102</v>
      </c>
      <c r="M109" s="42" t="s">
        <v>44</v>
      </c>
      <c r="N109" s="43"/>
      <c r="O109" s="44"/>
      <c r="P109" s="44"/>
      <c r="Q109" s="44"/>
      <c r="R109" s="45"/>
      <c r="S109" s="38" t="e">
        <f t="shared" si="5"/>
        <v>#VALUE!</v>
      </c>
      <c r="T109" s="20" t="e">
        <f>+#REF!-S109</f>
        <v>#REF!</v>
      </c>
      <c r="U109">
        <f t="shared" si="6"/>
        <v>0</v>
      </c>
    </row>
    <row r="110" spans="1:21" ht="47.45" customHeight="1" x14ac:dyDescent="0.3">
      <c r="A110">
        <v>1</v>
      </c>
      <c r="I110" s="39">
        <v>103</v>
      </c>
      <c r="J110" s="40" t="str">
        <f>IFERROR(VLOOKUP(I110,#REF!,4,0),"")</f>
        <v/>
      </c>
      <c r="K110" s="40" t="str">
        <f>IFERROR(VLOOKUP(I110,#REF!,5,0),"")</f>
        <v/>
      </c>
      <c r="L110" s="41">
        <v>103</v>
      </c>
      <c r="M110" s="42" t="s">
        <v>44</v>
      </c>
      <c r="N110" s="43"/>
      <c r="O110" s="44"/>
      <c r="P110" s="44"/>
      <c r="Q110" s="44"/>
      <c r="R110" s="45"/>
      <c r="S110" s="38" t="e">
        <f t="shared" si="5"/>
        <v>#VALUE!</v>
      </c>
      <c r="T110" s="20" t="e">
        <f>+#REF!-S110</f>
        <v>#REF!</v>
      </c>
      <c r="U110">
        <f t="shared" si="6"/>
        <v>0</v>
      </c>
    </row>
    <row r="111" spans="1:21" ht="47.45" customHeight="1" x14ac:dyDescent="0.3">
      <c r="A111">
        <v>1</v>
      </c>
      <c r="I111" s="39">
        <v>104</v>
      </c>
      <c r="J111" s="40" t="str">
        <f>IFERROR(VLOOKUP(I111,#REF!,4,0),"")</f>
        <v/>
      </c>
      <c r="K111" s="40" t="str">
        <f>IFERROR(VLOOKUP(I111,#REF!,5,0),"")</f>
        <v/>
      </c>
      <c r="L111" s="41">
        <v>104</v>
      </c>
      <c r="M111" s="42" t="s">
        <v>44</v>
      </c>
      <c r="N111" s="43"/>
      <c r="O111" s="44"/>
      <c r="P111" s="44"/>
      <c r="Q111" s="44"/>
      <c r="R111" s="45"/>
      <c r="S111" s="38" t="e">
        <f t="shared" si="5"/>
        <v>#VALUE!</v>
      </c>
      <c r="T111" s="20" t="e">
        <f>+#REF!-S111</f>
        <v>#REF!</v>
      </c>
      <c r="U111">
        <f t="shared" si="6"/>
        <v>0</v>
      </c>
    </row>
    <row r="112" spans="1:21" ht="47.45" customHeight="1" x14ac:dyDescent="0.3">
      <c r="A112">
        <v>1</v>
      </c>
      <c r="I112" s="39">
        <v>105</v>
      </c>
      <c r="J112" s="40" t="str">
        <f>IFERROR(VLOOKUP(I112,#REF!,4,0),"")</f>
        <v/>
      </c>
      <c r="K112" s="40" t="str">
        <f>IFERROR(VLOOKUP(I112,#REF!,5,0),"")</f>
        <v/>
      </c>
      <c r="L112" s="41">
        <v>105</v>
      </c>
      <c r="M112" s="42" t="s">
        <v>44</v>
      </c>
      <c r="N112" s="43"/>
      <c r="O112" s="44"/>
      <c r="P112" s="44"/>
      <c r="Q112" s="44"/>
      <c r="R112" s="45"/>
      <c r="S112" s="38" t="e">
        <f t="shared" si="5"/>
        <v>#VALUE!</v>
      </c>
      <c r="T112" s="20" t="e">
        <f>+#REF!-S112</f>
        <v>#REF!</v>
      </c>
      <c r="U112">
        <f t="shared" si="6"/>
        <v>0</v>
      </c>
    </row>
    <row r="113" spans="1:21" ht="47.45" customHeight="1" x14ac:dyDescent="0.3">
      <c r="A113">
        <v>1</v>
      </c>
      <c r="I113" s="39">
        <v>106</v>
      </c>
      <c r="J113" s="40" t="str">
        <f>IFERROR(VLOOKUP(I113,#REF!,4,0),"")</f>
        <v/>
      </c>
      <c r="K113" s="40" t="str">
        <f>IFERROR(VLOOKUP(I113,#REF!,5,0),"")</f>
        <v/>
      </c>
      <c r="L113" s="41">
        <v>106</v>
      </c>
      <c r="M113" s="42" t="s">
        <v>44</v>
      </c>
      <c r="N113" s="43"/>
      <c r="O113" s="44"/>
      <c r="P113" s="44"/>
      <c r="Q113" s="44"/>
      <c r="R113" s="45"/>
      <c r="S113" s="38" t="e">
        <f t="shared" si="5"/>
        <v>#VALUE!</v>
      </c>
      <c r="T113" s="20" t="e">
        <f>+#REF!-S113</f>
        <v>#REF!</v>
      </c>
      <c r="U113">
        <f t="shared" si="6"/>
        <v>0</v>
      </c>
    </row>
    <row r="114" spans="1:21" ht="47.45" customHeight="1" x14ac:dyDescent="0.3">
      <c r="A114">
        <v>1</v>
      </c>
      <c r="I114" s="39">
        <v>107</v>
      </c>
      <c r="J114" s="40" t="str">
        <f>IFERROR(VLOOKUP(I114,#REF!,4,0),"")</f>
        <v/>
      </c>
      <c r="K114" s="40" t="str">
        <f>IFERROR(VLOOKUP(I114,#REF!,5,0),"")</f>
        <v/>
      </c>
      <c r="L114" s="41">
        <v>107</v>
      </c>
      <c r="M114" s="42" t="s">
        <v>44</v>
      </c>
      <c r="N114" s="43"/>
      <c r="O114" s="44"/>
      <c r="P114" s="44"/>
      <c r="Q114" s="44"/>
      <c r="R114" s="45"/>
      <c r="S114" s="38" t="e">
        <f t="shared" si="5"/>
        <v>#VALUE!</v>
      </c>
      <c r="T114" s="20" t="e">
        <f>+#REF!-S114</f>
        <v>#REF!</v>
      </c>
      <c r="U114">
        <f t="shared" si="6"/>
        <v>0</v>
      </c>
    </row>
    <row r="115" spans="1:21" ht="47.45" customHeight="1" x14ac:dyDescent="0.3">
      <c r="A115">
        <v>1</v>
      </c>
      <c r="I115" s="39">
        <v>108</v>
      </c>
      <c r="J115" s="40" t="str">
        <f>IFERROR(VLOOKUP(I115,#REF!,4,0),"")</f>
        <v/>
      </c>
      <c r="K115" s="40" t="str">
        <f>IFERROR(VLOOKUP(I115,#REF!,5,0),"")</f>
        <v/>
      </c>
      <c r="L115" s="41">
        <v>108</v>
      </c>
      <c r="M115" s="42" t="s">
        <v>44</v>
      </c>
      <c r="N115" s="43"/>
      <c r="O115" s="44"/>
      <c r="P115" s="44"/>
      <c r="Q115" s="44"/>
      <c r="R115" s="45"/>
      <c r="S115" s="38" t="e">
        <f t="shared" si="5"/>
        <v>#VALUE!</v>
      </c>
      <c r="T115" s="20" t="e">
        <f>+#REF!-S115</f>
        <v>#REF!</v>
      </c>
      <c r="U115">
        <f t="shared" si="6"/>
        <v>0</v>
      </c>
    </row>
    <row r="116" spans="1:21" ht="47.45" customHeight="1" x14ac:dyDescent="0.3">
      <c r="A116">
        <v>1</v>
      </c>
      <c r="I116" s="39">
        <v>109</v>
      </c>
      <c r="J116" s="40" t="str">
        <f>IFERROR(VLOOKUP(I116,#REF!,4,0),"")</f>
        <v/>
      </c>
      <c r="K116" s="40" t="str">
        <f>IFERROR(VLOOKUP(I116,#REF!,5,0),"")</f>
        <v/>
      </c>
      <c r="L116" s="41">
        <v>109</v>
      </c>
      <c r="M116" s="42" t="s">
        <v>44</v>
      </c>
      <c r="N116" s="43"/>
      <c r="O116" s="44"/>
      <c r="P116" s="44"/>
      <c r="Q116" s="44"/>
      <c r="R116" s="45"/>
      <c r="S116" s="38" t="e">
        <f t="shared" si="5"/>
        <v>#VALUE!</v>
      </c>
      <c r="T116" s="20" t="e">
        <f>+#REF!-S116</f>
        <v>#REF!</v>
      </c>
      <c r="U116">
        <f t="shared" si="6"/>
        <v>0</v>
      </c>
    </row>
    <row r="117" spans="1:21" ht="47.45" customHeight="1" x14ac:dyDescent="0.3">
      <c r="A117">
        <v>1</v>
      </c>
      <c r="I117" s="39">
        <v>110</v>
      </c>
      <c r="J117" s="40" t="str">
        <f>IFERROR(VLOOKUP(I117,#REF!,4,0),"")</f>
        <v/>
      </c>
      <c r="K117" s="40" t="str">
        <f>IFERROR(VLOOKUP(I117,#REF!,5,0),"")</f>
        <v/>
      </c>
      <c r="L117" s="41">
        <v>110</v>
      </c>
      <c r="M117" s="42" t="s">
        <v>44</v>
      </c>
      <c r="N117" s="43"/>
      <c r="O117" s="44"/>
      <c r="P117" s="44"/>
      <c r="Q117" s="44"/>
      <c r="R117" s="45"/>
      <c r="S117" s="38" t="e">
        <f t="shared" si="5"/>
        <v>#VALUE!</v>
      </c>
      <c r="T117" s="20" t="e">
        <f>+#REF!-S117</f>
        <v>#REF!</v>
      </c>
      <c r="U117">
        <f t="shared" si="6"/>
        <v>0</v>
      </c>
    </row>
    <row r="118" spans="1:21" ht="47.45" customHeight="1" x14ac:dyDescent="0.3">
      <c r="A118">
        <v>1</v>
      </c>
      <c r="I118" s="39">
        <v>111</v>
      </c>
      <c r="J118" s="40" t="str">
        <f>IFERROR(VLOOKUP(I118,#REF!,4,0),"")</f>
        <v/>
      </c>
      <c r="K118" s="40" t="str">
        <f>IFERROR(VLOOKUP(I118,#REF!,5,0),"")</f>
        <v/>
      </c>
      <c r="L118" s="41">
        <v>111</v>
      </c>
      <c r="M118" s="42" t="s">
        <v>44</v>
      </c>
      <c r="N118" s="43"/>
      <c r="O118" s="44"/>
      <c r="P118" s="44"/>
      <c r="Q118" s="44"/>
      <c r="R118" s="45"/>
      <c r="S118" s="38" t="e">
        <f t="shared" si="5"/>
        <v>#VALUE!</v>
      </c>
      <c r="T118" s="20" t="e">
        <f>+#REF!-S118</f>
        <v>#REF!</v>
      </c>
      <c r="U118">
        <f t="shared" si="6"/>
        <v>0</v>
      </c>
    </row>
    <row r="119" spans="1:21" ht="47.45" customHeight="1" x14ac:dyDescent="0.3">
      <c r="A119">
        <v>1</v>
      </c>
      <c r="I119" s="39">
        <v>112</v>
      </c>
      <c r="J119" s="40" t="str">
        <f>IFERROR(VLOOKUP(I119,#REF!,4,0),"")</f>
        <v/>
      </c>
      <c r="K119" s="40" t="str">
        <f>IFERROR(VLOOKUP(I119,#REF!,5,0),"")</f>
        <v/>
      </c>
      <c r="L119" s="41">
        <v>112</v>
      </c>
      <c r="M119" s="42" t="s">
        <v>44</v>
      </c>
      <c r="N119" s="43"/>
      <c r="O119" s="44"/>
      <c r="P119" s="44"/>
      <c r="Q119" s="44"/>
      <c r="R119" s="45"/>
      <c r="S119" s="38" t="e">
        <f t="shared" si="5"/>
        <v>#VALUE!</v>
      </c>
      <c r="T119" s="20" t="e">
        <f>+#REF!-S119</f>
        <v>#REF!</v>
      </c>
      <c r="U119">
        <f t="shared" si="6"/>
        <v>0</v>
      </c>
    </row>
    <row r="120" spans="1:21" ht="47.45" customHeight="1" x14ac:dyDescent="0.3">
      <c r="A120">
        <v>1</v>
      </c>
      <c r="I120" s="39">
        <v>113</v>
      </c>
      <c r="J120" s="40" t="str">
        <f>IFERROR(VLOOKUP(I120,#REF!,4,0),"")</f>
        <v/>
      </c>
      <c r="K120" s="40" t="str">
        <f>IFERROR(VLOOKUP(I120,#REF!,5,0),"")</f>
        <v/>
      </c>
      <c r="L120" s="41">
        <v>113</v>
      </c>
      <c r="M120" s="42" t="s">
        <v>44</v>
      </c>
      <c r="N120" s="43"/>
      <c r="O120" s="44"/>
      <c r="P120" s="44"/>
      <c r="Q120" s="44"/>
      <c r="R120" s="45"/>
      <c r="S120" s="38" t="e">
        <f t="shared" si="5"/>
        <v>#VALUE!</v>
      </c>
      <c r="T120" s="20" t="e">
        <f>+#REF!-S120</f>
        <v>#REF!</v>
      </c>
      <c r="U120">
        <f t="shared" ref="U120:U135" si="7">+R120/3150000</f>
        <v>0</v>
      </c>
    </row>
    <row r="121" spans="1:21" ht="47.45" customHeight="1" x14ac:dyDescent="0.3">
      <c r="A121">
        <v>1</v>
      </c>
      <c r="I121" s="39">
        <v>114</v>
      </c>
      <c r="J121" s="40" t="str">
        <f>IFERROR(VLOOKUP(I121,#REF!,4,0),"")</f>
        <v/>
      </c>
      <c r="K121" s="40" t="str">
        <f>IFERROR(VLOOKUP(I121,#REF!,5,0),"")</f>
        <v/>
      </c>
      <c r="L121" s="41">
        <v>114</v>
      </c>
      <c r="M121" s="42" t="s">
        <v>44</v>
      </c>
      <c r="N121" s="43"/>
      <c r="O121" s="44"/>
      <c r="P121" s="44"/>
      <c r="Q121" s="44"/>
      <c r="R121" s="45"/>
      <c r="S121" s="38" t="e">
        <f t="shared" si="5"/>
        <v>#VALUE!</v>
      </c>
      <c r="T121" s="20" t="e">
        <f>+#REF!-S121</f>
        <v>#REF!</v>
      </c>
      <c r="U121">
        <f t="shared" si="7"/>
        <v>0</v>
      </c>
    </row>
    <row r="122" spans="1:21" ht="47.45" customHeight="1" x14ac:dyDescent="0.3">
      <c r="A122">
        <v>1</v>
      </c>
      <c r="I122" s="39">
        <v>115</v>
      </c>
      <c r="J122" s="40" t="str">
        <f>IFERROR(VLOOKUP(I122,#REF!,4,0),"")</f>
        <v/>
      </c>
      <c r="K122" s="40" t="str">
        <f>IFERROR(VLOOKUP(I122,#REF!,5,0),"")</f>
        <v/>
      </c>
      <c r="L122" s="41">
        <v>115</v>
      </c>
      <c r="M122" s="42" t="s">
        <v>44</v>
      </c>
      <c r="N122" s="43"/>
      <c r="O122" s="44"/>
      <c r="P122" s="44"/>
      <c r="Q122" s="44"/>
      <c r="R122" s="45"/>
      <c r="S122" s="38" t="e">
        <f t="shared" si="5"/>
        <v>#VALUE!</v>
      </c>
      <c r="T122" s="20" t="e">
        <f>+#REF!-S122</f>
        <v>#REF!</v>
      </c>
      <c r="U122">
        <f t="shared" si="7"/>
        <v>0</v>
      </c>
    </row>
    <row r="123" spans="1:21" ht="47.45" customHeight="1" x14ac:dyDescent="0.3">
      <c r="A123">
        <v>1</v>
      </c>
      <c r="I123" s="39">
        <v>116</v>
      </c>
      <c r="J123" s="40" t="str">
        <f>IFERROR(VLOOKUP(I123,#REF!,4,0),"")</f>
        <v/>
      </c>
      <c r="K123" s="40" t="str">
        <f>IFERROR(VLOOKUP(I123,#REF!,5,0),"")</f>
        <v/>
      </c>
      <c r="L123" s="41">
        <v>116</v>
      </c>
      <c r="M123" s="42" t="s">
        <v>44</v>
      </c>
      <c r="N123" s="43"/>
      <c r="O123" s="44"/>
      <c r="P123" s="44"/>
      <c r="Q123" s="44"/>
      <c r="R123" s="45"/>
      <c r="S123" s="38" t="e">
        <f t="shared" si="5"/>
        <v>#VALUE!</v>
      </c>
      <c r="T123" s="20" t="e">
        <f>+#REF!-S123</f>
        <v>#REF!</v>
      </c>
      <c r="U123">
        <f t="shared" si="7"/>
        <v>0</v>
      </c>
    </row>
    <row r="124" spans="1:21" ht="47.45" customHeight="1" x14ac:dyDescent="0.3">
      <c r="A124">
        <v>1</v>
      </c>
      <c r="I124" s="39">
        <v>117</v>
      </c>
      <c r="J124" s="40" t="str">
        <f>IFERROR(VLOOKUP(I124,#REF!,4,0),"")</f>
        <v/>
      </c>
      <c r="K124" s="40" t="str">
        <f>IFERROR(VLOOKUP(I124,#REF!,5,0),"")</f>
        <v/>
      </c>
      <c r="L124" s="41">
        <v>117</v>
      </c>
      <c r="M124" s="42" t="s">
        <v>44</v>
      </c>
      <c r="N124" s="43"/>
      <c r="O124" s="44"/>
      <c r="P124" s="44"/>
      <c r="Q124" s="44"/>
      <c r="R124" s="45"/>
      <c r="S124" s="38" t="e">
        <f t="shared" si="5"/>
        <v>#VALUE!</v>
      </c>
      <c r="T124" s="20" t="e">
        <f>+#REF!-S124</f>
        <v>#REF!</v>
      </c>
      <c r="U124">
        <f t="shared" si="7"/>
        <v>0</v>
      </c>
    </row>
    <row r="125" spans="1:21" ht="47.45" customHeight="1" x14ac:dyDescent="0.3">
      <c r="A125">
        <v>1</v>
      </c>
      <c r="I125" s="39">
        <v>118</v>
      </c>
      <c r="J125" s="40" t="str">
        <f>IFERROR(VLOOKUP(I125,#REF!,4,0),"")</f>
        <v/>
      </c>
      <c r="K125" s="40" t="str">
        <f>IFERROR(VLOOKUP(I125,#REF!,5,0),"")</f>
        <v/>
      </c>
      <c r="L125" s="41">
        <v>118</v>
      </c>
      <c r="M125" s="42" t="s">
        <v>44</v>
      </c>
      <c r="N125" s="43"/>
      <c r="O125" s="44"/>
      <c r="P125" s="44"/>
      <c r="Q125" s="44"/>
      <c r="R125" s="45"/>
      <c r="S125" s="38" t="e">
        <f t="shared" si="5"/>
        <v>#VALUE!</v>
      </c>
      <c r="T125" s="20" t="e">
        <f>+#REF!-S125</f>
        <v>#REF!</v>
      </c>
      <c r="U125">
        <f t="shared" si="7"/>
        <v>0</v>
      </c>
    </row>
    <row r="126" spans="1:21" ht="47.45" customHeight="1" x14ac:dyDescent="0.3">
      <c r="A126">
        <v>1</v>
      </c>
      <c r="I126" s="39">
        <v>119</v>
      </c>
      <c r="J126" s="40" t="str">
        <f>IFERROR(VLOOKUP(I126,#REF!,4,0),"")</f>
        <v/>
      </c>
      <c r="K126" s="40" t="str">
        <f>IFERROR(VLOOKUP(I126,#REF!,5,0),"")</f>
        <v/>
      </c>
      <c r="L126" s="41">
        <v>119</v>
      </c>
      <c r="M126" s="42" t="s">
        <v>44</v>
      </c>
      <c r="N126" s="43"/>
      <c r="O126" s="44"/>
      <c r="P126" s="44"/>
      <c r="Q126" s="44"/>
      <c r="R126" s="45"/>
      <c r="S126" s="38" t="e">
        <f t="shared" si="5"/>
        <v>#VALUE!</v>
      </c>
      <c r="T126" s="20" t="e">
        <f>+#REF!-S126</f>
        <v>#REF!</v>
      </c>
      <c r="U126">
        <f t="shared" si="7"/>
        <v>0</v>
      </c>
    </row>
    <row r="127" spans="1:21" ht="47.45" customHeight="1" x14ac:dyDescent="0.3">
      <c r="A127">
        <v>1</v>
      </c>
      <c r="I127" s="39">
        <v>120</v>
      </c>
      <c r="J127" s="40" t="str">
        <f>IFERROR(VLOOKUP(I127,#REF!,4,0),"")</f>
        <v/>
      </c>
      <c r="K127" s="40" t="str">
        <f>IFERROR(VLOOKUP(I127,#REF!,5,0),"")</f>
        <v/>
      </c>
      <c r="L127" s="41">
        <v>120</v>
      </c>
      <c r="M127" s="42" t="s">
        <v>44</v>
      </c>
      <c r="N127" s="43"/>
      <c r="O127" s="44"/>
      <c r="P127" s="44"/>
      <c r="Q127" s="44"/>
      <c r="R127" s="45"/>
      <c r="S127" s="38" t="e">
        <f t="shared" si="5"/>
        <v>#VALUE!</v>
      </c>
      <c r="T127" s="20" t="e">
        <f>+#REF!-S127</f>
        <v>#REF!</v>
      </c>
      <c r="U127">
        <f t="shared" si="7"/>
        <v>0</v>
      </c>
    </row>
    <row r="128" spans="1:21" ht="47.45" customHeight="1" x14ac:dyDescent="0.3">
      <c r="A128">
        <v>1</v>
      </c>
      <c r="I128" s="39">
        <v>121</v>
      </c>
      <c r="J128" s="40" t="str">
        <f>IFERROR(VLOOKUP(I128,#REF!,4,0),"")</f>
        <v/>
      </c>
      <c r="K128" s="40" t="str">
        <f>IFERROR(VLOOKUP(I128,#REF!,5,0),"")</f>
        <v/>
      </c>
      <c r="L128" s="41">
        <v>121</v>
      </c>
      <c r="M128" s="42" t="s">
        <v>44</v>
      </c>
      <c r="N128" s="43"/>
      <c r="O128" s="44"/>
      <c r="P128" s="44"/>
      <c r="Q128" s="44"/>
      <c r="R128" s="45"/>
      <c r="S128" s="38" t="e">
        <f t="shared" si="5"/>
        <v>#VALUE!</v>
      </c>
      <c r="T128" s="20" t="e">
        <f>+#REF!-S128</f>
        <v>#REF!</v>
      </c>
      <c r="U128">
        <f t="shared" si="7"/>
        <v>0</v>
      </c>
    </row>
    <row r="129" spans="1:21" ht="47.45" customHeight="1" x14ac:dyDescent="0.3">
      <c r="A129">
        <v>1</v>
      </c>
      <c r="I129" s="39">
        <v>122</v>
      </c>
      <c r="J129" s="40" t="str">
        <f>IFERROR(VLOOKUP(I129,#REF!,4,0),"")</f>
        <v/>
      </c>
      <c r="K129" s="40" t="str">
        <f>IFERROR(VLOOKUP(I129,#REF!,5,0),"")</f>
        <v/>
      </c>
      <c r="L129" s="41">
        <v>122</v>
      </c>
      <c r="M129" s="42" t="s">
        <v>44</v>
      </c>
      <c r="N129" s="43"/>
      <c r="O129" s="44"/>
      <c r="P129" s="44"/>
      <c r="Q129" s="44"/>
      <c r="R129" s="45"/>
      <c r="S129" s="38" t="e">
        <f t="shared" si="5"/>
        <v>#VALUE!</v>
      </c>
      <c r="T129" s="20" t="e">
        <f>+#REF!-S129</f>
        <v>#REF!</v>
      </c>
      <c r="U129">
        <f t="shared" si="7"/>
        <v>0</v>
      </c>
    </row>
    <row r="130" spans="1:21" ht="47.45" customHeight="1" x14ac:dyDescent="0.3">
      <c r="A130">
        <v>1</v>
      </c>
      <c r="I130" s="39">
        <v>123</v>
      </c>
      <c r="J130" s="40" t="str">
        <f>IFERROR(VLOOKUP(I130,#REF!,4,0),"")</f>
        <v/>
      </c>
      <c r="K130" s="40" t="str">
        <f>IFERROR(VLOOKUP(I130,#REF!,5,0),"")</f>
        <v/>
      </c>
      <c r="L130" s="41">
        <v>123</v>
      </c>
      <c r="M130" s="42" t="s">
        <v>44</v>
      </c>
      <c r="N130" s="43"/>
      <c r="O130" s="44"/>
      <c r="P130" s="44"/>
      <c r="Q130" s="44"/>
      <c r="R130" s="45"/>
      <c r="S130" s="38" t="e">
        <f t="shared" si="5"/>
        <v>#VALUE!</v>
      </c>
      <c r="T130" s="20" t="e">
        <f>+#REF!-S130</f>
        <v>#REF!</v>
      </c>
      <c r="U130">
        <f t="shared" si="7"/>
        <v>0</v>
      </c>
    </row>
    <row r="131" spans="1:21" ht="47.45" customHeight="1" x14ac:dyDescent="0.3">
      <c r="A131">
        <v>1</v>
      </c>
      <c r="I131" s="39">
        <v>124</v>
      </c>
      <c r="J131" s="40" t="str">
        <f>IFERROR(VLOOKUP(I131,#REF!,4,0),"")</f>
        <v/>
      </c>
      <c r="K131" s="40" t="str">
        <f>IFERROR(VLOOKUP(I131,#REF!,5,0),"")</f>
        <v/>
      </c>
      <c r="L131" s="41">
        <v>124</v>
      </c>
      <c r="M131" s="42" t="s">
        <v>44</v>
      </c>
      <c r="N131" s="43"/>
      <c r="O131" s="44"/>
      <c r="P131" s="44"/>
      <c r="Q131" s="44"/>
      <c r="R131" s="45"/>
      <c r="S131" s="38" t="e">
        <f t="shared" si="5"/>
        <v>#VALUE!</v>
      </c>
      <c r="T131" s="20" t="e">
        <f>+#REF!-S131</f>
        <v>#REF!</v>
      </c>
      <c r="U131">
        <f t="shared" si="7"/>
        <v>0</v>
      </c>
    </row>
    <row r="132" spans="1:21" ht="47.45" customHeight="1" x14ac:dyDescent="0.3">
      <c r="A132">
        <v>1</v>
      </c>
      <c r="I132" s="39">
        <v>125</v>
      </c>
      <c r="J132" s="40" t="str">
        <f>IFERROR(VLOOKUP(I132,#REF!,4,0),"")</f>
        <v/>
      </c>
      <c r="K132" s="40" t="str">
        <f>IFERROR(VLOOKUP(I132,#REF!,5,0),"")</f>
        <v/>
      </c>
      <c r="L132" s="41">
        <v>125</v>
      </c>
      <c r="M132" s="42" t="s">
        <v>44</v>
      </c>
      <c r="N132" s="43"/>
      <c r="O132" s="44"/>
      <c r="P132" s="44"/>
      <c r="Q132" s="44"/>
      <c r="R132" s="45"/>
      <c r="S132" s="38" t="e">
        <f t="shared" si="5"/>
        <v>#VALUE!</v>
      </c>
      <c r="T132" s="20" t="e">
        <f>+#REF!-S132</f>
        <v>#REF!</v>
      </c>
      <c r="U132">
        <f t="shared" si="7"/>
        <v>0</v>
      </c>
    </row>
    <row r="133" spans="1:21" ht="47.45" customHeight="1" x14ac:dyDescent="0.3">
      <c r="A133">
        <v>1</v>
      </c>
      <c r="I133" s="39">
        <v>126</v>
      </c>
      <c r="J133" s="40" t="str">
        <f>IFERROR(VLOOKUP(I133,#REF!,4,0),"")</f>
        <v/>
      </c>
      <c r="K133" s="40" t="str">
        <f>IFERROR(VLOOKUP(I133,#REF!,5,0),"")</f>
        <v/>
      </c>
      <c r="L133" s="41">
        <v>126</v>
      </c>
      <c r="M133" s="42" t="s">
        <v>44</v>
      </c>
      <c r="N133" s="43"/>
      <c r="O133" s="44"/>
      <c r="P133" s="44"/>
      <c r="Q133" s="44"/>
      <c r="R133" s="45"/>
      <c r="S133" s="38" t="e">
        <f t="shared" si="5"/>
        <v>#VALUE!</v>
      </c>
      <c r="T133" s="20" t="e">
        <f>+#REF!-S133</f>
        <v>#REF!</v>
      </c>
      <c r="U133">
        <f t="shared" si="7"/>
        <v>0</v>
      </c>
    </row>
    <row r="134" spans="1:21" ht="47.45" customHeight="1" x14ac:dyDescent="0.3">
      <c r="A134">
        <v>1</v>
      </c>
      <c r="I134" s="39">
        <v>127</v>
      </c>
      <c r="J134" s="40" t="str">
        <f>IFERROR(VLOOKUP(I134,#REF!,4,0),"")</f>
        <v/>
      </c>
      <c r="K134" s="40" t="str">
        <f>IFERROR(VLOOKUP(I134,#REF!,5,0),"")</f>
        <v/>
      </c>
      <c r="L134" s="41">
        <v>127</v>
      </c>
      <c r="M134" s="42" t="s">
        <v>44</v>
      </c>
      <c r="N134" s="43"/>
      <c r="O134" s="44"/>
      <c r="P134" s="44"/>
      <c r="Q134" s="44"/>
      <c r="R134" s="45"/>
      <c r="S134" s="38" t="e">
        <f t="shared" si="5"/>
        <v>#VALUE!</v>
      </c>
      <c r="T134" s="20" t="e">
        <f>+#REF!-S134</f>
        <v>#REF!</v>
      </c>
      <c r="U134">
        <f t="shared" si="7"/>
        <v>0</v>
      </c>
    </row>
    <row r="135" spans="1:21" ht="47.45" customHeight="1" x14ac:dyDescent="0.3">
      <c r="A135">
        <v>1</v>
      </c>
      <c r="I135" s="39">
        <v>128</v>
      </c>
      <c r="J135" s="40" t="str">
        <f>IFERROR(VLOOKUP(I135,#REF!,4,0),"")</f>
        <v/>
      </c>
      <c r="K135" s="40" t="str">
        <f>IFERROR(VLOOKUP(I135,#REF!,5,0),"")</f>
        <v/>
      </c>
      <c r="L135" s="41">
        <v>128</v>
      </c>
      <c r="M135" s="42" t="s">
        <v>44</v>
      </c>
      <c r="N135" s="43"/>
      <c r="O135" s="44"/>
      <c r="P135" s="44"/>
      <c r="Q135" s="44"/>
      <c r="R135" s="45"/>
      <c r="S135" s="38" t="e">
        <f t="shared" si="5"/>
        <v>#VALUE!</v>
      </c>
      <c r="T135" s="20" t="e">
        <f>+#REF!-S135</f>
        <v>#REF!</v>
      </c>
      <c r="U135">
        <f t="shared" si="7"/>
        <v>0</v>
      </c>
    </row>
    <row r="136" spans="1:21" ht="47.45" customHeight="1" x14ac:dyDescent="0.3">
      <c r="A136">
        <v>1</v>
      </c>
      <c r="I136" s="39">
        <v>129</v>
      </c>
      <c r="J136" s="40" t="str">
        <f>IFERROR(VLOOKUP(I136,#REF!,4,0),"")</f>
        <v/>
      </c>
      <c r="K136" s="40" t="str">
        <f>IFERROR(VLOOKUP(I136,#REF!,5,0),"")</f>
        <v/>
      </c>
      <c r="L136" s="41">
        <v>129</v>
      </c>
      <c r="M136" s="42" t="s">
        <v>44</v>
      </c>
      <c r="N136" s="43"/>
      <c r="O136" s="44"/>
      <c r="P136" s="44"/>
      <c r="Q136" s="44"/>
      <c r="R136" s="45"/>
      <c r="S136" s="38" t="e">
        <f t="shared" ref="S136:S153" si="8">+M136*432000</f>
        <v>#VALUE!</v>
      </c>
      <c r="T136" s="20" t="e">
        <f>+#REF!-S136</f>
        <v>#REF!</v>
      </c>
      <c r="U136">
        <f t="shared" ref="U136:U143" si="9">+R136/3150000</f>
        <v>0</v>
      </c>
    </row>
    <row r="137" spans="1:21" ht="47.45" customHeight="1" x14ac:dyDescent="0.3">
      <c r="A137">
        <v>1</v>
      </c>
      <c r="I137" s="39">
        <v>130</v>
      </c>
      <c r="J137" s="40" t="str">
        <f>IFERROR(VLOOKUP(I137,#REF!,4,0),"")</f>
        <v/>
      </c>
      <c r="K137" s="40" t="str">
        <f>IFERROR(VLOOKUP(I137,#REF!,5,0),"")</f>
        <v/>
      </c>
      <c r="L137" s="41">
        <v>130</v>
      </c>
      <c r="M137" s="42" t="s">
        <v>44</v>
      </c>
      <c r="N137" s="43"/>
      <c r="O137" s="44"/>
      <c r="P137" s="44"/>
      <c r="Q137" s="44"/>
      <c r="R137" s="45"/>
      <c r="S137" s="38" t="e">
        <f t="shared" si="8"/>
        <v>#VALUE!</v>
      </c>
      <c r="T137" s="20" t="e">
        <f>+#REF!-S137</f>
        <v>#REF!</v>
      </c>
      <c r="U137">
        <f t="shared" si="9"/>
        <v>0</v>
      </c>
    </row>
    <row r="138" spans="1:21" ht="47.45" customHeight="1" x14ac:dyDescent="0.3">
      <c r="A138">
        <v>1</v>
      </c>
      <c r="I138" s="39">
        <v>131</v>
      </c>
      <c r="J138" s="40" t="str">
        <f>IFERROR(VLOOKUP(I138,#REF!,4,0),"")</f>
        <v/>
      </c>
      <c r="K138" s="40" t="str">
        <f>IFERROR(VLOOKUP(I138,#REF!,5,0),"")</f>
        <v/>
      </c>
      <c r="L138" s="41">
        <v>131</v>
      </c>
      <c r="M138" s="42" t="s">
        <v>44</v>
      </c>
      <c r="N138" s="43"/>
      <c r="O138" s="44"/>
      <c r="P138" s="44"/>
      <c r="Q138" s="44"/>
      <c r="R138" s="45"/>
      <c r="S138" s="38" t="e">
        <f t="shared" si="8"/>
        <v>#VALUE!</v>
      </c>
      <c r="T138" s="20" t="e">
        <f>+#REF!-S138</f>
        <v>#REF!</v>
      </c>
      <c r="U138">
        <f t="shared" si="9"/>
        <v>0</v>
      </c>
    </row>
    <row r="139" spans="1:21" ht="47.45" customHeight="1" x14ac:dyDescent="0.3">
      <c r="A139">
        <v>1</v>
      </c>
      <c r="I139" s="39">
        <v>132</v>
      </c>
      <c r="J139" s="40" t="str">
        <f>IFERROR(VLOOKUP(I139,#REF!,4,0),"")</f>
        <v/>
      </c>
      <c r="K139" s="40" t="str">
        <f>IFERROR(VLOOKUP(I139,#REF!,5,0),"")</f>
        <v/>
      </c>
      <c r="L139" s="41">
        <v>132</v>
      </c>
      <c r="M139" s="42" t="s">
        <v>44</v>
      </c>
      <c r="N139" s="43"/>
      <c r="O139" s="44"/>
      <c r="P139" s="44"/>
      <c r="Q139" s="44"/>
      <c r="R139" s="45"/>
      <c r="S139" s="38" t="e">
        <f t="shared" si="8"/>
        <v>#VALUE!</v>
      </c>
      <c r="T139" s="20" t="e">
        <f>+#REF!-S139</f>
        <v>#REF!</v>
      </c>
      <c r="U139">
        <f t="shared" si="9"/>
        <v>0</v>
      </c>
    </row>
    <row r="140" spans="1:21" ht="47.45" customHeight="1" x14ac:dyDescent="0.3">
      <c r="A140">
        <v>1</v>
      </c>
      <c r="I140" s="39">
        <v>133</v>
      </c>
      <c r="J140" s="40" t="str">
        <f>IFERROR(VLOOKUP(I140,#REF!,4,0),"")</f>
        <v/>
      </c>
      <c r="K140" s="40" t="str">
        <f>IFERROR(VLOOKUP(I140,#REF!,5,0),"")</f>
        <v/>
      </c>
      <c r="L140" s="41">
        <v>133</v>
      </c>
      <c r="M140" s="42" t="s">
        <v>44</v>
      </c>
      <c r="N140" s="43"/>
      <c r="O140" s="44"/>
      <c r="P140" s="44"/>
      <c r="Q140" s="44"/>
      <c r="R140" s="45"/>
      <c r="S140" s="38" t="e">
        <f t="shared" si="8"/>
        <v>#VALUE!</v>
      </c>
      <c r="T140" s="20" t="e">
        <f>+#REF!-S140</f>
        <v>#REF!</v>
      </c>
      <c r="U140">
        <f t="shared" si="9"/>
        <v>0</v>
      </c>
    </row>
    <row r="141" spans="1:21" ht="47.45" customHeight="1" x14ac:dyDescent="0.3">
      <c r="A141">
        <v>1</v>
      </c>
      <c r="I141" s="39">
        <v>134</v>
      </c>
      <c r="J141" s="40" t="str">
        <f>IFERROR(VLOOKUP(I141,#REF!,4,0),"")</f>
        <v/>
      </c>
      <c r="K141" s="40" t="str">
        <f>IFERROR(VLOOKUP(I141,#REF!,5,0),"")</f>
        <v/>
      </c>
      <c r="L141" s="41">
        <v>134</v>
      </c>
      <c r="M141" s="42" t="s">
        <v>44</v>
      </c>
      <c r="N141" s="43"/>
      <c r="O141" s="44"/>
      <c r="P141" s="44"/>
      <c r="Q141" s="44"/>
      <c r="R141" s="45"/>
      <c r="S141" s="38" t="e">
        <f t="shared" si="8"/>
        <v>#VALUE!</v>
      </c>
      <c r="T141" s="20" t="e">
        <f>+#REF!-S141</f>
        <v>#REF!</v>
      </c>
      <c r="U141">
        <f t="shared" si="9"/>
        <v>0</v>
      </c>
    </row>
    <row r="142" spans="1:21" ht="47.45" customHeight="1" x14ac:dyDescent="0.3">
      <c r="A142">
        <v>1</v>
      </c>
      <c r="I142" s="39">
        <v>135</v>
      </c>
      <c r="J142" s="40" t="str">
        <f>IFERROR(VLOOKUP(I142,#REF!,4,0),"")</f>
        <v/>
      </c>
      <c r="K142" s="40" t="str">
        <f>IFERROR(VLOOKUP(I142,#REF!,5,0),"")</f>
        <v/>
      </c>
      <c r="L142" s="41">
        <v>135</v>
      </c>
      <c r="M142" s="42" t="s">
        <v>44</v>
      </c>
      <c r="N142" s="43"/>
      <c r="O142" s="44"/>
      <c r="P142" s="44"/>
      <c r="Q142" s="44"/>
      <c r="R142" s="45"/>
      <c r="S142" s="38" t="e">
        <f t="shared" si="8"/>
        <v>#VALUE!</v>
      </c>
      <c r="T142" s="20" t="e">
        <f>+#REF!-S142</f>
        <v>#REF!</v>
      </c>
      <c r="U142">
        <f t="shared" si="9"/>
        <v>0</v>
      </c>
    </row>
    <row r="143" spans="1:21" ht="47.45" customHeight="1" x14ac:dyDescent="0.3">
      <c r="A143">
        <v>1</v>
      </c>
      <c r="I143" s="39">
        <v>136</v>
      </c>
      <c r="J143" s="40" t="str">
        <f>IFERROR(VLOOKUP(I143,#REF!,4,0),"")</f>
        <v/>
      </c>
      <c r="K143" s="40" t="str">
        <f>IFERROR(VLOOKUP(I143,#REF!,5,0),"")</f>
        <v/>
      </c>
      <c r="L143" s="41">
        <v>136</v>
      </c>
      <c r="M143" s="42" t="s">
        <v>44</v>
      </c>
      <c r="N143" s="43"/>
      <c r="O143" s="44"/>
      <c r="P143" s="44"/>
      <c r="Q143" s="44"/>
      <c r="R143" s="45"/>
      <c r="S143" s="38" t="e">
        <f t="shared" si="8"/>
        <v>#VALUE!</v>
      </c>
      <c r="T143" s="20" t="e">
        <f>+#REF!-S143</f>
        <v>#REF!</v>
      </c>
      <c r="U143">
        <f t="shared" si="9"/>
        <v>0</v>
      </c>
    </row>
    <row r="144" spans="1:21" ht="47.45" customHeight="1" x14ac:dyDescent="0.3">
      <c r="A144">
        <v>1</v>
      </c>
      <c r="I144" s="39">
        <v>137</v>
      </c>
      <c r="J144" s="40" t="str">
        <f>IFERROR(VLOOKUP(I144,#REF!,4,0),"")</f>
        <v/>
      </c>
      <c r="K144" s="40" t="str">
        <f>IFERROR(VLOOKUP(I144,#REF!,5,0),"")</f>
        <v/>
      </c>
      <c r="L144" s="41">
        <v>137</v>
      </c>
      <c r="M144" s="42" t="s">
        <v>44</v>
      </c>
      <c r="N144" s="43"/>
      <c r="O144" s="44"/>
      <c r="P144" s="44"/>
      <c r="Q144" s="44"/>
      <c r="R144" s="45"/>
      <c r="S144" s="38" t="e">
        <f t="shared" si="8"/>
        <v>#VALUE!</v>
      </c>
      <c r="T144" s="20" t="e">
        <f>+#REF!-S144</f>
        <v>#REF!</v>
      </c>
      <c r="U144">
        <f t="shared" ref="U144:U147" si="10">+R144/3150000</f>
        <v>0</v>
      </c>
    </row>
    <row r="145" spans="1:21" ht="47.45" customHeight="1" x14ac:dyDescent="0.3">
      <c r="A145">
        <v>1</v>
      </c>
      <c r="I145" s="39">
        <v>138</v>
      </c>
      <c r="J145" s="40" t="str">
        <f>IFERROR(VLOOKUP(I145,#REF!,4,0),"")</f>
        <v/>
      </c>
      <c r="K145" s="40" t="str">
        <f>IFERROR(VLOOKUP(I145,#REF!,5,0),"")</f>
        <v/>
      </c>
      <c r="L145" s="41">
        <v>138</v>
      </c>
      <c r="M145" s="42" t="s">
        <v>44</v>
      </c>
      <c r="N145" s="43"/>
      <c r="O145" s="44"/>
      <c r="P145" s="44"/>
      <c r="Q145" s="44"/>
      <c r="R145" s="45"/>
      <c r="S145" s="38" t="e">
        <f t="shared" si="8"/>
        <v>#VALUE!</v>
      </c>
      <c r="T145" s="20" t="e">
        <f>+#REF!-S145</f>
        <v>#REF!</v>
      </c>
      <c r="U145">
        <f t="shared" si="10"/>
        <v>0</v>
      </c>
    </row>
    <row r="146" spans="1:21" ht="47.45" customHeight="1" x14ac:dyDescent="0.3">
      <c r="A146">
        <v>1</v>
      </c>
      <c r="I146" s="39">
        <v>139</v>
      </c>
      <c r="J146" s="40" t="str">
        <f>IFERROR(VLOOKUP(I146,#REF!,4,0),"")</f>
        <v/>
      </c>
      <c r="K146" s="40" t="str">
        <f>IFERROR(VLOOKUP(I146,#REF!,5,0),"")</f>
        <v/>
      </c>
      <c r="L146" s="41">
        <v>139</v>
      </c>
      <c r="M146" s="42" t="s">
        <v>44</v>
      </c>
      <c r="N146" s="43"/>
      <c r="O146" s="44"/>
      <c r="P146" s="44"/>
      <c r="Q146" s="44"/>
      <c r="R146" s="45"/>
      <c r="S146" s="38" t="e">
        <f t="shared" si="8"/>
        <v>#VALUE!</v>
      </c>
      <c r="T146" s="20" t="e">
        <f>+#REF!-S146</f>
        <v>#REF!</v>
      </c>
      <c r="U146">
        <f t="shared" si="10"/>
        <v>0</v>
      </c>
    </row>
    <row r="147" spans="1:21" ht="47.45" customHeight="1" x14ac:dyDescent="0.3">
      <c r="A147">
        <v>1</v>
      </c>
      <c r="I147" s="39">
        <v>140</v>
      </c>
      <c r="J147" s="40" t="str">
        <f>IFERROR(VLOOKUP(I147,#REF!,4,0),"")</f>
        <v/>
      </c>
      <c r="K147" s="40" t="str">
        <f>IFERROR(VLOOKUP(I147,#REF!,5,0),"")</f>
        <v/>
      </c>
      <c r="L147" s="41">
        <v>140</v>
      </c>
      <c r="M147" s="42" t="s">
        <v>44</v>
      </c>
      <c r="N147" s="43"/>
      <c r="O147" s="44"/>
      <c r="P147" s="44"/>
      <c r="Q147" s="44"/>
      <c r="R147" s="45"/>
      <c r="S147" s="38" t="e">
        <f t="shared" si="8"/>
        <v>#VALUE!</v>
      </c>
      <c r="T147" s="20" t="e">
        <f>+#REF!-S147</f>
        <v>#REF!</v>
      </c>
      <c r="U147">
        <f t="shared" si="10"/>
        <v>0</v>
      </c>
    </row>
    <row r="148" spans="1:21" ht="47.45" customHeight="1" x14ac:dyDescent="0.3">
      <c r="A148">
        <v>1</v>
      </c>
      <c r="I148" s="39">
        <v>141</v>
      </c>
      <c r="J148" s="40" t="str">
        <f>IFERROR(VLOOKUP(I148,#REF!,4,0),"")</f>
        <v/>
      </c>
      <c r="K148" s="40" t="str">
        <f>IFERROR(VLOOKUP(I148,#REF!,5,0),"")</f>
        <v/>
      </c>
      <c r="L148" s="41">
        <v>141</v>
      </c>
      <c r="M148" s="42" t="s">
        <v>44</v>
      </c>
      <c r="N148" s="43"/>
      <c r="O148" s="44"/>
      <c r="P148" s="44"/>
      <c r="Q148" s="44"/>
      <c r="R148" s="45"/>
      <c r="S148" s="38" t="e">
        <f t="shared" si="8"/>
        <v>#VALUE!</v>
      </c>
      <c r="T148" s="20" t="e">
        <f>+#REF!-S148</f>
        <v>#REF!</v>
      </c>
      <c r="U148">
        <f t="shared" ref="U148:U149" si="11">+R148/3150000</f>
        <v>0</v>
      </c>
    </row>
    <row r="149" spans="1:21" ht="47.45" customHeight="1" x14ac:dyDescent="0.3">
      <c r="A149">
        <v>1</v>
      </c>
      <c r="I149" s="39">
        <v>142</v>
      </c>
      <c r="J149" s="40" t="str">
        <f>IFERROR(VLOOKUP(I149,#REF!,4,0),"")</f>
        <v/>
      </c>
      <c r="K149" s="40" t="str">
        <f>IFERROR(VLOOKUP(I149,#REF!,5,0),"")</f>
        <v/>
      </c>
      <c r="L149" s="41">
        <v>142</v>
      </c>
      <c r="M149" s="42" t="s">
        <v>44</v>
      </c>
      <c r="N149" s="43"/>
      <c r="O149" s="44"/>
      <c r="P149" s="44"/>
      <c r="Q149" s="44"/>
      <c r="R149" s="45"/>
      <c r="S149" s="38" t="e">
        <f t="shared" si="8"/>
        <v>#VALUE!</v>
      </c>
      <c r="T149" s="20" t="e">
        <f>+#REF!-S149</f>
        <v>#REF!</v>
      </c>
      <c r="U149">
        <f t="shared" si="11"/>
        <v>0</v>
      </c>
    </row>
    <row r="150" spans="1:21" ht="47.45" customHeight="1" x14ac:dyDescent="0.3">
      <c r="A150">
        <v>1</v>
      </c>
      <c r="I150" s="39">
        <v>143</v>
      </c>
      <c r="J150" s="40" t="str">
        <f>IFERROR(VLOOKUP(I150,#REF!,4,0),"")</f>
        <v/>
      </c>
      <c r="K150" s="40" t="str">
        <f>IFERROR(VLOOKUP(I150,#REF!,5,0),"")</f>
        <v/>
      </c>
      <c r="L150" s="41">
        <v>143</v>
      </c>
      <c r="M150" s="42" t="s">
        <v>44</v>
      </c>
      <c r="N150" s="43"/>
      <c r="O150" s="44"/>
      <c r="P150" s="44"/>
      <c r="Q150" s="44"/>
      <c r="R150" s="45"/>
      <c r="S150" s="38" t="e">
        <f t="shared" si="8"/>
        <v>#VALUE!</v>
      </c>
      <c r="T150" s="20" t="e">
        <f>+#REF!-S150</f>
        <v>#REF!</v>
      </c>
      <c r="U150">
        <f t="shared" ref="U150:U152" si="12">+R150/3150000</f>
        <v>0</v>
      </c>
    </row>
    <row r="151" spans="1:21" ht="47.45" customHeight="1" x14ac:dyDescent="0.3">
      <c r="A151">
        <v>1</v>
      </c>
      <c r="I151" s="39">
        <v>144</v>
      </c>
      <c r="J151" s="40" t="str">
        <f>IFERROR(VLOOKUP(I151,#REF!,4,0),"")</f>
        <v/>
      </c>
      <c r="K151" s="40" t="str">
        <f>IFERROR(VLOOKUP(I151,#REF!,5,0),"")</f>
        <v/>
      </c>
      <c r="L151" s="41">
        <v>144</v>
      </c>
      <c r="M151" s="42" t="s">
        <v>44</v>
      </c>
      <c r="N151" s="43"/>
      <c r="O151" s="44"/>
      <c r="P151" s="44"/>
      <c r="Q151" s="44"/>
      <c r="R151" s="45"/>
      <c r="S151" s="38" t="e">
        <f t="shared" si="8"/>
        <v>#VALUE!</v>
      </c>
      <c r="T151" s="20" t="e">
        <f>+#REF!-S151</f>
        <v>#REF!</v>
      </c>
      <c r="U151">
        <f t="shared" si="12"/>
        <v>0</v>
      </c>
    </row>
    <row r="152" spans="1:21" ht="47.45" customHeight="1" x14ac:dyDescent="0.3">
      <c r="A152">
        <v>1</v>
      </c>
      <c r="I152" s="39">
        <v>145</v>
      </c>
      <c r="J152" s="40" t="str">
        <f>IFERROR(VLOOKUP(I152,#REF!,4,0),"")</f>
        <v/>
      </c>
      <c r="K152" s="40" t="str">
        <f>IFERROR(VLOOKUP(I152,#REF!,5,0),"")</f>
        <v/>
      </c>
      <c r="L152" s="41">
        <v>145</v>
      </c>
      <c r="M152" s="42" t="s">
        <v>44</v>
      </c>
      <c r="N152" s="43"/>
      <c r="O152" s="44"/>
      <c r="P152" s="44"/>
      <c r="Q152" s="44"/>
      <c r="R152" s="45"/>
      <c r="S152" s="38" t="e">
        <f t="shared" si="8"/>
        <v>#VALUE!</v>
      </c>
      <c r="T152" s="20" t="e">
        <f>+#REF!-S152</f>
        <v>#REF!</v>
      </c>
      <c r="U152">
        <f t="shared" si="12"/>
        <v>0</v>
      </c>
    </row>
    <row r="153" spans="1:21" ht="47.45" customHeight="1" thickBot="1" x14ac:dyDescent="0.35">
      <c r="A153">
        <v>1</v>
      </c>
      <c r="I153" s="46">
        <v>146</v>
      </c>
      <c r="J153" s="47" t="str">
        <f>IFERROR(VLOOKUP(I153,#REF!,4,0),"")</f>
        <v/>
      </c>
      <c r="K153" s="47" t="str">
        <f>IFERROR(VLOOKUP(I153,#REF!,5,0),"")</f>
        <v/>
      </c>
      <c r="L153" s="48">
        <v>146</v>
      </c>
      <c r="M153" s="49" t="s">
        <v>44</v>
      </c>
      <c r="N153" s="50"/>
      <c r="O153" s="51"/>
      <c r="P153" s="51"/>
      <c r="Q153" s="51"/>
      <c r="R153" s="52"/>
      <c r="S153" s="38" t="e">
        <f t="shared" si="8"/>
        <v>#VALUE!</v>
      </c>
      <c r="T153" s="20" t="e">
        <f>+#REF!-S153</f>
        <v>#REF!</v>
      </c>
      <c r="U153">
        <f t="shared" ref="U153" si="13">+R153/3150000</f>
        <v>0</v>
      </c>
    </row>
    <row r="154" spans="1:21" ht="19.5" thickTop="1" x14ac:dyDescent="0.3">
      <c r="A154" t="e">
        <f>#REF!+1-A7</f>
        <v>#REF!</v>
      </c>
    </row>
    <row r="155" spans="1:21" x14ac:dyDescent="0.3">
      <c r="A155" t="e">
        <f>A154+1-A148</f>
        <v>#REF!</v>
      </c>
      <c r="P155" s="77" t="s">
        <v>45</v>
      </c>
      <c r="Q155" s="77"/>
      <c r="R155" s="77"/>
    </row>
    <row r="156" spans="1:21" x14ac:dyDescent="0.3">
      <c r="A156" t="e">
        <f>A155+1-#REF!</f>
        <v>#REF!</v>
      </c>
    </row>
    <row r="157" spans="1:21" x14ac:dyDescent="0.3">
      <c r="A157" t="e">
        <f>A156+1-#REF!</f>
        <v>#REF!</v>
      </c>
    </row>
    <row r="158" spans="1:21" x14ac:dyDescent="0.3">
      <c r="A158" t="e">
        <f>A157+1-#REF!</f>
        <v>#REF!</v>
      </c>
    </row>
    <row r="159" spans="1:21" x14ac:dyDescent="0.3">
      <c r="A159" t="e">
        <f>A158+1-#REF!</f>
        <v>#REF!</v>
      </c>
    </row>
    <row r="160" spans="1:21" x14ac:dyDescent="0.3">
      <c r="A160" t="e">
        <f>A159+1-#REF!</f>
        <v>#REF!</v>
      </c>
    </row>
    <row r="161" spans="1:1" x14ac:dyDescent="0.3">
      <c r="A161" t="e">
        <f>A160+1-#REF!</f>
        <v>#REF!</v>
      </c>
    </row>
    <row r="162" spans="1:1" x14ac:dyDescent="0.3">
      <c r="A162" t="e">
        <f>A161+1-#REF!</f>
        <v>#REF!</v>
      </c>
    </row>
    <row r="163" spans="1:1" x14ac:dyDescent="0.3">
      <c r="A163" t="e">
        <f>A162+1-#REF!</f>
        <v>#REF!</v>
      </c>
    </row>
    <row r="164" spans="1:1" x14ac:dyDescent="0.3">
      <c r="A164" t="e">
        <f t="shared" ref="A164:A227" si="14">A163+1-A154</f>
        <v>#REF!</v>
      </c>
    </row>
    <row r="165" spans="1:1" x14ac:dyDescent="0.3">
      <c r="A165" t="e">
        <f t="shared" si="14"/>
        <v>#REF!</v>
      </c>
    </row>
    <row r="166" spans="1:1" x14ac:dyDescent="0.3">
      <c r="A166" t="e">
        <f t="shared" si="14"/>
        <v>#REF!</v>
      </c>
    </row>
    <row r="167" spans="1:1" x14ac:dyDescent="0.3">
      <c r="A167" t="e">
        <f t="shared" si="14"/>
        <v>#REF!</v>
      </c>
    </row>
    <row r="168" spans="1:1" x14ac:dyDescent="0.3">
      <c r="A168" t="e">
        <f t="shared" si="14"/>
        <v>#REF!</v>
      </c>
    </row>
    <row r="169" spans="1:1" x14ac:dyDescent="0.3">
      <c r="A169" t="e">
        <f t="shared" si="14"/>
        <v>#REF!</v>
      </c>
    </row>
    <row r="170" spans="1:1" x14ac:dyDescent="0.3">
      <c r="A170" t="e">
        <f t="shared" si="14"/>
        <v>#REF!</v>
      </c>
    </row>
    <row r="171" spans="1:1" x14ac:dyDescent="0.3">
      <c r="A171" t="e">
        <f t="shared" si="14"/>
        <v>#REF!</v>
      </c>
    </row>
    <row r="172" spans="1:1" x14ac:dyDescent="0.3">
      <c r="A172" t="e">
        <f t="shared" si="14"/>
        <v>#REF!</v>
      </c>
    </row>
    <row r="173" spans="1:1" x14ac:dyDescent="0.3">
      <c r="A173" t="e">
        <f t="shared" si="14"/>
        <v>#REF!</v>
      </c>
    </row>
    <row r="174" spans="1:1" x14ac:dyDescent="0.3">
      <c r="A174" t="e">
        <f t="shared" si="14"/>
        <v>#REF!</v>
      </c>
    </row>
    <row r="175" spans="1:1" x14ac:dyDescent="0.3">
      <c r="A175" t="e">
        <f t="shared" si="14"/>
        <v>#REF!</v>
      </c>
    </row>
    <row r="176" spans="1:1" x14ac:dyDescent="0.3">
      <c r="A176" t="e">
        <f t="shared" si="14"/>
        <v>#REF!</v>
      </c>
    </row>
    <row r="177" spans="1:1" x14ac:dyDescent="0.3">
      <c r="A177" t="e">
        <f t="shared" si="14"/>
        <v>#REF!</v>
      </c>
    </row>
    <row r="178" spans="1:1" x14ac:dyDescent="0.3">
      <c r="A178" t="e">
        <f t="shared" si="14"/>
        <v>#REF!</v>
      </c>
    </row>
    <row r="179" spans="1:1" x14ac:dyDescent="0.3">
      <c r="A179" t="e">
        <f t="shared" si="14"/>
        <v>#REF!</v>
      </c>
    </row>
    <row r="180" spans="1:1" x14ac:dyDescent="0.3">
      <c r="A180" t="e">
        <f t="shared" si="14"/>
        <v>#REF!</v>
      </c>
    </row>
    <row r="181" spans="1:1" x14ac:dyDescent="0.3">
      <c r="A181" t="e">
        <f t="shared" si="14"/>
        <v>#REF!</v>
      </c>
    </row>
    <row r="182" spans="1:1" x14ac:dyDescent="0.3">
      <c r="A182" t="e">
        <f t="shared" si="14"/>
        <v>#REF!</v>
      </c>
    </row>
    <row r="183" spans="1:1" x14ac:dyDescent="0.3">
      <c r="A183" t="e">
        <f t="shared" si="14"/>
        <v>#REF!</v>
      </c>
    </row>
    <row r="184" spans="1:1" x14ac:dyDescent="0.3">
      <c r="A184" t="e">
        <f t="shared" si="14"/>
        <v>#REF!</v>
      </c>
    </row>
    <row r="185" spans="1:1" x14ac:dyDescent="0.3">
      <c r="A185" t="e">
        <f t="shared" si="14"/>
        <v>#REF!</v>
      </c>
    </row>
    <row r="186" spans="1:1" x14ac:dyDescent="0.3">
      <c r="A186" t="e">
        <f t="shared" si="14"/>
        <v>#REF!</v>
      </c>
    </row>
    <row r="187" spans="1:1" x14ac:dyDescent="0.3">
      <c r="A187" t="e">
        <f t="shared" si="14"/>
        <v>#REF!</v>
      </c>
    </row>
    <row r="188" spans="1:1" x14ac:dyDescent="0.3">
      <c r="A188" t="e">
        <f t="shared" si="14"/>
        <v>#REF!</v>
      </c>
    </row>
    <row r="189" spans="1:1" x14ac:dyDescent="0.3">
      <c r="A189" t="e">
        <f t="shared" si="14"/>
        <v>#REF!</v>
      </c>
    </row>
    <row r="190" spans="1:1" x14ac:dyDescent="0.3">
      <c r="A190" t="e">
        <f t="shared" si="14"/>
        <v>#REF!</v>
      </c>
    </row>
    <row r="191" spans="1:1" x14ac:dyDescent="0.3">
      <c r="A191" t="e">
        <f t="shared" si="14"/>
        <v>#REF!</v>
      </c>
    </row>
    <row r="192" spans="1:1" x14ac:dyDescent="0.3">
      <c r="A192" t="e">
        <f t="shared" si="14"/>
        <v>#REF!</v>
      </c>
    </row>
    <row r="193" spans="1:1" x14ac:dyDescent="0.3">
      <c r="A193" t="e">
        <f t="shared" si="14"/>
        <v>#REF!</v>
      </c>
    </row>
    <row r="194" spans="1:1" x14ac:dyDescent="0.3">
      <c r="A194" t="e">
        <f t="shared" si="14"/>
        <v>#REF!</v>
      </c>
    </row>
    <row r="195" spans="1:1" x14ac:dyDescent="0.3">
      <c r="A195" t="e">
        <f t="shared" si="14"/>
        <v>#REF!</v>
      </c>
    </row>
    <row r="196" spans="1:1" x14ac:dyDescent="0.3">
      <c r="A196" t="e">
        <f t="shared" si="14"/>
        <v>#REF!</v>
      </c>
    </row>
    <row r="197" spans="1:1" x14ac:dyDescent="0.3">
      <c r="A197" t="e">
        <f t="shared" si="14"/>
        <v>#REF!</v>
      </c>
    </row>
    <row r="198" spans="1:1" x14ac:dyDescent="0.3">
      <c r="A198" t="e">
        <f t="shared" si="14"/>
        <v>#REF!</v>
      </c>
    </row>
    <row r="199" spans="1:1" x14ac:dyDescent="0.3">
      <c r="A199" t="e">
        <f t="shared" si="14"/>
        <v>#REF!</v>
      </c>
    </row>
    <row r="200" spans="1:1" x14ac:dyDescent="0.3">
      <c r="A200" t="e">
        <f t="shared" si="14"/>
        <v>#REF!</v>
      </c>
    </row>
    <row r="201" spans="1:1" x14ac:dyDescent="0.3">
      <c r="A201" t="e">
        <f t="shared" si="14"/>
        <v>#REF!</v>
      </c>
    </row>
    <row r="202" spans="1:1" x14ac:dyDescent="0.3">
      <c r="A202" t="e">
        <f t="shared" si="14"/>
        <v>#REF!</v>
      </c>
    </row>
    <row r="203" spans="1:1" x14ac:dyDescent="0.3">
      <c r="A203" t="e">
        <f t="shared" si="14"/>
        <v>#REF!</v>
      </c>
    </row>
    <row r="204" spans="1:1" x14ac:dyDescent="0.3">
      <c r="A204" t="e">
        <f t="shared" si="14"/>
        <v>#REF!</v>
      </c>
    </row>
    <row r="205" spans="1:1" x14ac:dyDescent="0.3">
      <c r="A205" t="e">
        <f t="shared" si="14"/>
        <v>#REF!</v>
      </c>
    </row>
    <row r="206" spans="1:1" x14ac:dyDescent="0.3">
      <c r="A206" t="e">
        <f t="shared" si="14"/>
        <v>#REF!</v>
      </c>
    </row>
    <row r="207" spans="1:1" x14ac:dyDescent="0.3">
      <c r="A207" t="e">
        <f t="shared" si="14"/>
        <v>#REF!</v>
      </c>
    </row>
    <row r="208" spans="1:1" x14ac:dyDescent="0.3">
      <c r="A208" t="e">
        <f t="shared" si="14"/>
        <v>#REF!</v>
      </c>
    </row>
    <row r="209" spans="1:1" x14ac:dyDescent="0.3">
      <c r="A209" t="e">
        <f t="shared" si="14"/>
        <v>#REF!</v>
      </c>
    </row>
    <row r="210" spans="1:1" x14ac:dyDescent="0.3">
      <c r="A210" t="e">
        <f t="shared" si="14"/>
        <v>#REF!</v>
      </c>
    </row>
    <row r="211" spans="1:1" x14ac:dyDescent="0.3">
      <c r="A211" t="e">
        <f t="shared" si="14"/>
        <v>#REF!</v>
      </c>
    </row>
    <row r="212" spans="1:1" x14ac:dyDescent="0.3">
      <c r="A212" t="e">
        <f t="shared" si="14"/>
        <v>#REF!</v>
      </c>
    </row>
    <row r="213" spans="1:1" x14ac:dyDescent="0.3">
      <c r="A213" t="e">
        <f t="shared" si="14"/>
        <v>#REF!</v>
      </c>
    </row>
    <row r="214" spans="1:1" x14ac:dyDescent="0.3">
      <c r="A214" t="e">
        <f t="shared" si="14"/>
        <v>#REF!</v>
      </c>
    </row>
    <row r="215" spans="1:1" x14ac:dyDescent="0.3">
      <c r="A215" t="e">
        <f t="shared" si="14"/>
        <v>#REF!</v>
      </c>
    </row>
    <row r="216" spans="1:1" x14ac:dyDescent="0.3">
      <c r="A216" t="e">
        <f t="shared" si="14"/>
        <v>#REF!</v>
      </c>
    </row>
    <row r="217" spans="1:1" x14ac:dyDescent="0.3">
      <c r="A217" t="e">
        <f t="shared" si="14"/>
        <v>#REF!</v>
      </c>
    </row>
    <row r="218" spans="1:1" x14ac:dyDescent="0.3">
      <c r="A218" t="e">
        <f t="shared" si="14"/>
        <v>#REF!</v>
      </c>
    </row>
    <row r="219" spans="1:1" x14ac:dyDescent="0.3">
      <c r="A219" t="e">
        <f t="shared" si="14"/>
        <v>#REF!</v>
      </c>
    </row>
    <row r="220" spans="1:1" x14ac:dyDescent="0.3">
      <c r="A220" t="e">
        <f t="shared" si="14"/>
        <v>#REF!</v>
      </c>
    </row>
    <row r="221" spans="1:1" x14ac:dyDescent="0.3">
      <c r="A221" t="e">
        <f t="shared" si="14"/>
        <v>#REF!</v>
      </c>
    </row>
    <row r="222" spans="1:1" x14ac:dyDescent="0.3">
      <c r="A222" t="e">
        <f t="shared" si="14"/>
        <v>#REF!</v>
      </c>
    </row>
    <row r="223" spans="1:1" x14ac:dyDescent="0.3">
      <c r="A223" t="e">
        <f t="shared" si="14"/>
        <v>#REF!</v>
      </c>
    </row>
    <row r="224" spans="1:1" x14ac:dyDescent="0.3">
      <c r="A224" t="e">
        <f t="shared" si="14"/>
        <v>#REF!</v>
      </c>
    </row>
    <row r="225" spans="1:1" x14ac:dyDescent="0.3">
      <c r="A225" t="e">
        <f t="shared" si="14"/>
        <v>#REF!</v>
      </c>
    </row>
    <row r="226" spans="1:1" x14ac:dyDescent="0.3">
      <c r="A226" t="e">
        <f t="shared" si="14"/>
        <v>#REF!</v>
      </c>
    </row>
    <row r="227" spans="1:1" x14ac:dyDescent="0.3">
      <c r="A227" t="e">
        <f t="shared" si="14"/>
        <v>#REF!</v>
      </c>
    </row>
    <row r="228" spans="1:1" x14ac:dyDescent="0.3">
      <c r="A228" t="e">
        <f t="shared" ref="A228:A291" si="15">A227+1-A218</f>
        <v>#REF!</v>
      </c>
    </row>
    <row r="229" spans="1:1" x14ac:dyDescent="0.3">
      <c r="A229" t="e">
        <f t="shared" si="15"/>
        <v>#REF!</v>
      </c>
    </row>
    <row r="230" spans="1:1" x14ac:dyDescent="0.3">
      <c r="A230" t="e">
        <f t="shared" si="15"/>
        <v>#REF!</v>
      </c>
    </row>
    <row r="231" spans="1:1" x14ac:dyDescent="0.3">
      <c r="A231" t="e">
        <f t="shared" si="15"/>
        <v>#REF!</v>
      </c>
    </row>
    <row r="232" spans="1:1" x14ac:dyDescent="0.3">
      <c r="A232" t="e">
        <f t="shared" si="15"/>
        <v>#REF!</v>
      </c>
    </row>
    <row r="233" spans="1:1" x14ac:dyDescent="0.3">
      <c r="A233" t="e">
        <f t="shared" si="15"/>
        <v>#REF!</v>
      </c>
    </row>
    <row r="234" spans="1:1" x14ac:dyDescent="0.3">
      <c r="A234" t="e">
        <f t="shared" si="15"/>
        <v>#REF!</v>
      </c>
    </row>
    <row r="235" spans="1:1" x14ac:dyDescent="0.3">
      <c r="A235" t="e">
        <f t="shared" si="15"/>
        <v>#REF!</v>
      </c>
    </row>
    <row r="236" spans="1:1" x14ac:dyDescent="0.3">
      <c r="A236" t="e">
        <f t="shared" si="15"/>
        <v>#REF!</v>
      </c>
    </row>
    <row r="237" spans="1:1" x14ac:dyDescent="0.3">
      <c r="A237" t="e">
        <f t="shared" si="15"/>
        <v>#REF!</v>
      </c>
    </row>
    <row r="238" spans="1:1" x14ac:dyDescent="0.3">
      <c r="A238" t="e">
        <f t="shared" si="15"/>
        <v>#REF!</v>
      </c>
    </row>
    <row r="239" spans="1:1" x14ac:dyDescent="0.3">
      <c r="A239" t="e">
        <f t="shared" si="15"/>
        <v>#REF!</v>
      </c>
    </row>
    <row r="240" spans="1:1" x14ac:dyDescent="0.3">
      <c r="A240" t="e">
        <f t="shared" si="15"/>
        <v>#REF!</v>
      </c>
    </row>
    <row r="241" spans="1:1" x14ac:dyDescent="0.3">
      <c r="A241" t="e">
        <f t="shared" si="15"/>
        <v>#REF!</v>
      </c>
    </row>
    <row r="242" spans="1:1" x14ac:dyDescent="0.3">
      <c r="A242" t="e">
        <f t="shared" si="15"/>
        <v>#REF!</v>
      </c>
    </row>
    <row r="243" spans="1:1" x14ac:dyDescent="0.3">
      <c r="A243" t="e">
        <f t="shared" si="15"/>
        <v>#REF!</v>
      </c>
    </row>
    <row r="244" spans="1:1" x14ac:dyDescent="0.3">
      <c r="A244" t="e">
        <f t="shared" si="15"/>
        <v>#REF!</v>
      </c>
    </row>
    <row r="245" spans="1:1" x14ac:dyDescent="0.3">
      <c r="A245" t="e">
        <f t="shared" si="15"/>
        <v>#REF!</v>
      </c>
    </row>
    <row r="246" spans="1:1" x14ac:dyDescent="0.3">
      <c r="A246" t="e">
        <f t="shared" si="15"/>
        <v>#REF!</v>
      </c>
    </row>
    <row r="247" spans="1:1" x14ac:dyDescent="0.3">
      <c r="A247" t="e">
        <f t="shared" si="15"/>
        <v>#REF!</v>
      </c>
    </row>
    <row r="248" spans="1:1" x14ac:dyDescent="0.3">
      <c r="A248" t="e">
        <f t="shared" si="15"/>
        <v>#REF!</v>
      </c>
    </row>
    <row r="249" spans="1:1" x14ac:dyDescent="0.3">
      <c r="A249" t="e">
        <f t="shared" si="15"/>
        <v>#REF!</v>
      </c>
    </row>
    <row r="250" spans="1:1" x14ac:dyDescent="0.3">
      <c r="A250" t="e">
        <f t="shared" si="15"/>
        <v>#REF!</v>
      </c>
    </row>
    <row r="251" spans="1:1" x14ac:dyDescent="0.3">
      <c r="A251" t="e">
        <f t="shared" si="15"/>
        <v>#REF!</v>
      </c>
    </row>
    <row r="252" spans="1:1" x14ac:dyDescent="0.3">
      <c r="A252" t="e">
        <f t="shared" si="15"/>
        <v>#REF!</v>
      </c>
    </row>
    <row r="253" spans="1:1" x14ac:dyDescent="0.3">
      <c r="A253" t="e">
        <f t="shared" si="15"/>
        <v>#REF!</v>
      </c>
    </row>
    <row r="254" spans="1:1" x14ac:dyDescent="0.3">
      <c r="A254" t="e">
        <f t="shared" si="15"/>
        <v>#REF!</v>
      </c>
    </row>
    <row r="255" spans="1:1" x14ac:dyDescent="0.3">
      <c r="A255" t="e">
        <f t="shared" si="15"/>
        <v>#REF!</v>
      </c>
    </row>
    <row r="256" spans="1:1" x14ac:dyDescent="0.3">
      <c r="A256" t="e">
        <f t="shared" si="15"/>
        <v>#REF!</v>
      </c>
    </row>
    <row r="257" spans="1:1" x14ac:dyDescent="0.3">
      <c r="A257" t="e">
        <f t="shared" si="15"/>
        <v>#REF!</v>
      </c>
    </row>
    <row r="258" spans="1:1" x14ac:dyDescent="0.3">
      <c r="A258" t="e">
        <f t="shared" si="15"/>
        <v>#REF!</v>
      </c>
    </row>
    <row r="259" spans="1:1" x14ac:dyDescent="0.3">
      <c r="A259" t="e">
        <f t="shared" si="15"/>
        <v>#REF!</v>
      </c>
    </row>
    <row r="260" spans="1:1" x14ac:dyDescent="0.3">
      <c r="A260" t="e">
        <f t="shared" si="15"/>
        <v>#REF!</v>
      </c>
    </row>
    <row r="261" spans="1:1" x14ac:dyDescent="0.3">
      <c r="A261" t="e">
        <f t="shared" si="15"/>
        <v>#REF!</v>
      </c>
    </row>
    <row r="262" spans="1:1" x14ac:dyDescent="0.3">
      <c r="A262" t="e">
        <f t="shared" si="15"/>
        <v>#REF!</v>
      </c>
    </row>
    <row r="263" spans="1:1" x14ac:dyDescent="0.3">
      <c r="A263" t="e">
        <f t="shared" si="15"/>
        <v>#REF!</v>
      </c>
    </row>
    <row r="264" spans="1:1" x14ac:dyDescent="0.3">
      <c r="A264" t="e">
        <f t="shared" si="15"/>
        <v>#REF!</v>
      </c>
    </row>
    <row r="265" spans="1:1" x14ac:dyDescent="0.3">
      <c r="A265" t="e">
        <f t="shared" si="15"/>
        <v>#REF!</v>
      </c>
    </row>
    <row r="266" spans="1:1" x14ac:dyDescent="0.3">
      <c r="A266" t="e">
        <f t="shared" si="15"/>
        <v>#REF!</v>
      </c>
    </row>
    <row r="267" spans="1:1" x14ac:dyDescent="0.3">
      <c r="A267" t="e">
        <f t="shared" si="15"/>
        <v>#REF!</v>
      </c>
    </row>
    <row r="268" spans="1:1" x14ac:dyDescent="0.3">
      <c r="A268" t="e">
        <f t="shared" si="15"/>
        <v>#REF!</v>
      </c>
    </row>
    <row r="269" spans="1:1" x14ac:dyDescent="0.3">
      <c r="A269" t="e">
        <f t="shared" si="15"/>
        <v>#REF!</v>
      </c>
    </row>
    <row r="270" spans="1:1" x14ac:dyDescent="0.3">
      <c r="A270" t="e">
        <f t="shared" si="15"/>
        <v>#REF!</v>
      </c>
    </row>
    <row r="271" spans="1:1" x14ac:dyDescent="0.3">
      <c r="A271" t="e">
        <f t="shared" si="15"/>
        <v>#REF!</v>
      </c>
    </row>
    <row r="272" spans="1:1" x14ac:dyDescent="0.3">
      <c r="A272" t="e">
        <f t="shared" si="15"/>
        <v>#REF!</v>
      </c>
    </row>
    <row r="273" spans="1:1" x14ac:dyDescent="0.3">
      <c r="A273" t="e">
        <f t="shared" si="15"/>
        <v>#REF!</v>
      </c>
    </row>
    <row r="274" spans="1:1" x14ac:dyDescent="0.3">
      <c r="A274" t="e">
        <f t="shared" si="15"/>
        <v>#REF!</v>
      </c>
    </row>
    <row r="275" spans="1:1" x14ac:dyDescent="0.3">
      <c r="A275" t="e">
        <f t="shared" si="15"/>
        <v>#REF!</v>
      </c>
    </row>
    <row r="276" spans="1:1" x14ac:dyDescent="0.3">
      <c r="A276" t="e">
        <f t="shared" si="15"/>
        <v>#REF!</v>
      </c>
    </row>
    <row r="277" spans="1:1" x14ac:dyDescent="0.3">
      <c r="A277" t="e">
        <f t="shared" si="15"/>
        <v>#REF!</v>
      </c>
    </row>
    <row r="278" spans="1:1" x14ac:dyDescent="0.3">
      <c r="A278" t="e">
        <f t="shared" si="15"/>
        <v>#REF!</v>
      </c>
    </row>
    <row r="279" spans="1:1" x14ac:dyDescent="0.3">
      <c r="A279" t="e">
        <f t="shared" si="15"/>
        <v>#REF!</v>
      </c>
    </row>
    <row r="280" spans="1:1" x14ac:dyDescent="0.3">
      <c r="A280" t="e">
        <f t="shared" si="15"/>
        <v>#REF!</v>
      </c>
    </row>
    <row r="281" spans="1:1" x14ac:dyDescent="0.3">
      <c r="A281" t="e">
        <f t="shared" si="15"/>
        <v>#REF!</v>
      </c>
    </row>
    <row r="282" spans="1:1" x14ac:dyDescent="0.3">
      <c r="A282" t="e">
        <f t="shared" si="15"/>
        <v>#REF!</v>
      </c>
    </row>
    <row r="283" spans="1:1" x14ac:dyDescent="0.3">
      <c r="A283" t="e">
        <f t="shared" si="15"/>
        <v>#REF!</v>
      </c>
    </row>
    <row r="284" spans="1:1" x14ac:dyDescent="0.3">
      <c r="A284" t="e">
        <f t="shared" si="15"/>
        <v>#REF!</v>
      </c>
    </row>
    <row r="285" spans="1:1" x14ac:dyDescent="0.3">
      <c r="A285" t="e">
        <f t="shared" si="15"/>
        <v>#REF!</v>
      </c>
    </row>
    <row r="286" spans="1:1" x14ac:dyDescent="0.3">
      <c r="A286" t="e">
        <f t="shared" si="15"/>
        <v>#REF!</v>
      </c>
    </row>
    <row r="287" spans="1:1" x14ac:dyDescent="0.3">
      <c r="A287" t="e">
        <f t="shared" si="15"/>
        <v>#REF!</v>
      </c>
    </row>
    <row r="288" spans="1:1" x14ac:dyDescent="0.3">
      <c r="A288" t="e">
        <f t="shared" si="15"/>
        <v>#REF!</v>
      </c>
    </row>
    <row r="289" spans="1:1" x14ac:dyDescent="0.3">
      <c r="A289" t="e">
        <f t="shared" si="15"/>
        <v>#REF!</v>
      </c>
    </row>
    <row r="290" spans="1:1" x14ac:dyDescent="0.3">
      <c r="A290" t="e">
        <f t="shared" si="15"/>
        <v>#REF!</v>
      </c>
    </row>
    <row r="291" spans="1:1" x14ac:dyDescent="0.3">
      <c r="A291" t="e">
        <f t="shared" si="15"/>
        <v>#REF!</v>
      </c>
    </row>
    <row r="292" spans="1:1" x14ac:dyDescent="0.3">
      <c r="A292" t="e">
        <f t="shared" ref="A292:A355" si="16">A291+1-A282</f>
        <v>#REF!</v>
      </c>
    </row>
    <row r="293" spans="1:1" x14ac:dyDescent="0.3">
      <c r="A293" t="e">
        <f t="shared" si="16"/>
        <v>#REF!</v>
      </c>
    </row>
    <row r="294" spans="1:1" x14ac:dyDescent="0.3">
      <c r="A294" t="e">
        <f t="shared" si="16"/>
        <v>#REF!</v>
      </c>
    </row>
    <row r="295" spans="1:1" x14ac:dyDescent="0.3">
      <c r="A295" t="e">
        <f t="shared" si="16"/>
        <v>#REF!</v>
      </c>
    </row>
    <row r="296" spans="1:1" x14ac:dyDescent="0.3">
      <c r="A296" t="e">
        <f t="shared" si="16"/>
        <v>#REF!</v>
      </c>
    </row>
    <row r="297" spans="1:1" x14ac:dyDescent="0.3">
      <c r="A297" t="e">
        <f t="shared" si="16"/>
        <v>#REF!</v>
      </c>
    </row>
    <row r="298" spans="1:1" x14ac:dyDescent="0.3">
      <c r="A298" t="e">
        <f t="shared" si="16"/>
        <v>#REF!</v>
      </c>
    </row>
    <row r="299" spans="1:1" x14ac:dyDescent="0.3">
      <c r="A299" t="e">
        <f t="shared" si="16"/>
        <v>#REF!</v>
      </c>
    </row>
    <row r="300" spans="1:1" x14ac:dyDescent="0.3">
      <c r="A300" t="e">
        <f t="shared" si="16"/>
        <v>#REF!</v>
      </c>
    </row>
    <row r="301" spans="1:1" x14ac:dyDescent="0.3">
      <c r="A301" t="e">
        <f t="shared" si="16"/>
        <v>#REF!</v>
      </c>
    </row>
    <row r="302" spans="1:1" x14ac:dyDescent="0.3">
      <c r="A302" t="e">
        <f t="shared" si="16"/>
        <v>#REF!</v>
      </c>
    </row>
    <row r="303" spans="1:1" x14ac:dyDescent="0.3">
      <c r="A303" t="e">
        <f t="shared" si="16"/>
        <v>#REF!</v>
      </c>
    </row>
    <row r="304" spans="1:1" x14ac:dyDescent="0.3">
      <c r="A304" t="e">
        <f t="shared" si="16"/>
        <v>#REF!</v>
      </c>
    </row>
    <row r="305" spans="1:1" x14ac:dyDescent="0.3">
      <c r="A305" t="e">
        <f t="shared" si="16"/>
        <v>#REF!</v>
      </c>
    </row>
    <row r="306" spans="1:1" x14ac:dyDescent="0.3">
      <c r="A306" t="e">
        <f t="shared" si="16"/>
        <v>#REF!</v>
      </c>
    </row>
    <row r="307" spans="1:1" x14ac:dyDescent="0.3">
      <c r="A307" t="e">
        <f t="shared" si="16"/>
        <v>#REF!</v>
      </c>
    </row>
    <row r="308" spans="1:1" x14ac:dyDescent="0.3">
      <c r="A308" t="e">
        <f t="shared" si="16"/>
        <v>#REF!</v>
      </c>
    </row>
    <row r="309" spans="1:1" x14ac:dyDescent="0.3">
      <c r="A309" t="e">
        <f t="shared" si="16"/>
        <v>#REF!</v>
      </c>
    </row>
    <row r="310" spans="1:1" x14ac:dyDescent="0.3">
      <c r="A310" t="e">
        <f t="shared" si="16"/>
        <v>#REF!</v>
      </c>
    </row>
    <row r="311" spans="1:1" x14ac:dyDescent="0.3">
      <c r="A311" t="e">
        <f t="shared" si="16"/>
        <v>#REF!</v>
      </c>
    </row>
    <row r="312" spans="1:1" x14ac:dyDescent="0.3">
      <c r="A312" t="e">
        <f t="shared" si="16"/>
        <v>#REF!</v>
      </c>
    </row>
    <row r="313" spans="1:1" x14ac:dyDescent="0.3">
      <c r="A313" t="e">
        <f t="shared" si="16"/>
        <v>#REF!</v>
      </c>
    </row>
    <row r="314" spans="1:1" x14ac:dyDescent="0.3">
      <c r="A314" t="e">
        <f t="shared" si="16"/>
        <v>#REF!</v>
      </c>
    </row>
    <row r="315" spans="1:1" x14ac:dyDescent="0.3">
      <c r="A315" t="e">
        <f t="shared" si="16"/>
        <v>#REF!</v>
      </c>
    </row>
    <row r="316" spans="1:1" x14ac:dyDescent="0.3">
      <c r="A316" t="e">
        <f t="shared" si="16"/>
        <v>#REF!</v>
      </c>
    </row>
    <row r="317" spans="1:1" x14ac:dyDescent="0.3">
      <c r="A317" t="e">
        <f t="shared" si="16"/>
        <v>#REF!</v>
      </c>
    </row>
    <row r="318" spans="1:1" x14ac:dyDescent="0.3">
      <c r="A318" t="e">
        <f t="shared" si="16"/>
        <v>#REF!</v>
      </c>
    </row>
    <row r="319" spans="1:1" x14ac:dyDescent="0.3">
      <c r="A319" t="e">
        <f t="shared" si="16"/>
        <v>#REF!</v>
      </c>
    </row>
    <row r="320" spans="1:1" x14ac:dyDescent="0.3">
      <c r="A320" t="e">
        <f t="shared" si="16"/>
        <v>#REF!</v>
      </c>
    </row>
    <row r="321" spans="1:1" x14ac:dyDescent="0.3">
      <c r="A321" t="e">
        <f t="shared" si="16"/>
        <v>#REF!</v>
      </c>
    </row>
    <row r="322" spans="1:1" x14ac:dyDescent="0.3">
      <c r="A322" t="e">
        <f t="shared" si="16"/>
        <v>#REF!</v>
      </c>
    </row>
    <row r="323" spans="1:1" x14ac:dyDescent="0.3">
      <c r="A323" t="e">
        <f t="shared" si="16"/>
        <v>#REF!</v>
      </c>
    </row>
    <row r="324" spans="1:1" x14ac:dyDescent="0.3">
      <c r="A324" t="e">
        <f t="shared" si="16"/>
        <v>#REF!</v>
      </c>
    </row>
    <row r="325" spans="1:1" x14ac:dyDescent="0.3">
      <c r="A325" t="e">
        <f t="shared" si="16"/>
        <v>#REF!</v>
      </c>
    </row>
    <row r="326" spans="1:1" x14ac:dyDescent="0.3">
      <c r="A326" t="e">
        <f t="shared" si="16"/>
        <v>#REF!</v>
      </c>
    </row>
    <row r="327" spans="1:1" x14ac:dyDescent="0.3">
      <c r="A327" t="e">
        <f t="shared" si="16"/>
        <v>#REF!</v>
      </c>
    </row>
    <row r="328" spans="1:1" x14ac:dyDescent="0.3">
      <c r="A328" t="e">
        <f t="shared" si="16"/>
        <v>#REF!</v>
      </c>
    </row>
    <row r="329" spans="1:1" x14ac:dyDescent="0.3">
      <c r="A329" t="e">
        <f t="shared" si="16"/>
        <v>#REF!</v>
      </c>
    </row>
    <row r="330" spans="1:1" x14ac:dyDescent="0.3">
      <c r="A330" t="e">
        <f t="shared" si="16"/>
        <v>#REF!</v>
      </c>
    </row>
    <row r="331" spans="1:1" x14ac:dyDescent="0.3">
      <c r="A331" t="e">
        <f t="shared" si="16"/>
        <v>#REF!</v>
      </c>
    </row>
    <row r="332" spans="1:1" x14ac:dyDescent="0.3">
      <c r="A332" t="e">
        <f t="shared" si="16"/>
        <v>#REF!</v>
      </c>
    </row>
    <row r="333" spans="1:1" x14ac:dyDescent="0.3">
      <c r="A333" t="e">
        <f t="shared" si="16"/>
        <v>#REF!</v>
      </c>
    </row>
    <row r="334" spans="1:1" x14ac:dyDescent="0.3">
      <c r="A334" t="e">
        <f t="shared" si="16"/>
        <v>#REF!</v>
      </c>
    </row>
    <row r="335" spans="1:1" x14ac:dyDescent="0.3">
      <c r="A335" t="e">
        <f t="shared" si="16"/>
        <v>#REF!</v>
      </c>
    </row>
    <row r="336" spans="1:1" x14ac:dyDescent="0.3">
      <c r="A336" t="e">
        <f t="shared" si="16"/>
        <v>#REF!</v>
      </c>
    </row>
    <row r="337" spans="1:1" x14ac:dyDescent="0.3">
      <c r="A337" t="e">
        <f t="shared" si="16"/>
        <v>#REF!</v>
      </c>
    </row>
    <row r="338" spans="1:1" x14ac:dyDescent="0.3">
      <c r="A338" t="e">
        <f t="shared" si="16"/>
        <v>#REF!</v>
      </c>
    </row>
    <row r="339" spans="1:1" x14ac:dyDescent="0.3">
      <c r="A339" t="e">
        <f t="shared" si="16"/>
        <v>#REF!</v>
      </c>
    </row>
    <row r="340" spans="1:1" x14ac:dyDescent="0.3">
      <c r="A340" t="e">
        <f t="shared" si="16"/>
        <v>#REF!</v>
      </c>
    </row>
    <row r="341" spans="1:1" x14ac:dyDescent="0.3">
      <c r="A341" t="e">
        <f t="shared" si="16"/>
        <v>#REF!</v>
      </c>
    </row>
    <row r="342" spans="1:1" x14ac:dyDescent="0.3">
      <c r="A342" t="e">
        <f t="shared" si="16"/>
        <v>#REF!</v>
      </c>
    </row>
    <row r="343" spans="1:1" x14ac:dyDescent="0.3">
      <c r="A343" t="e">
        <f t="shared" si="16"/>
        <v>#REF!</v>
      </c>
    </row>
    <row r="344" spans="1:1" x14ac:dyDescent="0.3">
      <c r="A344" t="e">
        <f t="shared" si="16"/>
        <v>#REF!</v>
      </c>
    </row>
    <row r="345" spans="1:1" x14ac:dyDescent="0.3">
      <c r="A345" t="e">
        <f t="shared" si="16"/>
        <v>#REF!</v>
      </c>
    </row>
    <row r="346" spans="1:1" x14ac:dyDescent="0.3">
      <c r="A346" t="e">
        <f t="shared" si="16"/>
        <v>#REF!</v>
      </c>
    </row>
    <row r="347" spans="1:1" x14ac:dyDescent="0.3">
      <c r="A347" t="e">
        <f t="shared" si="16"/>
        <v>#REF!</v>
      </c>
    </row>
    <row r="348" spans="1:1" x14ac:dyDescent="0.3">
      <c r="A348" t="e">
        <f t="shared" si="16"/>
        <v>#REF!</v>
      </c>
    </row>
    <row r="349" spans="1:1" x14ac:dyDescent="0.3">
      <c r="A349" t="e">
        <f t="shared" si="16"/>
        <v>#REF!</v>
      </c>
    </row>
    <row r="350" spans="1:1" x14ac:dyDescent="0.3">
      <c r="A350" t="e">
        <f t="shared" si="16"/>
        <v>#REF!</v>
      </c>
    </row>
    <row r="351" spans="1:1" x14ac:dyDescent="0.3">
      <c r="A351" t="e">
        <f t="shared" si="16"/>
        <v>#REF!</v>
      </c>
    </row>
    <row r="352" spans="1:1" x14ac:dyDescent="0.3">
      <c r="A352" t="e">
        <f t="shared" si="16"/>
        <v>#REF!</v>
      </c>
    </row>
    <row r="353" spans="1:1" x14ac:dyDescent="0.3">
      <c r="A353" t="e">
        <f t="shared" si="16"/>
        <v>#REF!</v>
      </c>
    </row>
    <row r="354" spans="1:1" x14ac:dyDescent="0.3">
      <c r="A354" t="e">
        <f t="shared" si="16"/>
        <v>#REF!</v>
      </c>
    </row>
    <row r="355" spans="1:1" x14ac:dyDescent="0.3">
      <c r="A355" t="e">
        <f t="shared" si="16"/>
        <v>#REF!</v>
      </c>
    </row>
    <row r="356" spans="1:1" x14ac:dyDescent="0.3">
      <c r="A356" t="e">
        <f t="shared" ref="A356:A419" si="17">A355+1-A346</f>
        <v>#REF!</v>
      </c>
    </row>
    <row r="357" spans="1:1" x14ac:dyDescent="0.3">
      <c r="A357" t="e">
        <f t="shared" si="17"/>
        <v>#REF!</v>
      </c>
    </row>
    <row r="358" spans="1:1" x14ac:dyDescent="0.3">
      <c r="A358" t="e">
        <f t="shared" si="17"/>
        <v>#REF!</v>
      </c>
    </row>
    <row r="359" spans="1:1" x14ac:dyDescent="0.3">
      <c r="A359" t="e">
        <f t="shared" si="17"/>
        <v>#REF!</v>
      </c>
    </row>
    <row r="360" spans="1:1" x14ac:dyDescent="0.3">
      <c r="A360" t="e">
        <f t="shared" si="17"/>
        <v>#REF!</v>
      </c>
    </row>
    <row r="361" spans="1:1" x14ac:dyDescent="0.3">
      <c r="A361" t="e">
        <f t="shared" si="17"/>
        <v>#REF!</v>
      </c>
    </row>
    <row r="362" spans="1:1" x14ac:dyDescent="0.3">
      <c r="A362" t="e">
        <f t="shared" si="17"/>
        <v>#REF!</v>
      </c>
    </row>
    <row r="363" spans="1:1" x14ac:dyDescent="0.3">
      <c r="A363" t="e">
        <f t="shared" si="17"/>
        <v>#REF!</v>
      </c>
    </row>
    <row r="364" spans="1:1" x14ac:dyDescent="0.3">
      <c r="A364" t="e">
        <f t="shared" si="17"/>
        <v>#REF!</v>
      </c>
    </row>
    <row r="365" spans="1:1" x14ac:dyDescent="0.3">
      <c r="A365" t="e">
        <f t="shared" si="17"/>
        <v>#REF!</v>
      </c>
    </row>
    <row r="366" spans="1:1" x14ac:dyDescent="0.3">
      <c r="A366" t="e">
        <f t="shared" si="17"/>
        <v>#REF!</v>
      </c>
    </row>
    <row r="367" spans="1:1" x14ac:dyDescent="0.3">
      <c r="A367" t="e">
        <f t="shared" si="17"/>
        <v>#REF!</v>
      </c>
    </row>
    <row r="368" spans="1:1" x14ac:dyDescent="0.3">
      <c r="A368" t="e">
        <f t="shared" si="17"/>
        <v>#REF!</v>
      </c>
    </row>
    <row r="369" spans="1:1" x14ac:dyDescent="0.3">
      <c r="A369" t="e">
        <f t="shared" si="17"/>
        <v>#REF!</v>
      </c>
    </row>
    <row r="370" spans="1:1" x14ac:dyDescent="0.3">
      <c r="A370" t="e">
        <f t="shared" si="17"/>
        <v>#REF!</v>
      </c>
    </row>
    <row r="371" spans="1:1" x14ac:dyDescent="0.3">
      <c r="A371" t="e">
        <f t="shared" si="17"/>
        <v>#REF!</v>
      </c>
    </row>
    <row r="372" spans="1:1" x14ac:dyDescent="0.3">
      <c r="A372" t="e">
        <f t="shared" si="17"/>
        <v>#REF!</v>
      </c>
    </row>
    <row r="373" spans="1:1" x14ac:dyDescent="0.3">
      <c r="A373" t="e">
        <f t="shared" si="17"/>
        <v>#REF!</v>
      </c>
    </row>
    <row r="374" spans="1:1" x14ac:dyDescent="0.3">
      <c r="A374" t="e">
        <f t="shared" si="17"/>
        <v>#REF!</v>
      </c>
    </row>
    <row r="375" spans="1:1" x14ac:dyDescent="0.3">
      <c r="A375" t="e">
        <f t="shared" si="17"/>
        <v>#REF!</v>
      </c>
    </row>
    <row r="376" spans="1:1" x14ac:dyDescent="0.3">
      <c r="A376" t="e">
        <f t="shared" si="17"/>
        <v>#REF!</v>
      </c>
    </row>
    <row r="377" spans="1:1" x14ac:dyDescent="0.3">
      <c r="A377" t="e">
        <f t="shared" si="17"/>
        <v>#REF!</v>
      </c>
    </row>
    <row r="378" spans="1:1" x14ac:dyDescent="0.3">
      <c r="A378" t="e">
        <f t="shared" si="17"/>
        <v>#REF!</v>
      </c>
    </row>
    <row r="379" spans="1:1" x14ac:dyDescent="0.3">
      <c r="A379" t="e">
        <f t="shared" si="17"/>
        <v>#REF!</v>
      </c>
    </row>
    <row r="380" spans="1:1" x14ac:dyDescent="0.3">
      <c r="A380" t="e">
        <f t="shared" si="17"/>
        <v>#REF!</v>
      </c>
    </row>
    <row r="381" spans="1:1" x14ac:dyDescent="0.3">
      <c r="A381" t="e">
        <f t="shared" si="17"/>
        <v>#REF!</v>
      </c>
    </row>
    <row r="382" spans="1:1" x14ac:dyDescent="0.3">
      <c r="A382" t="e">
        <f t="shared" si="17"/>
        <v>#REF!</v>
      </c>
    </row>
    <row r="383" spans="1:1" x14ac:dyDescent="0.3">
      <c r="A383" t="e">
        <f t="shared" si="17"/>
        <v>#REF!</v>
      </c>
    </row>
    <row r="384" spans="1:1" x14ac:dyDescent="0.3">
      <c r="A384" t="e">
        <f t="shared" si="17"/>
        <v>#REF!</v>
      </c>
    </row>
    <row r="385" spans="1:1" x14ac:dyDescent="0.3">
      <c r="A385" t="e">
        <f t="shared" si="17"/>
        <v>#REF!</v>
      </c>
    </row>
    <row r="386" spans="1:1" x14ac:dyDescent="0.3">
      <c r="A386" t="e">
        <f t="shared" si="17"/>
        <v>#REF!</v>
      </c>
    </row>
    <row r="387" spans="1:1" x14ac:dyDescent="0.3">
      <c r="A387" t="e">
        <f t="shared" si="17"/>
        <v>#REF!</v>
      </c>
    </row>
    <row r="388" spans="1:1" x14ac:dyDescent="0.3">
      <c r="A388" t="e">
        <f t="shared" si="17"/>
        <v>#REF!</v>
      </c>
    </row>
    <row r="389" spans="1:1" x14ac:dyDescent="0.3">
      <c r="A389" t="e">
        <f t="shared" si="17"/>
        <v>#REF!</v>
      </c>
    </row>
    <row r="390" spans="1:1" x14ac:dyDescent="0.3">
      <c r="A390" t="e">
        <f t="shared" si="17"/>
        <v>#REF!</v>
      </c>
    </row>
    <row r="391" spans="1:1" x14ac:dyDescent="0.3">
      <c r="A391" t="e">
        <f t="shared" si="17"/>
        <v>#REF!</v>
      </c>
    </row>
    <row r="392" spans="1:1" x14ac:dyDescent="0.3">
      <c r="A392" t="e">
        <f t="shared" si="17"/>
        <v>#REF!</v>
      </c>
    </row>
    <row r="393" spans="1:1" x14ac:dyDescent="0.3">
      <c r="A393" t="e">
        <f t="shared" si="17"/>
        <v>#REF!</v>
      </c>
    </row>
    <row r="394" spans="1:1" x14ac:dyDescent="0.3">
      <c r="A394" t="e">
        <f t="shared" si="17"/>
        <v>#REF!</v>
      </c>
    </row>
    <row r="395" spans="1:1" x14ac:dyDescent="0.3">
      <c r="A395" t="e">
        <f t="shared" si="17"/>
        <v>#REF!</v>
      </c>
    </row>
    <row r="396" spans="1:1" x14ac:dyDescent="0.3">
      <c r="A396" t="e">
        <f t="shared" si="17"/>
        <v>#REF!</v>
      </c>
    </row>
    <row r="397" spans="1:1" x14ac:dyDescent="0.3">
      <c r="A397" t="e">
        <f t="shared" si="17"/>
        <v>#REF!</v>
      </c>
    </row>
    <row r="398" spans="1:1" x14ac:dyDescent="0.3">
      <c r="A398" t="e">
        <f t="shared" si="17"/>
        <v>#REF!</v>
      </c>
    </row>
    <row r="399" spans="1:1" x14ac:dyDescent="0.3">
      <c r="A399" t="e">
        <f t="shared" si="17"/>
        <v>#REF!</v>
      </c>
    </row>
    <row r="400" spans="1:1" x14ac:dyDescent="0.3">
      <c r="A400" t="e">
        <f t="shared" si="17"/>
        <v>#REF!</v>
      </c>
    </row>
    <row r="401" spans="1:1" x14ac:dyDescent="0.3">
      <c r="A401" t="e">
        <f t="shared" si="17"/>
        <v>#REF!</v>
      </c>
    </row>
    <row r="402" spans="1:1" x14ac:dyDescent="0.3">
      <c r="A402" t="e">
        <f t="shared" si="17"/>
        <v>#REF!</v>
      </c>
    </row>
    <row r="403" spans="1:1" x14ac:dyDescent="0.3">
      <c r="A403" t="e">
        <f t="shared" si="17"/>
        <v>#REF!</v>
      </c>
    </row>
    <row r="404" spans="1:1" x14ac:dyDescent="0.3">
      <c r="A404" t="e">
        <f t="shared" si="17"/>
        <v>#REF!</v>
      </c>
    </row>
    <row r="405" spans="1:1" x14ac:dyDescent="0.3">
      <c r="A405" t="e">
        <f t="shared" si="17"/>
        <v>#REF!</v>
      </c>
    </row>
    <row r="406" spans="1:1" x14ac:dyDescent="0.3">
      <c r="A406" t="e">
        <f t="shared" si="17"/>
        <v>#REF!</v>
      </c>
    </row>
    <row r="407" spans="1:1" x14ac:dyDescent="0.3">
      <c r="A407" t="e">
        <f t="shared" si="17"/>
        <v>#REF!</v>
      </c>
    </row>
    <row r="408" spans="1:1" x14ac:dyDescent="0.3">
      <c r="A408" t="e">
        <f t="shared" si="17"/>
        <v>#REF!</v>
      </c>
    </row>
    <row r="409" spans="1:1" x14ac:dyDescent="0.3">
      <c r="A409" t="e">
        <f t="shared" si="17"/>
        <v>#REF!</v>
      </c>
    </row>
    <row r="410" spans="1:1" x14ac:dyDescent="0.3">
      <c r="A410" t="e">
        <f t="shared" si="17"/>
        <v>#REF!</v>
      </c>
    </row>
    <row r="411" spans="1:1" x14ac:dyDescent="0.3">
      <c r="A411" t="e">
        <f t="shared" si="17"/>
        <v>#REF!</v>
      </c>
    </row>
    <row r="412" spans="1:1" x14ac:dyDescent="0.3">
      <c r="A412" t="e">
        <f t="shared" si="17"/>
        <v>#REF!</v>
      </c>
    </row>
    <row r="413" spans="1:1" x14ac:dyDescent="0.3">
      <c r="A413" t="e">
        <f t="shared" si="17"/>
        <v>#REF!</v>
      </c>
    </row>
    <row r="414" spans="1:1" x14ac:dyDescent="0.3">
      <c r="A414" t="e">
        <f t="shared" si="17"/>
        <v>#REF!</v>
      </c>
    </row>
    <row r="415" spans="1:1" x14ac:dyDescent="0.3">
      <c r="A415" t="e">
        <f t="shared" si="17"/>
        <v>#REF!</v>
      </c>
    </row>
    <row r="416" spans="1:1" x14ac:dyDescent="0.3">
      <c r="A416" t="e">
        <f t="shared" si="17"/>
        <v>#REF!</v>
      </c>
    </row>
    <row r="417" spans="1:1" x14ac:dyDescent="0.3">
      <c r="A417" t="e">
        <f t="shared" si="17"/>
        <v>#REF!</v>
      </c>
    </row>
    <row r="418" spans="1:1" x14ac:dyDescent="0.3">
      <c r="A418" t="e">
        <f t="shared" si="17"/>
        <v>#REF!</v>
      </c>
    </row>
    <row r="419" spans="1:1" x14ac:dyDescent="0.3">
      <c r="A419" t="e">
        <f t="shared" si="17"/>
        <v>#REF!</v>
      </c>
    </row>
    <row r="420" spans="1:1" x14ac:dyDescent="0.3">
      <c r="A420" t="e">
        <f t="shared" ref="A420:A483" si="18">A419+1-A410</f>
        <v>#REF!</v>
      </c>
    </row>
    <row r="421" spans="1:1" x14ac:dyDescent="0.3">
      <c r="A421" t="e">
        <f t="shared" si="18"/>
        <v>#REF!</v>
      </c>
    </row>
    <row r="422" spans="1:1" x14ac:dyDescent="0.3">
      <c r="A422" t="e">
        <f t="shared" si="18"/>
        <v>#REF!</v>
      </c>
    </row>
    <row r="423" spans="1:1" x14ac:dyDescent="0.3">
      <c r="A423" t="e">
        <f t="shared" si="18"/>
        <v>#REF!</v>
      </c>
    </row>
    <row r="424" spans="1:1" x14ac:dyDescent="0.3">
      <c r="A424" t="e">
        <f t="shared" si="18"/>
        <v>#REF!</v>
      </c>
    </row>
    <row r="425" spans="1:1" x14ac:dyDescent="0.3">
      <c r="A425" t="e">
        <f t="shared" si="18"/>
        <v>#REF!</v>
      </c>
    </row>
    <row r="426" spans="1:1" x14ac:dyDescent="0.3">
      <c r="A426" t="e">
        <f t="shared" si="18"/>
        <v>#REF!</v>
      </c>
    </row>
    <row r="427" spans="1:1" x14ac:dyDescent="0.3">
      <c r="A427" t="e">
        <f t="shared" si="18"/>
        <v>#REF!</v>
      </c>
    </row>
    <row r="428" spans="1:1" x14ac:dyDescent="0.3">
      <c r="A428" t="e">
        <f t="shared" si="18"/>
        <v>#REF!</v>
      </c>
    </row>
    <row r="429" spans="1:1" x14ac:dyDescent="0.3">
      <c r="A429" t="e">
        <f t="shared" si="18"/>
        <v>#REF!</v>
      </c>
    </row>
    <row r="430" spans="1:1" x14ac:dyDescent="0.3">
      <c r="A430" t="e">
        <f t="shared" si="18"/>
        <v>#REF!</v>
      </c>
    </row>
    <row r="431" spans="1:1" x14ac:dyDescent="0.3">
      <c r="A431" t="e">
        <f t="shared" si="18"/>
        <v>#REF!</v>
      </c>
    </row>
    <row r="432" spans="1:1" x14ac:dyDescent="0.3">
      <c r="A432" t="e">
        <f t="shared" si="18"/>
        <v>#REF!</v>
      </c>
    </row>
    <row r="433" spans="1:1" x14ac:dyDescent="0.3">
      <c r="A433" t="e">
        <f t="shared" si="18"/>
        <v>#REF!</v>
      </c>
    </row>
    <row r="434" spans="1:1" x14ac:dyDescent="0.3">
      <c r="A434" t="e">
        <f t="shared" si="18"/>
        <v>#REF!</v>
      </c>
    </row>
    <row r="435" spans="1:1" x14ac:dyDescent="0.3">
      <c r="A435" t="e">
        <f t="shared" si="18"/>
        <v>#REF!</v>
      </c>
    </row>
    <row r="436" spans="1:1" x14ac:dyDescent="0.3">
      <c r="A436" t="e">
        <f t="shared" si="18"/>
        <v>#REF!</v>
      </c>
    </row>
    <row r="437" spans="1:1" x14ac:dyDescent="0.3">
      <c r="A437" t="e">
        <f t="shared" si="18"/>
        <v>#REF!</v>
      </c>
    </row>
    <row r="438" spans="1:1" x14ac:dyDescent="0.3">
      <c r="A438" t="e">
        <f t="shared" si="18"/>
        <v>#REF!</v>
      </c>
    </row>
    <row r="439" spans="1:1" x14ac:dyDescent="0.3">
      <c r="A439" t="e">
        <f t="shared" si="18"/>
        <v>#REF!</v>
      </c>
    </row>
    <row r="440" spans="1:1" x14ac:dyDescent="0.3">
      <c r="A440" t="e">
        <f t="shared" si="18"/>
        <v>#REF!</v>
      </c>
    </row>
    <row r="441" spans="1:1" x14ac:dyDescent="0.3">
      <c r="A441" t="e">
        <f t="shared" si="18"/>
        <v>#REF!</v>
      </c>
    </row>
    <row r="442" spans="1:1" x14ac:dyDescent="0.3">
      <c r="A442" t="e">
        <f t="shared" si="18"/>
        <v>#REF!</v>
      </c>
    </row>
    <row r="443" spans="1:1" x14ac:dyDescent="0.3">
      <c r="A443" t="e">
        <f t="shared" si="18"/>
        <v>#REF!</v>
      </c>
    </row>
    <row r="444" spans="1:1" x14ac:dyDescent="0.3">
      <c r="A444" t="e">
        <f t="shared" si="18"/>
        <v>#REF!</v>
      </c>
    </row>
    <row r="445" spans="1:1" x14ac:dyDescent="0.3">
      <c r="A445" t="e">
        <f t="shared" si="18"/>
        <v>#REF!</v>
      </c>
    </row>
    <row r="446" spans="1:1" x14ac:dyDescent="0.3">
      <c r="A446" t="e">
        <f t="shared" si="18"/>
        <v>#REF!</v>
      </c>
    </row>
    <row r="447" spans="1:1" x14ac:dyDescent="0.3">
      <c r="A447" t="e">
        <f t="shared" si="18"/>
        <v>#REF!</v>
      </c>
    </row>
    <row r="448" spans="1:1" x14ac:dyDescent="0.3">
      <c r="A448" t="e">
        <f t="shared" si="18"/>
        <v>#REF!</v>
      </c>
    </row>
    <row r="449" spans="1:1" x14ac:dyDescent="0.3">
      <c r="A449" t="e">
        <f t="shared" si="18"/>
        <v>#REF!</v>
      </c>
    </row>
    <row r="450" spans="1:1" x14ac:dyDescent="0.3">
      <c r="A450" t="e">
        <f t="shared" si="18"/>
        <v>#REF!</v>
      </c>
    </row>
    <row r="451" spans="1:1" x14ac:dyDescent="0.3">
      <c r="A451" t="e">
        <f t="shared" si="18"/>
        <v>#REF!</v>
      </c>
    </row>
    <row r="452" spans="1:1" x14ac:dyDescent="0.3">
      <c r="A452" t="e">
        <f t="shared" si="18"/>
        <v>#REF!</v>
      </c>
    </row>
    <row r="453" spans="1:1" x14ac:dyDescent="0.3">
      <c r="A453" t="e">
        <f t="shared" si="18"/>
        <v>#REF!</v>
      </c>
    </row>
    <row r="454" spans="1:1" x14ac:dyDescent="0.3">
      <c r="A454" t="e">
        <f t="shared" si="18"/>
        <v>#REF!</v>
      </c>
    </row>
    <row r="455" spans="1:1" x14ac:dyDescent="0.3">
      <c r="A455" t="e">
        <f t="shared" si="18"/>
        <v>#REF!</v>
      </c>
    </row>
    <row r="456" spans="1:1" x14ac:dyDescent="0.3">
      <c r="A456" t="e">
        <f t="shared" si="18"/>
        <v>#REF!</v>
      </c>
    </row>
    <row r="457" spans="1:1" x14ac:dyDescent="0.3">
      <c r="A457" t="e">
        <f t="shared" si="18"/>
        <v>#REF!</v>
      </c>
    </row>
    <row r="458" spans="1:1" x14ac:dyDescent="0.3">
      <c r="A458" t="e">
        <f t="shared" si="18"/>
        <v>#REF!</v>
      </c>
    </row>
    <row r="459" spans="1:1" x14ac:dyDescent="0.3">
      <c r="A459" t="e">
        <f t="shared" si="18"/>
        <v>#REF!</v>
      </c>
    </row>
    <row r="460" spans="1:1" x14ac:dyDescent="0.3">
      <c r="A460" t="e">
        <f t="shared" si="18"/>
        <v>#REF!</v>
      </c>
    </row>
    <row r="461" spans="1:1" x14ac:dyDescent="0.3">
      <c r="A461" t="e">
        <f t="shared" si="18"/>
        <v>#REF!</v>
      </c>
    </row>
    <row r="462" spans="1:1" x14ac:dyDescent="0.3">
      <c r="A462" t="e">
        <f t="shared" si="18"/>
        <v>#REF!</v>
      </c>
    </row>
    <row r="463" spans="1:1" x14ac:dyDescent="0.3">
      <c r="A463" t="e">
        <f t="shared" si="18"/>
        <v>#REF!</v>
      </c>
    </row>
    <row r="464" spans="1:1" x14ac:dyDescent="0.3">
      <c r="A464" t="e">
        <f t="shared" si="18"/>
        <v>#REF!</v>
      </c>
    </row>
    <row r="465" spans="1:1" x14ac:dyDescent="0.3">
      <c r="A465" t="e">
        <f t="shared" si="18"/>
        <v>#REF!</v>
      </c>
    </row>
    <row r="466" spans="1:1" x14ac:dyDescent="0.3">
      <c r="A466" t="e">
        <f t="shared" si="18"/>
        <v>#REF!</v>
      </c>
    </row>
    <row r="467" spans="1:1" x14ac:dyDescent="0.3">
      <c r="A467" t="e">
        <f t="shared" si="18"/>
        <v>#REF!</v>
      </c>
    </row>
    <row r="468" spans="1:1" x14ac:dyDescent="0.3">
      <c r="A468" t="e">
        <f t="shared" si="18"/>
        <v>#REF!</v>
      </c>
    </row>
    <row r="469" spans="1:1" x14ac:dyDescent="0.3">
      <c r="A469" t="e">
        <f t="shared" si="18"/>
        <v>#REF!</v>
      </c>
    </row>
    <row r="470" spans="1:1" x14ac:dyDescent="0.3">
      <c r="A470" t="e">
        <f t="shared" si="18"/>
        <v>#REF!</v>
      </c>
    </row>
    <row r="471" spans="1:1" x14ac:dyDescent="0.3">
      <c r="A471" t="e">
        <f t="shared" si="18"/>
        <v>#REF!</v>
      </c>
    </row>
    <row r="472" spans="1:1" x14ac:dyDescent="0.3">
      <c r="A472" t="e">
        <f t="shared" si="18"/>
        <v>#REF!</v>
      </c>
    </row>
    <row r="473" spans="1:1" x14ac:dyDescent="0.3">
      <c r="A473" t="e">
        <f t="shared" si="18"/>
        <v>#REF!</v>
      </c>
    </row>
    <row r="474" spans="1:1" x14ac:dyDescent="0.3">
      <c r="A474" t="e">
        <f t="shared" si="18"/>
        <v>#REF!</v>
      </c>
    </row>
    <row r="475" spans="1:1" x14ac:dyDescent="0.3">
      <c r="A475" t="e">
        <f t="shared" si="18"/>
        <v>#REF!</v>
      </c>
    </row>
    <row r="476" spans="1:1" x14ac:dyDescent="0.3">
      <c r="A476" t="e">
        <f t="shared" si="18"/>
        <v>#REF!</v>
      </c>
    </row>
    <row r="477" spans="1:1" x14ac:dyDescent="0.3">
      <c r="A477" t="e">
        <f t="shared" si="18"/>
        <v>#REF!</v>
      </c>
    </row>
    <row r="478" spans="1:1" x14ac:dyDescent="0.3">
      <c r="A478" t="e">
        <f t="shared" si="18"/>
        <v>#REF!</v>
      </c>
    </row>
    <row r="479" spans="1:1" x14ac:dyDescent="0.3">
      <c r="A479" t="e">
        <f t="shared" si="18"/>
        <v>#REF!</v>
      </c>
    </row>
    <row r="480" spans="1:1" x14ac:dyDescent="0.3">
      <c r="A480" t="e">
        <f t="shared" si="18"/>
        <v>#REF!</v>
      </c>
    </row>
    <row r="481" spans="1:1" x14ac:dyDescent="0.3">
      <c r="A481" t="e">
        <f t="shared" si="18"/>
        <v>#REF!</v>
      </c>
    </row>
    <row r="482" spans="1:1" x14ac:dyDescent="0.3">
      <c r="A482" t="e">
        <f t="shared" si="18"/>
        <v>#REF!</v>
      </c>
    </row>
    <row r="483" spans="1:1" x14ac:dyDescent="0.3">
      <c r="A483" t="e">
        <f t="shared" si="18"/>
        <v>#REF!</v>
      </c>
    </row>
    <row r="484" spans="1:1" x14ac:dyDescent="0.3">
      <c r="A484" t="e">
        <f t="shared" ref="A484:A547" si="19">A483+1-A474</f>
        <v>#REF!</v>
      </c>
    </row>
    <row r="485" spans="1:1" x14ac:dyDescent="0.3">
      <c r="A485" t="e">
        <f t="shared" si="19"/>
        <v>#REF!</v>
      </c>
    </row>
    <row r="486" spans="1:1" x14ac:dyDescent="0.3">
      <c r="A486" t="e">
        <f t="shared" si="19"/>
        <v>#REF!</v>
      </c>
    </row>
    <row r="487" spans="1:1" x14ac:dyDescent="0.3">
      <c r="A487" t="e">
        <f t="shared" si="19"/>
        <v>#REF!</v>
      </c>
    </row>
    <row r="488" spans="1:1" x14ac:dyDescent="0.3">
      <c r="A488" t="e">
        <f t="shared" si="19"/>
        <v>#REF!</v>
      </c>
    </row>
    <row r="489" spans="1:1" x14ac:dyDescent="0.3">
      <c r="A489" t="e">
        <f t="shared" si="19"/>
        <v>#REF!</v>
      </c>
    </row>
    <row r="490" spans="1:1" x14ac:dyDescent="0.3">
      <c r="A490" t="e">
        <f t="shared" si="19"/>
        <v>#REF!</v>
      </c>
    </row>
    <row r="491" spans="1:1" x14ac:dyDescent="0.3">
      <c r="A491" t="e">
        <f t="shared" si="19"/>
        <v>#REF!</v>
      </c>
    </row>
    <row r="492" spans="1:1" x14ac:dyDescent="0.3">
      <c r="A492" t="e">
        <f t="shared" si="19"/>
        <v>#REF!</v>
      </c>
    </row>
    <row r="493" spans="1:1" x14ac:dyDescent="0.3">
      <c r="A493" t="e">
        <f t="shared" si="19"/>
        <v>#REF!</v>
      </c>
    </row>
    <row r="494" spans="1:1" x14ac:dyDescent="0.3">
      <c r="A494" t="e">
        <f t="shared" si="19"/>
        <v>#REF!</v>
      </c>
    </row>
    <row r="495" spans="1:1" x14ac:dyDescent="0.3">
      <c r="A495" t="e">
        <f t="shared" si="19"/>
        <v>#REF!</v>
      </c>
    </row>
    <row r="496" spans="1:1" x14ac:dyDescent="0.3">
      <c r="A496" t="e">
        <f t="shared" si="19"/>
        <v>#REF!</v>
      </c>
    </row>
    <row r="497" spans="1:1" x14ac:dyDescent="0.3">
      <c r="A497" t="e">
        <f t="shared" si="19"/>
        <v>#REF!</v>
      </c>
    </row>
    <row r="498" spans="1:1" x14ac:dyDescent="0.3">
      <c r="A498" t="e">
        <f t="shared" si="19"/>
        <v>#REF!</v>
      </c>
    </row>
    <row r="499" spans="1:1" x14ac:dyDescent="0.3">
      <c r="A499" t="e">
        <f t="shared" si="19"/>
        <v>#REF!</v>
      </c>
    </row>
    <row r="500" spans="1:1" x14ac:dyDescent="0.3">
      <c r="A500" t="e">
        <f t="shared" si="19"/>
        <v>#REF!</v>
      </c>
    </row>
    <row r="501" spans="1:1" x14ac:dyDescent="0.3">
      <c r="A501" t="e">
        <f t="shared" si="19"/>
        <v>#REF!</v>
      </c>
    </row>
    <row r="502" spans="1:1" x14ac:dyDescent="0.3">
      <c r="A502" t="e">
        <f t="shared" si="19"/>
        <v>#REF!</v>
      </c>
    </row>
    <row r="503" spans="1:1" x14ac:dyDescent="0.3">
      <c r="A503" t="e">
        <f t="shared" si="19"/>
        <v>#REF!</v>
      </c>
    </row>
    <row r="504" spans="1:1" x14ac:dyDescent="0.3">
      <c r="A504" t="e">
        <f t="shared" si="19"/>
        <v>#REF!</v>
      </c>
    </row>
    <row r="505" spans="1:1" x14ac:dyDescent="0.3">
      <c r="A505" t="e">
        <f t="shared" si="19"/>
        <v>#REF!</v>
      </c>
    </row>
    <row r="506" spans="1:1" x14ac:dyDescent="0.3">
      <c r="A506" t="e">
        <f t="shared" si="19"/>
        <v>#REF!</v>
      </c>
    </row>
    <row r="507" spans="1:1" x14ac:dyDescent="0.3">
      <c r="A507" t="e">
        <f t="shared" si="19"/>
        <v>#REF!</v>
      </c>
    </row>
    <row r="508" spans="1:1" x14ac:dyDescent="0.3">
      <c r="A508" t="e">
        <f t="shared" si="19"/>
        <v>#REF!</v>
      </c>
    </row>
    <row r="509" spans="1:1" x14ac:dyDescent="0.3">
      <c r="A509" t="e">
        <f t="shared" si="19"/>
        <v>#REF!</v>
      </c>
    </row>
    <row r="510" spans="1:1" x14ac:dyDescent="0.3">
      <c r="A510" t="e">
        <f t="shared" si="19"/>
        <v>#REF!</v>
      </c>
    </row>
    <row r="511" spans="1:1" x14ac:dyDescent="0.3">
      <c r="A511" t="e">
        <f t="shared" si="19"/>
        <v>#REF!</v>
      </c>
    </row>
    <row r="512" spans="1:1" x14ac:dyDescent="0.3">
      <c r="A512" t="e">
        <f t="shared" si="19"/>
        <v>#REF!</v>
      </c>
    </row>
    <row r="513" spans="1:1" x14ac:dyDescent="0.3">
      <c r="A513" t="e">
        <f t="shared" si="19"/>
        <v>#REF!</v>
      </c>
    </row>
    <row r="514" spans="1:1" x14ac:dyDescent="0.3">
      <c r="A514" t="e">
        <f t="shared" si="19"/>
        <v>#REF!</v>
      </c>
    </row>
    <row r="515" spans="1:1" x14ac:dyDescent="0.3">
      <c r="A515" t="e">
        <f t="shared" si="19"/>
        <v>#REF!</v>
      </c>
    </row>
    <row r="516" spans="1:1" x14ac:dyDescent="0.3">
      <c r="A516" t="e">
        <f t="shared" si="19"/>
        <v>#REF!</v>
      </c>
    </row>
    <row r="517" spans="1:1" x14ac:dyDescent="0.3">
      <c r="A517" t="e">
        <f t="shared" si="19"/>
        <v>#REF!</v>
      </c>
    </row>
    <row r="518" spans="1:1" x14ac:dyDescent="0.3">
      <c r="A518" t="e">
        <f t="shared" si="19"/>
        <v>#REF!</v>
      </c>
    </row>
    <row r="519" spans="1:1" x14ac:dyDescent="0.3">
      <c r="A519" t="e">
        <f t="shared" si="19"/>
        <v>#REF!</v>
      </c>
    </row>
    <row r="520" spans="1:1" x14ac:dyDescent="0.3">
      <c r="A520" t="e">
        <f t="shared" si="19"/>
        <v>#REF!</v>
      </c>
    </row>
    <row r="521" spans="1:1" x14ac:dyDescent="0.3">
      <c r="A521" t="e">
        <f t="shared" si="19"/>
        <v>#REF!</v>
      </c>
    </row>
    <row r="522" spans="1:1" x14ac:dyDescent="0.3">
      <c r="A522" t="e">
        <f t="shared" si="19"/>
        <v>#REF!</v>
      </c>
    </row>
    <row r="523" spans="1:1" x14ac:dyDescent="0.3">
      <c r="A523" t="e">
        <f t="shared" si="19"/>
        <v>#REF!</v>
      </c>
    </row>
    <row r="524" spans="1:1" x14ac:dyDescent="0.3">
      <c r="A524" t="e">
        <f t="shared" si="19"/>
        <v>#REF!</v>
      </c>
    </row>
    <row r="525" spans="1:1" x14ac:dyDescent="0.3">
      <c r="A525" t="e">
        <f t="shared" si="19"/>
        <v>#REF!</v>
      </c>
    </row>
    <row r="526" spans="1:1" x14ac:dyDescent="0.3">
      <c r="A526" t="e">
        <f t="shared" si="19"/>
        <v>#REF!</v>
      </c>
    </row>
    <row r="527" spans="1:1" x14ac:dyDescent="0.3">
      <c r="A527" t="e">
        <f t="shared" si="19"/>
        <v>#REF!</v>
      </c>
    </row>
    <row r="528" spans="1:1" x14ac:dyDescent="0.3">
      <c r="A528" t="e">
        <f t="shared" si="19"/>
        <v>#REF!</v>
      </c>
    </row>
    <row r="529" spans="1:1" x14ac:dyDescent="0.3">
      <c r="A529" t="e">
        <f t="shared" si="19"/>
        <v>#REF!</v>
      </c>
    </row>
    <row r="530" spans="1:1" x14ac:dyDescent="0.3">
      <c r="A530" t="e">
        <f t="shared" si="19"/>
        <v>#REF!</v>
      </c>
    </row>
    <row r="531" spans="1:1" x14ac:dyDescent="0.3">
      <c r="A531" t="e">
        <f t="shared" si="19"/>
        <v>#REF!</v>
      </c>
    </row>
    <row r="532" spans="1:1" x14ac:dyDescent="0.3">
      <c r="A532" t="e">
        <f t="shared" si="19"/>
        <v>#REF!</v>
      </c>
    </row>
    <row r="533" spans="1:1" x14ac:dyDescent="0.3">
      <c r="A533" t="e">
        <f t="shared" si="19"/>
        <v>#REF!</v>
      </c>
    </row>
    <row r="534" spans="1:1" x14ac:dyDescent="0.3">
      <c r="A534" t="e">
        <f t="shared" si="19"/>
        <v>#REF!</v>
      </c>
    </row>
    <row r="535" spans="1:1" x14ac:dyDescent="0.3">
      <c r="A535" t="e">
        <f t="shared" si="19"/>
        <v>#REF!</v>
      </c>
    </row>
    <row r="536" spans="1:1" x14ac:dyDescent="0.3">
      <c r="A536" t="e">
        <f t="shared" si="19"/>
        <v>#REF!</v>
      </c>
    </row>
    <row r="537" spans="1:1" x14ac:dyDescent="0.3">
      <c r="A537" t="e">
        <f t="shared" si="19"/>
        <v>#REF!</v>
      </c>
    </row>
    <row r="538" spans="1:1" x14ac:dyDescent="0.3">
      <c r="A538" t="e">
        <f t="shared" si="19"/>
        <v>#REF!</v>
      </c>
    </row>
    <row r="539" spans="1:1" x14ac:dyDescent="0.3">
      <c r="A539" t="e">
        <f t="shared" si="19"/>
        <v>#REF!</v>
      </c>
    </row>
    <row r="540" spans="1:1" x14ac:dyDescent="0.3">
      <c r="A540" t="e">
        <f t="shared" si="19"/>
        <v>#REF!</v>
      </c>
    </row>
    <row r="541" spans="1:1" x14ac:dyDescent="0.3">
      <c r="A541" t="e">
        <f t="shared" si="19"/>
        <v>#REF!</v>
      </c>
    </row>
    <row r="542" spans="1:1" x14ac:dyDescent="0.3">
      <c r="A542" t="e">
        <f t="shared" si="19"/>
        <v>#REF!</v>
      </c>
    </row>
    <row r="543" spans="1:1" x14ac:dyDescent="0.3">
      <c r="A543" t="e">
        <f t="shared" si="19"/>
        <v>#REF!</v>
      </c>
    </row>
    <row r="544" spans="1:1" x14ac:dyDescent="0.3">
      <c r="A544" t="e">
        <f t="shared" si="19"/>
        <v>#REF!</v>
      </c>
    </row>
    <row r="545" spans="1:1" x14ac:dyDescent="0.3">
      <c r="A545" t="e">
        <f t="shared" si="19"/>
        <v>#REF!</v>
      </c>
    </row>
    <row r="546" spans="1:1" x14ac:dyDescent="0.3">
      <c r="A546" t="e">
        <f t="shared" si="19"/>
        <v>#REF!</v>
      </c>
    </row>
    <row r="547" spans="1:1" x14ac:dyDescent="0.3">
      <c r="A547" t="e">
        <f t="shared" si="19"/>
        <v>#REF!</v>
      </c>
    </row>
    <row r="548" spans="1:1" x14ac:dyDescent="0.3">
      <c r="A548" t="e">
        <f t="shared" ref="A548:A565" si="20">A547+1-A538</f>
        <v>#REF!</v>
      </c>
    </row>
    <row r="549" spans="1:1" x14ac:dyDescent="0.3">
      <c r="A549" t="e">
        <f t="shared" si="20"/>
        <v>#REF!</v>
      </c>
    </row>
    <row r="550" spans="1:1" x14ac:dyDescent="0.3">
      <c r="A550" t="e">
        <f t="shared" si="20"/>
        <v>#REF!</v>
      </c>
    </row>
    <row r="551" spans="1:1" x14ac:dyDescent="0.3">
      <c r="A551" t="e">
        <f t="shared" si="20"/>
        <v>#REF!</v>
      </c>
    </row>
    <row r="552" spans="1:1" x14ac:dyDescent="0.3">
      <c r="A552" t="e">
        <f t="shared" si="20"/>
        <v>#REF!</v>
      </c>
    </row>
    <row r="553" spans="1:1" x14ac:dyDescent="0.3">
      <c r="A553" t="e">
        <f t="shared" si="20"/>
        <v>#REF!</v>
      </c>
    </row>
    <row r="554" spans="1:1" x14ac:dyDescent="0.3">
      <c r="A554" t="e">
        <f t="shared" si="20"/>
        <v>#REF!</v>
      </c>
    </row>
    <row r="555" spans="1:1" x14ac:dyDescent="0.3">
      <c r="A555" t="e">
        <f t="shared" si="20"/>
        <v>#REF!</v>
      </c>
    </row>
    <row r="556" spans="1:1" x14ac:dyDescent="0.3">
      <c r="A556" t="e">
        <f t="shared" si="20"/>
        <v>#REF!</v>
      </c>
    </row>
    <row r="557" spans="1:1" x14ac:dyDescent="0.3">
      <c r="A557" t="e">
        <f t="shared" si="20"/>
        <v>#REF!</v>
      </c>
    </row>
    <row r="558" spans="1:1" x14ac:dyDescent="0.3">
      <c r="A558" t="e">
        <f t="shared" si="20"/>
        <v>#REF!</v>
      </c>
    </row>
    <row r="559" spans="1:1" x14ac:dyDescent="0.3">
      <c r="A559" t="e">
        <f t="shared" si="20"/>
        <v>#REF!</v>
      </c>
    </row>
    <row r="560" spans="1:1" x14ac:dyDescent="0.3">
      <c r="A560" t="e">
        <f t="shared" si="20"/>
        <v>#REF!</v>
      </c>
    </row>
    <row r="561" spans="1:1" x14ac:dyDescent="0.3">
      <c r="A561" t="e">
        <f t="shared" si="20"/>
        <v>#REF!</v>
      </c>
    </row>
    <row r="562" spans="1:1" x14ac:dyDescent="0.3">
      <c r="A562" t="e">
        <f t="shared" si="20"/>
        <v>#REF!</v>
      </c>
    </row>
    <row r="563" spans="1:1" x14ac:dyDescent="0.3">
      <c r="A563" t="e">
        <f t="shared" si="20"/>
        <v>#REF!</v>
      </c>
    </row>
    <row r="564" spans="1:1" x14ac:dyDescent="0.3">
      <c r="A564" t="e">
        <f t="shared" si="20"/>
        <v>#REF!</v>
      </c>
    </row>
    <row r="565" spans="1:1" x14ac:dyDescent="0.3">
      <c r="A565" t="e">
        <f t="shared" si="20"/>
        <v>#REF!</v>
      </c>
    </row>
  </sheetData>
  <mergeCells count="13">
    <mergeCell ref="P155:R155"/>
    <mergeCell ref="R5:R6"/>
    <mergeCell ref="P5:Q5"/>
    <mergeCell ref="I1:R1"/>
    <mergeCell ref="I2:R2"/>
    <mergeCell ref="I3:R3"/>
    <mergeCell ref="I5:I6"/>
    <mergeCell ref="J5:J6"/>
    <mergeCell ref="K5:K6"/>
    <mergeCell ref="L5:L6"/>
    <mergeCell ref="M5:M6"/>
    <mergeCell ref="N5:N6"/>
    <mergeCell ref="O5:O6"/>
  </mergeCells>
  <printOptions horizontalCentered="1"/>
  <pageMargins left="0" right="0" top="0.27559055118110237" bottom="0.39370078740157483" header="0.19685039370078741" footer="0.31496062992125984"/>
  <pageSetup paperSize="9" scale="7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8"/>
  <sheetViews>
    <sheetView tabSelected="1" view="pageBreakPreview" topLeftCell="I1" zoomScale="85" zoomScaleNormal="85" zoomScaleSheetLayoutView="85" workbookViewId="0">
      <pane ySplit="7" topLeftCell="A8" activePane="bottomLeft" state="frozen"/>
      <selection pane="bottomLeft" activeCell="L124" sqref="L124"/>
    </sheetView>
  </sheetViews>
  <sheetFormatPr defaultRowHeight="18.75" x14ac:dyDescent="0.3"/>
  <cols>
    <col min="3" max="8" width="0" hidden="1" customWidth="1"/>
    <col min="9" max="9" width="5.88671875" customWidth="1"/>
    <col min="10" max="11" width="20.6640625" customWidth="1"/>
    <col min="12" max="13" width="9.5546875" customWidth="1"/>
    <col min="14" max="14" width="0" hidden="1" customWidth="1"/>
    <col min="15" max="15" width="14.6640625" customWidth="1"/>
    <col min="16" max="16" width="12.33203125" customWidth="1"/>
    <col min="17" max="17" width="15.21875" customWidth="1"/>
    <col min="18" max="18" width="13.21875" customWidth="1"/>
    <col min="19" max="19" width="12.88671875" customWidth="1"/>
    <col min="20" max="20" width="16.44140625" customWidth="1"/>
    <col min="21" max="21" width="14.77734375" customWidth="1"/>
    <col min="22" max="22" width="9.33203125" customWidth="1"/>
    <col min="23" max="23" width="16.33203125" customWidth="1"/>
  </cols>
  <sheetData>
    <row r="1" spans="1:22" s="30" customFormat="1" ht="25.5" customHeight="1" x14ac:dyDescent="0.35">
      <c r="I1" s="78" t="s">
        <v>37</v>
      </c>
      <c r="J1" s="79"/>
      <c r="K1" s="79"/>
      <c r="L1" s="79"/>
      <c r="M1" s="79"/>
      <c r="N1" s="79"/>
      <c r="O1" s="79"/>
      <c r="P1" s="79"/>
      <c r="Q1" s="79"/>
      <c r="R1" s="79"/>
      <c r="S1" s="79"/>
      <c r="T1" s="79"/>
      <c r="U1" s="79"/>
      <c r="V1" s="79"/>
    </row>
    <row r="2" spans="1:22" s="30" customFormat="1" ht="64.900000000000006" customHeight="1" x14ac:dyDescent="0.3">
      <c r="I2" s="80" t="s">
        <v>230</v>
      </c>
      <c r="J2" s="81"/>
      <c r="K2" s="81"/>
      <c r="L2" s="81"/>
      <c r="M2" s="81"/>
      <c r="N2" s="81"/>
      <c r="O2" s="81"/>
      <c r="P2" s="81"/>
      <c r="Q2" s="81"/>
      <c r="R2" s="81"/>
      <c r="S2" s="81"/>
      <c r="T2" s="81"/>
      <c r="U2" s="81"/>
      <c r="V2" s="81"/>
    </row>
    <row r="3" spans="1:22" ht="15.6" customHeight="1" x14ac:dyDescent="0.3">
      <c r="I3" s="82" t="s">
        <v>235</v>
      </c>
      <c r="J3" s="82"/>
      <c r="K3" s="82"/>
      <c r="L3" s="82"/>
      <c r="M3" s="82"/>
      <c r="N3" s="82"/>
      <c r="O3" s="82"/>
      <c r="P3" s="82"/>
      <c r="Q3" s="82"/>
      <c r="R3" s="82"/>
      <c r="S3" s="82"/>
      <c r="T3" s="82"/>
      <c r="U3" s="82"/>
      <c r="V3" s="82"/>
    </row>
    <row r="4" spans="1:22" ht="9" customHeight="1" thickBot="1" x14ac:dyDescent="0.35">
      <c r="I4" s="29"/>
      <c r="J4" s="8"/>
      <c r="K4" s="8"/>
      <c r="L4" s="29"/>
      <c r="M4" s="9"/>
      <c r="N4" s="9"/>
      <c r="O4" s="10"/>
      <c r="P4" s="10"/>
      <c r="Q4" s="10"/>
      <c r="R4" s="10"/>
      <c r="S4" s="10"/>
      <c r="T4" s="10"/>
      <c r="U4" s="29"/>
      <c r="V4" s="29"/>
    </row>
    <row r="5" spans="1:22" ht="64.900000000000006" customHeight="1" thickTop="1" x14ac:dyDescent="0.3">
      <c r="I5" s="83" t="s">
        <v>24</v>
      </c>
      <c r="J5" s="74" t="s">
        <v>0</v>
      </c>
      <c r="K5" s="74" t="s">
        <v>1</v>
      </c>
      <c r="L5" s="74" t="s">
        <v>36</v>
      </c>
      <c r="M5" s="74" t="s">
        <v>27</v>
      </c>
      <c r="N5" s="74"/>
      <c r="O5" s="74" t="s">
        <v>28</v>
      </c>
      <c r="P5" s="74" t="s">
        <v>29</v>
      </c>
      <c r="Q5" s="74" t="s">
        <v>34</v>
      </c>
      <c r="R5" s="74" t="s">
        <v>43</v>
      </c>
      <c r="S5" s="92" t="s">
        <v>35</v>
      </c>
      <c r="T5" s="92" t="s">
        <v>233</v>
      </c>
      <c r="U5" s="74" t="s">
        <v>26</v>
      </c>
      <c r="V5" s="75" t="s">
        <v>2</v>
      </c>
    </row>
    <row r="6" spans="1:22" ht="98.45" customHeight="1" x14ac:dyDescent="0.3">
      <c r="I6" s="84"/>
      <c r="J6" s="85"/>
      <c r="K6" s="85"/>
      <c r="L6" s="85"/>
      <c r="M6" s="85"/>
      <c r="N6" s="85"/>
      <c r="O6" s="85"/>
      <c r="P6" s="85"/>
      <c r="Q6" s="85"/>
      <c r="R6" s="85"/>
      <c r="S6" s="93"/>
      <c r="T6" s="93"/>
      <c r="U6" s="85"/>
      <c r="V6" s="76"/>
    </row>
    <row r="7" spans="1:22" ht="19.5" customHeight="1" x14ac:dyDescent="0.3">
      <c r="I7" s="11">
        <v>1</v>
      </c>
      <c r="J7" s="12">
        <v>2</v>
      </c>
      <c r="K7" s="12">
        <v>3</v>
      </c>
      <c r="L7" s="12">
        <v>4</v>
      </c>
      <c r="M7" s="12">
        <v>5</v>
      </c>
      <c r="N7" s="12"/>
      <c r="O7" s="12">
        <v>6</v>
      </c>
      <c r="P7" s="12">
        <v>7</v>
      </c>
      <c r="Q7" s="12">
        <v>8</v>
      </c>
      <c r="R7" s="12">
        <v>8</v>
      </c>
      <c r="S7" s="12">
        <v>9</v>
      </c>
      <c r="T7" s="12">
        <v>10</v>
      </c>
      <c r="U7" s="12" t="s">
        <v>229</v>
      </c>
      <c r="V7" s="13">
        <v>12</v>
      </c>
    </row>
    <row r="8" spans="1:22" ht="42" customHeight="1" x14ac:dyDescent="0.3">
      <c r="A8">
        <v>1</v>
      </c>
      <c r="I8" s="33">
        <v>1</v>
      </c>
      <c r="J8" s="31" t="s">
        <v>83</v>
      </c>
      <c r="K8" s="31" t="s">
        <v>84</v>
      </c>
      <c r="L8" s="32" t="s">
        <v>82</v>
      </c>
      <c r="M8" s="1">
        <v>1107</v>
      </c>
      <c r="N8" s="34"/>
      <c r="O8" s="17">
        <v>110700000</v>
      </c>
      <c r="P8" s="17">
        <v>0</v>
      </c>
      <c r="Q8" s="17">
        <v>553500000</v>
      </c>
      <c r="R8" s="17">
        <v>33210000</v>
      </c>
      <c r="S8" s="17">
        <v>15120000</v>
      </c>
      <c r="T8" s="17" t="s">
        <v>236</v>
      </c>
      <c r="U8" s="37">
        <v>712530000</v>
      </c>
      <c r="V8" s="35"/>
    </row>
    <row r="9" spans="1:22" ht="42" customHeight="1" x14ac:dyDescent="0.3">
      <c r="A9">
        <v>1</v>
      </c>
      <c r="I9" s="33">
        <v>2</v>
      </c>
      <c r="J9" s="31" t="s">
        <v>85</v>
      </c>
      <c r="K9" s="31" t="s">
        <v>25</v>
      </c>
      <c r="L9" s="32" t="s">
        <v>82</v>
      </c>
      <c r="M9" s="1">
        <v>1674</v>
      </c>
      <c r="N9" s="34"/>
      <c r="O9" s="17">
        <v>167400000</v>
      </c>
      <c r="P9" s="17">
        <v>0</v>
      </c>
      <c r="Q9" s="17">
        <v>837000000</v>
      </c>
      <c r="R9" s="17">
        <v>50220000</v>
      </c>
      <c r="S9" s="17">
        <v>18900000</v>
      </c>
      <c r="T9" s="17" t="s">
        <v>236</v>
      </c>
      <c r="U9" s="37">
        <v>1073520000</v>
      </c>
      <c r="V9" s="35"/>
    </row>
    <row r="10" spans="1:22" ht="42" customHeight="1" x14ac:dyDescent="0.3">
      <c r="A10">
        <v>1</v>
      </c>
      <c r="I10" s="33">
        <v>3</v>
      </c>
      <c r="J10" s="31" t="s">
        <v>86</v>
      </c>
      <c r="K10" s="31" t="s">
        <v>25</v>
      </c>
      <c r="L10" s="32" t="s">
        <v>82</v>
      </c>
      <c r="M10" s="1">
        <v>1710</v>
      </c>
      <c r="N10" s="34"/>
      <c r="O10" s="17">
        <v>171000000</v>
      </c>
      <c r="P10" s="17">
        <v>0</v>
      </c>
      <c r="Q10" s="17">
        <v>855000000</v>
      </c>
      <c r="R10" s="17">
        <v>51300000</v>
      </c>
      <c r="S10" s="17">
        <v>11340000</v>
      </c>
      <c r="T10" s="17" t="s">
        <v>236</v>
      </c>
      <c r="U10" s="37">
        <v>1088640000</v>
      </c>
      <c r="V10" s="35"/>
    </row>
    <row r="11" spans="1:22" ht="42" customHeight="1" x14ac:dyDescent="0.3">
      <c r="A11">
        <v>1</v>
      </c>
      <c r="I11" s="33">
        <v>4</v>
      </c>
      <c r="J11" s="31" t="s">
        <v>87</v>
      </c>
      <c r="K11" s="31" t="s">
        <v>25</v>
      </c>
      <c r="L11" s="32" t="s">
        <v>82</v>
      </c>
      <c r="M11" s="1">
        <v>1200</v>
      </c>
      <c r="N11" s="34"/>
      <c r="O11" s="17">
        <v>120000000</v>
      </c>
      <c r="P11" s="17">
        <v>0</v>
      </c>
      <c r="Q11" s="17">
        <v>600000000</v>
      </c>
      <c r="R11" s="17">
        <v>36000000</v>
      </c>
      <c r="S11" s="17">
        <v>18900000</v>
      </c>
      <c r="T11" s="17" t="s">
        <v>236</v>
      </c>
      <c r="U11" s="37">
        <v>774900000</v>
      </c>
      <c r="V11" s="35"/>
    </row>
    <row r="12" spans="1:22" ht="42" customHeight="1" x14ac:dyDescent="0.3">
      <c r="A12">
        <v>1</v>
      </c>
      <c r="I12" s="33">
        <v>5</v>
      </c>
      <c r="J12" s="31" t="s">
        <v>88</v>
      </c>
      <c r="K12" s="31" t="s">
        <v>25</v>
      </c>
      <c r="L12" s="32" t="s">
        <v>82</v>
      </c>
      <c r="M12" s="1">
        <v>1527</v>
      </c>
      <c r="N12" s="34"/>
      <c r="O12" s="17">
        <v>152700000</v>
      </c>
      <c r="P12" s="17">
        <v>0</v>
      </c>
      <c r="Q12" s="17">
        <v>763500000</v>
      </c>
      <c r="R12" s="17">
        <v>45810000</v>
      </c>
      <c r="S12" s="17">
        <v>26460000</v>
      </c>
      <c r="T12" s="17" t="s">
        <v>236</v>
      </c>
      <c r="U12" s="37">
        <v>988470000</v>
      </c>
      <c r="V12" s="35"/>
    </row>
    <row r="13" spans="1:22" ht="42" customHeight="1" x14ac:dyDescent="0.3">
      <c r="A13">
        <v>1</v>
      </c>
      <c r="I13" s="33">
        <v>6</v>
      </c>
      <c r="J13" s="31" t="s">
        <v>89</v>
      </c>
      <c r="K13" s="31" t="s">
        <v>25</v>
      </c>
      <c r="L13" s="32" t="s">
        <v>82</v>
      </c>
      <c r="M13" s="1">
        <v>1648</v>
      </c>
      <c r="N13" s="34"/>
      <c r="O13" s="17">
        <v>164800000</v>
      </c>
      <c r="P13" s="17">
        <v>0</v>
      </c>
      <c r="Q13" s="17">
        <v>824000000</v>
      </c>
      <c r="R13" s="17">
        <v>49440000</v>
      </c>
      <c r="S13" s="17">
        <v>18900000</v>
      </c>
      <c r="T13" s="17">
        <v>10000000</v>
      </c>
      <c r="U13" s="37">
        <v>1067140000</v>
      </c>
      <c r="V13" s="35"/>
    </row>
    <row r="14" spans="1:22" ht="42" customHeight="1" x14ac:dyDescent="0.3">
      <c r="A14">
        <v>1</v>
      </c>
      <c r="I14" s="33">
        <v>7</v>
      </c>
      <c r="J14" s="31" t="s">
        <v>90</v>
      </c>
      <c r="K14" s="31" t="s">
        <v>25</v>
      </c>
      <c r="L14" s="32" t="s">
        <v>82</v>
      </c>
      <c r="M14" s="1">
        <v>1024</v>
      </c>
      <c r="N14" s="34"/>
      <c r="O14" s="17">
        <v>102400000</v>
      </c>
      <c r="P14" s="17">
        <v>0</v>
      </c>
      <c r="Q14" s="17">
        <v>512000000</v>
      </c>
      <c r="R14" s="17">
        <v>30720000</v>
      </c>
      <c r="S14" s="17">
        <v>15120000</v>
      </c>
      <c r="T14" s="17" t="s">
        <v>236</v>
      </c>
      <c r="U14" s="37">
        <v>660240000</v>
      </c>
      <c r="V14" s="35"/>
    </row>
    <row r="15" spans="1:22" ht="42" customHeight="1" x14ac:dyDescent="0.3">
      <c r="A15">
        <v>1</v>
      </c>
      <c r="I15" s="33">
        <v>8</v>
      </c>
      <c r="J15" s="31" t="s">
        <v>91</v>
      </c>
      <c r="K15" s="31" t="s">
        <v>92</v>
      </c>
      <c r="L15" s="32" t="s">
        <v>82</v>
      </c>
      <c r="M15" s="1">
        <v>768</v>
      </c>
      <c r="N15" s="34"/>
      <c r="O15" s="17">
        <v>76800000</v>
      </c>
      <c r="P15" s="17">
        <v>0</v>
      </c>
      <c r="Q15" s="17">
        <v>384000000</v>
      </c>
      <c r="R15" s="17">
        <v>23040000</v>
      </c>
      <c r="S15" s="17">
        <v>3780000</v>
      </c>
      <c r="T15" s="17" t="s">
        <v>236</v>
      </c>
      <c r="U15" s="37">
        <v>487620000</v>
      </c>
      <c r="V15" s="35"/>
    </row>
    <row r="16" spans="1:22" ht="42" customHeight="1" x14ac:dyDescent="0.3">
      <c r="A16">
        <v>1</v>
      </c>
      <c r="I16" s="33">
        <v>9</v>
      </c>
      <c r="J16" s="31" t="s">
        <v>93</v>
      </c>
      <c r="K16" s="31" t="s">
        <v>25</v>
      </c>
      <c r="L16" s="32" t="s">
        <v>82</v>
      </c>
      <c r="M16" s="1">
        <v>567</v>
      </c>
      <c r="N16" s="34"/>
      <c r="O16" s="17">
        <v>56700000</v>
      </c>
      <c r="P16" s="17">
        <v>0</v>
      </c>
      <c r="Q16" s="17">
        <v>283500000</v>
      </c>
      <c r="R16" s="17">
        <v>17010000</v>
      </c>
      <c r="S16" s="17">
        <v>15120000</v>
      </c>
      <c r="T16" s="17" t="s">
        <v>236</v>
      </c>
      <c r="U16" s="37">
        <v>372330000</v>
      </c>
      <c r="V16" s="35"/>
    </row>
    <row r="17" spans="1:22" ht="42" customHeight="1" x14ac:dyDescent="0.3">
      <c r="A17">
        <v>1</v>
      </c>
      <c r="I17" s="33">
        <v>10</v>
      </c>
      <c r="J17" s="31" t="s">
        <v>94</v>
      </c>
      <c r="K17" s="31" t="s">
        <v>95</v>
      </c>
      <c r="L17" s="32" t="s">
        <v>82</v>
      </c>
      <c r="M17" s="1">
        <v>1501</v>
      </c>
      <c r="N17" s="34"/>
      <c r="O17" s="17">
        <v>150100000</v>
      </c>
      <c r="P17" s="17">
        <v>0</v>
      </c>
      <c r="Q17" s="17">
        <v>750500000</v>
      </c>
      <c r="R17" s="17">
        <v>45030000</v>
      </c>
      <c r="S17" s="17">
        <v>11340000</v>
      </c>
      <c r="T17" s="17" t="s">
        <v>236</v>
      </c>
      <c r="U17" s="37">
        <v>956970000</v>
      </c>
      <c r="V17" s="35"/>
    </row>
    <row r="18" spans="1:22" ht="42" customHeight="1" x14ac:dyDescent="0.3">
      <c r="A18">
        <v>1</v>
      </c>
      <c r="I18" s="33">
        <v>11</v>
      </c>
      <c r="J18" s="31" t="s">
        <v>96</v>
      </c>
      <c r="K18" s="31" t="s">
        <v>97</v>
      </c>
      <c r="L18" s="32" t="s">
        <v>82</v>
      </c>
      <c r="M18" s="1">
        <v>668</v>
      </c>
      <c r="N18" s="34"/>
      <c r="O18" s="17">
        <v>66800000</v>
      </c>
      <c r="P18" s="17">
        <v>0</v>
      </c>
      <c r="Q18" s="17">
        <v>334000000</v>
      </c>
      <c r="R18" s="17">
        <v>20040000</v>
      </c>
      <c r="S18" s="17">
        <v>3780000</v>
      </c>
      <c r="T18" s="17" t="s">
        <v>236</v>
      </c>
      <c r="U18" s="37">
        <v>424620000</v>
      </c>
      <c r="V18" s="35"/>
    </row>
    <row r="19" spans="1:22" ht="42" customHeight="1" x14ac:dyDescent="0.3">
      <c r="A19">
        <v>1</v>
      </c>
      <c r="I19" s="33">
        <v>12</v>
      </c>
      <c r="J19" s="31" t="s">
        <v>98</v>
      </c>
      <c r="K19" s="31" t="s">
        <v>25</v>
      </c>
      <c r="L19" s="32" t="s">
        <v>82</v>
      </c>
      <c r="M19" s="1">
        <v>1681</v>
      </c>
      <c r="N19" s="34"/>
      <c r="O19" s="17">
        <v>168100000</v>
      </c>
      <c r="P19" s="17">
        <v>0</v>
      </c>
      <c r="Q19" s="17">
        <v>840500000</v>
      </c>
      <c r="R19" s="17">
        <v>50430000</v>
      </c>
      <c r="S19" s="17">
        <v>15120000</v>
      </c>
      <c r="T19" s="17" t="s">
        <v>236</v>
      </c>
      <c r="U19" s="37">
        <v>1074150000</v>
      </c>
      <c r="V19" s="35"/>
    </row>
    <row r="20" spans="1:22" ht="42" customHeight="1" x14ac:dyDescent="0.3">
      <c r="A20">
        <v>1</v>
      </c>
      <c r="I20" s="33">
        <v>13</v>
      </c>
      <c r="J20" s="31" t="s">
        <v>99</v>
      </c>
      <c r="K20" s="31" t="s">
        <v>25</v>
      </c>
      <c r="L20" s="32" t="s">
        <v>82</v>
      </c>
      <c r="M20" s="1">
        <v>1047</v>
      </c>
      <c r="N20" s="34"/>
      <c r="O20" s="17">
        <v>104700000</v>
      </c>
      <c r="P20" s="17">
        <v>0</v>
      </c>
      <c r="Q20" s="17">
        <v>523500000</v>
      </c>
      <c r="R20" s="17">
        <v>31410000</v>
      </c>
      <c r="S20" s="17">
        <v>15120000</v>
      </c>
      <c r="T20" s="17" t="s">
        <v>236</v>
      </c>
      <c r="U20" s="37">
        <v>674730000</v>
      </c>
      <c r="V20" s="35"/>
    </row>
    <row r="21" spans="1:22" ht="42" customHeight="1" x14ac:dyDescent="0.3">
      <c r="A21">
        <v>1</v>
      </c>
      <c r="I21" s="33">
        <v>14</v>
      </c>
      <c r="J21" s="31" t="s">
        <v>100</v>
      </c>
      <c r="K21" s="31" t="s">
        <v>25</v>
      </c>
      <c r="L21" s="32" t="s">
        <v>82</v>
      </c>
      <c r="M21" s="1">
        <v>1396</v>
      </c>
      <c r="N21" s="34"/>
      <c r="O21" s="17">
        <v>139600000</v>
      </c>
      <c r="P21" s="17">
        <v>0</v>
      </c>
      <c r="Q21" s="17">
        <v>698000000</v>
      </c>
      <c r="R21" s="17">
        <v>41880000</v>
      </c>
      <c r="S21" s="17">
        <v>15120000</v>
      </c>
      <c r="T21" s="17" t="s">
        <v>236</v>
      </c>
      <c r="U21" s="37">
        <v>894600000</v>
      </c>
      <c r="V21" s="35"/>
    </row>
    <row r="22" spans="1:22" ht="42" customHeight="1" x14ac:dyDescent="0.3">
      <c r="A22">
        <v>1</v>
      </c>
      <c r="I22" s="33">
        <v>15</v>
      </c>
      <c r="J22" s="31" t="s">
        <v>101</v>
      </c>
      <c r="K22" s="31" t="s">
        <v>25</v>
      </c>
      <c r="L22" s="32" t="s">
        <v>82</v>
      </c>
      <c r="M22" s="1">
        <v>1183</v>
      </c>
      <c r="N22" s="34"/>
      <c r="O22" s="17">
        <v>118300000</v>
      </c>
      <c r="P22" s="17">
        <v>0</v>
      </c>
      <c r="Q22" s="17">
        <v>591500000</v>
      </c>
      <c r="R22" s="17">
        <v>35490000</v>
      </c>
      <c r="S22" s="17">
        <v>15120000</v>
      </c>
      <c r="T22" s="17" t="s">
        <v>236</v>
      </c>
      <c r="U22" s="37">
        <v>760410000</v>
      </c>
      <c r="V22" s="35"/>
    </row>
    <row r="23" spans="1:22" ht="42" customHeight="1" x14ac:dyDescent="0.3">
      <c r="A23">
        <v>1</v>
      </c>
      <c r="I23" s="33">
        <v>16</v>
      </c>
      <c r="J23" s="31" t="s">
        <v>102</v>
      </c>
      <c r="K23" s="31" t="s">
        <v>25</v>
      </c>
      <c r="L23" s="32" t="s">
        <v>82</v>
      </c>
      <c r="M23" s="1">
        <v>948</v>
      </c>
      <c r="N23" s="34"/>
      <c r="O23" s="17">
        <v>94800000</v>
      </c>
      <c r="P23" s="17">
        <v>0</v>
      </c>
      <c r="Q23" s="17">
        <v>474000000</v>
      </c>
      <c r="R23" s="17">
        <v>28440000</v>
      </c>
      <c r="S23" s="17">
        <v>18900000</v>
      </c>
      <c r="T23" s="17" t="s">
        <v>236</v>
      </c>
      <c r="U23" s="37">
        <v>616140000</v>
      </c>
      <c r="V23" s="35"/>
    </row>
    <row r="24" spans="1:22" ht="42" customHeight="1" x14ac:dyDescent="0.3">
      <c r="A24">
        <v>1</v>
      </c>
      <c r="I24" s="33">
        <v>17</v>
      </c>
      <c r="J24" s="31" t="s">
        <v>103</v>
      </c>
      <c r="K24" s="31" t="s">
        <v>25</v>
      </c>
      <c r="L24" s="32" t="s">
        <v>82</v>
      </c>
      <c r="M24" s="1">
        <v>1104</v>
      </c>
      <c r="N24" s="34"/>
      <c r="O24" s="17">
        <v>110400000</v>
      </c>
      <c r="P24" s="17">
        <v>0</v>
      </c>
      <c r="Q24" s="17">
        <v>552000000</v>
      </c>
      <c r="R24" s="17">
        <v>33120000</v>
      </c>
      <c r="S24" s="17">
        <v>22680000</v>
      </c>
      <c r="T24" s="17" t="s">
        <v>236</v>
      </c>
      <c r="U24" s="37">
        <v>718200000</v>
      </c>
      <c r="V24" s="35"/>
    </row>
    <row r="25" spans="1:22" ht="42" customHeight="1" x14ac:dyDescent="0.3">
      <c r="A25">
        <v>1</v>
      </c>
      <c r="I25" s="33">
        <v>18</v>
      </c>
      <c r="J25" s="31" t="s">
        <v>104</v>
      </c>
      <c r="K25" s="31" t="s">
        <v>25</v>
      </c>
      <c r="L25" s="32" t="s">
        <v>82</v>
      </c>
      <c r="M25" s="1">
        <v>1400</v>
      </c>
      <c r="N25" s="34"/>
      <c r="O25" s="17">
        <v>140000000</v>
      </c>
      <c r="P25" s="17">
        <v>0</v>
      </c>
      <c r="Q25" s="17">
        <v>700000000</v>
      </c>
      <c r="R25" s="17">
        <v>42000000</v>
      </c>
      <c r="S25" s="17">
        <v>30240000</v>
      </c>
      <c r="T25" s="17" t="s">
        <v>236</v>
      </c>
      <c r="U25" s="37">
        <v>912240000</v>
      </c>
      <c r="V25" s="35"/>
    </row>
    <row r="26" spans="1:22" ht="42" customHeight="1" x14ac:dyDescent="0.3">
      <c r="A26">
        <v>1</v>
      </c>
      <c r="I26" s="33">
        <v>19</v>
      </c>
      <c r="J26" s="31" t="s">
        <v>105</v>
      </c>
      <c r="K26" s="31" t="s">
        <v>25</v>
      </c>
      <c r="L26" s="32" t="s">
        <v>82</v>
      </c>
      <c r="M26" s="1">
        <v>2669</v>
      </c>
      <c r="N26" s="34"/>
      <c r="O26" s="17">
        <v>266900000</v>
      </c>
      <c r="P26" s="17">
        <v>0</v>
      </c>
      <c r="Q26" s="17">
        <v>1334500000</v>
      </c>
      <c r="R26" s="17">
        <v>80070000</v>
      </c>
      <c r="S26" s="17">
        <v>26460000</v>
      </c>
      <c r="T26" s="17" t="s">
        <v>236</v>
      </c>
      <c r="U26" s="37">
        <v>1707930000</v>
      </c>
      <c r="V26" s="35"/>
    </row>
    <row r="27" spans="1:22" ht="42" customHeight="1" x14ac:dyDescent="0.3">
      <c r="A27">
        <v>1</v>
      </c>
      <c r="I27" s="33">
        <v>20</v>
      </c>
      <c r="J27" s="31" t="s">
        <v>106</v>
      </c>
      <c r="K27" s="31" t="s">
        <v>25</v>
      </c>
      <c r="L27" s="32" t="s">
        <v>82</v>
      </c>
      <c r="M27" s="1">
        <v>1667</v>
      </c>
      <c r="N27" s="34"/>
      <c r="O27" s="17">
        <v>166700000</v>
      </c>
      <c r="P27" s="17">
        <v>0</v>
      </c>
      <c r="Q27" s="17">
        <v>833500000</v>
      </c>
      <c r="R27" s="17">
        <v>50010000</v>
      </c>
      <c r="S27" s="17">
        <v>18900000</v>
      </c>
      <c r="T27" s="17" t="s">
        <v>236</v>
      </c>
      <c r="U27" s="37">
        <v>1069110000</v>
      </c>
      <c r="V27" s="35"/>
    </row>
    <row r="28" spans="1:22" ht="42" customHeight="1" x14ac:dyDescent="0.3">
      <c r="A28">
        <v>1</v>
      </c>
      <c r="I28" s="33">
        <v>21</v>
      </c>
      <c r="J28" s="31" t="s">
        <v>107</v>
      </c>
      <c r="K28" s="31" t="s">
        <v>25</v>
      </c>
      <c r="L28" s="32" t="s">
        <v>82</v>
      </c>
      <c r="M28" s="1">
        <v>1120</v>
      </c>
      <c r="N28" s="34"/>
      <c r="O28" s="17">
        <v>112000000</v>
      </c>
      <c r="P28" s="17">
        <v>0</v>
      </c>
      <c r="Q28" s="17">
        <v>560000000</v>
      </c>
      <c r="R28" s="17">
        <v>33600000</v>
      </c>
      <c r="S28" s="17">
        <v>18900000</v>
      </c>
      <c r="T28" s="17" t="s">
        <v>236</v>
      </c>
      <c r="U28" s="37">
        <v>724500000</v>
      </c>
      <c r="V28" s="35"/>
    </row>
    <row r="29" spans="1:22" ht="42" customHeight="1" x14ac:dyDescent="0.3">
      <c r="A29">
        <v>1</v>
      </c>
      <c r="I29" s="33">
        <v>22</v>
      </c>
      <c r="J29" s="31" t="s">
        <v>108</v>
      </c>
      <c r="K29" s="31" t="s">
        <v>25</v>
      </c>
      <c r="L29" s="32" t="s">
        <v>82</v>
      </c>
      <c r="M29" s="1">
        <v>1124</v>
      </c>
      <c r="N29" s="34"/>
      <c r="O29" s="17">
        <v>112400000</v>
      </c>
      <c r="P29" s="17">
        <v>0</v>
      </c>
      <c r="Q29" s="17">
        <v>562000000</v>
      </c>
      <c r="R29" s="17">
        <v>33720000</v>
      </c>
      <c r="S29" s="17">
        <v>18900000</v>
      </c>
      <c r="T29" s="17" t="s">
        <v>236</v>
      </c>
      <c r="U29" s="37">
        <v>727020000</v>
      </c>
      <c r="V29" s="35"/>
    </row>
    <row r="30" spans="1:22" ht="42" customHeight="1" x14ac:dyDescent="0.3">
      <c r="A30">
        <v>1</v>
      </c>
      <c r="I30" s="33">
        <v>23</v>
      </c>
      <c r="J30" s="31" t="s">
        <v>109</v>
      </c>
      <c r="K30" s="31" t="s">
        <v>25</v>
      </c>
      <c r="L30" s="32" t="s">
        <v>82</v>
      </c>
      <c r="M30" s="1">
        <v>1656</v>
      </c>
      <c r="N30" s="34"/>
      <c r="O30" s="17">
        <v>165600000</v>
      </c>
      <c r="P30" s="17">
        <v>0</v>
      </c>
      <c r="Q30" s="17">
        <v>828000000</v>
      </c>
      <c r="R30" s="17">
        <v>49680000</v>
      </c>
      <c r="S30" s="17">
        <v>22680000</v>
      </c>
      <c r="T30" s="17" t="s">
        <v>236</v>
      </c>
      <c r="U30" s="37">
        <v>1065960000</v>
      </c>
      <c r="V30" s="35"/>
    </row>
    <row r="31" spans="1:22" ht="42" customHeight="1" x14ac:dyDescent="0.3">
      <c r="A31">
        <v>1</v>
      </c>
      <c r="I31" s="33">
        <v>24</v>
      </c>
      <c r="J31" s="31" t="s">
        <v>110</v>
      </c>
      <c r="K31" s="31" t="s">
        <v>25</v>
      </c>
      <c r="L31" s="32" t="s">
        <v>82</v>
      </c>
      <c r="M31" s="1">
        <v>1063</v>
      </c>
      <c r="N31" s="34"/>
      <c r="O31" s="17">
        <v>106300000</v>
      </c>
      <c r="P31" s="17">
        <v>0</v>
      </c>
      <c r="Q31" s="17">
        <v>531500000</v>
      </c>
      <c r="R31" s="17">
        <v>31890000</v>
      </c>
      <c r="S31" s="17">
        <v>26460000</v>
      </c>
      <c r="T31" s="17" t="s">
        <v>236</v>
      </c>
      <c r="U31" s="37">
        <v>696150000</v>
      </c>
      <c r="V31" s="35"/>
    </row>
    <row r="32" spans="1:22" ht="42" customHeight="1" x14ac:dyDescent="0.3">
      <c r="A32">
        <v>1</v>
      </c>
      <c r="I32" s="33">
        <v>25</v>
      </c>
      <c r="J32" s="31" t="s">
        <v>111</v>
      </c>
      <c r="K32" s="31" t="s">
        <v>25</v>
      </c>
      <c r="L32" s="32" t="s">
        <v>82</v>
      </c>
      <c r="M32" s="1">
        <v>1550</v>
      </c>
      <c r="N32" s="34"/>
      <c r="O32" s="17">
        <v>155000000</v>
      </c>
      <c r="P32" s="17">
        <v>0</v>
      </c>
      <c r="Q32" s="17">
        <v>775000000</v>
      </c>
      <c r="R32" s="17">
        <v>46500000</v>
      </c>
      <c r="S32" s="17">
        <v>22680000</v>
      </c>
      <c r="T32" s="17" t="s">
        <v>236</v>
      </c>
      <c r="U32" s="37">
        <v>999180000</v>
      </c>
      <c r="V32" s="35"/>
    </row>
    <row r="33" spans="1:22" ht="42" customHeight="1" x14ac:dyDescent="0.3">
      <c r="A33">
        <v>1</v>
      </c>
      <c r="I33" s="33">
        <v>26</v>
      </c>
      <c r="J33" s="31" t="s">
        <v>112</v>
      </c>
      <c r="K33" s="31" t="s">
        <v>25</v>
      </c>
      <c r="L33" s="32" t="s">
        <v>82</v>
      </c>
      <c r="M33" s="1">
        <v>1652</v>
      </c>
      <c r="N33" s="34"/>
      <c r="O33" s="17">
        <v>165200000</v>
      </c>
      <c r="P33" s="17">
        <v>0</v>
      </c>
      <c r="Q33" s="17">
        <v>826000000</v>
      </c>
      <c r="R33" s="17">
        <v>49560000</v>
      </c>
      <c r="S33" s="17">
        <v>30240000</v>
      </c>
      <c r="T33" s="17" t="s">
        <v>236</v>
      </c>
      <c r="U33" s="37">
        <v>1071000000</v>
      </c>
      <c r="V33" s="35"/>
    </row>
    <row r="34" spans="1:22" ht="42" customHeight="1" x14ac:dyDescent="0.3">
      <c r="A34">
        <v>1</v>
      </c>
      <c r="I34" s="33">
        <v>27</v>
      </c>
      <c r="J34" s="31" t="s">
        <v>113</v>
      </c>
      <c r="K34" s="31" t="s">
        <v>114</v>
      </c>
      <c r="L34" s="32" t="s">
        <v>82</v>
      </c>
      <c r="M34" s="1">
        <v>1555</v>
      </c>
      <c r="N34" s="34"/>
      <c r="O34" s="17">
        <v>155500000</v>
      </c>
      <c r="P34" s="17">
        <v>0</v>
      </c>
      <c r="Q34" s="17">
        <v>777500000</v>
      </c>
      <c r="R34" s="17">
        <v>46650000</v>
      </c>
      <c r="S34" s="17">
        <v>11340000</v>
      </c>
      <c r="T34" s="17">
        <v>10000000</v>
      </c>
      <c r="U34" s="37">
        <v>1000990000</v>
      </c>
      <c r="V34" s="35"/>
    </row>
    <row r="35" spans="1:22" ht="42" customHeight="1" x14ac:dyDescent="0.3">
      <c r="A35">
        <v>1</v>
      </c>
      <c r="I35" s="33">
        <v>28</v>
      </c>
      <c r="J35" s="31" t="s">
        <v>115</v>
      </c>
      <c r="K35" s="31" t="s">
        <v>25</v>
      </c>
      <c r="L35" s="32" t="s">
        <v>82</v>
      </c>
      <c r="M35" s="1">
        <v>1150</v>
      </c>
      <c r="N35" s="34"/>
      <c r="O35" s="17">
        <v>115000000</v>
      </c>
      <c r="P35" s="17">
        <v>0</v>
      </c>
      <c r="Q35" s="17">
        <v>575000000</v>
      </c>
      <c r="R35" s="17">
        <v>34500000</v>
      </c>
      <c r="S35" s="17">
        <v>15120000</v>
      </c>
      <c r="U35" s="37">
        <v>739620000</v>
      </c>
      <c r="V35" s="35"/>
    </row>
    <row r="36" spans="1:22" ht="42" customHeight="1" x14ac:dyDescent="0.3">
      <c r="A36">
        <v>1</v>
      </c>
      <c r="I36" s="33">
        <v>29</v>
      </c>
      <c r="J36" s="31" t="s">
        <v>116</v>
      </c>
      <c r="K36" s="31" t="s">
        <v>25</v>
      </c>
      <c r="L36" s="32" t="s">
        <v>82</v>
      </c>
      <c r="M36" s="1">
        <v>1264</v>
      </c>
      <c r="N36" s="34"/>
      <c r="O36" s="17">
        <v>126400000</v>
      </c>
      <c r="P36" s="17">
        <v>0</v>
      </c>
      <c r="Q36" s="17">
        <v>632000000</v>
      </c>
      <c r="R36" s="17">
        <v>37920000</v>
      </c>
      <c r="S36" s="17">
        <v>26460000</v>
      </c>
      <c r="T36" s="17" t="s">
        <v>236</v>
      </c>
      <c r="U36" s="37">
        <v>822780000</v>
      </c>
      <c r="V36" s="35"/>
    </row>
    <row r="37" spans="1:22" ht="42" customHeight="1" x14ac:dyDescent="0.3">
      <c r="A37">
        <v>1</v>
      </c>
      <c r="I37" s="33">
        <v>30</v>
      </c>
      <c r="J37" s="31" t="s">
        <v>117</v>
      </c>
      <c r="K37" s="31" t="s">
        <v>25</v>
      </c>
      <c r="L37" s="32" t="s">
        <v>82</v>
      </c>
      <c r="M37" s="1">
        <v>695</v>
      </c>
      <c r="N37" s="34"/>
      <c r="O37" s="17">
        <v>69500000</v>
      </c>
      <c r="P37" s="17">
        <v>0</v>
      </c>
      <c r="Q37" s="17">
        <v>347500000</v>
      </c>
      <c r="R37" s="17">
        <v>20850000</v>
      </c>
      <c r="S37" s="17">
        <v>9450000</v>
      </c>
      <c r="T37" s="17" t="s">
        <v>236</v>
      </c>
      <c r="U37" s="37">
        <v>447300000</v>
      </c>
      <c r="V37" s="35"/>
    </row>
    <row r="38" spans="1:22" ht="42" customHeight="1" x14ac:dyDescent="0.3">
      <c r="A38">
        <v>1</v>
      </c>
      <c r="I38" s="33">
        <v>31</v>
      </c>
      <c r="J38" s="31" t="s">
        <v>118</v>
      </c>
      <c r="K38" s="31" t="s">
        <v>25</v>
      </c>
      <c r="L38" s="32" t="s">
        <v>82</v>
      </c>
      <c r="M38" s="1">
        <v>1804</v>
      </c>
      <c r="N38" s="34"/>
      <c r="O38" s="17">
        <v>180400000</v>
      </c>
      <c r="P38" s="17">
        <v>0</v>
      </c>
      <c r="Q38" s="17">
        <v>902000000</v>
      </c>
      <c r="R38" s="17">
        <v>54120000</v>
      </c>
      <c r="S38" s="17">
        <v>22680000</v>
      </c>
      <c r="T38" s="17" t="s">
        <v>236</v>
      </c>
      <c r="U38" s="37">
        <v>1159200000</v>
      </c>
      <c r="V38" s="35"/>
    </row>
    <row r="39" spans="1:22" ht="42" customHeight="1" x14ac:dyDescent="0.3">
      <c r="A39">
        <v>1</v>
      </c>
      <c r="I39" s="33">
        <v>32</v>
      </c>
      <c r="J39" s="31" t="s">
        <v>119</v>
      </c>
      <c r="K39" s="31" t="s">
        <v>25</v>
      </c>
      <c r="L39" s="32" t="s">
        <v>82</v>
      </c>
      <c r="M39" s="1">
        <v>1449</v>
      </c>
      <c r="N39" s="34"/>
      <c r="O39" s="17">
        <v>144900000</v>
      </c>
      <c r="P39" s="17">
        <v>0</v>
      </c>
      <c r="Q39" s="17">
        <v>724500000</v>
      </c>
      <c r="R39" s="17">
        <v>43470000</v>
      </c>
      <c r="S39" s="17">
        <v>15120000</v>
      </c>
      <c r="T39" s="17" t="s">
        <v>236</v>
      </c>
      <c r="U39" s="37">
        <v>927990000</v>
      </c>
      <c r="V39" s="35"/>
    </row>
    <row r="40" spans="1:22" ht="42" customHeight="1" x14ac:dyDescent="0.3">
      <c r="A40">
        <v>1</v>
      </c>
      <c r="I40" s="33">
        <v>33</v>
      </c>
      <c r="J40" s="31" t="s">
        <v>120</v>
      </c>
      <c r="K40" s="31" t="s">
        <v>25</v>
      </c>
      <c r="L40" s="32" t="s">
        <v>82</v>
      </c>
      <c r="M40" s="1">
        <v>1390</v>
      </c>
      <c r="N40" s="34"/>
      <c r="O40" s="17">
        <v>139000000</v>
      </c>
      <c r="P40" s="17">
        <v>0</v>
      </c>
      <c r="Q40" s="17">
        <v>695000000</v>
      </c>
      <c r="R40" s="17">
        <v>41700000</v>
      </c>
      <c r="S40" s="17">
        <v>7560000</v>
      </c>
      <c r="T40" s="17" t="s">
        <v>236</v>
      </c>
      <c r="U40" s="37">
        <v>883260000</v>
      </c>
      <c r="V40" s="35"/>
    </row>
    <row r="41" spans="1:22" ht="42" customHeight="1" x14ac:dyDescent="0.3">
      <c r="A41">
        <v>1</v>
      </c>
      <c r="I41" s="33">
        <v>34</v>
      </c>
      <c r="J41" s="31" t="s">
        <v>121</v>
      </c>
      <c r="K41" s="31" t="s">
        <v>122</v>
      </c>
      <c r="L41" s="32" t="s">
        <v>82</v>
      </c>
      <c r="M41" s="1">
        <v>1932</v>
      </c>
      <c r="N41" s="34"/>
      <c r="O41" s="17">
        <v>193200000</v>
      </c>
      <c r="P41" s="17">
        <v>13600000</v>
      </c>
      <c r="Q41" s="17">
        <v>966000000</v>
      </c>
      <c r="R41" s="17">
        <v>57960000</v>
      </c>
      <c r="S41" s="17">
        <v>22680000</v>
      </c>
      <c r="T41" s="17" t="s">
        <v>236</v>
      </c>
      <c r="U41" s="37">
        <v>1253440000</v>
      </c>
      <c r="V41" s="35"/>
    </row>
    <row r="42" spans="1:22" ht="42" customHeight="1" x14ac:dyDescent="0.3">
      <c r="A42">
        <v>1</v>
      </c>
      <c r="I42" s="33">
        <v>35</v>
      </c>
      <c r="J42" s="31" t="s">
        <v>123</v>
      </c>
      <c r="K42" s="31" t="s">
        <v>25</v>
      </c>
      <c r="L42" s="32" t="s">
        <v>82</v>
      </c>
      <c r="M42" s="1">
        <v>1317</v>
      </c>
      <c r="N42" s="34"/>
      <c r="O42" s="17">
        <v>131700000</v>
      </c>
      <c r="P42" s="17">
        <v>0</v>
      </c>
      <c r="Q42" s="17">
        <v>658500000</v>
      </c>
      <c r="R42" s="17">
        <v>39510000</v>
      </c>
      <c r="S42" s="17">
        <v>18900000</v>
      </c>
      <c r="T42" s="17" t="s">
        <v>236</v>
      </c>
      <c r="U42" s="37">
        <v>848610000</v>
      </c>
      <c r="V42" s="35"/>
    </row>
    <row r="43" spans="1:22" ht="42" customHeight="1" x14ac:dyDescent="0.3">
      <c r="A43">
        <v>1</v>
      </c>
      <c r="I43" s="33">
        <v>36</v>
      </c>
      <c r="J43" s="31" t="s">
        <v>124</v>
      </c>
      <c r="K43" s="31" t="s">
        <v>125</v>
      </c>
      <c r="L43" s="32" t="s">
        <v>82</v>
      </c>
      <c r="M43" s="1">
        <v>2272</v>
      </c>
      <c r="N43" s="34"/>
      <c r="O43" s="17">
        <v>227200000</v>
      </c>
      <c r="P43" s="17">
        <v>0</v>
      </c>
      <c r="Q43" s="17">
        <v>1136000000</v>
      </c>
      <c r="R43" s="17">
        <v>68160000</v>
      </c>
      <c r="S43" s="17">
        <v>22680000</v>
      </c>
      <c r="T43" s="17" t="s">
        <v>236</v>
      </c>
      <c r="U43" s="37">
        <v>1454040000</v>
      </c>
      <c r="V43" s="35"/>
    </row>
    <row r="44" spans="1:22" ht="42" customHeight="1" x14ac:dyDescent="0.3">
      <c r="A44">
        <v>1</v>
      </c>
      <c r="I44" s="33">
        <v>37</v>
      </c>
      <c r="J44" s="31" t="s">
        <v>126</v>
      </c>
      <c r="K44" s="31" t="s">
        <v>25</v>
      </c>
      <c r="L44" s="32" t="s">
        <v>82</v>
      </c>
      <c r="M44" s="1">
        <v>1225</v>
      </c>
      <c r="N44" s="34"/>
      <c r="O44" s="17">
        <v>122500000</v>
      </c>
      <c r="P44" s="17">
        <v>0</v>
      </c>
      <c r="Q44" s="17">
        <v>612500000</v>
      </c>
      <c r="R44" s="17">
        <v>36750000</v>
      </c>
      <c r="S44" s="17">
        <v>15120000</v>
      </c>
      <c r="T44" s="17">
        <v>20000000</v>
      </c>
      <c r="U44" s="37">
        <v>806870000</v>
      </c>
      <c r="V44" s="35"/>
    </row>
    <row r="45" spans="1:22" ht="42" customHeight="1" x14ac:dyDescent="0.3">
      <c r="A45">
        <v>1</v>
      </c>
      <c r="I45" s="33">
        <v>38</v>
      </c>
      <c r="J45" s="31" t="s">
        <v>127</v>
      </c>
      <c r="K45" s="31" t="s">
        <v>25</v>
      </c>
      <c r="L45" s="32" t="s">
        <v>82</v>
      </c>
      <c r="M45" s="1">
        <v>56</v>
      </c>
      <c r="N45" s="34"/>
      <c r="O45" s="17">
        <v>5600000</v>
      </c>
      <c r="P45" s="17">
        <v>0</v>
      </c>
      <c r="Q45" s="17">
        <v>28000000</v>
      </c>
      <c r="R45" s="17">
        <v>1680000</v>
      </c>
      <c r="S45" s="17">
        <v>7560000</v>
      </c>
      <c r="U45" s="37">
        <v>42840000</v>
      </c>
      <c r="V45" s="35"/>
    </row>
    <row r="46" spans="1:22" ht="42" customHeight="1" x14ac:dyDescent="0.3">
      <c r="A46">
        <v>1</v>
      </c>
      <c r="I46" s="33">
        <v>39</v>
      </c>
      <c r="J46" s="31" t="s">
        <v>128</v>
      </c>
      <c r="K46" s="31" t="s">
        <v>129</v>
      </c>
      <c r="L46" s="32" t="s">
        <v>82</v>
      </c>
      <c r="M46" s="1">
        <v>1534</v>
      </c>
      <c r="N46" s="34"/>
      <c r="O46" s="17">
        <v>153400000</v>
      </c>
      <c r="P46" s="17">
        <v>15340000</v>
      </c>
      <c r="Q46" s="17">
        <v>767000000</v>
      </c>
      <c r="R46" s="17">
        <v>46020000</v>
      </c>
      <c r="S46" s="17">
        <v>11340000</v>
      </c>
      <c r="T46" s="17" t="s">
        <v>236</v>
      </c>
      <c r="U46" s="37">
        <v>993100000</v>
      </c>
      <c r="V46" s="35"/>
    </row>
    <row r="47" spans="1:22" ht="42" customHeight="1" x14ac:dyDescent="0.3">
      <c r="A47">
        <v>1</v>
      </c>
      <c r="I47" s="33">
        <v>40</v>
      </c>
      <c r="J47" s="31" t="s">
        <v>130</v>
      </c>
      <c r="K47" s="31" t="s">
        <v>25</v>
      </c>
      <c r="L47" s="32" t="s">
        <v>82</v>
      </c>
      <c r="M47" s="1">
        <v>691</v>
      </c>
      <c r="N47" s="34"/>
      <c r="O47" s="17">
        <v>69100000</v>
      </c>
      <c r="P47" s="17">
        <v>6910000</v>
      </c>
      <c r="Q47" s="17">
        <v>345500000</v>
      </c>
      <c r="R47" s="17">
        <v>20730000</v>
      </c>
      <c r="S47" s="17">
        <v>30240000</v>
      </c>
      <c r="T47" s="17" t="s">
        <v>236</v>
      </c>
      <c r="U47" s="37">
        <v>472480000</v>
      </c>
      <c r="V47" s="35"/>
    </row>
    <row r="48" spans="1:22" ht="42" customHeight="1" x14ac:dyDescent="0.3">
      <c r="A48">
        <v>1</v>
      </c>
      <c r="I48" s="33">
        <v>41</v>
      </c>
      <c r="J48" s="31" t="s">
        <v>131</v>
      </c>
      <c r="K48" s="31" t="s">
        <v>132</v>
      </c>
      <c r="L48" s="32" t="s">
        <v>82</v>
      </c>
      <c r="M48" s="1">
        <v>778</v>
      </c>
      <c r="N48" s="34"/>
      <c r="O48" s="17">
        <v>77800000</v>
      </c>
      <c r="P48" s="17">
        <v>7780000</v>
      </c>
      <c r="Q48" s="17">
        <v>389000000</v>
      </c>
      <c r="R48" s="17">
        <v>23340000</v>
      </c>
      <c r="S48" s="17">
        <v>15120000</v>
      </c>
      <c r="T48" s="17" t="s">
        <v>236</v>
      </c>
      <c r="U48" s="37">
        <v>513040000</v>
      </c>
      <c r="V48" s="35"/>
    </row>
    <row r="49" spans="1:22" ht="42" customHeight="1" x14ac:dyDescent="0.3">
      <c r="A49">
        <v>1</v>
      </c>
      <c r="I49" s="33">
        <v>42</v>
      </c>
      <c r="J49" s="31" t="s">
        <v>133</v>
      </c>
      <c r="K49" s="31" t="s">
        <v>25</v>
      </c>
      <c r="L49" s="32" t="s">
        <v>82</v>
      </c>
      <c r="M49" s="1">
        <v>1400</v>
      </c>
      <c r="N49" s="34"/>
      <c r="O49" s="17">
        <v>140000000</v>
      </c>
      <c r="P49" s="17">
        <v>14000000</v>
      </c>
      <c r="Q49" s="17">
        <v>700000000</v>
      </c>
      <c r="R49" s="17">
        <v>42000000</v>
      </c>
      <c r="S49" s="17">
        <v>15120000</v>
      </c>
      <c r="T49" s="17" t="s">
        <v>236</v>
      </c>
      <c r="U49" s="37">
        <v>911120000</v>
      </c>
      <c r="V49" s="35"/>
    </row>
    <row r="50" spans="1:22" ht="42" customHeight="1" x14ac:dyDescent="0.3">
      <c r="A50">
        <v>1</v>
      </c>
      <c r="I50" s="33">
        <v>43</v>
      </c>
      <c r="J50" s="31" t="s">
        <v>134</v>
      </c>
      <c r="K50" s="31" t="s">
        <v>25</v>
      </c>
      <c r="L50" s="32" t="s">
        <v>82</v>
      </c>
      <c r="M50" s="1">
        <v>1174</v>
      </c>
      <c r="N50" s="34"/>
      <c r="O50" s="17">
        <v>117400000</v>
      </c>
      <c r="P50" s="17">
        <v>11740000</v>
      </c>
      <c r="Q50" s="17">
        <v>587000000</v>
      </c>
      <c r="R50" s="17">
        <v>35220000</v>
      </c>
      <c r="S50" s="17">
        <v>15120000</v>
      </c>
      <c r="T50" s="17" t="s">
        <v>236</v>
      </c>
      <c r="U50" s="37">
        <v>766480000</v>
      </c>
      <c r="V50" s="35"/>
    </row>
    <row r="51" spans="1:22" ht="42" customHeight="1" x14ac:dyDescent="0.3">
      <c r="A51">
        <v>1</v>
      </c>
      <c r="I51" s="33">
        <v>44</v>
      </c>
      <c r="J51" s="31" t="s">
        <v>135</v>
      </c>
      <c r="K51" s="31" t="s">
        <v>25</v>
      </c>
      <c r="L51" s="32" t="s">
        <v>82</v>
      </c>
      <c r="M51" s="1">
        <v>872.3</v>
      </c>
      <c r="N51" s="34"/>
      <c r="O51" s="17">
        <v>87230000</v>
      </c>
      <c r="P51" s="17">
        <v>8723000</v>
      </c>
      <c r="Q51" s="17">
        <v>436150000</v>
      </c>
      <c r="R51" s="17">
        <v>26169000</v>
      </c>
      <c r="S51" s="17">
        <v>15120000</v>
      </c>
      <c r="T51" s="17" t="s">
        <v>236</v>
      </c>
      <c r="U51" s="37">
        <v>573392000</v>
      </c>
      <c r="V51" s="35"/>
    </row>
    <row r="52" spans="1:22" ht="42" customHeight="1" x14ac:dyDescent="0.3">
      <c r="A52">
        <v>1</v>
      </c>
      <c r="I52" s="33">
        <v>45</v>
      </c>
      <c r="J52" s="31" t="s">
        <v>136</v>
      </c>
      <c r="K52" s="31" t="s">
        <v>137</v>
      </c>
      <c r="L52" s="32" t="s">
        <v>82</v>
      </c>
      <c r="M52" s="1">
        <v>1460</v>
      </c>
      <c r="N52" s="34"/>
      <c r="O52" s="17">
        <v>146000000</v>
      </c>
      <c r="P52" s="17">
        <v>14600000</v>
      </c>
      <c r="Q52" s="17">
        <v>730000000</v>
      </c>
      <c r="R52" s="17">
        <v>43800000</v>
      </c>
      <c r="S52" s="17">
        <v>15120000</v>
      </c>
      <c r="T52" s="17" t="s">
        <v>236</v>
      </c>
      <c r="U52" s="37">
        <v>949520000</v>
      </c>
      <c r="V52" s="35"/>
    </row>
    <row r="53" spans="1:22" ht="42" customHeight="1" x14ac:dyDescent="0.3">
      <c r="A53">
        <v>1</v>
      </c>
      <c r="I53" s="33">
        <v>46</v>
      </c>
      <c r="J53" s="31" t="s">
        <v>138</v>
      </c>
      <c r="K53" s="31" t="s">
        <v>139</v>
      </c>
      <c r="L53" s="32" t="s">
        <v>82</v>
      </c>
      <c r="M53" s="1">
        <v>837.8</v>
      </c>
      <c r="N53" s="34"/>
      <c r="O53" s="17">
        <v>83780000</v>
      </c>
      <c r="P53" s="17">
        <v>8378000</v>
      </c>
      <c r="Q53" s="17">
        <v>418900000</v>
      </c>
      <c r="R53" s="17">
        <v>25134000</v>
      </c>
      <c r="S53" s="17">
        <v>7560000</v>
      </c>
      <c r="T53" s="17" t="s">
        <v>236</v>
      </c>
      <c r="U53" s="37">
        <v>543752000</v>
      </c>
      <c r="V53" s="35"/>
    </row>
    <row r="54" spans="1:22" ht="42" customHeight="1" x14ac:dyDescent="0.3">
      <c r="A54">
        <v>1</v>
      </c>
      <c r="I54" s="33">
        <v>47</v>
      </c>
      <c r="J54" s="31" t="s">
        <v>140</v>
      </c>
      <c r="K54" s="31" t="s">
        <v>25</v>
      </c>
      <c r="L54" s="32" t="s">
        <v>82</v>
      </c>
      <c r="M54" s="1">
        <v>460</v>
      </c>
      <c r="N54" s="34"/>
      <c r="O54" s="17">
        <v>46000000</v>
      </c>
      <c r="P54" s="17">
        <v>4600000</v>
      </c>
      <c r="Q54" s="17">
        <v>230000000</v>
      </c>
      <c r="R54" s="17">
        <v>13800000</v>
      </c>
      <c r="S54" s="17">
        <v>7560000</v>
      </c>
      <c r="T54" s="17" t="s">
        <v>236</v>
      </c>
      <c r="U54" s="37">
        <v>301960000</v>
      </c>
      <c r="V54" s="35"/>
    </row>
    <row r="55" spans="1:22" ht="42" customHeight="1" x14ac:dyDescent="0.3">
      <c r="A55">
        <v>1</v>
      </c>
      <c r="I55" s="33">
        <v>48</v>
      </c>
      <c r="J55" s="31" t="s">
        <v>141</v>
      </c>
      <c r="K55" s="31" t="s">
        <v>25</v>
      </c>
      <c r="L55" s="32" t="s">
        <v>82</v>
      </c>
      <c r="M55" s="1">
        <v>1124.5999999999999</v>
      </c>
      <c r="N55" s="34"/>
      <c r="O55" s="17">
        <v>112459999.99999999</v>
      </c>
      <c r="P55" s="17">
        <v>11246000</v>
      </c>
      <c r="Q55" s="17">
        <v>562299999.99999988</v>
      </c>
      <c r="R55" s="17">
        <v>33737999.999999993</v>
      </c>
      <c r="S55" s="17">
        <v>15120000</v>
      </c>
      <c r="T55" s="17" t="s">
        <v>236</v>
      </c>
      <c r="U55" s="37">
        <v>734863999.99999988</v>
      </c>
      <c r="V55" s="35"/>
    </row>
    <row r="56" spans="1:22" ht="42" customHeight="1" x14ac:dyDescent="0.3">
      <c r="A56">
        <v>1</v>
      </c>
      <c r="I56" s="33">
        <v>49</v>
      </c>
      <c r="J56" s="31" t="s">
        <v>142</v>
      </c>
      <c r="K56" s="31" t="s">
        <v>25</v>
      </c>
      <c r="L56" s="32" t="s">
        <v>82</v>
      </c>
      <c r="M56" s="1">
        <v>370.4</v>
      </c>
      <c r="N56" s="34"/>
      <c r="O56" s="17">
        <v>37040000</v>
      </c>
      <c r="P56" s="17">
        <v>3704000</v>
      </c>
      <c r="Q56" s="17">
        <v>185200000</v>
      </c>
      <c r="R56" s="17">
        <v>11112000</v>
      </c>
      <c r="S56" s="17">
        <v>3780000</v>
      </c>
      <c r="T56" s="17" t="s">
        <v>236</v>
      </c>
      <c r="U56" s="37">
        <v>240836000</v>
      </c>
      <c r="V56" s="35"/>
    </row>
    <row r="57" spans="1:22" ht="42" customHeight="1" x14ac:dyDescent="0.3">
      <c r="A57">
        <v>1</v>
      </c>
      <c r="I57" s="33">
        <v>50</v>
      </c>
      <c r="J57" s="31" t="s">
        <v>143</v>
      </c>
      <c r="K57" s="31" t="s">
        <v>144</v>
      </c>
      <c r="L57" s="32" t="s">
        <v>82</v>
      </c>
      <c r="M57" s="1">
        <v>241.5</v>
      </c>
      <c r="N57" s="34"/>
      <c r="O57" s="17">
        <v>24150000</v>
      </c>
      <c r="P57" s="17">
        <v>2415000</v>
      </c>
      <c r="Q57" s="17">
        <v>120750000</v>
      </c>
      <c r="R57" s="17">
        <v>7245000</v>
      </c>
      <c r="S57" s="17">
        <v>1890000</v>
      </c>
      <c r="T57" s="17" t="s">
        <v>236</v>
      </c>
      <c r="U57" s="37">
        <v>156450000</v>
      </c>
      <c r="V57" s="35"/>
    </row>
    <row r="58" spans="1:22" ht="42" customHeight="1" x14ac:dyDescent="0.3">
      <c r="A58">
        <v>1</v>
      </c>
      <c r="I58" s="33">
        <v>51</v>
      </c>
      <c r="J58" s="31" t="s">
        <v>145</v>
      </c>
      <c r="K58" s="31" t="s">
        <v>25</v>
      </c>
      <c r="L58" s="32" t="s">
        <v>82</v>
      </c>
      <c r="M58" s="1">
        <v>711.1</v>
      </c>
      <c r="N58" s="34"/>
      <c r="O58" s="17">
        <v>71110000</v>
      </c>
      <c r="P58" s="17">
        <v>7111000</v>
      </c>
      <c r="Q58" s="17">
        <v>355550000</v>
      </c>
      <c r="R58" s="17">
        <v>21333000</v>
      </c>
      <c r="S58" s="17">
        <v>9450000</v>
      </c>
      <c r="T58" s="17" t="s">
        <v>236</v>
      </c>
      <c r="U58" s="37">
        <v>464554000</v>
      </c>
      <c r="V58" s="35"/>
    </row>
    <row r="59" spans="1:22" ht="42" customHeight="1" x14ac:dyDescent="0.3">
      <c r="A59">
        <v>1</v>
      </c>
      <c r="I59" s="33">
        <v>52</v>
      </c>
      <c r="J59" s="31" t="s">
        <v>146</v>
      </c>
      <c r="K59" s="31" t="s">
        <v>231</v>
      </c>
      <c r="L59" s="32" t="s">
        <v>82</v>
      </c>
      <c r="M59" s="1">
        <v>257.89999999999998</v>
      </c>
      <c r="N59" s="34"/>
      <c r="O59" s="17">
        <v>25789999.999999996</v>
      </c>
      <c r="P59" s="17">
        <v>2579000</v>
      </c>
      <c r="Q59" s="17">
        <v>128949999.99999999</v>
      </c>
      <c r="R59" s="17">
        <v>7736999.9999999981</v>
      </c>
      <c r="S59" s="17">
        <v>7560000</v>
      </c>
      <c r="T59" s="17" t="s">
        <v>236</v>
      </c>
      <c r="U59" s="37">
        <v>172615999.99999997</v>
      </c>
      <c r="V59" s="35"/>
    </row>
    <row r="60" spans="1:22" ht="42" customHeight="1" x14ac:dyDescent="0.3">
      <c r="A60">
        <v>1</v>
      </c>
      <c r="I60" s="33">
        <v>53</v>
      </c>
      <c r="J60" s="31" t="s">
        <v>147</v>
      </c>
      <c r="K60" s="31" t="s">
        <v>25</v>
      </c>
      <c r="L60" s="32" t="s">
        <v>82</v>
      </c>
      <c r="M60" s="1">
        <v>1656</v>
      </c>
      <c r="N60" s="34"/>
      <c r="O60" s="17">
        <v>165600000</v>
      </c>
      <c r="P60" s="17">
        <v>0</v>
      </c>
      <c r="Q60" s="17">
        <v>828000000</v>
      </c>
      <c r="R60" s="17">
        <v>49680000</v>
      </c>
      <c r="S60" s="17">
        <v>15120000</v>
      </c>
      <c r="T60" s="17">
        <v>20000000</v>
      </c>
      <c r="U60" s="37">
        <v>1078400000</v>
      </c>
      <c r="V60" s="35"/>
    </row>
    <row r="61" spans="1:22" ht="42" customHeight="1" x14ac:dyDescent="0.3">
      <c r="A61">
        <v>1</v>
      </c>
      <c r="I61" s="33">
        <v>54</v>
      </c>
      <c r="J61" s="31" t="s">
        <v>148</v>
      </c>
      <c r="K61" s="31" t="s">
        <v>25</v>
      </c>
      <c r="L61" s="32" t="s">
        <v>82</v>
      </c>
      <c r="M61" s="1">
        <v>2340</v>
      </c>
      <c r="N61" s="34"/>
      <c r="O61" s="17">
        <v>234000000</v>
      </c>
      <c r="P61" s="17">
        <v>0</v>
      </c>
      <c r="Q61" s="17">
        <v>1170000000</v>
      </c>
      <c r="R61" s="17">
        <v>70200000</v>
      </c>
      <c r="S61" s="17">
        <v>22680000</v>
      </c>
      <c r="T61" s="17">
        <v>20000000</v>
      </c>
      <c r="U61" s="37">
        <v>1516880000</v>
      </c>
      <c r="V61" s="35"/>
    </row>
    <row r="62" spans="1:22" ht="42" customHeight="1" x14ac:dyDescent="0.3">
      <c r="A62">
        <v>1</v>
      </c>
      <c r="I62" s="33">
        <v>55</v>
      </c>
      <c r="J62" s="31" t="s">
        <v>149</v>
      </c>
      <c r="K62" s="31" t="s">
        <v>25</v>
      </c>
      <c r="L62" s="32" t="s">
        <v>82</v>
      </c>
      <c r="M62" s="1">
        <v>1540</v>
      </c>
      <c r="N62" s="34"/>
      <c r="O62" s="17">
        <v>154000000</v>
      </c>
      <c r="P62" s="17">
        <v>0</v>
      </c>
      <c r="Q62" s="17">
        <v>770000000</v>
      </c>
      <c r="R62" s="17">
        <v>46200000</v>
      </c>
      <c r="S62" s="17">
        <v>18900000</v>
      </c>
      <c r="U62" s="37">
        <v>989100000</v>
      </c>
      <c r="V62" s="35"/>
    </row>
    <row r="63" spans="1:22" ht="42" customHeight="1" x14ac:dyDescent="0.3">
      <c r="A63">
        <v>1</v>
      </c>
      <c r="I63" s="33">
        <v>56</v>
      </c>
      <c r="J63" s="31" t="s">
        <v>150</v>
      </c>
      <c r="K63" s="31" t="s">
        <v>25</v>
      </c>
      <c r="L63" s="32" t="s">
        <v>82</v>
      </c>
      <c r="M63" s="1">
        <v>1374</v>
      </c>
      <c r="N63" s="34"/>
      <c r="O63" s="17">
        <v>137400000</v>
      </c>
      <c r="P63" s="17">
        <v>0</v>
      </c>
      <c r="Q63" s="17">
        <v>687000000</v>
      </c>
      <c r="R63" s="17">
        <v>41220000</v>
      </c>
      <c r="S63" s="17">
        <v>11340000</v>
      </c>
      <c r="T63" s="17" t="s">
        <v>236</v>
      </c>
      <c r="U63" s="37">
        <v>876960000</v>
      </c>
      <c r="V63" s="35"/>
    </row>
    <row r="64" spans="1:22" ht="42" customHeight="1" x14ac:dyDescent="0.3">
      <c r="A64">
        <v>1</v>
      </c>
      <c r="I64" s="33">
        <v>57</v>
      </c>
      <c r="J64" s="31" t="s">
        <v>151</v>
      </c>
      <c r="K64" s="31" t="s">
        <v>25</v>
      </c>
      <c r="L64" s="32" t="s">
        <v>82</v>
      </c>
      <c r="M64" s="1">
        <v>1315</v>
      </c>
      <c r="N64" s="34"/>
      <c r="O64" s="17">
        <v>131500000</v>
      </c>
      <c r="P64" s="17">
        <v>0</v>
      </c>
      <c r="Q64" s="17">
        <v>657500000</v>
      </c>
      <c r="R64" s="17">
        <v>39450000</v>
      </c>
      <c r="S64" s="17">
        <v>15120000</v>
      </c>
      <c r="T64" s="17" t="s">
        <v>236</v>
      </c>
      <c r="U64" s="37">
        <v>843570000</v>
      </c>
      <c r="V64" s="35"/>
    </row>
    <row r="65" spans="1:22" ht="42" customHeight="1" x14ac:dyDescent="0.3">
      <c r="A65">
        <v>1</v>
      </c>
      <c r="I65" s="33">
        <v>58</v>
      </c>
      <c r="J65" s="31" t="s">
        <v>152</v>
      </c>
      <c r="K65" s="31" t="s">
        <v>25</v>
      </c>
      <c r="L65" s="32" t="s">
        <v>82</v>
      </c>
      <c r="M65" s="1">
        <v>1631</v>
      </c>
      <c r="N65" s="34"/>
      <c r="O65" s="17">
        <v>163100000</v>
      </c>
      <c r="P65" s="17">
        <v>0</v>
      </c>
      <c r="Q65" s="17">
        <v>815500000</v>
      </c>
      <c r="R65" s="17">
        <v>48930000</v>
      </c>
      <c r="S65" s="17">
        <v>15120000</v>
      </c>
      <c r="T65" s="17" t="s">
        <v>236</v>
      </c>
      <c r="U65" s="37">
        <v>1042650000</v>
      </c>
      <c r="V65" s="35"/>
    </row>
    <row r="66" spans="1:22" ht="42" customHeight="1" x14ac:dyDescent="0.3">
      <c r="A66">
        <v>1</v>
      </c>
      <c r="I66" s="33">
        <v>59</v>
      </c>
      <c r="J66" s="31" t="s">
        <v>153</v>
      </c>
      <c r="K66" s="31" t="s">
        <v>25</v>
      </c>
      <c r="L66" s="32" t="s">
        <v>82</v>
      </c>
      <c r="M66" s="1">
        <v>1959</v>
      </c>
      <c r="N66" s="34"/>
      <c r="O66" s="17">
        <v>195900000</v>
      </c>
      <c r="P66" s="17">
        <v>0</v>
      </c>
      <c r="Q66" s="17">
        <v>979500000</v>
      </c>
      <c r="R66" s="17">
        <v>58770000</v>
      </c>
      <c r="S66" s="17">
        <v>18900000</v>
      </c>
      <c r="T66" s="17" t="s">
        <v>236</v>
      </c>
      <c r="U66" s="37">
        <v>1253070000</v>
      </c>
      <c r="V66" s="35"/>
    </row>
    <row r="67" spans="1:22" ht="42" customHeight="1" x14ac:dyDescent="0.3">
      <c r="A67">
        <v>1</v>
      </c>
      <c r="I67" s="33">
        <v>60</v>
      </c>
      <c r="J67" s="31" t="s">
        <v>154</v>
      </c>
      <c r="K67" s="31" t="s">
        <v>25</v>
      </c>
      <c r="L67" s="32" t="s">
        <v>82</v>
      </c>
      <c r="M67" s="1">
        <v>1000</v>
      </c>
      <c r="N67" s="34"/>
      <c r="O67" s="17">
        <v>100000000</v>
      </c>
      <c r="P67" s="17">
        <v>0</v>
      </c>
      <c r="Q67" s="17">
        <v>500000000</v>
      </c>
      <c r="R67" s="17">
        <v>30000000</v>
      </c>
      <c r="S67" s="17">
        <v>15120000</v>
      </c>
      <c r="T67" s="17" t="s">
        <v>236</v>
      </c>
      <c r="U67" s="37">
        <v>645120000</v>
      </c>
      <c r="V67" s="35"/>
    </row>
    <row r="68" spans="1:22" ht="42" customHeight="1" x14ac:dyDescent="0.3">
      <c r="A68">
        <v>1</v>
      </c>
      <c r="I68" s="33">
        <v>61</v>
      </c>
      <c r="J68" s="31" t="s">
        <v>155</v>
      </c>
      <c r="K68" s="31" t="s">
        <v>156</v>
      </c>
      <c r="L68" s="32" t="s">
        <v>82</v>
      </c>
      <c r="M68" s="1">
        <v>952.2</v>
      </c>
      <c r="N68" s="34"/>
      <c r="O68" s="17">
        <v>95220000</v>
      </c>
      <c r="P68" s="17">
        <v>0</v>
      </c>
      <c r="Q68" s="17">
        <v>476100000</v>
      </c>
      <c r="R68" s="17">
        <v>28566000</v>
      </c>
      <c r="S68" s="17">
        <v>18900000</v>
      </c>
      <c r="T68" s="17" t="s">
        <v>236</v>
      </c>
      <c r="U68" s="37">
        <v>618786000</v>
      </c>
      <c r="V68" s="35"/>
    </row>
    <row r="69" spans="1:22" ht="42" customHeight="1" x14ac:dyDescent="0.3">
      <c r="A69">
        <v>1</v>
      </c>
      <c r="I69" s="33">
        <v>62</v>
      </c>
      <c r="J69" s="31" t="s">
        <v>157</v>
      </c>
      <c r="K69" s="31" t="s">
        <v>25</v>
      </c>
      <c r="L69" s="32" t="s">
        <v>82</v>
      </c>
      <c r="M69" s="1">
        <v>590</v>
      </c>
      <c r="N69" s="34"/>
      <c r="O69" s="17">
        <v>59000000</v>
      </c>
      <c r="P69" s="17">
        <v>0</v>
      </c>
      <c r="Q69" s="17">
        <v>295000000</v>
      </c>
      <c r="R69" s="17">
        <v>17700000</v>
      </c>
      <c r="S69" s="17">
        <v>26460000</v>
      </c>
      <c r="T69" s="17" t="s">
        <v>236</v>
      </c>
      <c r="U69" s="37">
        <v>398160000</v>
      </c>
      <c r="V69" s="35"/>
    </row>
    <row r="70" spans="1:22" ht="42" customHeight="1" x14ac:dyDescent="0.3">
      <c r="A70">
        <v>1</v>
      </c>
      <c r="I70" s="33">
        <v>63</v>
      </c>
      <c r="J70" s="31" t="s">
        <v>158</v>
      </c>
      <c r="K70" s="31" t="s">
        <v>25</v>
      </c>
      <c r="L70" s="32" t="s">
        <v>82</v>
      </c>
      <c r="M70" s="1">
        <v>963</v>
      </c>
      <c r="N70" s="34"/>
      <c r="O70" s="17">
        <v>96300000</v>
      </c>
      <c r="P70" s="17">
        <v>0</v>
      </c>
      <c r="Q70" s="17">
        <v>481500000</v>
      </c>
      <c r="R70" s="17">
        <v>28890000</v>
      </c>
      <c r="S70" s="17">
        <v>15120000</v>
      </c>
      <c r="T70" s="17" t="s">
        <v>236</v>
      </c>
      <c r="U70" s="37">
        <v>621810000</v>
      </c>
      <c r="V70" s="35"/>
    </row>
    <row r="71" spans="1:22" ht="42" customHeight="1" x14ac:dyDescent="0.3">
      <c r="A71">
        <v>1</v>
      </c>
      <c r="I71" s="33">
        <v>64</v>
      </c>
      <c r="J71" s="31" t="s">
        <v>159</v>
      </c>
      <c r="K71" s="31" t="s">
        <v>25</v>
      </c>
      <c r="L71" s="32" t="s">
        <v>82</v>
      </c>
      <c r="M71" s="1">
        <v>1763</v>
      </c>
      <c r="N71" s="34"/>
      <c r="O71" s="17">
        <v>176300000</v>
      </c>
      <c r="P71" s="17">
        <v>0</v>
      </c>
      <c r="Q71" s="17">
        <v>881500000</v>
      </c>
      <c r="R71" s="17">
        <v>52890000</v>
      </c>
      <c r="S71" s="17">
        <v>22680000</v>
      </c>
      <c r="T71" s="17" t="s">
        <v>236</v>
      </c>
      <c r="U71" s="37">
        <v>1133370000</v>
      </c>
      <c r="V71" s="35"/>
    </row>
    <row r="72" spans="1:22" ht="42" customHeight="1" x14ac:dyDescent="0.3">
      <c r="A72">
        <v>1</v>
      </c>
      <c r="I72" s="33">
        <v>65</v>
      </c>
      <c r="J72" s="31" t="s">
        <v>160</v>
      </c>
      <c r="K72" s="31" t="s">
        <v>161</v>
      </c>
      <c r="L72" s="32" t="s">
        <v>82</v>
      </c>
      <c r="M72" s="1">
        <v>1350</v>
      </c>
      <c r="N72" s="34"/>
      <c r="O72" s="17">
        <v>135000000</v>
      </c>
      <c r="P72" s="17">
        <v>0</v>
      </c>
      <c r="Q72" s="17">
        <v>675000000</v>
      </c>
      <c r="R72" s="17">
        <v>40500000</v>
      </c>
      <c r="S72" s="17">
        <v>7560000</v>
      </c>
      <c r="T72" s="17" t="s">
        <v>236</v>
      </c>
      <c r="U72" s="37">
        <v>858060000</v>
      </c>
      <c r="V72" s="35"/>
    </row>
    <row r="73" spans="1:22" ht="42" customHeight="1" x14ac:dyDescent="0.3">
      <c r="A73">
        <v>1</v>
      </c>
      <c r="I73" s="33">
        <v>66</v>
      </c>
      <c r="J73" s="31" t="s">
        <v>162</v>
      </c>
      <c r="K73" s="31" t="s">
        <v>163</v>
      </c>
      <c r="L73" s="32" t="s">
        <v>82</v>
      </c>
      <c r="M73" s="1">
        <v>1715</v>
      </c>
      <c r="N73" s="34"/>
      <c r="O73" s="17">
        <v>171500000</v>
      </c>
      <c r="P73" s="17">
        <v>0</v>
      </c>
      <c r="Q73" s="17">
        <v>857500000</v>
      </c>
      <c r="R73" s="17">
        <v>51450000</v>
      </c>
      <c r="S73" s="17">
        <v>7560000</v>
      </c>
      <c r="T73" s="17" t="s">
        <v>236</v>
      </c>
      <c r="U73" s="37">
        <v>1088010000</v>
      </c>
      <c r="V73" s="35"/>
    </row>
    <row r="74" spans="1:22" ht="42" customHeight="1" x14ac:dyDescent="0.3">
      <c r="A74">
        <v>1</v>
      </c>
      <c r="I74" s="33">
        <v>67</v>
      </c>
      <c r="J74" s="31" t="s">
        <v>164</v>
      </c>
      <c r="K74" s="31" t="s">
        <v>25</v>
      </c>
      <c r="L74" s="32" t="s">
        <v>82</v>
      </c>
      <c r="M74" s="1">
        <v>925.8</v>
      </c>
      <c r="N74" s="34"/>
      <c r="O74" s="17">
        <v>92580000</v>
      </c>
      <c r="P74" s="17">
        <v>0</v>
      </c>
      <c r="Q74" s="17">
        <v>462900000</v>
      </c>
      <c r="R74" s="17">
        <v>27774000</v>
      </c>
      <c r="S74" s="17">
        <v>18900000</v>
      </c>
      <c r="T74" s="17" t="s">
        <v>236</v>
      </c>
      <c r="U74" s="37">
        <v>602154000</v>
      </c>
      <c r="V74" s="35"/>
    </row>
    <row r="75" spans="1:22" ht="42" customHeight="1" x14ac:dyDescent="0.3">
      <c r="A75">
        <v>1</v>
      </c>
      <c r="I75" s="33">
        <v>68</v>
      </c>
      <c r="J75" s="31" t="s">
        <v>165</v>
      </c>
      <c r="K75" s="31" t="s">
        <v>25</v>
      </c>
      <c r="L75" s="32" t="s">
        <v>82</v>
      </c>
      <c r="M75" s="1">
        <v>800.2</v>
      </c>
      <c r="N75" s="34"/>
      <c r="O75" s="17">
        <v>80020000</v>
      </c>
      <c r="P75" s="17">
        <v>0</v>
      </c>
      <c r="Q75" s="17">
        <v>400100000</v>
      </c>
      <c r="R75" s="17">
        <v>24006000</v>
      </c>
      <c r="S75" s="17">
        <v>15120000</v>
      </c>
      <c r="T75" s="17" t="s">
        <v>236</v>
      </c>
      <c r="U75" s="37">
        <v>519246000</v>
      </c>
      <c r="V75" s="35"/>
    </row>
    <row r="76" spans="1:22" ht="42" customHeight="1" x14ac:dyDescent="0.3">
      <c r="A76">
        <v>1</v>
      </c>
      <c r="I76" s="33">
        <v>69</v>
      </c>
      <c r="J76" s="31" t="s">
        <v>166</v>
      </c>
      <c r="K76" s="31" t="s">
        <v>234</v>
      </c>
      <c r="L76" s="32" t="s">
        <v>82</v>
      </c>
      <c r="M76" s="1">
        <v>848</v>
      </c>
      <c r="N76" s="34"/>
      <c r="O76" s="17">
        <v>84800000</v>
      </c>
      <c r="P76" s="17">
        <v>0</v>
      </c>
      <c r="Q76" s="17">
        <v>424000000</v>
      </c>
      <c r="R76" s="17">
        <v>25440000</v>
      </c>
      <c r="S76" s="17">
        <v>5670000</v>
      </c>
      <c r="T76" s="17" t="s">
        <v>236</v>
      </c>
      <c r="U76" s="37">
        <v>539910000</v>
      </c>
      <c r="V76" s="35"/>
    </row>
    <row r="77" spans="1:22" ht="42" customHeight="1" x14ac:dyDescent="0.3">
      <c r="A77">
        <v>1</v>
      </c>
      <c r="I77" s="33">
        <v>70</v>
      </c>
      <c r="J77" s="31" t="s">
        <v>167</v>
      </c>
      <c r="K77" s="31" t="s">
        <v>25</v>
      </c>
      <c r="L77" s="32" t="s">
        <v>82</v>
      </c>
      <c r="M77" s="1">
        <v>502.8</v>
      </c>
      <c r="N77" s="34"/>
      <c r="O77" s="17">
        <v>50280000</v>
      </c>
      <c r="P77" s="17">
        <v>0</v>
      </c>
      <c r="Q77" s="17">
        <v>251400000</v>
      </c>
      <c r="R77" s="17">
        <v>15084000</v>
      </c>
      <c r="S77" s="17">
        <v>7560000</v>
      </c>
      <c r="T77" s="17" t="s">
        <v>236</v>
      </c>
      <c r="U77" s="37">
        <v>324324000</v>
      </c>
      <c r="V77" s="35"/>
    </row>
    <row r="78" spans="1:22" ht="42" customHeight="1" x14ac:dyDescent="0.3">
      <c r="A78">
        <v>1</v>
      </c>
      <c r="I78" s="33">
        <v>71</v>
      </c>
      <c r="J78" s="31" t="s">
        <v>168</v>
      </c>
      <c r="K78" s="31" t="s">
        <v>25</v>
      </c>
      <c r="L78" s="32" t="s">
        <v>82</v>
      </c>
      <c r="M78" s="1">
        <v>263.60000000000002</v>
      </c>
      <c r="N78" s="34"/>
      <c r="O78" s="17">
        <v>26360000.000000004</v>
      </c>
      <c r="P78" s="17">
        <v>0</v>
      </c>
      <c r="Q78" s="17">
        <v>131800000.00000001</v>
      </c>
      <c r="R78" s="17">
        <v>7908000.0000000009</v>
      </c>
      <c r="S78" s="17">
        <v>11340000</v>
      </c>
      <c r="T78" s="17" t="s">
        <v>236</v>
      </c>
      <c r="U78" s="37">
        <v>177408000.00000003</v>
      </c>
      <c r="V78" s="35"/>
    </row>
    <row r="79" spans="1:22" ht="42" customHeight="1" x14ac:dyDescent="0.3">
      <c r="A79">
        <v>1</v>
      </c>
      <c r="I79" s="33">
        <v>72</v>
      </c>
      <c r="J79" s="31" t="s">
        <v>169</v>
      </c>
      <c r="K79" s="31" t="s">
        <v>170</v>
      </c>
      <c r="L79" s="32" t="s">
        <v>82</v>
      </c>
      <c r="M79" s="1">
        <v>595</v>
      </c>
      <c r="N79" s="34"/>
      <c r="O79" s="17">
        <v>59500000</v>
      </c>
      <c r="P79" s="17">
        <v>0</v>
      </c>
      <c r="Q79" s="17">
        <v>297500000</v>
      </c>
      <c r="R79" s="17">
        <v>17850000</v>
      </c>
      <c r="S79" s="17">
        <v>11340000</v>
      </c>
      <c r="T79" s="17" t="s">
        <v>236</v>
      </c>
      <c r="U79" s="37">
        <v>386190000</v>
      </c>
      <c r="V79" s="35"/>
    </row>
    <row r="80" spans="1:22" ht="42" customHeight="1" x14ac:dyDescent="0.3">
      <c r="A80">
        <v>1</v>
      </c>
      <c r="I80" s="33">
        <v>73</v>
      </c>
      <c r="J80" s="31" t="s">
        <v>171</v>
      </c>
      <c r="K80" s="31" t="s">
        <v>25</v>
      </c>
      <c r="L80" s="32" t="s">
        <v>82</v>
      </c>
      <c r="M80" s="1">
        <v>2080</v>
      </c>
      <c r="N80" s="34"/>
      <c r="O80" s="17">
        <v>208000000</v>
      </c>
      <c r="P80" s="17">
        <v>0</v>
      </c>
      <c r="Q80" s="17">
        <v>1040000000</v>
      </c>
      <c r="R80" s="17">
        <v>62400000</v>
      </c>
      <c r="S80" s="17">
        <v>18900000</v>
      </c>
      <c r="T80" s="17" t="s">
        <v>236</v>
      </c>
      <c r="U80" s="37">
        <v>1329300000</v>
      </c>
      <c r="V80" s="35"/>
    </row>
    <row r="81" spans="1:22" ht="42" customHeight="1" x14ac:dyDescent="0.3">
      <c r="A81">
        <v>1</v>
      </c>
      <c r="I81" s="33">
        <v>74</v>
      </c>
      <c r="J81" s="31" t="s">
        <v>172</v>
      </c>
      <c r="K81" s="31" t="s">
        <v>173</v>
      </c>
      <c r="L81" s="32" t="s">
        <v>82</v>
      </c>
      <c r="M81" s="1">
        <v>2142</v>
      </c>
      <c r="N81" s="34"/>
      <c r="O81" s="17">
        <v>214200000</v>
      </c>
      <c r="P81" s="17">
        <v>0</v>
      </c>
      <c r="Q81" s="17">
        <v>1071000000</v>
      </c>
      <c r="R81" s="17">
        <v>64260000</v>
      </c>
      <c r="S81" s="17">
        <v>7560000</v>
      </c>
      <c r="T81" s="17" t="s">
        <v>236</v>
      </c>
      <c r="U81" s="37">
        <v>1357020000</v>
      </c>
      <c r="V81" s="35"/>
    </row>
    <row r="82" spans="1:22" ht="42" customHeight="1" x14ac:dyDescent="0.3">
      <c r="A82">
        <v>1</v>
      </c>
      <c r="I82" s="33">
        <v>75</v>
      </c>
      <c r="J82" s="31" t="s">
        <v>174</v>
      </c>
      <c r="K82" s="31" t="s">
        <v>25</v>
      </c>
      <c r="L82" s="32" t="s">
        <v>82</v>
      </c>
      <c r="M82" s="1">
        <v>1670</v>
      </c>
      <c r="N82" s="34"/>
      <c r="O82" s="17">
        <v>167000000</v>
      </c>
      <c r="P82" s="17">
        <v>0</v>
      </c>
      <c r="Q82" s="17">
        <v>835000000</v>
      </c>
      <c r="R82" s="17">
        <v>50100000</v>
      </c>
      <c r="S82" s="17">
        <v>26460000</v>
      </c>
      <c r="T82" s="17" t="s">
        <v>236</v>
      </c>
      <c r="U82" s="37">
        <v>1078560000</v>
      </c>
      <c r="V82" s="35"/>
    </row>
    <row r="83" spans="1:22" ht="42" customHeight="1" x14ac:dyDescent="0.3">
      <c r="A83">
        <v>1</v>
      </c>
      <c r="I83" s="33">
        <v>76</v>
      </c>
      <c r="J83" s="31" t="s">
        <v>175</v>
      </c>
      <c r="K83" s="31" t="s">
        <v>176</v>
      </c>
      <c r="L83" s="32" t="s">
        <v>82</v>
      </c>
      <c r="M83" s="1">
        <v>1237</v>
      </c>
      <c r="N83" s="34"/>
      <c r="O83" s="17">
        <v>123700000</v>
      </c>
      <c r="P83" s="17">
        <v>0</v>
      </c>
      <c r="Q83" s="17">
        <v>618500000</v>
      </c>
      <c r="R83" s="17">
        <v>37110000</v>
      </c>
      <c r="S83" s="17">
        <v>11340000</v>
      </c>
      <c r="T83" s="17" t="s">
        <v>236</v>
      </c>
      <c r="U83" s="37">
        <v>790650000</v>
      </c>
      <c r="V83" s="35"/>
    </row>
    <row r="84" spans="1:22" ht="42" customHeight="1" x14ac:dyDescent="0.3">
      <c r="A84">
        <v>1</v>
      </c>
      <c r="I84" s="33">
        <v>77</v>
      </c>
      <c r="J84" s="31" t="s">
        <v>177</v>
      </c>
      <c r="K84" s="31" t="s">
        <v>25</v>
      </c>
      <c r="L84" s="32" t="s">
        <v>82</v>
      </c>
      <c r="M84" s="1">
        <v>1710</v>
      </c>
      <c r="N84" s="34"/>
      <c r="O84" s="17">
        <v>171000000</v>
      </c>
      <c r="P84" s="17">
        <v>0</v>
      </c>
      <c r="Q84" s="17">
        <v>855000000</v>
      </c>
      <c r="R84" s="17">
        <v>51300000</v>
      </c>
      <c r="S84" s="17">
        <v>26460000</v>
      </c>
      <c r="T84" s="17" t="s">
        <v>236</v>
      </c>
      <c r="U84" s="37">
        <v>1103760000</v>
      </c>
      <c r="V84" s="35"/>
    </row>
    <row r="85" spans="1:22" ht="42" customHeight="1" x14ac:dyDescent="0.3">
      <c r="A85">
        <v>1</v>
      </c>
      <c r="I85" s="33">
        <v>78</v>
      </c>
      <c r="J85" s="31" t="s">
        <v>178</v>
      </c>
      <c r="K85" s="31" t="s">
        <v>25</v>
      </c>
      <c r="L85" s="32" t="s">
        <v>82</v>
      </c>
      <c r="M85" s="1">
        <v>1297</v>
      </c>
      <c r="N85" s="34"/>
      <c r="O85" s="17">
        <v>129700000</v>
      </c>
      <c r="P85" s="17">
        <v>12970000</v>
      </c>
      <c r="Q85" s="17">
        <v>648500000</v>
      </c>
      <c r="R85" s="17">
        <v>38910000</v>
      </c>
      <c r="S85" s="17">
        <v>15120000</v>
      </c>
      <c r="T85" s="17" t="s">
        <v>236</v>
      </c>
      <c r="U85" s="37">
        <v>845200000</v>
      </c>
      <c r="V85" s="35"/>
    </row>
    <row r="86" spans="1:22" ht="42" customHeight="1" x14ac:dyDescent="0.3">
      <c r="A86">
        <v>1</v>
      </c>
      <c r="I86" s="33">
        <v>79</v>
      </c>
      <c r="J86" s="31" t="s">
        <v>179</v>
      </c>
      <c r="K86" s="31" t="s">
        <v>25</v>
      </c>
      <c r="L86" s="32" t="s">
        <v>82</v>
      </c>
      <c r="M86" s="1">
        <v>1146</v>
      </c>
      <c r="N86" s="34"/>
      <c r="O86" s="17">
        <v>114600000</v>
      </c>
      <c r="P86" s="17">
        <v>11460000</v>
      </c>
      <c r="Q86" s="17">
        <v>573000000</v>
      </c>
      <c r="R86" s="17">
        <v>34380000</v>
      </c>
      <c r="S86" s="17">
        <v>15120000</v>
      </c>
      <c r="T86" s="17" t="s">
        <v>236</v>
      </c>
      <c r="U86" s="37">
        <v>748560000</v>
      </c>
      <c r="V86" s="35"/>
    </row>
    <row r="87" spans="1:22" ht="42" customHeight="1" x14ac:dyDescent="0.3">
      <c r="A87">
        <v>1</v>
      </c>
      <c r="I87" s="33">
        <v>80</v>
      </c>
      <c r="J87" s="31" t="s">
        <v>180</v>
      </c>
      <c r="K87" s="31" t="s">
        <v>181</v>
      </c>
      <c r="L87" s="32" t="s">
        <v>82</v>
      </c>
      <c r="M87" s="1">
        <v>984</v>
      </c>
      <c r="N87" s="34"/>
      <c r="O87" s="17">
        <v>98400000</v>
      </c>
      <c r="P87" s="17">
        <v>9840000</v>
      </c>
      <c r="Q87" s="17">
        <v>492000000</v>
      </c>
      <c r="R87" s="17">
        <v>29520000</v>
      </c>
      <c r="S87" s="17">
        <v>15120000</v>
      </c>
      <c r="T87" s="17" t="s">
        <v>236</v>
      </c>
      <c r="U87" s="37">
        <v>644880000</v>
      </c>
      <c r="V87" s="35"/>
    </row>
    <row r="88" spans="1:22" ht="42" customHeight="1" x14ac:dyDescent="0.3">
      <c r="A88">
        <v>1</v>
      </c>
      <c r="I88" s="33">
        <v>81</v>
      </c>
      <c r="J88" s="31" t="s">
        <v>182</v>
      </c>
      <c r="K88" s="31" t="s">
        <v>25</v>
      </c>
      <c r="L88" s="32" t="s">
        <v>82</v>
      </c>
      <c r="M88" s="1">
        <v>1528</v>
      </c>
      <c r="N88" s="34"/>
      <c r="O88" s="17">
        <v>152800000</v>
      </c>
      <c r="P88" s="17">
        <v>15280000</v>
      </c>
      <c r="Q88" s="17">
        <v>764000000</v>
      </c>
      <c r="R88" s="17">
        <v>45840000</v>
      </c>
      <c r="S88" s="17">
        <v>15120000</v>
      </c>
      <c r="T88" s="17" t="s">
        <v>236</v>
      </c>
      <c r="U88" s="37">
        <v>993040000</v>
      </c>
      <c r="V88" s="35"/>
    </row>
    <row r="89" spans="1:22" ht="42" customHeight="1" x14ac:dyDescent="0.3">
      <c r="A89">
        <v>1</v>
      </c>
      <c r="I89" s="33">
        <v>82</v>
      </c>
      <c r="J89" s="31" t="s">
        <v>183</v>
      </c>
      <c r="K89" s="31" t="s">
        <v>25</v>
      </c>
      <c r="L89" s="32" t="s">
        <v>82</v>
      </c>
      <c r="M89" s="1">
        <v>1276</v>
      </c>
      <c r="N89" s="34"/>
      <c r="O89" s="17">
        <v>127600000</v>
      </c>
      <c r="P89" s="17">
        <v>12760000</v>
      </c>
      <c r="Q89" s="17">
        <v>638000000</v>
      </c>
      <c r="R89" s="17">
        <v>38280000</v>
      </c>
      <c r="S89" s="17">
        <v>18900000</v>
      </c>
      <c r="T89" s="17" t="s">
        <v>236</v>
      </c>
      <c r="U89" s="37">
        <v>835540000</v>
      </c>
      <c r="V89" s="35"/>
    </row>
    <row r="90" spans="1:22" ht="42" customHeight="1" x14ac:dyDescent="0.3">
      <c r="A90">
        <v>1</v>
      </c>
      <c r="I90" s="33">
        <v>83</v>
      </c>
      <c r="J90" s="31" t="s">
        <v>184</v>
      </c>
      <c r="K90" s="31" t="s">
        <v>25</v>
      </c>
      <c r="L90" s="32" t="s">
        <v>82</v>
      </c>
      <c r="M90" s="1">
        <v>1047</v>
      </c>
      <c r="N90" s="34"/>
      <c r="O90" s="17">
        <v>104700000</v>
      </c>
      <c r="P90" s="17">
        <v>10470000</v>
      </c>
      <c r="Q90" s="17">
        <v>523500000</v>
      </c>
      <c r="R90" s="17">
        <v>31410000</v>
      </c>
      <c r="S90" s="17">
        <v>15120000</v>
      </c>
      <c r="T90" s="17" t="s">
        <v>236</v>
      </c>
      <c r="U90" s="37">
        <v>685200000</v>
      </c>
      <c r="V90" s="35"/>
    </row>
    <row r="91" spans="1:22" ht="49.15" customHeight="1" x14ac:dyDescent="0.3">
      <c r="A91">
        <v>1</v>
      </c>
      <c r="I91" s="33">
        <v>84</v>
      </c>
      <c r="J91" s="31" t="s">
        <v>185</v>
      </c>
      <c r="K91" s="31" t="s">
        <v>25</v>
      </c>
      <c r="L91" s="32" t="s">
        <v>82</v>
      </c>
      <c r="M91" s="1">
        <v>1513</v>
      </c>
      <c r="N91" s="34"/>
      <c r="O91" s="17">
        <v>151300000</v>
      </c>
      <c r="P91" s="17">
        <v>15130000</v>
      </c>
      <c r="Q91" s="17">
        <v>756500000</v>
      </c>
      <c r="R91" s="17">
        <v>45390000</v>
      </c>
      <c r="S91" s="17">
        <v>26460000</v>
      </c>
      <c r="T91" s="17" t="s">
        <v>236</v>
      </c>
      <c r="U91" s="37">
        <v>994780000</v>
      </c>
      <c r="V91" s="35"/>
    </row>
    <row r="92" spans="1:22" ht="42" customHeight="1" x14ac:dyDescent="0.3">
      <c r="A92">
        <v>1</v>
      </c>
      <c r="I92" s="33">
        <v>85</v>
      </c>
      <c r="J92" s="31" t="s">
        <v>186</v>
      </c>
      <c r="K92" s="31" t="s">
        <v>25</v>
      </c>
      <c r="L92" s="32" t="s">
        <v>82</v>
      </c>
      <c r="M92" s="1">
        <v>1684</v>
      </c>
      <c r="N92" s="34"/>
      <c r="O92" s="17">
        <v>168400000</v>
      </c>
      <c r="P92" s="17">
        <v>16840000</v>
      </c>
      <c r="Q92" s="17">
        <v>842000000</v>
      </c>
      <c r="R92" s="17">
        <v>50520000</v>
      </c>
      <c r="S92" s="17">
        <v>34020000</v>
      </c>
      <c r="T92" s="17">
        <v>10000000</v>
      </c>
      <c r="U92" s="37">
        <v>1121780000</v>
      </c>
      <c r="V92" s="35"/>
    </row>
    <row r="93" spans="1:22" ht="42" customHeight="1" x14ac:dyDescent="0.3">
      <c r="A93">
        <v>1</v>
      </c>
      <c r="I93" s="33">
        <v>86</v>
      </c>
      <c r="J93" s="31" t="s">
        <v>187</v>
      </c>
      <c r="K93" s="31" t="s">
        <v>25</v>
      </c>
      <c r="L93" s="32" t="s">
        <v>82</v>
      </c>
      <c r="M93" s="1">
        <v>1554</v>
      </c>
      <c r="N93" s="34"/>
      <c r="O93" s="17">
        <v>155400000</v>
      </c>
      <c r="P93" s="17">
        <v>15540000</v>
      </c>
      <c r="Q93" s="17">
        <v>777000000</v>
      </c>
      <c r="R93" s="17">
        <v>46620000</v>
      </c>
      <c r="S93" s="17">
        <v>34020000</v>
      </c>
      <c r="U93" s="37">
        <v>1028580000</v>
      </c>
      <c r="V93" s="35"/>
    </row>
    <row r="94" spans="1:22" ht="42" customHeight="1" x14ac:dyDescent="0.3">
      <c r="A94">
        <v>1</v>
      </c>
      <c r="I94" s="33">
        <v>87</v>
      </c>
      <c r="J94" s="31" t="s">
        <v>188</v>
      </c>
      <c r="K94" s="31" t="s">
        <v>25</v>
      </c>
      <c r="L94" s="32" t="s">
        <v>82</v>
      </c>
      <c r="M94" s="1">
        <v>1140</v>
      </c>
      <c r="N94" s="34"/>
      <c r="O94" s="17">
        <v>114000000</v>
      </c>
      <c r="P94" s="17">
        <v>11400000</v>
      </c>
      <c r="Q94" s="17">
        <v>570000000</v>
      </c>
      <c r="R94" s="17">
        <v>34200000</v>
      </c>
      <c r="S94" s="17">
        <v>37800000</v>
      </c>
      <c r="T94" s="17" t="s">
        <v>236</v>
      </c>
      <c r="U94" s="37">
        <v>767400000</v>
      </c>
      <c r="V94" s="35"/>
    </row>
    <row r="95" spans="1:22" ht="42" customHeight="1" x14ac:dyDescent="0.3">
      <c r="A95">
        <v>1</v>
      </c>
      <c r="I95" s="33">
        <v>88</v>
      </c>
      <c r="J95" s="31" t="s">
        <v>189</v>
      </c>
      <c r="K95" s="31" t="s">
        <v>190</v>
      </c>
      <c r="L95" s="32" t="s">
        <v>82</v>
      </c>
      <c r="M95" s="1">
        <v>733</v>
      </c>
      <c r="N95" s="34"/>
      <c r="O95" s="17">
        <v>73300000</v>
      </c>
      <c r="P95" s="17">
        <v>7330000</v>
      </c>
      <c r="Q95" s="17">
        <v>366500000</v>
      </c>
      <c r="R95" s="17">
        <v>21990000</v>
      </c>
      <c r="S95" s="17">
        <v>7560000</v>
      </c>
      <c r="T95" s="17" t="s">
        <v>236</v>
      </c>
      <c r="U95" s="37">
        <v>476680000</v>
      </c>
      <c r="V95" s="35"/>
    </row>
    <row r="96" spans="1:22" ht="42" customHeight="1" x14ac:dyDescent="0.3">
      <c r="A96">
        <v>1</v>
      </c>
      <c r="I96" s="33">
        <v>89</v>
      </c>
      <c r="J96" s="31" t="s">
        <v>191</v>
      </c>
      <c r="K96" s="31" t="s">
        <v>192</v>
      </c>
      <c r="L96" s="32" t="s">
        <v>82</v>
      </c>
      <c r="M96" s="1">
        <v>1794</v>
      </c>
      <c r="N96" s="34"/>
      <c r="O96" s="17">
        <v>179400000</v>
      </c>
      <c r="P96" s="17">
        <v>17940000</v>
      </c>
      <c r="Q96" s="17">
        <v>897000000</v>
      </c>
      <c r="R96" s="17">
        <v>53820000</v>
      </c>
      <c r="S96" s="17">
        <v>18900000</v>
      </c>
      <c r="T96" s="17" t="s">
        <v>236</v>
      </c>
      <c r="U96" s="37">
        <v>1167060000</v>
      </c>
      <c r="V96" s="35"/>
    </row>
    <row r="97" spans="1:22" ht="42" customHeight="1" x14ac:dyDescent="0.3">
      <c r="A97">
        <v>1</v>
      </c>
      <c r="I97" s="33">
        <v>90</v>
      </c>
      <c r="J97" s="31" t="s">
        <v>193</v>
      </c>
      <c r="K97" s="31" t="s">
        <v>25</v>
      </c>
      <c r="L97" s="32" t="s">
        <v>82</v>
      </c>
      <c r="M97" s="1">
        <v>461</v>
      </c>
      <c r="N97" s="34"/>
      <c r="O97" s="17">
        <v>46100000</v>
      </c>
      <c r="P97" s="17">
        <v>4610000</v>
      </c>
      <c r="Q97" s="17">
        <v>230500000</v>
      </c>
      <c r="R97" s="17">
        <v>13830000</v>
      </c>
      <c r="S97" s="17">
        <v>5670000</v>
      </c>
      <c r="T97" s="17" t="s">
        <v>236</v>
      </c>
      <c r="U97" s="37">
        <v>300710000</v>
      </c>
      <c r="V97" s="35"/>
    </row>
    <row r="98" spans="1:22" ht="42" customHeight="1" x14ac:dyDescent="0.3">
      <c r="A98">
        <v>1</v>
      </c>
      <c r="I98" s="33">
        <v>91</v>
      </c>
      <c r="J98" s="31" t="s">
        <v>194</v>
      </c>
      <c r="K98" s="31" t="s">
        <v>195</v>
      </c>
      <c r="L98" s="32" t="s">
        <v>82</v>
      </c>
      <c r="M98" s="1">
        <v>1854</v>
      </c>
      <c r="N98" s="34"/>
      <c r="O98" s="17">
        <v>185400000</v>
      </c>
      <c r="P98" s="17">
        <v>18540000</v>
      </c>
      <c r="Q98" s="17">
        <v>927000000</v>
      </c>
      <c r="R98" s="17">
        <v>55620000</v>
      </c>
      <c r="S98" s="17">
        <v>15120000</v>
      </c>
      <c r="T98" s="17" t="s">
        <v>236</v>
      </c>
      <c r="U98" s="37">
        <v>1201680000</v>
      </c>
      <c r="V98" s="35"/>
    </row>
    <row r="99" spans="1:22" ht="42" customHeight="1" x14ac:dyDescent="0.3">
      <c r="A99">
        <v>1</v>
      </c>
      <c r="I99" s="33">
        <v>92</v>
      </c>
      <c r="J99" s="31" t="s">
        <v>196</v>
      </c>
      <c r="K99" s="31" t="s">
        <v>25</v>
      </c>
      <c r="L99" s="32" t="s">
        <v>82</v>
      </c>
      <c r="M99" s="1">
        <v>1604</v>
      </c>
      <c r="N99" s="34"/>
      <c r="O99" s="17">
        <v>160400000</v>
      </c>
      <c r="P99" s="17">
        <v>16040000</v>
      </c>
      <c r="Q99" s="17">
        <v>802000000</v>
      </c>
      <c r="R99" s="17">
        <v>48120000</v>
      </c>
      <c r="S99" s="17">
        <v>26460000</v>
      </c>
      <c r="T99" s="17" t="s">
        <v>236</v>
      </c>
      <c r="U99" s="37">
        <v>1053020000</v>
      </c>
      <c r="V99" s="35"/>
    </row>
    <row r="100" spans="1:22" ht="42" customHeight="1" x14ac:dyDescent="0.3">
      <c r="A100">
        <v>1</v>
      </c>
      <c r="I100" s="33">
        <v>93</v>
      </c>
      <c r="J100" s="31" t="s">
        <v>197</v>
      </c>
      <c r="K100" s="31" t="s">
        <v>232</v>
      </c>
      <c r="L100" s="32" t="s">
        <v>82</v>
      </c>
      <c r="M100" s="1">
        <v>934</v>
      </c>
      <c r="N100" s="34"/>
      <c r="O100" s="17">
        <v>93400000</v>
      </c>
      <c r="P100" s="17">
        <v>9340000</v>
      </c>
      <c r="Q100" s="17">
        <v>467000000</v>
      </c>
      <c r="R100" s="17">
        <v>28020000</v>
      </c>
      <c r="S100" s="17">
        <v>15120000</v>
      </c>
      <c r="T100" s="17" t="s">
        <v>236</v>
      </c>
      <c r="U100" s="37">
        <v>612880000</v>
      </c>
      <c r="V100" s="35"/>
    </row>
    <row r="101" spans="1:22" ht="42" customHeight="1" x14ac:dyDescent="0.3">
      <c r="A101">
        <v>1</v>
      </c>
      <c r="I101" s="33">
        <v>94</v>
      </c>
      <c r="J101" s="31" t="s">
        <v>198</v>
      </c>
      <c r="K101" s="31" t="s">
        <v>25</v>
      </c>
      <c r="L101" s="32" t="s">
        <v>82</v>
      </c>
      <c r="M101" s="1">
        <v>1091</v>
      </c>
      <c r="N101" s="34"/>
      <c r="O101" s="17">
        <v>109100000</v>
      </c>
      <c r="P101" s="17">
        <v>10910000</v>
      </c>
      <c r="Q101" s="17">
        <v>545500000</v>
      </c>
      <c r="R101" s="17">
        <v>32730000</v>
      </c>
      <c r="S101" s="17">
        <v>15120000</v>
      </c>
      <c r="T101" s="17" t="s">
        <v>236</v>
      </c>
      <c r="U101" s="37">
        <v>713360000</v>
      </c>
      <c r="V101" s="35"/>
    </row>
    <row r="102" spans="1:22" ht="42" customHeight="1" x14ac:dyDescent="0.3">
      <c r="A102">
        <v>1</v>
      </c>
      <c r="I102" s="33">
        <v>95</v>
      </c>
      <c r="J102" s="31" t="s">
        <v>199</v>
      </c>
      <c r="K102" s="31" t="s">
        <v>25</v>
      </c>
      <c r="L102" s="32" t="s">
        <v>82</v>
      </c>
      <c r="M102" s="1">
        <v>2352</v>
      </c>
      <c r="N102" s="34"/>
      <c r="O102" s="17">
        <v>235200000</v>
      </c>
      <c r="P102" s="17">
        <v>23520000</v>
      </c>
      <c r="Q102" s="17">
        <v>1176000000</v>
      </c>
      <c r="R102" s="17">
        <v>70560000</v>
      </c>
      <c r="S102" s="17">
        <v>26460000</v>
      </c>
      <c r="T102" s="17">
        <v>20000000</v>
      </c>
      <c r="U102" s="37">
        <v>1551740000</v>
      </c>
      <c r="V102" s="35"/>
    </row>
    <row r="103" spans="1:22" ht="42" customHeight="1" x14ac:dyDescent="0.3">
      <c r="A103">
        <v>1</v>
      </c>
      <c r="I103" s="33">
        <v>96</v>
      </c>
      <c r="J103" s="31" t="s">
        <v>200</v>
      </c>
      <c r="K103" s="31" t="s">
        <v>25</v>
      </c>
      <c r="L103" s="32" t="s">
        <v>82</v>
      </c>
      <c r="M103" s="1">
        <v>1631</v>
      </c>
      <c r="N103" s="34"/>
      <c r="O103" s="17">
        <v>163100000</v>
      </c>
      <c r="P103" s="17">
        <v>16310000</v>
      </c>
      <c r="Q103" s="17">
        <v>815500000</v>
      </c>
      <c r="R103" s="17">
        <v>48930000</v>
      </c>
      <c r="S103" s="17">
        <v>15120000</v>
      </c>
      <c r="U103" s="37">
        <v>1058960000</v>
      </c>
      <c r="V103" s="35"/>
    </row>
    <row r="104" spans="1:22" ht="42" customHeight="1" x14ac:dyDescent="0.3">
      <c r="A104">
        <v>1</v>
      </c>
      <c r="I104" s="33">
        <v>97</v>
      </c>
      <c r="J104" s="31" t="s">
        <v>201</v>
      </c>
      <c r="K104" s="31" t="s">
        <v>25</v>
      </c>
      <c r="L104" s="32" t="s">
        <v>82</v>
      </c>
      <c r="M104" s="1">
        <v>2043</v>
      </c>
      <c r="N104" s="34"/>
      <c r="O104" s="17">
        <v>204300000</v>
      </c>
      <c r="P104" s="17">
        <v>20430000</v>
      </c>
      <c r="Q104" s="17">
        <v>1021500000</v>
      </c>
      <c r="R104" s="17">
        <v>61290000</v>
      </c>
      <c r="S104" s="17">
        <v>22680000</v>
      </c>
      <c r="T104" s="17" t="s">
        <v>236</v>
      </c>
      <c r="U104" s="37">
        <v>1330200000</v>
      </c>
      <c r="V104" s="35"/>
    </row>
    <row r="105" spans="1:22" ht="42" customHeight="1" x14ac:dyDescent="0.3">
      <c r="A105">
        <v>1</v>
      </c>
      <c r="I105" s="33">
        <v>98</v>
      </c>
      <c r="J105" s="31" t="s">
        <v>202</v>
      </c>
      <c r="K105" s="31" t="s">
        <v>25</v>
      </c>
      <c r="L105" s="32" t="s">
        <v>82</v>
      </c>
      <c r="M105" s="1">
        <v>1163</v>
      </c>
      <c r="N105" s="34"/>
      <c r="O105" s="17">
        <v>116300000</v>
      </c>
      <c r="P105" s="17">
        <v>11630000</v>
      </c>
      <c r="Q105" s="17">
        <v>581500000</v>
      </c>
      <c r="R105" s="17">
        <v>34890000</v>
      </c>
      <c r="S105" s="17">
        <v>18900000</v>
      </c>
      <c r="T105" s="17" t="s">
        <v>236</v>
      </c>
      <c r="U105" s="37">
        <v>763220000</v>
      </c>
      <c r="V105" s="35"/>
    </row>
    <row r="106" spans="1:22" ht="42" customHeight="1" x14ac:dyDescent="0.3">
      <c r="A106">
        <v>1</v>
      </c>
      <c r="I106" s="33">
        <v>99</v>
      </c>
      <c r="J106" s="31" t="s">
        <v>203</v>
      </c>
      <c r="K106" s="31" t="s">
        <v>204</v>
      </c>
      <c r="L106" s="32" t="s">
        <v>82</v>
      </c>
      <c r="M106" s="1">
        <v>1623</v>
      </c>
      <c r="N106" s="34"/>
      <c r="O106" s="17">
        <v>162300000</v>
      </c>
      <c r="P106" s="17">
        <v>16230000</v>
      </c>
      <c r="Q106" s="17">
        <v>811500000</v>
      </c>
      <c r="R106" s="17">
        <v>48690000</v>
      </c>
      <c r="S106" s="17">
        <v>15120000</v>
      </c>
      <c r="T106" s="17" t="s">
        <v>236</v>
      </c>
      <c r="U106" s="37">
        <v>1053840000</v>
      </c>
      <c r="V106" s="35"/>
    </row>
    <row r="107" spans="1:22" ht="42" customHeight="1" x14ac:dyDescent="0.3">
      <c r="A107">
        <v>1</v>
      </c>
      <c r="I107" s="33">
        <v>100</v>
      </c>
      <c r="J107" s="31" t="s">
        <v>205</v>
      </c>
      <c r="K107" s="31" t="s">
        <v>25</v>
      </c>
      <c r="L107" s="32" t="s">
        <v>82</v>
      </c>
      <c r="M107" s="1">
        <v>974</v>
      </c>
      <c r="N107" s="34"/>
      <c r="O107" s="17">
        <v>97400000</v>
      </c>
      <c r="P107" s="17">
        <v>9740000</v>
      </c>
      <c r="Q107" s="17">
        <v>487000000</v>
      </c>
      <c r="R107" s="17">
        <v>29220000</v>
      </c>
      <c r="S107" s="17">
        <v>15120000</v>
      </c>
      <c r="T107" s="17" t="s">
        <v>236</v>
      </c>
      <c r="U107" s="37">
        <v>638480000</v>
      </c>
      <c r="V107" s="35"/>
    </row>
    <row r="108" spans="1:22" ht="42" customHeight="1" x14ac:dyDescent="0.3">
      <c r="A108">
        <v>1</v>
      </c>
      <c r="I108" s="33">
        <v>101</v>
      </c>
      <c r="J108" s="31" t="s">
        <v>206</v>
      </c>
      <c r="K108" s="31" t="s">
        <v>207</v>
      </c>
      <c r="L108" s="32" t="s">
        <v>82</v>
      </c>
      <c r="M108" s="1">
        <v>892</v>
      </c>
      <c r="N108" s="34"/>
      <c r="O108" s="17">
        <v>89200000</v>
      </c>
      <c r="P108" s="17">
        <v>8920000</v>
      </c>
      <c r="Q108" s="17">
        <v>446000000</v>
      </c>
      <c r="R108" s="17">
        <v>26760000</v>
      </c>
      <c r="S108" s="17">
        <v>11340000</v>
      </c>
      <c r="T108" s="17" t="s">
        <v>236</v>
      </c>
      <c r="U108" s="37">
        <v>582220000</v>
      </c>
      <c r="V108" s="35"/>
    </row>
    <row r="109" spans="1:22" ht="42" customHeight="1" x14ac:dyDescent="0.3">
      <c r="A109">
        <v>1</v>
      </c>
      <c r="I109" s="33">
        <v>102</v>
      </c>
      <c r="J109" s="31" t="s">
        <v>208</v>
      </c>
      <c r="K109" s="31" t="s">
        <v>25</v>
      </c>
      <c r="L109" s="32" t="s">
        <v>82</v>
      </c>
      <c r="M109" s="1">
        <v>978</v>
      </c>
      <c r="N109" s="34"/>
      <c r="O109" s="17">
        <v>97800000</v>
      </c>
      <c r="P109" s="17">
        <v>9780000</v>
      </c>
      <c r="Q109" s="17">
        <v>489000000</v>
      </c>
      <c r="R109" s="17">
        <v>29340000</v>
      </c>
      <c r="S109" s="17">
        <v>9450000</v>
      </c>
      <c r="T109" s="17">
        <v>10000000</v>
      </c>
      <c r="U109" s="37">
        <v>645370000</v>
      </c>
      <c r="V109" s="35"/>
    </row>
    <row r="110" spans="1:22" ht="42" customHeight="1" x14ac:dyDescent="0.3">
      <c r="A110">
        <v>1</v>
      </c>
      <c r="I110" s="33">
        <v>103</v>
      </c>
      <c r="J110" s="31" t="s">
        <v>209</v>
      </c>
      <c r="K110" s="31" t="s">
        <v>25</v>
      </c>
      <c r="L110" s="32" t="s">
        <v>82</v>
      </c>
      <c r="M110" s="1">
        <v>2606</v>
      </c>
      <c r="N110" s="34"/>
      <c r="O110" s="17">
        <v>260600000</v>
      </c>
      <c r="P110" s="17">
        <v>26060000</v>
      </c>
      <c r="Q110" s="17">
        <v>1303000000</v>
      </c>
      <c r="R110" s="17">
        <v>78180000</v>
      </c>
      <c r="S110" s="17">
        <v>30240000</v>
      </c>
      <c r="U110" s="37">
        <v>1698080000</v>
      </c>
      <c r="V110" s="35"/>
    </row>
    <row r="111" spans="1:22" ht="42" customHeight="1" x14ac:dyDescent="0.3">
      <c r="A111">
        <v>1</v>
      </c>
      <c r="I111" s="33">
        <v>104</v>
      </c>
      <c r="J111" s="31" t="s">
        <v>210</v>
      </c>
      <c r="K111" s="31" t="s">
        <v>211</v>
      </c>
      <c r="L111" s="32" t="s">
        <v>82</v>
      </c>
      <c r="M111" s="1">
        <v>2335</v>
      </c>
      <c r="N111" s="34"/>
      <c r="O111" s="17">
        <v>233500000</v>
      </c>
      <c r="P111" s="17">
        <v>23350000</v>
      </c>
      <c r="Q111" s="17">
        <v>1167500000</v>
      </c>
      <c r="R111" s="17">
        <v>70050000</v>
      </c>
      <c r="S111" s="17">
        <v>26460000</v>
      </c>
      <c r="T111" s="17" t="s">
        <v>236</v>
      </c>
      <c r="U111" s="37">
        <v>1520860000</v>
      </c>
      <c r="V111" s="35"/>
    </row>
    <row r="112" spans="1:22" ht="42" customHeight="1" x14ac:dyDescent="0.3">
      <c r="A112">
        <v>1</v>
      </c>
      <c r="I112" s="33">
        <v>105</v>
      </c>
      <c r="J112" s="31" t="s">
        <v>212</v>
      </c>
      <c r="K112" s="31" t="s">
        <v>25</v>
      </c>
      <c r="L112" s="32" t="s">
        <v>82</v>
      </c>
      <c r="M112" s="1">
        <v>1676</v>
      </c>
      <c r="N112" s="34"/>
      <c r="O112" s="17">
        <v>167600000</v>
      </c>
      <c r="P112" s="17">
        <v>16760000</v>
      </c>
      <c r="Q112" s="17">
        <v>838000000</v>
      </c>
      <c r="R112" s="17">
        <v>50280000</v>
      </c>
      <c r="S112" s="17">
        <v>18900000</v>
      </c>
      <c r="T112" s="17" t="s">
        <v>236</v>
      </c>
      <c r="U112" s="37">
        <v>1091540000</v>
      </c>
      <c r="V112" s="35"/>
    </row>
    <row r="113" spans="1:23" ht="42" customHeight="1" x14ac:dyDescent="0.3">
      <c r="A113">
        <v>1</v>
      </c>
      <c r="I113" s="33">
        <v>106</v>
      </c>
      <c r="J113" s="31" t="s">
        <v>213</v>
      </c>
      <c r="K113" s="31" t="s">
        <v>214</v>
      </c>
      <c r="L113" s="32" t="s">
        <v>82</v>
      </c>
      <c r="M113" s="1">
        <v>1480</v>
      </c>
      <c r="N113" s="34"/>
      <c r="O113" s="17">
        <v>148000000</v>
      </c>
      <c r="P113" s="17">
        <v>14800000</v>
      </c>
      <c r="Q113" s="17">
        <v>740000000</v>
      </c>
      <c r="R113" s="17">
        <v>44400000</v>
      </c>
      <c r="S113" s="17">
        <v>18900000</v>
      </c>
      <c r="T113" s="17">
        <v>10000000</v>
      </c>
      <c r="U113" s="37">
        <v>976100000</v>
      </c>
      <c r="V113" s="35"/>
    </row>
    <row r="114" spans="1:23" ht="42" customHeight="1" x14ac:dyDescent="0.3">
      <c r="A114">
        <v>1</v>
      </c>
      <c r="I114" s="33">
        <v>107</v>
      </c>
      <c r="J114" s="31" t="s">
        <v>215</v>
      </c>
      <c r="K114" s="31" t="s">
        <v>25</v>
      </c>
      <c r="L114" s="32" t="s">
        <v>82</v>
      </c>
      <c r="M114" s="1">
        <v>2023</v>
      </c>
      <c r="N114" s="34"/>
      <c r="O114" s="17">
        <v>202300000</v>
      </c>
      <c r="P114" s="17">
        <v>20230000</v>
      </c>
      <c r="Q114" s="17">
        <v>1011500000</v>
      </c>
      <c r="R114" s="17">
        <v>60690000</v>
      </c>
      <c r="S114" s="17">
        <v>52920000</v>
      </c>
      <c r="U114" s="37">
        <v>1347640000</v>
      </c>
      <c r="V114" s="35"/>
    </row>
    <row r="115" spans="1:23" ht="49.15" customHeight="1" x14ac:dyDescent="0.3">
      <c r="A115">
        <v>1</v>
      </c>
      <c r="I115" s="33">
        <v>108</v>
      </c>
      <c r="J115" s="31" t="s">
        <v>216</v>
      </c>
      <c r="K115" s="31" t="s">
        <v>25</v>
      </c>
      <c r="L115" s="32" t="s">
        <v>82</v>
      </c>
      <c r="M115" s="1">
        <v>401</v>
      </c>
      <c r="N115" s="34"/>
      <c r="O115" s="17">
        <v>40100000</v>
      </c>
      <c r="P115" s="17">
        <v>4010000</v>
      </c>
      <c r="Q115" s="17">
        <v>200500000</v>
      </c>
      <c r="R115" s="17">
        <v>12030000</v>
      </c>
      <c r="S115" s="17">
        <v>7560000</v>
      </c>
      <c r="T115" s="17" t="s">
        <v>236</v>
      </c>
      <c r="U115" s="37">
        <v>264200000</v>
      </c>
      <c r="V115" s="35"/>
    </row>
    <row r="116" spans="1:23" ht="51" customHeight="1" x14ac:dyDescent="0.3">
      <c r="A116">
        <v>1</v>
      </c>
      <c r="I116" s="33">
        <v>109</v>
      </c>
      <c r="J116" s="31" t="s">
        <v>217</v>
      </c>
      <c r="K116" s="31" t="s">
        <v>25</v>
      </c>
      <c r="L116" s="32" t="s">
        <v>82</v>
      </c>
      <c r="M116" s="1">
        <v>1760</v>
      </c>
      <c r="N116" s="34"/>
      <c r="O116" s="17">
        <v>176000000</v>
      </c>
      <c r="P116" s="17">
        <v>17600000</v>
      </c>
      <c r="Q116" s="17">
        <v>880000000</v>
      </c>
      <c r="R116" s="17">
        <v>52800000</v>
      </c>
      <c r="S116" s="17">
        <v>22680000</v>
      </c>
      <c r="T116" s="17" t="s">
        <v>236</v>
      </c>
      <c r="U116" s="37">
        <v>1149080000</v>
      </c>
      <c r="V116" s="35"/>
    </row>
    <row r="117" spans="1:23" ht="42" customHeight="1" x14ac:dyDescent="0.3">
      <c r="A117">
        <v>1</v>
      </c>
      <c r="I117" s="33">
        <v>110</v>
      </c>
      <c r="J117" s="31" t="s">
        <v>218</v>
      </c>
      <c r="K117" s="31" t="s">
        <v>25</v>
      </c>
      <c r="L117" s="32" t="s">
        <v>82</v>
      </c>
      <c r="M117" s="1">
        <v>1091</v>
      </c>
      <c r="N117" s="34"/>
      <c r="O117" s="17">
        <v>109100000</v>
      </c>
      <c r="P117" s="17">
        <v>10910000</v>
      </c>
      <c r="Q117" s="17">
        <v>545500000</v>
      </c>
      <c r="R117" s="17">
        <v>32730000</v>
      </c>
      <c r="S117" s="17">
        <v>18900000</v>
      </c>
      <c r="T117" s="17">
        <v>20000000</v>
      </c>
      <c r="U117" s="37">
        <v>737140000</v>
      </c>
      <c r="V117" s="35"/>
    </row>
    <row r="118" spans="1:23" ht="42" customHeight="1" x14ac:dyDescent="0.3">
      <c r="A118">
        <v>1</v>
      </c>
      <c r="I118" s="33">
        <v>111</v>
      </c>
      <c r="J118" s="31" t="s">
        <v>219</v>
      </c>
      <c r="K118" s="31" t="s">
        <v>220</v>
      </c>
      <c r="L118" s="32" t="s">
        <v>82</v>
      </c>
      <c r="M118" s="1">
        <v>1160</v>
      </c>
      <c r="N118" s="34"/>
      <c r="O118" s="17">
        <v>116000000</v>
      </c>
      <c r="P118" s="17">
        <v>11600000</v>
      </c>
      <c r="Q118" s="17">
        <v>580000000</v>
      </c>
      <c r="R118" s="17">
        <v>34800000</v>
      </c>
      <c r="S118" s="17">
        <v>9450000</v>
      </c>
      <c r="U118" s="37">
        <v>751850000</v>
      </c>
      <c r="V118" s="35"/>
    </row>
    <row r="119" spans="1:23" ht="46.9" customHeight="1" x14ac:dyDescent="0.3">
      <c r="A119">
        <v>1</v>
      </c>
      <c r="I119" s="33">
        <v>112</v>
      </c>
      <c r="J119" s="31" t="s">
        <v>221</v>
      </c>
      <c r="K119" s="31" t="s">
        <v>25</v>
      </c>
      <c r="L119" s="32" t="s">
        <v>82</v>
      </c>
      <c r="M119" s="1">
        <v>154.9</v>
      </c>
      <c r="N119" s="34"/>
      <c r="O119" s="17">
        <v>15490000</v>
      </c>
      <c r="P119" s="17">
        <v>0</v>
      </c>
      <c r="Q119" s="17">
        <v>77450000</v>
      </c>
      <c r="R119" s="17">
        <v>4647000</v>
      </c>
      <c r="S119" s="17">
        <v>13230000</v>
      </c>
      <c r="T119" s="17" t="s">
        <v>236</v>
      </c>
      <c r="U119" s="37">
        <v>110817000</v>
      </c>
      <c r="V119" s="35"/>
    </row>
    <row r="120" spans="1:23" ht="42" customHeight="1" x14ac:dyDescent="0.3">
      <c r="A120">
        <v>1</v>
      </c>
      <c r="I120" s="33">
        <v>113</v>
      </c>
      <c r="J120" s="31" t="s">
        <v>222</v>
      </c>
      <c r="K120" s="31" t="s">
        <v>25</v>
      </c>
      <c r="L120" s="32" t="s">
        <v>82</v>
      </c>
      <c r="M120" s="1">
        <v>162.9</v>
      </c>
      <c r="N120" s="34"/>
      <c r="O120" s="17">
        <v>16290000</v>
      </c>
      <c r="P120" s="17">
        <v>0</v>
      </c>
      <c r="Q120" s="17">
        <v>81450000</v>
      </c>
      <c r="R120" s="17">
        <v>4887000</v>
      </c>
      <c r="S120" s="17">
        <v>9450000</v>
      </c>
      <c r="T120" s="17" t="s">
        <v>236</v>
      </c>
      <c r="U120" s="37">
        <v>112077000</v>
      </c>
      <c r="V120" s="35"/>
    </row>
    <row r="121" spans="1:23" ht="42" customHeight="1" x14ac:dyDescent="0.3">
      <c r="A121">
        <v>1</v>
      </c>
      <c r="I121" s="33">
        <v>114</v>
      </c>
      <c r="J121" s="31" t="s">
        <v>223</v>
      </c>
      <c r="K121" s="31" t="s">
        <v>25</v>
      </c>
      <c r="L121" s="32" t="s">
        <v>82</v>
      </c>
      <c r="M121" s="1">
        <v>233.4</v>
      </c>
      <c r="N121" s="34"/>
      <c r="O121" s="17">
        <v>23340000</v>
      </c>
      <c r="P121" s="17">
        <v>0</v>
      </c>
      <c r="Q121" s="17">
        <v>116700000</v>
      </c>
      <c r="R121" s="17">
        <v>7002000</v>
      </c>
      <c r="S121" s="17">
        <v>7560000</v>
      </c>
      <c r="T121" s="17" t="s">
        <v>236</v>
      </c>
      <c r="U121" s="37">
        <v>154602000</v>
      </c>
      <c r="V121" s="35"/>
    </row>
    <row r="122" spans="1:23" ht="42" customHeight="1" x14ac:dyDescent="0.3">
      <c r="A122">
        <v>1</v>
      </c>
      <c r="I122" s="33">
        <v>115</v>
      </c>
      <c r="J122" s="31" t="s">
        <v>224</v>
      </c>
      <c r="K122" s="31" t="s">
        <v>25</v>
      </c>
      <c r="L122" s="32" t="s">
        <v>82</v>
      </c>
      <c r="M122" s="1">
        <v>389.5</v>
      </c>
      <c r="N122" s="34"/>
      <c r="O122" s="17">
        <v>38950000</v>
      </c>
      <c r="P122" s="17">
        <v>0</v>
      </c>
      <c r="Q122" s="17">
        <v>194750000</v>
      </c>
      <c r="R122" s="17">
        <v>11685000</v>
      </c>
      <c r="S122" s="17">
        <v>7560000</v>
      </c>
      <c r="T122" s="17" t="s">
        <v>236</v>
      </c>
      <c r="U122" s="37">
        <v>252945000</v>
      </c>
      <c r="V122" s="35"/>
    </row>
    <row r="123" spans="1:23" ht="42" customHeight="1" x14ac:dyDescent="0.3">
      <c r="A123">
        <v>1</v>
      </c>
      <c r="I123" s="33">
        <v>116</v>
      </c>
      <c r="J123" s="31" t="s">
        <v>225</v>
      </c>
      <c r="K123" s="31" t="s">
        <v>25</v>
      </c>
      <c r="L123" s="32" t="s">
        <v>82</v>
      </c>
      <c r="M123" s="1">
        <v>303.7</v>
      </c>
      <c r="N123" s="34"/>
      <c r="O123" s="17">
        <v>30370000</v>
      </c>
      <c r="P123" s="17">
        <v>0</v>
      </c>
      <c r="Q123" s="17">
        <v>151850000</v>
      </c>
      <c r="R123" s="17">
        <v>9111000</v>
      </c>
      <c r="S123" s="17">
        <v>15120000</v>
      </c>
      <c r="T123" s="17" t="s">
        <v>236</v>
      </c>
      <c r="U123" s="37">
        <v>206451000</v>
      </c>
      <c r="V123" s="35"/>
    </row>
    <row r="124" spans="1:23" ht="42" customHeight="1" x14ac:dyDescent="0.3">
      <c r="A124">
        <v>1</v>
      </c>
      <c r="I124" s="33">
        <v>117</v>
      </c>
      <c r="J124" s="31" t="s">
        <v>226</v>
      </c>
      <c r="K124" s="31" t="s">
        <v>25</v>
      </c>
      <c r="L124" s="32" t="s">
        <v>82</v>
      </c>
      <c r="M124" s="1">
        <v>82.9</v>
      </c>
      <c r="N124" s="34"/>
      <c r="O124" s="17">
        <v>8290000.0000000009</v>
      </c>
      <c r="P124" s="17">
        <v>0</v>
      </c>
      <c r="Q124" s="17">
        <v>41450000.000000007</v>
      </c>
      <c r="R124" s="17">
        <v>2487000</v>
      </c>
      <c r="S124" s="17">
        <v>15120000</v>
      </c>
      <c r="T124" s="17" t="s">
        <v>236</v>
      </c>
      <c r="U124" s="37">
        <v>67347000</v>
      </c>
      <c r="V124" s="35"/>
    </row>
    <row r="125" spans="1:23" ht="42" customHeight="1" x14ac:dyDescent="0.3">
      <c r="A125">
        <v>1</v>
      </c>
      <c r="I125" s="33">
        <v>118</v>
      </c>
      <c r="J125" s="31" t="s">
        <v>227</v>
      </c>
      <c r="K125" s="31" t="s">
        <v>228</v>
      </c>
      <c r="L125" s="32" t="s">
        <v>82</v>
      </c>
      <c r="M125" s="1">
        <v>27.3</v>
      </c>
      <c r="N125" s="34"/>
      <c r="O125" s="17">
        <v>2730000</v>
      </c>
      <c r="P125" s="17">
        <v>0</v>
      </c>
      <c r="Q125" s="17">
        <v>13650000</v>
      </c>
      <c r="R125" s="17">
        <v>819000</v>
      </c>
      <c r="S125" s="17">
        <v>3780000</v>
      </c>
      <c r="T125" s="17" t="s">
        <v>236</v>
      </c>
      <c r="U125" s="37">
        <v>20979000</v>
      </c>
      <c r="V125" s="35"/>
    </row>
    <row r="126" spans="1:23" ht="39.75" customHeight="1" thickBot="1" x14ac:dyDescent="0.35">
      <c r="A126" t="e">
        <v>#REF!</v>
      </c>
      <c r="B126" s="88"/>
      <c r="C126" s="88"/>
      <c r="D126" s="88"/>
      <c r="I126" s="89" t="s">
        <v>15</v>
      </c>
      <c r="J126" s="90"/>
      <c r="K126" s="91"/>
      <c r="L126" s="14"/>
      <c r="M126" s="15">
        <v>144780.79999999999</v>
      </c>
      <c r="N126" s="15">
        <v>0</v>
      </c>
      <c r="O126" s="16">
        <v>14478080000</v>
      </c>
      <c r="P126" s="16">
        <v>611006000</v>
      </c>
      <c r="Q126" s="16">
        <v>72390400000</v>
      </c>
      <c r="R126" s="16">
        <v>4343424000</v>
      </c>
      <c r="S126" s="16">
        <v>1975050000</v>
      </c>
      <c r="T126" s="16">
        <v>150000000</v>
      </c>
      <c r="U126" s="16">
        <v>93947960000</v>
      </c>
      <c r="V126" s="36"/>
      <c r="W126" s="20"/>
    </row>
    <row r="127" spans="1:23" ht="27.75" customHeight="1" thickTop="1" x14ac:dyDescent="0.3">
      <c r="A127" t="e">
        <v>#REF!</v>
      </c>
      <c r="W127" s="20"/>
    </row>
    <row r="128" spans="1:23" x14ac:dyDescent="0.3">
      <c r="A128" t="e">
        <v>#REF!</v>
      </c>
      <c r="W128" s="20"/>
    </row>
    <row r="129" spans="1:23" x14ac:dyDescent="0.3">
      <c r="A129" t="e">
        <v>#REF!</v>
      </c>
      <c r="P129" s="20"/>
      <c r="W129" s="20"/>
    </row>
    <row r="130" spans="1:23" x14ac:dyDescent="0.3">
      <c r="A130" t="e">
        <v>#REF!</v>
      </c>
    </row>
    <row r="131" spans="1:23" x14ac:dyDescent="0.3">
      <c r="A131" t="e">
        <v>#REF!</v>
      </c>
    </row>
    <row r="132" spans="1:23" x14ac:dyDescent="0.3">
      <c r="A132" t="e">
        <v>#REF!</v>
      </c>
    </row>
    <row r="133" spans="1:23" x14ac:dyDescent="0.3">
      <c r="A133" t="e">
        <v>#REF!</v>
      </c>
    </row>
    <row r="134" spans="1:23" x14ac:dyDescent="0.3">
      <c r="A134" t="e">
        <v>#REF!</v>
      </c>
    </row>
    <row r="135" spans="1:23" x14ac:dyDescent="0.3">
      <c r="A135" t="e">
        <v>#REF!</v>
      </c>
    </row>
    <row r="136" spans="1:23" x14ac:dyDescent="0.3">
      <c r="A136" t="e">
        <v>#REF!</v>
      </c>
    </row>
    <row r="137" spans="1:23" x14ac:dyDescent="0.3">
      <c r="A137" t="e">
        <v>#REF!</v>
      </c>
    </row>
    <row r="138" spans="1:23" x14ac:dyDescent="0.3">
      <c r="A138" t="e">
        <v>#REF!</v>
      </c>
    </row>
    <row r="139" spans="1:23" x14ac:dyDescent="0.3">
      <c r="A139" t="e">
        <v>#REF!</v>
      </c>
    </row>
    <row r="140" spans="1:23" x14ac:dyDescent="0.3">
      <c r="A140" t="e">
        <v>#REF!</v>
      </c>
    </row>
    <row r="141" spans="1:23" x14ac:dyDescent="0.3">
      <c r="A141" t="e">
        <v>#REF!</v>
      </c>
    </row>
    <row r="142" spans="1:23" x14ac:dyDescent="0.3">
      <c r="A142" t="e">
        <v>#REF!</v>
      </c>
    </row>
    <row r="143" spans="1:23" x14ac:dyDescent="0.3">
      <c r="A143" t="e">
        <v>#REF!</v>
      </c>
    </row>
    <row r="144" spans="1:23" x14ac:dyDescent="0.3">
      <c r="A144" t="e">
        <v>#REF!</v>
      </c>
    </row>
    <row r="145" spans="1:1" x14ac:dyDescent="0.3">
      <c r="A145" t="e">
        <v>#REF!</v>
      </c>
    </row>
    <row r="146" spans="1:1" x14ac:dyDescent="0.3">
      <c r="A146" t="e">
        <v>#REF!</v>
      </c>
    </row>
    <row r="147" spans="1:1" x14ac:dyDescent="0.3">
      <c r="A147" t="e">
        <v>#REF!</v>
      </c>
    </row>
    <row r="148" spans="1:1" x14ac:dyDescent="0.3">
      <c r="A148" t="e">
        <v>#REF!</v>
      </c>
    </row>
    <row r="149" spans="1:1" x14ac:dyDescent="0.3">
      <c r="A149" t="e">
        <v>#REF!</v>
      </c>
    </row>
    <row r="150" spans="1:1" x14ac:dyDescent="0.3">
      <c r="A150" t="e">
        <v>#REF!</v>
      </c>
    </row>
    <row r="151" spans="1:1" x14ac:dyDescent="0.3">
      <c r="A151" t="e">
        <v>#REF!</v>
      </c>
    </row>
    <row r="152" spans="1:1" x14ac:dyDescent="0.3">
      <c r="A152" t="e">
        <v>#REF!</v>
      </c>
    </row>
    <row r="153" spans="1:1" x14ac:dyDescent="0.3">
      <c r="A153" t="e">
        <v>#REF!</v>
      </c>
    </row>
    <row r="154" spans="1:1" x14ac:dyDescent="0.3">
      <c r="A154" t="e">
        <v>#REF!</v>
      </c>
    </row>
    <row r="155" spans="1:1" x14ac:dyDescent="0.3">
      <c r="A155" t="e">
        <v>#REF!</v>
      </c>
    </row>
    <row r="156" spans="1:1" x14ac:dyDescent="0.3">
      <c r="A156" t="e">
        <v>#REF!</v>
      </c>
    </row>
    <row r="157" spans="1:1" x14ac:dyDescent="0.3">
      <c r="A157" t="e">
        <v>#REF!</v>
      </c>
    </row>
    <row r="158" spans="1:1" x14ac:dyDescent="0.3">
      <c r="A158" t="e">
        <v>#REF!</v>
      </c>
    </row>
    <row r="159" spans="1:1" x14ac:dyDescent="0.3">
      <c r="A159" t="e">
        <v>#REF!</v>
      </c>
    </row>
    <row r="160" spans="1:1" x14ac:dyDescent="0.3">
      <c r="A160" t="e">
        <v>#REF!</v>
      </c>
    </row>
    <row r="161" spans="1:1" x14ac:dyDescent="0.3">
      <c r="A161" t="e">
        <v>#REF!</v>
      </c>
    </row>
    <row r="162" spans="1:1" x14ac:dyDescent="0.3">
      <c r="A162" t="e">
        <v>#REF!</v>
      </c>
    </row>
    <row r="163" spans="1:1" x14ac:dyDescent="0.3">
      <c r="A163" t="e">
        <v>#REF!</v>
      </c>
    </row>
    <row r="164" spans="1:1" x14ac:dyDescent="0.3">
      <c r="A164" t="e">
        <v>#REF!</v>
      </c>
    </row>
    <row r="165" spans="1:1" x14ac:dyDescent="0.3">
      <c r="A165" t="e">
        <v>#REF!</v>
      </c>
    </row>
    <row r="166" spans="1:1" x14ac:dyDescent="0.3">
      <c r="A166" t="e">
        <v>#REF!</v>
      </c>
    </row>
    <row r="167" spans="1:1" x14ac:dyDescent="0.3">
      <c r="A167" t="e">
        <v>#REF!</v>
      </c>
    </row>
    <row r="168" spans="1:1" x14ac:dyDescent="0.3">
      <c r="A168" t="e">
        <v>#REF!</v>
      </c>
    </row>
    <row r="169" spans="1:1" x14ac:dyDescent="0.3">
      <c r="A169" t="e">
        <v>#REF!</v>
      </c>
    </row>
    <row r="170" spans="1:1" x14ac:dyDescent="0.3">
      <c r="A170" t="e">
        <v>#REF!</v>
      </c>
    </row>
    <row r="171" spans="1:1" x14ac:dyDescent="0.3">
      <c r="A171" t="e">
        <v>#REF!</v>
      </c>
    </row>
    <row r="172" spans="1:1" x14ac:dyDescent="0.3">
      <c r="A172" t="e">
        <v>#REF!</v>
      </c>
    </row>
    <row r="173" spans="1:1" x14ac:dyDescent="0.3">
      <c r="A173" t="e">
        <v>#REF!</v>
      </c>
    </row>
    <row r="174" spans="1:1" x14ac:dyDescent="0.3">
      <c r="A174" t="e">
        <v>#REF!</v>
      </c>
    </row>
    <row r="175" spans="1:1" x14ac:dyDescent="0.3">
      <c r="A175" t="e">
        <v>#REF!</v>
      </c>
    </row>
    <row r="176" spans="1:1" x14ac:dyDescent="0.3">
      <c r="A176" t="e">
        <v>#REF!</v>
      </c>
    </row>
    <row r="177" spans="1:1" x14ac:dyDescent="0.3">
      <c r="A177" t="e">
        <v>#REF!</v>
      </c>
    </row>
    <row r="178" spans="1:1" x14ac:dyDescent="0.3">
      <c r="A178" t="e">
        <v>#REF!</v>
      </c>
    </row>
    <row r="179" spans="1:1" x14ac:dyDescent="0.3">
      <c r="A179" t="e">
        <v>#REF!</v>
      </c>
    </row>
    <row r="180" spans="1:1" x14ac:dyDescent="0.3">
      <c r="A180" t="e">
        <v>#REF!</v>
      </c>
    </row>
    <row r="181" spans="1:1" x14ac:dyDescent="0.3">
      <c r="A181" t="e">
        <v>#REF!</v>
      </c>
    </row>
    <row r="182" spans="1:1" x14ac:dyDescent="0.3">
      <c r="A182" t="e">
        <v>#REF!</v>
      </c>
    </row>
    <row r="183" spans="1:1" x14ac:dyDescent="0.3">
      <c r="A183" t="e">
        <v>#REF!</v>
      </c>
    </row>
    <row r="184" spans="1:1" x14ac:dyDescent="0.3">
      <c r="A184" t="e">
        <v>#REF!</v>
      </c>
    </row>
    <row r="185" spans="1:1" x14ac:dyDescent="0.3">
      <c r="A185" t="e">
        <v>#REF!</v>
      </c>
    </row>
    <row r="186" spans="1:1" x14ac:dyDescent="0.3">
      <c r="A186" t="e">
        <v>#REF!</v>
      </c>
    </row>
    <row r="187" spans="1:1" x14ac:dyDescent="0.3">
      <c r="A187" t="e">
        <v>#REF!</v>
      </c>
    </row>
    <row r="188" spans="1:1" x14ac:dyDescent="0.3">
      <c r="A188" t="e">
        <v>#REF!</v>
      </c>
    </row>
    <row r="189" spans="1:1" x14ac:dyDescent="0.3">
      <c r="A189" t="e">
        <v>#REF!</v>
      </c>
    </row>
    <row r="190" spans="1:1" x14ac:dyDescent="0.3">
      <c r="A190" t="e">
        <v>#REF!</v>
      </c>
    </row>
    <row r="191" spans="1:1" x14ac:dyDescent="0.3">
      <c r="A191" t="e">
        <v>#REF!</v>
      </c>
    </row>
    <row r="192" spans="1:1" x14ac:dyDescent="0.3">
      <c r="A192" t="e">
        <v>#REF!</v>
      </c>
    </row>
    <row r="193" spans="1:1" x14ac:dyDescent="0.3">
      <c r="A193" t="e">
        <v>#REF!</v>
      </c>
    </row>
    <row r="194" spans="1:1" x14ac:dyDescent="0.3">
      <c r="A194" t="e">
        <v>#REF!</v>
      </c>
    </row>
    <row r="195" spans="1:1" x14ac:dyDescent="0.3">
      <c r="A195" t="e">
        <v>#REF!</v>
      </c>
    </row>
    <row r="196" spans="1:1" x14ac:dyDescent="0.3">
      <c r="A196" t="e">
        <v>#REF!</v>
      </c>
    </row>
    <row r="197" spans="1:1" x14ac:dyDescent="0.3">
      <c r="A197" t="e">
        <v>#REF!</v>
      </c>
    </row>
    <row r="198" spans="1:1" x14ac:dyDescent="0.3">
      <c r="A198" t="e">
        <v>#REF!</v>
      </c>
    </row>
    <row r="199" spans="1:1" x14ac:dyDescent="0.3">
      <c r="A199" t="e">
        <v>#REF!</v>
      </c>
    </row>
    <row r="200" spans="1:1" x14ac:dyDescent="0.3">
      <c r="A200" t="e">
        <v>#REF!</v>
      </c>
    </row>
    <row r="201" spans="1:1" x14ac:dyDescent="0.3">
      <c r="A201" t="e">
        <v>#REF!</v>
      </c>
    </row>
    <row r="202" spans="1:1" x14ac:dyDescent="0.3">
      <c r="A202" t="e">
        <v>#REF!</v>
      </c>
    </row>
    <row r="203" spans="1:1" x14ac:dyDescent="0.3">
      <c r="A203" t="e">
        <v>#REF!</v>
      </c>
    </row>
    <row r="204" spans="1:1" x14ac:dyDescent="0.3">
      <c r="A204" t="e">
        <v>#REF!</v>
      </c>
    </row>
    <row r="205" spans="1:1" x14ac:dyDescent="0.3">
      <c r="A205" t="e">
        <v>#REF!</v>
      </c>
    </row>
    <row r="206" spans="1:1" x14ac:dyDescent="0.3">
      <c r="A206" t="e">
        <v>#REF!</v>
      </c>
    </row>
    <row r="207" spans="1:1" x14ac:dyDescent="0.3">
      <c r="A207" t="e">
        <v>#REF!</v>
      </c>
    </row>
    <row r="208" spans="1:1" x14ac:dyDescent="0.3">
      <c r="A208" t="e">
        <v>#REF!</v>
      </c>
    </row>
    <row r="209" spans="1:1" x14ac:dyDescent="0.3">
      <c r="A209" t="e">
        <v>#REF!</v>
      </c>
    </row>
    <row r="210" spans="1:1" x14ac:dyDescent="0.3">
      <c r="A210" t="e">
        <v>#REF!</v>
      </c>
    </row>
    <row r="211" spans="1:1" x14ac:dyDescent="0.3">
      <c r="A211" t="e">
        <v>#REF!</v>
      </c>
    </row>
    <row r="212" spans="1:1" x14ac:dyDescent="0.3">
      <c r="A212" t="e">
        <v>#REF!</v>
      </c>
    </row>
    <row r="213" spans="1:1" x14ac:dyDescent="0.3">
      <c r="A213" t="e">
        <v>#REF!</v>
      </c>
    </row>
    <row r="214" spans="1:1" x14ac:dyDescent="0.3">
      <c r="A214" t="e">
        <v>#REF!</v>
      </c>
    </row>
    <row r="215" spans="1:1" x14ac:dyDescent="0.3">
      <c r="A215" t="e">
        <v>#REF!</v>
      </c>
    </row>
    <row r="216" spans="1:1" x14ac:dyDescent="0.3">
      <c r="A216" t="e">
        <v>#REF!</v>
      </c>
    </row>
    <row r="217" spans="1:1" x14ac:dyDescent="0.3">
      <c r="A217" t="e">
        <v>#REF!</v>
      </c>
    </row>
    <row r="218" spans="1:1" x14ac:dyDescent="0.3">
      <c r="A218" t="e">
        <v>#REF!</v>
      </c>
    </row>
    <row r="219" spans="1:1" x14ac:dyDescent="0.3">
      <c r="A219" t="e">
        <v>#REF!</v>
      </c>
    </row>
    <row r="220" spans="1:1" x14ac:dyDescent="0.3">
      <c r="A220" t="e">
        <v>#REF!</v>
      </c>
    </row>
    <row r="221" spans="1:1" x14ac:dyDescent="0.3">
      <c r="A221" t="e">
        <v>#REF!</v>
      </c>
    </row>
    <row r="222" spans="1:1" x14ac:dyDescent="0.3">
      <c r="A222" t="e">
        <v>#REF!</v>
      </c>
    </row>
    <row r="223" spans="1:1" x14ac:dyDescent="0.3">
      <c r="A223" t="e">
        <v>#REF!</v>
      </c>
    </row>
    <row r="224" spans="1:1" x14ac:dyDescent="0.3">
      <c r="A224" t="e">
        <v>#REF!</v>
      </c>
    </row>
    <row r="225" spans="1:1" x14ac:dyDescent="0.3">
      <c r="A225" t="e">
        <v>#REF!</v>
      </c>
    </row>
    <row r="226" spans="1:1" x14ac:dyDescent="0.3">
      <c r="A226" t="e">
        <v>#REF!</v>
      </c>
    </row>
    <row r="227" spans="1:1" x14ac:dyDescent="0.3">
      <c r="A227" t="e">
        <v>#REF!</v>
      </c>
    </row>
    <row r="228" spans="1:1" x14ac:dyDescent="0.3">
      <c r="A228" t="e">
        <v>#REF!</v>
      </c>
    </row>
    <row r="229" spans="1:1" x14ac:dyDescent="0.3">
      <c r="A229" t="e">
        <v>#REF!</v>
      </c>
    </row>
    <row r="230" spans="1:1" x14ac:dyDescent="0.3">
      <c r="A230" t="e">
        <v>#REF!</v>
      </c>
    </row>
    <row r="231" spans="1:1" x14ac:dyDescent="0.3">
      <c r="A231" t="e">
        <v>#REF!</v>
      </c>
    </row>
    <row r="232" spans="1:1" x14ac:dyDescent="0.3">
      <c r="A232" t="e">
        <v>#REF!</v>
      </c>
    </row>
    <row r="233" spans="1:1" x14ac:dyDescent="0.3">
      <c r="A233" t="e">
        <v>#REF!</v>
      </c>
    </row>
    <row r="234" spans="1:1" x14ac:dyDescent="0.3">
      <c r="A234" t="e">
        <v>#REF!</v>
      </c>
    </row>
    <row r="235" spans="1:1" x14ac:dyDescent="0.3">
      <c r="A235" t="e">
        <v>#REF!</v>
      </c>
    </row>
    <row r="236" spans="1:1" x14ac:dyDescent="0.3">
      <c r="A236" t="e">
        <v>#REF!</v>
      </c>
    </row>
    <row r="237" spans="1:1" x14ac:dyDescent="0.3">
      <c r="A237" t="e">
        <v>#REF!</v>
      </c>
    </row>
    <row r="238" spans="1:1" x14ac:dyDescent="0.3">
      <c r="A238" t="e">
        <v>#REF!</v>
      </c>
    </row>
    <row r="239" spans="1:1" x14ac:dyDescent="0.3">
      <c r="A239" t="e">
        <v>#REF!</v>
      </c>
    </row>
    <row r="240" spans="1:1" x14ac:dyDescent="0.3">
      <c r="A240" t="e">
        <v>#REF!</v>
      </c>
    </row>
    <row r="241" spans="1:1" x14ac:dyDescent="0.3">
      <c r="A241" t="e">
        <v>#REF!</v>
      </c>
    </row>
    <row r="242" spans="1:1" x14ac:dyDescent="0.3">
      <c r="A242" t="e">
        <v>#REF!</v>
      </c>
    </row>
    <row r="243" spans="1:1" x14ac:dyDescent="0.3">
      <c r="A243" t="e">
        <v>#REF!</v>
      </c>
    </row>
    <row r="244" spans="1:1" x14ac:dyDescent="0.3">
      <c r="A244" t="e">
        <v>#REF!</v>
      </c>
    </row>
    <row r="245" spans="1:1" x14ac:dyDescent="0.3">
      <c r="A245" t="e">
        <v>#REF!</v>
      </c>
    </row>
    <row r="246" spans="1:1" x14ac:dyDescent="0.3">
      <c r="A246" t="e">
        <v>#REF!</v>
      </c>
    </row>
    <row r="247" spans="1:1" x14ac:dyDescent="0.3">
      <c r="A247" t="e">
        <v>#REF!</v>
      </c>
    </row>
    <row r="248" spans="1:1" x14ac:dyDescent="0.3">
      <c r="A248" t="e">
        <v>#REF!</v>
      </c>
    </row>
    <row r="249" spans="1:1" x14ac:dyDescent="0.3">
      <c r="A249" t="e">
        <v>#REF!</v>
      </c>
    </row>
    <row r="250" spans="1:1" x14ac:dyDescent="0.3">
      <c r="A250" t="e">
        <v>#REF!</v>
      </c>
    </row>
    <row r="251" spans="1:1" x14ac:dyDescent="0.3">
      <c r="A251" t="e">
        <v>#REF!</v>
      </c>
    </row>
    <row r="252" spans="1:1" x14ac:dyDescent="0.3">
      <c r="A252" t="e">
        <v>#REF!</v>
      </c>
    </row>
    <row r="253" spans="1:1" x14ac:dyDescent="0.3">
      <c r="A253" t="e">
        <v>#REF!</v>
      </c>
    </row>
    <row r="254" spans="1:1" x14ac:dyDescent="0.3">
      <c r="A254" t="e">
        <v>#REF!</v>
      </c>
    </row>
    <row r="255" spans="1:1" x14ac:dyDescent="0.3">
      <c r="A255" t="e">
        <v>#REF!</v>
      </c>
    </row>
    <row r="256" spans="1:1" x14ac:dyDescent="0.3">
      <c r="A256" t="e">
        <v>#REF!</v>
      </c>
    </row>
    <row r="257" spans="1:1" x14ac:dyDescent="0.3">
      <c r="A257" t="e">
        <v>#REF!</v>
      </c>
    </row>
    <row r="258" spans="1:1" x14ac:dyDescent="0.3">
      <c r="A258" t="e">
        <v>#REF!</v>
      </c>
    </row>
    <row r="259" spans="1:1" x14ac:dyDescent="0.3">
      <c r="A259" t="e">
        <v>#REF!</v>
      </c>
    </row>
    <row r="260" spans="1:1" x14ac:dyDescent="0.3">
      <c r="A260" t="e">
        <v>#REF!</v>
      </c>
    </row>
    <row r="261" spans="1:1" x14ac:dyDescent="0.3">
      <c r="A261" t="e">
        <v>#REF!</v>
      </c>
    </row>
    <row r="262" spans="1:1" x14ac:dyDescent="0.3">
      <c r="A262" t="e">
        <v>#REF!</v>
      </c>
    </row>
    <row r="263" spans="1:1" x14ac:dyDescent="0.3">
      <c r="A263" t="e">
        <v>#REF!</v>
      </c>
    </row>
    <row r="264" spans="1:1" x14ac:dyDescent="0.3">
      <c r="A264" t="e">
        <v>#REF!</v>
      </c>
    </row>
    <row r="265" spans="1:1" x14ac:dyDescent="0.3">
      <c r="A265" t="e">
        <v>#REF!</v>
      </c>
    </row>
    <row r="266" spans="1:1" x14ac:dyDescent="0.3">
      <c r="A266" t="e">
        <v>#REF!</v>
      </c>
    </row>
    <row r="267" spans="1:1" x14ac:dyDescent="0.3">
      <c r="A267" t="e">
        <v>#REF!</v>
      </c>
    </row>
    <row r="268" spans="1:1" x14ac:dyDescent="0.3">
      <c r="A268" t="e">
        <v>#REF!</v>
      </c>
    </row>
    <row r="269" spans="1:1" x14ac:dyDescent="0.3">
      <c r="A269" t="e">
        <v>#REF!</v>
      </c>
    </row>
    <row r="270" spans="1:1" x14ac:dyDescent="0.3">
      <c r="A270" t="e">
        <v>#REF!</v>
      </c>
    </row>
    <row r="271" spans="1:1" x14ac:dyDescent="0.3">
      <c r="A271" t="e">
        <v>#REF!</v>
      </c>
    </row>
    <row r="272" spans="1:1" x14ac:dyDescent="0.3">
      <c r="A272" t="e">
        <v>#REF!</v>
      </c>
    </row>
    <row r="273" spans="1:1" x14ac:dyDescent="0.3">
      <c r="A273" t="e">
        <v>#REF!</v>
      </c>
    </row>
    <row r="274" spans="1:1" x14ac:dyDescent="0.3">
      <c r="A274" t="e">
        <v>#REF!</v>
      </c>
    </row>
    <row r="275" spans="1:1" x14ac:dyDescent="0.3">
      <c r="A275" t="e">
        <v>#REF!</v>
      </c>
    </row>
    <row r="276" spans="1:1" x14ac:dyDescent="0.3">
      <c r="A276" t="e">
        <v>#REF!</v>
      </c>
    </row>
    <row r="277" spans="1:1" x14ac:dyDescent="0.3">
      <c r="A277" t="e">
        <v>#REF!</v>
      </c>
    </row>
    <row r="278" spans="1:1" x14ac:dyDescent="0.3">
      <c r="A278" t="e">
        <v>#REF!</v>
      </c>
    </row>
    <row r="279" spans="1:1" x14ac:dyDescent="0.3">
      <c r="A279" t="e">
        <v>#REF!</v>
      </c>
    </row>
    <row r="280" spans="1:1" x14ac:dyDescent="0.3">
      <c r="A280" t="e">
        <v>#REF!</v>
      </c>
    </row>
    <row r="281" spans="1:1" x14ac:dyDescent="0.3">
      <c r="A281" t="e">
        <v>#REF!</v>
      </c>
    </row>
    <row r="282" spans="1:1" x14ac:dyDescent="0.3">
      <c r="A282" t="e">
        <v>#REF!</v>
      </c>
    </row>
    <row r="283" spans="1:1" x14ac:dyDescent="0.3">
      <c r="A283" t="e">
        <v>#REF!</v>
      </c>
    </row>
    <row r="284" spans="1:1" x14ac:dyDescent="0.3">
      <c r="A284" t="e">
        <v>#REF!</v>
      </c>
    </row>
    <row r="285" spans="1:1" x14ac:dyDescent="0.3">
      <c r="A285" t="e">
        <v>#REF!</v>
      </c>
    </row>
    <row r="286" spans="1:1" x14ac:dyDescent="0.3">
      <c r="A286" t="e">
        <v>#REF!</v>
      </c>
    </row>
    <row r="287" spans="1:1" x14ac:dyDescent="0.3">
      <c r="A287" t="e">
        <v>#REF!</v>
      </c>
    </row>
    <row r="288" spans="1:1" x14ac:dyDescent="0.3">
      <c r="A288" t="e">
        <v>#REF!</v>
      </c>
    </row>
    <row r="289" spans="1:1" x14ac:dyDescent="0.3">
      <c r="A289" t="e">
        <v>#REF!</v>
      </c>
    </row>
    <row r="290" spans="1:1" x14ac:dyDescent="0.3">
      <c r="A290" t="e">
        <v>#REF!</v>
      </c>
    </row>
    <row r="291" spans="1:1" x14ac:dyDescent="0.3">
      <c r="A291" t="e">
        <v>#REF!</v>
      </c>
    </row>
    <row r="292" spans="1:1" x14ac:dyDescent="0.3">
      <c r="A292" t="e">
        <v>#REF!</v>
      </c>
    </row>
    <row r="293" spans="1:1" x14ac:dyDescent="0.3">
      <c r="A293" t="e">
        <v>#REF!</v>
      </c>
    </row>
    <row r="294" spans="1:1" x14ac:dyDescent="0.3">
      <c r="A294" t="e">
        <v>#REF!</v>
      </c>
    </row>
    <row r="295" spans="1:1" x14ac:dyDescent="0.3">
      <c r="A295" t="e">
        <v>#REF!</v>
      </c>
    </row>
    <row r="296" spans="1:1" x14ac:dyDescent="0.3">
      <c r="A296" t="e">
        <v>#REF!</v>
      </c>
    </row>
    <row r="297" spans="1:1" x14ac:dyDescent="0.3">
      <c r="A297" t="e">
        <v>#REF!</v>
      </c>
    </row>
    <row r="298" spans="1:1" x14ac:dyDescent="0.3">
      <c r="A298" t="e">
        <v>#REF!</v>
      </c>
    </row>
    <row r="299" spans="1:1" x14ac:dyDescent="0.3">
      <c r="A299" t="e">
        <v>#REF!</v>
      </c>
    </row>
    <row r="300" spans="1:1" x14ac:dyDescent="0.3">
      <c r="A300" t="e">
        <v>#REF!</v>
      </c>
    </row>
    <row r="301" spans="1:1" x14ac:dyDescent="0.3">
      <c r="A301" t="e">
        <v>#REF!</v>
      </c>
    </row>
    <row r="302" spans="1:1" x14ac:dyDescent="0.3">
      <c r="A302" t="e">
        <v>#REF!</v>
      </c>
    </row>
    <row r="303" spans="1:1" x14ac:dyDescent="0.3">
      <c r="A303" t="e">
        <v>#REF!</v>
      </c>
    </row>
    <row r="304" spans="1:1" x14ac:dyDescent="0.3">
      <c r="A304" t="e">
        <v>#REF!</v>
      </c>
    </row>
    <row r="305" spans="1:1" x14ac:dyDescent="0.3">
      <c r="A305" t="e">
        <v>#REF!</v>
      </c>
    </row>
    <row r="306" spans="1:1" x14ac:dyDescent="0.3">
      <c r="A306" t="e">
        <v>#REF!</v>
      </c>
    </row>
    <row r="307" spans="1:1" x14ac:dyDescent="0.3">
      <c r="A307" t="e">
        <v>#REF!</v>
      </c>
    </row>
    <row r="308" spans="1:1" x14ac:dyDescent="0.3">
      <c r="A308" t="e">
        <v>#REF!</v>
      </c>
    </row>
    <row r="309" spans="1:1" x14ac:dyDescent="0.3">
      <c r="A309" t="e">
        <v>#REF!</v>
      </c>
    </row>
    <row r="310" spans="1:1" x14ac:dyDescent="0.3">
      <c r="A310" t="e">
        <v>#REF!</v>
      </c>
    </row>
    <row r="311" spans="1:1" x14ac:dyDescent="0.3">
      <c r="A311" t="e">
        <v>#REF!</v>
      </c>
    </row>
    <row r="312" spans="1:1" x14ac:dyDescent="0.3">
      <c r="A312" t="e">
        <v>#REF!</v>
      </c>
    </row>
    <row r="313" spans="1:1" x14ac:dyDescent="0.3">
      <c r="A313" t="e">
        <v>#REF!</v>
      </c>
    </row>
    <row r="314" spans="1:1" x14ac:dyDescent="0.3">
      <c r="A314" t="e">
        <v>#REF!</v>
      </c>
    </row>
    <row r="315" spans="1:1" x14ac:dyDescent="0.3">
      <c r="A315" t="e">
        <v>#REF!</v>
      </c>
    </row>
    <row r="316" spans="1:1" x14ac:dyDescent="0.3">
      <c r="A316" t="e">
        <v>#REF!</v>
      </c>
    </row>
    <row r="317" spans="1:1" x14ac:dyDescent="0.3">
      <c r="A317" t="e">
        <v>#REF!</v>
      </c>
    </row>
    <row r="318" spans="1:1" x14ac:dyDescent="0.3">
      <c r="A318" t="e">
        <v>#REF!</v>
      </c>
    </row>
    <row r="319" spans="1:1" x14ac:dyDescent="0.3">
      <c r="A319" t="e">
        <v>#REF!</v>
      </c>
    </row>
    <row r="320" spans="1:1" x14ac:dyDescent="0.3">
      <c r="A320" t="e">
        <v>#REF!</v>
      </c>
    </row>
    <row r="321" spans="1:1" x14ac:dyDescent="0.3">
      <c r="A321" t="e">
        <v>#REF!</v>
      </c>
    </row>
    <row r="322" spans="1:1" x14ac:dyDescent="0.3">
      <c r="A322" t="e">
        <v>#REF!</v>
      </c>
    </row>
    <row r="323" spans="1:1" x14ac:dyDescent="0.3">
      <c r="A323" t="e">
        <v>#REF!</v>
      </c>
    </row>
    <row r="324" spans="1:1" x14ac:dyDescent="0.3">
      <c r="A324" t="e">
        <v>#REF!</v>
      </c>
    </row>
    <row r="325" spans="1:1" x14ac:dyDescent="0.3">
      <c r="A325" t="e">
        <v>#REF!</v>
      </c>
    </row>
    <row r="326" spans="1:1" x14ac:dyDescent="0.3">
      <c r="A326" t="e">
        <v>#REF!</v>
      </c>
    </row>
    <row r="327" spans="1:1" x14ac:dyDescent="0.3">
      <c r="A327" t="e">
        <v>#REF!</v>
      </c>
    </row>
    <row r="328" spans="1:1" x14ac:dyDescent="0.3">
      <c r="A328" t="e">
        <v>#REF!</v>
      </c>
    </row>
    <row r="329" spans="1:1" x14ac:dyDescent="0.3">
      <c r="A329" t="e">
        <v>#REF!</v>
      </c>
    </row>
    <row r="330" spans="1:1" x14ac:dyDescent="0.3">
      <c r="A330" t="e">
        <v>#REF!</v>
      </c>
    </row>
    <row r="331" spans="1:1" x14ac:dyDescent="0.3">
      <c r="A331" t="e">
        <v>#REF!</v>
      </c>
    </row>
    <row r="332" spans="1:1" x14ac:dyDescent="0.3">
      <c r="A332" t="e">
        <v>#REF!</v>
      </c>
    </row>
    <row r="333" spans="1:1" x14ac:dyDescent="0.3">
      <c r="A333" t="e">
        <v>#REF!</v>
      </c>
    </row>
    <row r="334" spans="1:1" x14ac:dyDescent="0.3">
      <c r="A334" t="e">
        <v>#REF!</v>
      </c>
    </row>
    <row r="335" spans="1:1" x14ac:dyDescent="0.3">
      <c r="A335" t="e">
        <v>#REF!</v>
      </c>
    </row>
    <row r="336" spans="1:1" x14ac:dyDescent="0.3">
      <c r="A336" t="e">
        <v>#REF!</v>
      </c>
    </row>
    <row r="337" spans="1:1" x14ac:dyDescent="0.3">
      <c r="A337" t="e">
        <v>#REF!</v>
      </c>
    </row>
    <row r="338" spans="1:1" x14ac:dyDescent="0.3">
      <c r="A338" t="e">
        <v>#REF!</v>
      </c>
    </row>
    <row r="339" spans="1:1" x14ac:dyDescent="0.3">
      <c r="A339" t="e">
        <v>#REF!</v>
      </c>
    </row>
    <row r="340" spans="1:1" x14ac:dyDescent="0.3">
      <c r="A340" t="e">
        <v>#REF!</v>
      </c>
    </row>
    <row r="341" spans="1:1" x14ac:dyDescent="0.3">
      <c r="A341" t="e">
        <v>#REF!</v>
      </c>
    </row>
    <row r="342" spans="1:1" x14ac:dyDescent="0.3">
      <c r="A342" t="e">
        <v>#REF!</v>
      </c>
    </row>
    <row r="343" spans="1:1" x14ac:dyDescent="0.3">
      <c r="A343" t="e">
        <v>#REF!</v>
      </c>
    </row>
    <row r="344" spans="1:1" x14ac:dyDescent="0.3">
      <c r="A344" t="e">
        <v>#REF!</v>
      </c>
    </row>
    <row r="345" spans="1:1" x14ac:dyDescent="0.3">
      <c r="A345" t="e">
        <v>#REF!</v>
      </c>
    </row>
    <row r="346" spans="1:1" x14ac:dyDescent="0.3">
      <c r="A346" t="e">
        <v>#REF!</v>
      </c>
    </row>
    <row r="347" spans="1:1" x14ac:dyDescent="0.3">
      <c r="A347" t="e">
        <v>#REF!</v>
      </c>
    </row>
    <row r="348" spans="1:1" x14ac:dyDescent="0.3">
      <c r="A348" t="e">
        <v>#REF!</v>
      </c>
    </row>
    <row r="349" spans="1:1" x14ac:dyDescent="0.3">
      <c r="A349" t="e">
        <v>#REF!</v>
      </c>
    </row>
    <row r="350" spans="1:1" x14ac:dyDescent="0.3">
      <c r="A350" t="e">
        <v>#REF!</v>
      </c>
    </row>
    <row r="351" spans="1:1" x14ac:dyDescent="0.3">
      <c r="A351" t="e">
        <v>#REF!</v>
      </c>
    </row>
    <row r="352" spans="1:1" x14ac:dyDescent="0.3">
      <c r="A352" t="e">
        <v>#REF!</v>
      </c>
    </row>
    <row r="353" spans="1:1" x14ac:dyDescent="0.3">
      <c r="A353" t="e">
        <v>#REF!</v>
      </c>
    </row>
    <row r="354" spans="1:1" x14ac:dyDescent="0.3">
      <c r="A354" t="e">
        <v>#REF!</v>
      </c>
    </row>
    <row r="355" spans="1:1" x14ac:dyDescent="0.3">
      <c r="A355" t="e">
        <v>#REF!</v>
      </c>
    </row>
    <row r="356" spans="1:1" x14ac:dyDescent="0.3">
      <c r="A356" t="e">
        <v>#REF!</v>
      </c>
    </row>
    <row r="357" spans="1:1" x14ac:dyDescent="0.3">
      <c r="A357" t="e">
        <v>#REF!</v>
      </c>
    </row>
    <row r="358" spans="1:1" x14ac:dyDescent="0.3">
      <c r="A358" t="e">
        <v>#REF!</v>
      </c>
    </row>
    <row r="359" spans="1:1" x14ac:dyDescent="0.3">
      <c r="A359" t="e">
        <v>#REF!</v>
      </c>
    </row>
    <row r="360" spans="1:1" x14ac:dyDescent="0.3">
      <c r="A360" t="e">
        <v>#REF!</v>
      </c>
    </row>
    <row r="361" spans="1:1" x14ac:dyDescent="0.3">
      <c r="A361" t="e">
        <v>#REF!</v>
      </c>
    </row>
    <row r="362" spans="1:1" x14ac:dyDescent="0.3">
      <c r="A362" t="e">
        <v>#REF!</v>
      </c>
    </row>
    <row r="363" spans="1:1" x14ac:dyDescent="0.3">
      <c r="A363" t="e">
        <v>#REF!</v>
      </c>
    </row>
    <row r="364" spans="1:1" x14ac:dyDescent="0.3">
      <c r="A364" t="e">
        <v>#REF!</v>
      </c>
    </row>
    <row r="365" spans="1:1" x14ac:dyDescent="0.3">
      <c r="A365" t="e">
        <v>#REF!</v>
      </c>
    </row>
    <row r="366" spans="1:1" x14ac:dyDescent="0.3">
      <c r="A366" t="e">
        <v>#REF!</v>
      </c>
    </row>
    <row r="367" spans="1:1" x14ac:dyDescent="0.3">
      <c r="A367" t="e">
        <v>#REF!</v>
      </c>
    </row>
    <row r="368" spans="1:1" x14ac:dyDescent="0.3">
      <c r="A368" t="e">
        <v>#REF!</v>
      </c>
    </row>
    <row r="369" spans="1:1" x14ac:dyDescent="0.3">
      <c r="A369" t="e">
        <v>#REF!</v>
      </c>
    </row>
    <row r="370" spans="1:1" x14ac:dyDescent="0.3">
      <c r="A370" t="e">
        <v>#REF!</v>
      </c>
    </row>
    <row r="371" spans="1:1" x14ac:dyDescent="0.3">
      <c r="A371" t="e">
        <v>#REF!</v>
      </c>
    </row>
    <row r="372" spans="1:1" x14ac:dyDescent="0.3">
      <c r="A372" t="e">
        <v>#REF!</v>
      </c>
    </row>
    <row r="373" spans="1:1" x14ac:dyDescent="0.3">
      <c r="A373" t="e">
        <v>#REF!</v>
      </c>
    </row>
    <row r="374" spans="1:1" x14ac:dyDescent="0.3">
      <c r="A374" t="e">
        <v>#REF!</v>
      </c>
    </row>
    <row r="375" spans="1:1" x14ac:dyDescent="0.3">
      <c r="A375" t="e">
        <v>#REF!</v>
      </c>
    </row>
    <row r="376" spans="1:1" x14ac:dyDescent="0.3">
      <c r="A376" t="e">
        <v>#REF!</v>
      </c>
    </row>
    <row r="377" spans="1:1" x14ac:dyDescent="0.3">
      <c r="A377" t="e">
        <v>#REF!</v>
      </c>
    </row>
    <row r="378" spans="1:1" x14ac:dyDescent="0.3">
      <c r="A378" t="e">
        <v>#REF!</v>
      </c>
    </row>
    <row r="379" spans="1:1" x14ac:dyDescent="0.3">
      <c r="A379" t="e">
        <v>#REF!</v>
      </c>
    </row>
    <row r="380" spans="1:1" x14ac:dyDescent="0.3">
      <c r="A380" t="e">
        <v>#REF!</v>
      </c>
    </row>
    <row r="381" spans="1:1" x14ac:dyDescent="0.3">
      <c r="A381" t="e">
        <v>#REF!</v>
      </c>
    </row>
    <row r="382" spans="1:1" x14ac:dyDescent="0.3">
      <c r="A382" t="e">
        <v>#REF!</v>
      </c>
    </row>
    <row r="383" spans="1:1" x14ac:dyDescent="0.3">
      <c r="A383" t="e">
        <v>#REF!</v>
      </c>
    </row>
    <row r="384" spans="1:1" x14ac:dyDescent="0.3">
      <c r="A384" t="e">
        <v>#REF!</v>
      </c>
    </row>
    <row r="385" spans="1:1" x14ac:dyDescent="0.3">
      <c r="A385" t="e">
        <v>#REF!</v>
      </c>
    </row>
    <row r="386" spans="1:1" x14ac:dyDescent="0.3">
      <c r="A386" t="e">
        <v>#REF!</v>
      </c>
    </row>
    <row r="387" spans="1:1" x14ac:dyDescent="0.3">
      <c r="A387" t="e">
        <v>#REF!</v>
      </c>
    </row>
    <row r="388" spans="1:1" x14ac:dyDescent="0.3">
      <c r="A388" t="e">
        <v>#REF!</v>
      </c>
    </row>
    <row r="389" spans="1:1" x14ac:dyDescent="0.3">
      <c r="A389" t="e">
        <v>#REF!</v>
      </c>
    </row>
    <row r="390" spans="1:1" x14ac:dyDescent="0.3">
      <c r="A390" t="e">
        <v>#REF!</v>
      </c>
    </row>
    <row r="391" spans="1:1" x14ac:dyDescent="0.3">
      <c r="A391" t="e">
        <v>#REF!</v>
      </c>
    </row>
    <row r="392" spans="1:1" x14ac:dyDescent="0.3">
      <c r="A392" t="e">
        <v>#REF!</v>
      </c>
    </row>
    <row r="393" spans="1:1" x14ac:dyDescent="0.3">
      <c r="A393" t="e">
        <v>#REF!</v>
      </c>
    </row>
    <row r="394" spans="1:1" x14ac:dyDescent="0.3">
      <c r="A394" t="e">
        <v>#REF!</v>
      </c>
    </row>
    <row r="395" spans="1:1" x14ac:dyDescent="0.3">
      <c r="A395" t="e">
        <v>#REF!</v>
      </c>
    </row>
    <row r="396" spans="1:1" x14ac:dyDescent="0.3">
      <c r="A396" t="e">
        <v>#REF!</v>
      </c>
    </row>
    <row r="397" spans="1:1" x14ac:dyDescent="0.3">
      <c r="A397" t="e">
        <v>#REF!</v>
      </c>
    </row>
    <row r="398" spans="1:1" x14ac:dyDescent="0.3">
      <c r="A398" t="e">
        <v>#REF!</v>
      </c>
    </row>
    <row r="399" spans="1:1" x14ac:dyDescent="0.3">
      <c r="A399" t="e">
        <v>#REF!</v>
      </c>
    </row>
    <row r="400" spans="1:1" x14ac:dyDescent="0.3">
      <c r="A400" t="e">
        <v>#REF!</v>
      </c>
    </row>
    <row r="401" spans="1:1" x14ac:dyDescent="0.3">
      <c r="A401" t="e">
        <v>#REF!</v>
      </c>
    </row>
    <row r="402" spans="1:1" x14ac:dyDescent="0.3">
      <c r="A402" t="e">
        <v>#REF!</v>
      </c>
    </row>
    <row r="403" spans="1:1" x14ac:dyDescent="0.3">
      <c r="A403" t="e">
        <v>#REF!</v>
      </c>
    </row>
    <row r="404" spans="1:1" x14ac:dyDescent="0.3">
      <c r="A404" t="e">
        <v>#REF!</v>
      </c>
    </row>
    <row r="405" spans="1:1" x14ac:dyDescent="0.3">
      <c r="A405" t="e">
        <v>#REF!</v>
      </c>
    </row>
    <row r="406" spans="1:1" x14ac:dyDescent="0.3">
      <c r="A406" t="e">
        <v>#REF!</v>
      </c>
    </row>
    <row r="407" spans="1:1" x14ac:dyDescent="0.3">
      <c r="A407" t="e">
        <v>#REF!</v>
      </c>
    </row>
    <row r="408" spans="1:1" x14ac:dyDescent="0.3">
      <c r="A408" t="e">
        <v>#REF!</v>
      </c>
    </row>
    <row r="409" spans="1:1" x14ac:dyDescent="0.3">
      <c r="A409" t="e">
        <v>#REF!</v>
      </c>
    </row>
    <row r="410" spans="1:1" x14ac:dyDescent="0.3">
      <c r="A410" t="e">
        <v>#REF!</v>
      </c>
    </row>
    <row r="411" spans="1:1" x14ac:dyDescent="0.3">
      <c r="A411" t="e">
        <v>#REF!</v>
      </c>
    </row>
    <row r="412" spans="1:1" x14ac:dyDescent="0.3">
      <c r="A412" t="e">
        <v>#REF!</v>
      </c>
    </row>
    <row r="413" spans="1:1" x14ac:dyDescent="0.3">
      <c r="A413" t="e">
        <v>#REF!</v>
      </c>
    </row>
    <row r="414" spans="1:1" x14ac:dyDescent="0.3">
      <c r="A414" t="e">
        <v>#REF!</v>
      </c>
    </row>
    <row r="415" spans="1:1" x14ac:dyDescent="0.3">
      <c r="A415" t="e">
        <v>#REF!</v>
      </c>
    </row>
    <row r="416" spans="1:1" x14ac:dyDescent="0.3">
      <c r="A416" t="e">
        <v>#REF!</v>
      </c>
    </row>
    <row r="417" spans="1:1" x14ac:dyDescent="0.3">
      <c r="A417" t="e">
        <v>#REF!</v>
      </c>
    </row>
    <row r="418" spans="1:1" x14ac:dyDescent="0.3">
      <c r="A418" t="e">
        <v>#REF!</v>
      </c>
    </row>
    <row r="419" spans="1:1" x14ac:dyDescent="0.3">
      <c r="A419" t="e">
        <v>#REF!</v>
      </c>
    </row>
    <row r="420" spans="1:1" x14ac:dyDescent="0.3">
      <c r="A420" t="e">
        <v>#REF!</v>
      </c>
    </row>
    <row r="421" spans="1:1" x14ac:dyDescent="0.3">
      <c r="A421" t="e">
        <v>#REF!</v>
      </c>
    </row>
    <row r="422" spans="1:1" x14ac:dyDescent="0.3">
      <c r="A422" t="e">
        <v>#REF!</v>
      </c>
    </row>
    <row r="423" spans="1:1" x14ac:dyDescent="0.3">
      <c r="A423" t="e">
        <v>#REF!</v>
      </c>
    </row>
    <row r="424" spans="1:1" x14ac:dyDescent="0.3">
      <c r="A424" t="e">
        <v>#REF!</v>
      </c>
    </row>
    <row r="425" spans="1:1" x14ac:dyDescent="0.3">
      <c r="A425" t="e">
        <v>#REF!</v>
      </c>
    </row>
    <row r="426" spans="1:1" x14ac:dyDescent="0.3">
      <c r="A426" t="e">
        <v>#REF!</v>
      </c>
    </row>
    <row r="427" spans="1:1" x14ac:dyDescent="0.3">
      <c r="A427" t="e">
        <v>#REF!</v>
      </c>
    </row>
    <row r="428" spans="1:1" x14ac:dyDescent="0.3">
      <c r="A428" t="e">
        <v>#REF!</v>
      </c>
    </row>
    <row r="429" spans="1:1" x14ac:dyDescent="0.3">
      <c r="A429" t="e">
        <v>#REF!</v>
      </c>
    </row>
    <row r="430" spans="1:1" x14ac:dyDescent="0.3">
      <c r="A430" t="e">
        <v>#REF!</v>
      </c>
    </row>
    <row r="431" spans="1:1" x14ac:dyDescent="0.3">
      <c r="A431" t="e">
        <v>#REF!</v>
      </c>
    </row>
    <row r="432" spans="1:1" x14ac:dyDescent="0.3">
      <c r="A432" t="e">
        <v>#REF!</v>
      </c>
    </row>
    <row r="433" spans="1:1" x14ac:dyDescent="0.3">
      <c r="A433" t="e">
        <v>#REF!</v>
      </c>
    </row>
    <row r="434" spans="1:1" x14ac:dyDescent="0.3">
      <c r="A434" t="e">
        <v>#REF!</v>
      </c>
    </row>
    <row r="435" spans="1:1" x14ac:dyDescent="0.3">
      <c r="A435" t="e">
        <v>#REF!</v>
      </c>
    </row>
    <row r="436" spans="1:1" x14ac:dyDescent="0.3">
      <c r="A436" t="e">
        <v>#REF!</v>
      </c>
    </row>
    <row r="437" spans="1:1" x14ac:dyDescent="0.3">
      <c r="A437" t="e">
        <v>#REF!</v>
      </c>
    </row>
    <row r="438" spans="1:1" x14ac:dyDescent="0.3">
      <c r="A438" t="e">
        <v>#REF!</v>
      </c>
    </row>
    <row r="439" spans="1:1" x14ac:dyDescent="0.3">
      <c r="A439" t="e">
        <v>#REF!</v>
      </c>
    </row>
    <row r="440" spans="1:1" x14ac:dyDescent="0.3">
      <c r="A440" t="e">
        <v>#REF!</v>
      </c>
    </row>
    <row r="441" spans="1:1" x14ac:dyDescent="0.3">
      <c r="A441" t="e">
        <v>#REF!</v>
      </c>
    </row>
    <row r="442" spans="1:1" x14ac:dyDescent="0.3">
      <c r="A442" t="e">
        <v>#REF!</v>
      </c>
    </row>
    <row r="443" spans="1:1" x14ac:dyDescent="0.3">
      <c r="A443" t="e">
        <v>#REF!</v>
      </c>
    </row>
    <row r="444" spans="1:1" x14ac:dyDescent="0.3">
      <c r="A444" t="e">
        <v>#REF!</v>
      </c>
    </row>
    <row r="445" spans="1:1" x14ac:dyDescent="0.3">
      <c r="A445" t="e">
        <v>#REF!</v>
      </c>
    </row>
    <row r="446" spans="1:1" x14ac:dyDescent="0.3">
      <c r="A446" t="e">
        <v>#REF!</v>
      </c>
    </row>
    <row r="447" spans="1:1" x14ac:dyDescent="0.3">
      <c r="A447" t="e">
        <v>#REF!</v>
      </c>
    </row>
    <row r="448" spans="1:1" x14ac:dyDescent="0.3">
      <c r="A448" t="e">
        <v>#REF!</v>
      </c>
    </row>
    <row r="449" spans="1:1" x14ac:dyDescent="0.3">
      <c r="A449" t="e">
        <v>#REF!</v>
      </c>
    </row>
    <row r="450" spans="1:1" x14ac:dyDescent="0.3">
      <c r="A450" t="e">
        <v>#REF!</v>
      </c>
    </row>
    <row r="451" spans="1:1" x14ac:dyDescent="0.3">
      <c r="A451" t="e">
        <v>#REF!</v>
      </c>
    </row>
    <row r="452" spans="1:1" x14ac:dyDescent="0.3">
      <c r="A452" t="e">
        <v>#REF!</v>
      </c>
    </row>
    <row r="453" spans="1:1" x14ac:dyDescent="0.3">
      <c r="A453" t="e">
        <v>#REF!</v>
      </c>
    </row>
    <row r="454" spans="1:1" x14ac:dyDescent="0.3">
      <c r="A454" t="e">
        <v>#REF!</v>
      </c>
    </row>
    <row r="455" spans="1:1" x14ac:dyDescent="0.3">
      <c r="A455" t="e">
        <v>#REF!</v>
      </c>
    </row>
    <row r="456" spans="1:1" x14ac:dyDescent="0.3">
      <c r="A456" t="e">
        <v>#REF!</v>
      </c>
    </row>
    <row r="457" spans="1:1" x14ac:dyDescent="0.3">
      <c r="A457" t="e">
        <v>#REF!</v>
      </c>
    </row>
    <row r="458" spans="1:1" x14ac:dyDescent="0.3">
      <c r="A458" t="e">
        <v>#REF!</v>
      </c>
    </row>
    <row r="459" spans="1:1" x14ac:dyDescent="0.3">
      <c r="A459" t="e">
        <v>#REF!</v>
      </c>
    </row>
    <row r="460" spans="1:1" x14ac:dyDescent="0.3">
      <c r="A460" t="e">
        <v>#REF!</v>
      </c>
    </row>
    <row r="461" spans="1:1" x14ac:dyDescent="0.3">
      <c r="A461" t="e">
        <v>#REF!</v>
      </c>
    </row>
    <row r="462" spans="1:1" x14ac:dyDescent="0.3">
      <c r="A462" t="e">
        <v>#REF!</v>
      </c>
    </row>
    <row r="463" spans="1:1" x14ac:dyDescent="0.3">
      <c r="A463" t="e">
        <v>#REF!</v>
      </c>
    </row>
    <row r="464" spans="1:1" x14ac:dyDescent="0.3">
      <c r="A464" t="e">
        <v>#REF!</v>
      </c>
    </row>
    <row r="465" spans="1:1" x14ac:dyDescent="0.3">
      <c r="A465" t="e">
        <v>#REF!</v>
      </c>
    </row>
    <row r="466" spans="1:1" x14ac:dyDescent="0.3">
      <c r="A466" t="e">
        <v>#REF!</v>
      </c>
    </row>
    <row r="467" spans="1:1" x14ac:dyDescent="0.3">
      <c r="A467" t="e">
        <v>#REF!</v>
      </c>
    </row>
    <row r="468" spans="1:1" x14ac:dyDescent="0.3">
      <c r="A468" t="e">
        <v>#REF!</v>
      </c>
    </row>
    <row r="469" spans="1:1" x14ac:dyDescent="0.3">
      <c r="A469" t="e">
        <v>#REF!</v>
      </c>
    </row>
    <row r="470" spans="1:1" x14ac:dyDescent="0.3">
      <c r="A470" t="e">
        <v>#REF!</v>
      </c>
    </row>
    <row r="471" spans="1:1" x14ac:dyDescent="0.3">
      <c r="A471" t="e">
        <v>#REF!</v>
      </c>
    </row>
    <row r="472" spans="1:1" x14ac:dyDescent="0.3">
      <c r="A472" t="e">
        <v>#REF!</v>
      </c>
    </row>
    <row r="473" spans="1:1" x14ac:dyDescent="0.3">
      <c r="A473" t="e">
        <v>#REF!</v>
      </c>
    </row>
    <row r="474" spans="1:1" x14ac:dyDescent="0.3">
      <c r="A474" t="e">
        <v>#REF!</v>
      </c>
    </row>
    <row r="475" spans="1:1" x14ac:dyDescent="0.3">
      <c r="A475" t="e">
        <v>#REF!</v>
      </c>
    </row>
    <row r="476" spans="1:1" x14ac:dyDescent="0.3">
      <c r="A476" t="e">
        <v>#REF!</v>
      </c>
    </row>
    <row r="477" spans="1:1" x14ac:dyDescent="0.3">
      <c r="A477" t="e">
        <v>#REF!</v>
      </c>
    </row>
    <row r="478" spans="1:1" x14ac:dyDescent="0.3">
      <c r="A478" t="e">
        <v>#REF!</v>
      </c>
    </row>
    <row r="479" spans="1:1" x14ac:dyDescent="0.3">
      <c r="A479" t="e">
        <v>#REF!</v>
      </c>
    </row>
    <row r="480" spans="1:1" x14ac:dyDescent="0.3">
      <c r="A480" t="e">
        <v>#REF!</v>
      </c>
    </row>
    <row r="481" spans="1:1" x14ac:dyDescent="0.3">
      <c r="A481" t="e">
        <v>#REF!</v>
      </c>
    </row>
    <row r="482" spans="1:1" x14ac:dyDescent="0.3">
      <c r="A482" t="e">
        <v>#REF!</v>
      </c>
    </row>
    <row r="483" spans="1:1" x14ac:dyDescent="0.3">
      <c r="A483" t="e">
        <v>#REF!</v>
      </c>
    </row>
    <row r="484" spans="1:1" x14ac:dyDescent="0.3">
      <c r="A484" t="e">
        <v>#REF!</v>
      </c>
    </row>
    <row r="485" spans="1:1" x14ac:dyDescent="0.3">
      <c r="A485" t="e">
        <v>#REF!</v>
      </c>
    </row>
    <row r="486" spans="1:1" x14ac:dyDescent="0.3">
      <c r="A486" t="e">
        <v>#REF!</v>
      </c>
    </row>
    <row r="487" spans="1:1" x14ac:dyDescent="0.3">
      <c r="A487" t="e">
        <v>#REF!</v>
      </c>
    </row>
    <row r="488" spans="1:1" x14ac:dyDescent="0.3">
      <c r="A488" t="e">
        <v>#REF!</v>
      </c>
    </row>
    <row r="489" spans="1:1" x14ac:dyDescent="0.3">
      <c r="A489" t="e">
        <v>#REF!</v>
      </c>
    </row>
    <row r="490" spans="1:1" x14ac:dyDescent="0.3">
      <c r="A490" t="e">
        <v>#REF!</v>
      </c>
    </row>
    <row r="491" spans="1:1" x14ac:dyDescent="0.3">
      <c r="A491" t="e">
        <v>#REF!</v>
      </c>
    </row>
    <row r="492" spans="1:1" x14ac:dyDescent="0.3">
      <c r="A492" t="e">
        <v>#REF!</v>
      </c>
    </row>
    <row r="493" spans="1:1" x14ac:dyDescent="0.3">
      <c r="A493" t="e">
        <v>#REF!</v>
      </c>
    </row>
    <row r="494" spans="1:1" x14ac:dyDescent="0.3">
      <c r="A494" t="e">
        <v>#REF!</v>
      </c>
    </row>
    <row r="495" spans="1:1" x14ac:dyDescent="0.3">
      <c r="A495" t="e">
        <v>#REF!</v>
      </c>
    </row>
    <row r="496" spans="1:1" x14ac:dyDescent="0.3">
      <c r="A496" t="e">
        <v>#REF!</v>
      </c>
    </row>
    <row r="497" spans="1:1" x14ac:dyDescent="0.3">
      <c r="A497" t="e">
        <v>#REF!</v>
      </c>
    </row>
    <row r="498" spans="1:1" x14ac:dyDescent="0.3">
      <c r="A498" t="e">
        <v>#REF!</v>
      </c>
    </row>
    <row r="499" spans="1:1" x14ac:dyDescent="0.3">
      <c r="A499" t="e">
        <v>#REF!</v>
      </c>
    </row>
    <row r="500" spans="1:1" x14ac:dyDescent="0.3">
      <c r="A500" t="e">
        <v>#REF!</v>
      </c>
    </row>
    <row r="501" spans="1:1" x14ac:dyDescent="0.3">
      <c r="A501" t="e">
        <v>#REF!</v>
      </c>
    </row>
    <row r="502" spans="1:1" x14ac:dyDescent="0.3">
      <c r="A502" t="e">
        <v>#REF!</v>
      </c>
    </row>
    <row r="503" spans="1:1" x14ac:dyDescent="0.3">
      <c r="A503" t="e">
        <v>#REF!</v>
      </c>
    </row>
    <row r="504" spans="1:1" x14ac:dyDescent="0.3">
      <c r="A504" t="e">
        <v>#REF!</v>
      </c>
    </row>
    <row r="505" spans="1:1" x14ac:dyDescent="0.3">
      <c r="A505" t="e">
        <v>#REF!</v>
      </c>
    </row>
    <row r="506" spans="1:1" x14ac:dyDescent="0.3">
      <c r="A506" t="e">
        <v>#REF!</v>
      </c>
    </row>
    <row r="507" spans="1:1" x14ac:dyDescent="0.3">
      <c r="A507" t="e">
        <v>#REF!</v>
      </c>
    </row>
    <row r="508" spans="1:1" x14ac:dyDescent="0.3">
      <c r="A508" t="e">
        <v>#REF!</v>
      </c>
    </row>
    <row r="509" spans="1:1" x14ac:dyDescent="0.3">
      <c r="A509" t="e">
        <v>#REF!</v>
      </c>
    </row>
    <row r="510" spans="1:1" x14ac:dyDescent="0.3">
      <c r="A510" t="e">
        <v>#REF!</v>
      </c>
    </row>
    <row r="511" spans="1:1" x14ac:dyDescent="0.3">
      <c r="A511" t="e">
        <v>#REF!</v>
      </c>
    </row>
    <row r="512" spans="1:1" x14ac:dyDescent="0.3">
      <c r="A512" t="e">
        <v>#REF!</v>
      </c>
    </row>
    <row r="513" spans="1:1" x14ac:dyDescent="0.3">
      <c r="A513" t="e">
        <v>#REF!</v>
      </c>
    </row>
    <row r="514" spans="1:1" x14ac:dyDescent="0.3">
      <c r="A514" t="e">
        <v>#REF!</v>
      </c>
    </row>
    <row r="515" spans="1:1" x14ac:dyDescent="0.3">
      <c r="A515" t="e">
        <v>#REF!</v>
      </c>
    </row>
    <row r="516" spans="1:1" x14ac:dyDescent="0.3">
      <c r="A516" t="e">
        <v>#REF!</v>
      </c>
    </row>
    <row r="517" spans="1:1" x14ac:dyDescent="0.3">
      <c r="A517" t="e">
        <v>#REF!</v>
      </c>
    </row>
    <row r="518" spans="1:1" x14ac:dyDescent="0.3">
      <c r="A518" t="e">
        <v>#REF!</v>
      </c>
    </row>
    <row r="519" spans="1:1" x14ac:dyDescent="0.3">
      <c r="A519" t="e">
        <v>#REF!</v>
      </c>
    </row>
    <row r="520" spans="1:1" x14ac:dyDescent="0.3">
      <c r="A520" t="e">
        <v>#REF!</v>
      </c>
    </row>
    <row r="521" spans="1:1" x14ac:dyDescent="0.3">
      <c r="A521" t="e">
        <v>#REF!</v>
      </c>
    </row>
    <row r="522" spans="1:1" x14ac:dyDescent="0.3">
      <c r="A522" t="e">
        <v>#REF!</v>
      </c>
    </row>
    <row r="523" spans="1:1" x14ac:dyDescent="0.3">
      <c r="A523" t="e">
        <v>#REF!</v>
      </c>
    </row>
    <row r="524" spans="1:1" x14ac:dyDescent="0.3">
      <c r="A524" t="e">
        <v>#REF!</v>
      </c>
    </row>
    <row r="525" spans="1:1" x14ac:dyDescent="0.3">
      <c r="A525" t="e">
        <v>#REF!</v>
      </c>
    </row>
    <row r="526" spans="1:1" x14ac:dyDescent="0.3">
      <c r="A526" t="e">
        <v>#REF!</v>
      </c>
    </row>
    <row r="527" spans="1:1" x14ac:dyDescent="0.3">
      <c r="A527" t="e">
        <v>#REF!</v>
      </c>
    </row>
    <row r="528" spans="1:1" x14ac:dyDescent="0.3">
      <c r="A528" t="e">
        <v>#REF!</v>
      </c>
    </row>
    <row r="529" spans="1:1" x14ac:dyDescent="0.3">
      <c r="A529" t="e">
        <v>#REF!</v>
      </c>
    </row>
    <row r="530" spans="1:1" x14ac:dyDescent="0.3">
      <c r="A530" t="e">
        <v>#REF!</v>
      </c>
    </row>
    <row r="531" spans="1:1" x14ac:dyDescent="0.3">
      <c r="A531" t="e">
        <v>#REF!</v>
      </c>
    </row>
    <row r="532" spans="1:1" x14ac:dyDescent="0.3">
      <c r="A532" t="e">
        <v>#REF!</v>
      </c>
    </row>
    <row r="533" spans="1:1" x14ac:dyDescent="0.3">
      <c r="A533" t="e">
        <v>#REF!</v>
      </c>
    </row>
    <row r="534" spans="1:1" x14ac:dyDescent="0.3">
      <c r="A534" t="e">
        <v>#REF!</v>
      </c>
    </row>
    <row r="535" spans="1:1" x14ac:dyDescent="0.3">
      <c r="A535" t="e">
        <v>#REF!</v>
      </c>
    </row>
    <row r="536" spans="1:1" x14ac:dyDescent="0.3">
      <c r="A536" t="e">
        <v>#REF!</v>
      </c>
    </row>
    <row r="537" spans="1:1" x14ac:dyDescent="0.3">
      <c r="A537" t="e">
        <v>#REF!</v>
      </c>
    </row>
    <row r="538" spans="1:1" x14ac:dyDescent="0.3">
      <c r="A538" t="e">
        <v>#REF!</v>
      </c>
    </row>
  </sheetData>
  <autoFilter ref="A7:W7"/>
  <mergeCells count="19">
    <mergeCell ref="B126:D126"/>
    <mergeCell ref="I126:K126"/>
    <mergeCell ref="P5:P6"/>
    <mergeCell ref="Q5:Q6"/>
    <mergeCell ref="R5:R6"/>
    <mergeCell ref="I1:V1"/>
    <mergeCell ref="I2:V2"/>
    <mergeCell ref="I3:V3"/>
    <mergeCell ref="I5:I6"/>
    <mergeCell ref="J5:J6"/>
    <mergeCell ref="K5:K6"/>
    <mergeCell ref="L5:L6"/>
    <mergeCell ref="M5:M6"/>
    <mergeCell ref="N5:N6"/>
    <mergeCell ref="O5:O6"/>
    <mergeCell ref="V5:V6"/>
    <mergeCell ref="S5:S6"/>
    <mergeCell ref="T5:T6"/>
    <mergeCell ref="U5:U6"/>
  </mergeCells>
  <printOptions horizontalCentered="1"/>
  <pageMargins left="0" right="0" top="0.27559055118110237" bottom="0.39370078740157483" header="0.19685039370078741"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BangTinhXa</vt:lpstr>
      <vt:lpstr>THPhuongAn (nhận QĐ thu hồi)</vt:lpstr>
      <vt:lpstr>THPhuongAn (nhận PA)</vt:lpstr>
      <vt:lpstr>THPhuongAn (QĐ)</vt:lpstr>
      <vt:lpstr>'THPhuongAn (nhận PA)'!Print_Area</vt:lpstr>
      <vt:lpstr>'THPhuongAn (nhận QĐ thu hồi)'!Print_Area</vt:lpstr>
      <vt:lpstr>'THPhuongAn (QĐ)'!Print_Area</vt:lpstr>
      <vt:lpstr>'THPhuongAn (nhận PA)'!Print_Titles</vt:lpstr>
      <vt:lpstr>'THPhuongAn (nhận QĐ thu hồi)'!Print_Titles</vt:lpstr>
      <vt:lpstr>'THPhuongAn (QĐ)'!Print_Titles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2026-04-16T03:11:03Z</cp:lastPrinted>
  <dcterms:created xsi:type="dcterms:W3CDTF">2022-03-10T02:33:43Z</dcterms:created>
  <dcterms:modified xsi:type="dcterms:W3CDTF">2026-04-16T09:38:53Z</dcterms:modified>
</cp:coreProperties>
</file>