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Ế TOÁN NĂM 2026\công khai ngân sách năm 2026\"/>
    </mc:Choice>
  </mc:AlternateContent>
  <bookViews>
    <workbookView xWindow="0" yWindow="0" windowWidth="28800" windowHeight="10305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E15" i="1" l="1"/>
  <c r="E14" i="1"/>
  <c r="E16" i="1"/>
  <c r="E22" i="1"/>
  <c r="E36" i="1"/>
  <c r="C14" i="1"/>
  <c r="D30" i="1"/>
  <c r="D14" i="1" s="1"/>
  <c r="D22" i="1"/>
  <c r="D15" i="1"/>
  <c r="D16" i="1"/>
  <c r="D49" i="1"/>
  <c r="E49" i="1"/>
  <c r="C49" i="1"/>
  <c r="C36" i="1"/>
  <c r="C16" i="1"/>
  <c r="C15" i="1"/>
  <c r="E37" i="1"/>
  <c r="D36" i="1"/>
  <c r="E18" i="1"/>
  <c r="E17" i="1"/>
  <c r="C19" i="1"/>
  <c r="E21" i="1"/>
  <c r="D50" i="1"/>
  <c r="C50" i="1"/>
  <c r="E51" i="1"/>
  <c r="E50" i="1" s="1"/>
  <c r="E41" i="1"/>
  <c r="E40" i="1" s="1"/>
  <c r="D40" i="1"/>
  <c r="C40" i="1"/>
  <c r="D37" i="1"/>
  <c r="C38" i="1"/>
  <c r="E38" i="1" s="1"/>
  <c r="C30" i="1"/>
  <c r="E32" i="1"/>
  <c r="E30" i="1" s="1"/>
  <c r="C22" i="1"/>
  <c r="E27" i="1"/>
  <c r="E26" i="1"/>
  <c r="C37" i="1" l="1"/>
</calcChain>
</file>

<file path=xl/sharedStrings.xml><?xml version="1.0" encoding="utf-8"?>
<sst xmlns="http://schemas.openxmlformats.org/spreadsheetml/2006/main" count="111" uniqueCount="77">
  <si>
    <t>(Dùng cho đơn vị dự toán cấp trên và đơn vị dự toán sử dụng ngân sách nhà nước)</t>
  </si>
  <si>
    <t>STT</t>
  </si>
  <si>
    <t>Nội dung</t>
  </si>
  <si>
    <t>Dự toán năm</t>
  </si>
  <si>
    <t>Ước thực hiện quý/6 tháng/năm</t>
  </si>
  <si>
    <t>Ước thực hiện/Dự toán năm (tỷ lệ %)</t>
  </si>
  <si>
    <t>Ước thực hiện quý (6 tháng, năm) này so với cùng kỳ năm trước (tỷ lệ %)</t>
  </si>
  <si>
    <t>1</t>
  </si>
  <si>
    <t>2</t>
  </si>
  <si>
    <t>3</t>
  </si>
  <si>
    <t>4</t>
  </si>
  <si>
    <t>5</t>
  </si>
  <si>
    <t>6</t>
  </si>
  <si>
    <t>A</t>
  </si>
  <si>
    <t>Tổng số thu, chi, nộp ngân sách phí, lệ phí</t>
  </si>
  <si>
    <t/>
  </si>
  <si>
    <t>B</t>
  </si>
  <si>
    <t>Dự toán chi ngân sách nhà nước</t>
  </si>
  <si>
    <t>I</t>
  </si>
  <si>
    <t>Nguồn ngân sách trong nước</t>
  </si>
  <si>
    <t>Chi quản lý hành chính</t>
  </si>
  <si>
    <t>1.1</t>
  </si>
  <si>
    <t>Kinh phí thực hiện chế độ tự chủ</t>
  </si>
  <si>
    <t>1.2</t>
  </si>
  <si>
    <t>Kinh phí không thực hiện chế độ tự chủ</t>
  </si>
  <si>
    <t>341 - Quản lý nhà nước</t>
  </si>
  <si>
    <t>Chi bảo đảm xã hội</t>
  </si>
  <si>
    <t>2.1</t>
  </si>
  <si>
    <t>Kinh phí nhiệm vụ thường xuyên</t>
  </si>
  <si>
    <t>2.2</t>
  </si>
  <si>
    <t>Kinh phí nhiệm vụ không thường xuyên</t>
  </si>
  <si>
    <t>398 - Chính sách và hoạt động phục vụ các đối tượng bảo trợ xã hội và các đối tượng khác</t>
  </si>
  <si>
    <t>Chi hoạt động kinh tế</t>
  </si>
  <si>
    <t>3.1</t>
  </si>
  <si>
    <t>Chi sự nghiệp bảo vệ môi trường</t>
  </si>
  <si>
    <t>4.1</t>
  </si>
  <si>
    <t>4.2</t>
  </si>
  <si>
    <t>Chi sự nghiệp văn hóa thông tin</t>
  </si>
  <si>
    <t>161 - Văn hóa</t>
  </si>
  <si>
    <t>5.1</t>
  </si>
  <si>
    <t>5.2</t>
  </si>
  <si>
    <t>Chi sự nghiệp phát thanh, truyền hình, thông tấn</t>
  </si>
  <si>
    <t>6.1</t>
  </si>
  <si>
    <t>6.2</t>
  </si>
  <si>
    <t>Chi sự nghiệp thể dục thể thao</t>
  </si>
  <si>
    <t>7.1</t>
  </si>
  <si>
    <t>7.2</t>
  </si>
  <si>
    <t>Mẫu biểu số: 75</t>
  </si>
  <si>
    <t>CÔNG KHAI THỰC HIỆN DỰ TOÁN THU - CHI NGÂN SÁCH</t>
  </si>
  <si>
    <t>ĐVT: đồng</t>
  </si>
  <si>
    <t>Thủ trưởng đơn vị</t>
  </si>
  <si>
    <t>Đơn vị: Phòng Văn hóa - Xã hội xã Nam Thanh Miện</t>
  </si>
  <si>
    <t>Chương: 832</t>
  </si>
  <si>
    <t>6 tháng đầu năm 2026</t>
  </si>
  <si>
    <t>Căn cứ Nghị định số 73/2026/NĐ-CP ngày 10 tháng 3 năm 2026 của Chính phủ quy định chi tiết thi hành một số điều của Luật ngân sách nhà nước;
Căn cứ Thông tư số 26/2026/TT-BTC ngày 25 tháng 3 năm 2026 của Bộ Tài chính quy định chi tiết và hướng dẫn thi hành một số điều của Luật Ngân sách nhà nước. 
Phòng Văn hóa - Xã hội  xã Nam Thanh Miện công khai tình hình thực hiện dự toán thu - chi ngân sách 6 tháng năm 2026 như sau:</t>
  </si>
  <si>
    <t>371 -Chi về công tác người có công với cách mạng</t>
  </si>
  <si>
    <t xml:space="preserve">Chi sự nghiệp khoa học, công nghệ, đổi mới
sáng tạo và chuyển đổi số
</t>
  </si>
  <si>
    <t>Kinh phí thực hiện nhiệm vụ khoa học công nghệ</t>
  </si>
  <si>
    <t>Nhiệm vụ khoa học công nghệ, đổi mới sảng tạo cấp qua Quỹ phát triển khoa học công nghệ</t>
  </si>
  <si>
    <t>Nhiệm vụ khoa học công nghệ, đổi mới sáng tạo không cấp qua Quỹ phát triển khoa học công nghệ</t>
  </si>
  <si>
    <t>Kinh phí thường xuyên giao tự chủ</t>
  </si>
  <si>
    <t>2.3</t>
  </si>
  <si>
    <t>Kinh phí thường xuyên không giao tự chủ</t>
  </si>
  <si>
    <t>Nhiệm vụ khoa học công nghệ, đổi mới súng tạo</t>
  </si>
  <si>
    <t>-</t>
  </si>
  <si>
    <t>Chi sự nghiệp giáo dục, đào tạo</t>
  </si>
  <si>
    <t>Nhiệm vụ chuyển đổi số</t>
  </si>
  <si>
    <t>Chi sự nghiệp y tế, dân số và gia đình</t>
  </si>
  <si>
    <t>8.1</t>
  </si>
  <si>
    <t>8.2</t>
  </si>
  <si>
    <t>9.1</t>
  </si>
  <si>
    <t>9.2</t>
  </si>
  <si>
    <t>10.1</t>
  </si>
  <si>
    <t>10.2</t>
  </si>
  <si>
    <t>362-Hỗ trợ các tổ chức xã hội</t>
  </si>
  <si>
    <t>Vũ Văn Long</t>
  </si>
  <si>
    <t>Nam Thanh Miện, ngày 09 tháng 07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</si>
</sst>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&quot;&quot;;\(&quot;&quot;#,##0\);"/>
    <numFmt numFmtId="165" formatCode="#,##0.00;\(#,##0.00\);"/>
    <numFmt numFmtId="171" formatCode="#,##0.00&quot;&quot;;\(&quot;&quot;#,##0.00\);"/>
  </numFmts>
  <fonts count="14" x14ac:knownFonts="1">
    <font>
      <sz val="10"/>
      <color rgb="FF000000"/>
      <name val="Arial"/>
      <charset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color rgb="FF000000"/>
      <name val="Arial"/>
      <family val="2"/>
    </font>
    <font>
      <i/>
      <sz val="13"/>
      <color rgb="FF000000"/>
      <name val="Times New Roman"/>
      <family val="1"/>
    </font>
    <font>
      <b/>
      <i/>
      <sz val="13"/>
      <color rgb="FF000000"/>
      <name val="Times New Roman"/>
      <family val="1"/>
    </font>
    <font>
      <sz val="10"/>
      <color rgb="FF000000"/>
      <name val="Arial"/>
      <charset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7">
    <xf numFmtId="0" fontId="0" fillId="0" borderId="0" xfId="0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2" fillId="0" borderId="0" xfId="0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165" fontId="5" fillId="0" borderId="2" xfId="0" applyNumberFormat="1" applyFont="1" applyFill="1" applyBorder="1" applyAlignment="1">
      <alignment horizontal="right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165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right"/>
    </xf>
    <xf numFmtId="0" fontId="10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" fillId="0" borderId="2" xfId="0" quotePrefix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171" fontId="5" fillId="0" borderId="2" xfId="0" applyNumberFormat="1" applyFont="1" applyFill="1" applyBorder="1" applyAlignment="1">
      <alignment horizontal="right" vertical="center" wrapText="1"/>
    </xf>
    <xf numFmtId="43" fontId="5" fillId="0" borderId="2" xfId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tabSelected="1" view="pageLayout" topLeftCell="B1" zoomScaleNormal="100" zoomScaleSheetLayoutView="100" workbookViewId="0">
      <selection activeCell="E18" sqref="E18"/>
    </sheetView>
  </sheetViews>
  <sheetFormatPr defaultRowHeight="12.75" x14ac:dyDescent="0.2"/>
  <cols>
    <col min="1" max="1" width="7.140625" customWidth="1"/>
    <col min="2" max="2" width="42.5703125" customWidth="1"/>
    <col min="3" max="3" width="17.5703125" customWidth="1"/>
    <col min="4" max="4" width="15.7109375" customWidth="1"/>
    <col min="5" max="5" width="13.140625" customWidth="1"/>
    <col min="6" max="6" width="15.7109375" customWidth="1"/>
    <col min="7" max="7" width="19.7109375" customWidth="1"/>
  </cols>
  <sheetData>
    <row r="1" spans="1:6" s="16" customFormat="1" ht="18.75" customHeight="1" x14ac:dyDescent="0.25">
      <c r="A1" s="25" t="s">
        <v>51</v>
      </c>
      <c r="B1" s="25"/>
      <c r="C1" s="25"/>
      <c r="D1" s="15"/>
      <c r="E1" s="24" t="s">
        <v>47</v>
      </c>
      <c r="F1" s="24"/>
    </row>
    <row r="2" spans="1:6" s="16" customFormat="1" ht="18.75" customHeight="1" x14ac:dyDescent="0.25">
      <c r="A2" s="25" t="s">
        <v>52</v>
      </c>
      <c r="B2" s="25"/>
      <c r="C2" s="25"/>
      <c r="D2" s="15"/>
      <c r="E2" s="15"/>
      <c r="F2" s="15"/>
    </row>
    <row r="3" spans="1:6" s="16" customFormat="1" ht="16.5" x14ac:dyDescent="0.25">
      <c r="A3" s="17"/>
      <c r="B3" s="17"/>
      <c r="C3" s="17"/>
      <c r="D3" s="17"/>
      <c r="E3" s="17"/>
      <c r="F3" s="17"/>
    </row>
    <row r="4" spans="1:6" s="16" customFormat="1" ht="16.5" x14ac:dyDescent="0.25">
      <c r="A4" s="24" t="s">
        <v>48</v>
      </c>
      <c r="B4" s="24"/>
      <c r="C4" s="24"/>
      <c r="D4" s="24"/>
      <c r="E4" s="24"/>
      <c r="F4" s="24"/>
    </row>
    <row r="5" spans="1:6" s="16" customFormat="1" ht="16.5" x14ac:dyDescent="0.25">
      <c r="A5" s="24" t="s">
        <v>53</v>
      </c>
      <c r="B5" s="24"/>
      <c r="C5" s="24"/>
      <c r="D5" s="24"/>
      <c r="E5" s="24"/>
      <c r="F5" s="24"/>
    </row>
    <row r="6" spans="1:6" s="16" customFormat="1" ht="22.5" customHeight="1" x14ac:dyDescent="0.25">
      <c r="A6" s="26" t="s">
        <v>0</v>
      </c>
      <c r="B6" s="26"/>
      <c r="C6" s="26"/>
      <c r="D6" s="26"/>
      <c r="E6" s="26"/>
      <c r="F6" s="26"/>
    </row>
    <row r="7" spans="1:6" s="16" customFormat="1" ht="16.5" x14ac:dyDescent="0.25">
      <c r="A7" s="17"/>
      <c r="B7" s="17"/>
      <c r="C7" s="17"/>
      <c r="D7" s="17"/>
      <c r="E7" s="17"/>
      <c r="F7" s="17"/>
    </row>
    <row r="8" spans="1:6" s="16" customFormat="1" ht="108.75" customHeight="1" x14ac:dyDescent="0.25">
      <c r="A8" s="27" t="s">
        <v>54</v>
      </c>
      <c r="B8" s="28"/>
      <c r="C8" s="28"/>
      <c r="D8" s="28"/>
      <c r="E8" s="28"/>
      <c r="F8" s="28"/>
    </row>
    <row r="9" spans="1:6" ht="16.5" x14ac:dyDescent="0.25">
      <c r="E9" s="21" t="s">
        <v>49</v>
      </c>
      <c r="F9" s="21"/>
    </row>
    <row r="10" spans="1:6" ht="65.45" customHeight="1" x14ac:dyDescent="0.2">
      <c r="A10" s="1" t="s">
        <v>1</v>
      </c>
      <c r="B10" s="1" t="s">
        <v>2</v>
      </c>
      <c r="C10" s="1" t="s">
        <v>3</v>
      </c>
      <c r="D10" s="1" t="s">
        <v>4</v>
      </c>
      <c r="E10" s="1" t="s">
        <v>5</v>
      </c>
      <c r="F10" s="1" t="s">
        <v>6</v>
      </c>
    </row>
    <row r="11" spans="1:6" ht="20.45" customHeight="1" x14ac:dyDescent="0.2">
      <c r="A11" s="5" t="s">
        <v>7</v>
      </c>
      <c r="B11" s="5" t="s">
        <v>8</v>
      </c>
      <c r="C11" s="5" t="s">
        <v>9</v>
      </c>
      <c r="D11" s="5" t="s">
        <v>10</v>
      </c>
      <c r="E11" s="5" t="s">
        <v>11</v>
      </c>
      <c r="F11" s="5" t="s">
        <v>12</v>
      </c>
    </row>
    <row r="12" spans="1:6" ht="16.7" customHeight="1" x14ac:dyDescent="0.2">
      <c r="A12" s="4" t="s">
        <v>13</v>
      </c>
      <c r="B12" s="6" t="s">
        <v>14</v>
      </c>
      <c r="C12" s="10" t="s">
        <v>15</v>
      </c>
      <c r="D12" s="10" t="s">
        <v>15</v>
      </c>
      <c r="E12" s="11"/>
      <c r="F12" s="7"/>
    </row>
    <row r="13" spans="1:6" ht="17.45" customHeight="1" x14ac:dyDescent="0.2">
      <c r="A13" s="4" t="s">
        <v>16</v>
      </c>
      <c r="B13" s="6" t="s">
        <v>17</v>
      </c>
      <c r="C13" s="10"/>
      <c r="D13" s="10"/>
      <c r="E13" s="11"/>
      <c r="F13" s="7"/>
    </row>
    <row r="14" spans="1:6" ht="17.45" customHeight="1" x14ac:dyDescent="0.2">
      <c r="A14" s="4" t="s">
        <v>18</v>
      </c>
      <c r="B14" s="6" t="s">
        <v>19</v>
      </c>
      <c r="C14" s="10">
        <f>SUM(C15,C22,C30,C33,C36,C43,C49,C53,C56)</f>
        <v>33900355840</v>
      </c>
      <c r="D14" s="10">
        <f>SUM(D15,D22,D30,D33,D36,D43,D49,D53,D56)</f>
        <v>23757586634</v>
      </c>
      <c r="E14" s="36">
        <f>D14/C14</f>
        <v>0.70080640882145973</v>
      </c>
      <c r="F14" s="7"/>
    </row>
    <row r="15" spans="1:6" ht="16.7" customHeight="1" x14ac:dyDescent="0.2">
      <c r="A15" s="4" t="s">
        <v>7</v>
      </c>
      <c r="B15" s="6" t="s">
        <v>20</v>
      </c>
      <c r="C15" s="10">
        <f>C16+C19</f>
        <v>4973460640</v>
      </c>
      <c r="D15" s="10">
        <f>D16+D19</f>
        <v>3268521324</v>
      </c>
      <c r="E15" s="11">
        <f>D15/C15</f>
        <v>0.65719255878136396</v>
      </c>
      <c r="F15" s="7"/>
    </row>
    <row r="16" spans="1:6" ht="17.45" customHeight="1" x14ac:dyDescent="0.2">
      <c r="A16" s="4"/>
      <c r="B16" s="6" t="s">
        <v>25</v>
      </c>
      <c r="C16" s="10">
        <f>C17+C18</f>
        <v>4873460640</v>
      </c>
      <c r="D16" s="10">
        <f>D17+D18</f>
        <v>3268521324</v>
      </c>
      <c r="E16" s="11">
        <f>D16/C16</f>
        <v>0.67067768993000421</v>
      </c>
      <c r="F16" s="7"/>
    </row>
    <row r="17" spans="1:6" ht="16.7" customHeight="1" x14ac:dyDescent="0.2">
      <c r="A17" s="8" t="s">
        <v>21</v>
      </c>
      <c r="B17" s="9" t="s">
        <v>22</v>
      </c>
      <c r="C17" s="12">
        <v>2182604000</v>
      </c>
      <c r="D17" s="12">
        <v>946454684</v>
      </c>
      <c r="E17" s="13">
        <f>D17/C17</f>
        <v>0.43363554909640045</v>
      </c>
      <c r="F17" s="14"/>
    </row>
    <row r="18" spans="1:6" ht="17.45" customHeight="1" x14ac:dyDescent="0.2">
      <c r="A18" s="8" t="s">
        <v>23</v>
      </c>
      <c r="B18" s="9" t="s">
        <v>24</v>
      </c>
      <c r="C18" s="12">
        <v>2690856640</v>
      </c>
      <c r="D18" s="12">
        <v>2322066640</v>
      </c>
      <c r="E18" s="13">
        <f>D18/C18</f>
        <v>0.86294699073972225</v>
      </c>
      <c r="F18" s="14"/>
    </row>
    <row r="19" spans="1:6" ht="17.45" customHeight="1" x14ac:dyDescent="0.2">
      <c r="A19" s="4"/>
      <c r="B19" s="29" t="s">
        <v>74</v>
      </c>
      <c r="C19" s="10">
        <f>C21</f>
        <v>100000000</v>
      </c>
      <c r="D19" s="10"/>
      <c r="E19" s="11"/>
      <c r="F19" s="7"/>
    </row>
    <row r="20" spans="1:6" ht="17.45" customHeight="1" x14ac:dyDescent="0.2">
      <c r="A20" s="8" t="s">
        <v>21</v>
      </c>
      <c r="B20" s="9" t="s">
        <v>28</v>
      </c>
      <c r="C20" s="12" t="s">
        <v>15</v>
      </c>
      <c r="D20" s="12" t="s">
        <v>15</v>
      </c>
      <c r="E20" s="13"/>
      <c r="F20" s="14"/>
    </row>
    <row r="21" spans="1:6" ht="17.45" customHeight="1" x14ac:dyDescent="0.2">
      <c r="A21" s="8" t="s">
        <v>23</v>
      </c>
      <c r="B21" s="9" t="s">
        <v>30</v>
      </c>
      <c r="C21" s="12">
        <v>100000000</v>
      </c>
      <c r="D21" s="12">
        <v>0</v>
      </c>
      <c r="E21" s="13">
        <f>D21/C21</f>
        <v>0</v>
      </c>
      <c r="F21" s="14"/>
    </row>
    <row r="22" spans="1:6" ht="44.25" customHeight="1" x14ac:dyDescent="0.2">
      <c r="A22" s="1">
        <v>2</v>
      </c>
      <c r="B22" s="29" t="s">
        <v>56</v>
      </c>
      <c r="C22" s="10">
        <f>SUM(C23:C29)</f>
        <v>327000000</v>
      </c>
      <c r="D22" s="10">
        <f>SUM(D23:D29)</f>
        <v>64070000</v>
      </c>
      <c r="E22" s="35">
        <f>D22/C22</f>
        <v>0.19593272171253823</v>
      </c>
      <c r="F22" s="14"/>
    </row>
    <row r="23" spans="1:6" ht="20.25" customHeight="1" x14ac:dyDescent="0.2">
      <c r="A23" s="8" t="s">
        <v>27</v>
      </c>
      <c r="B23" s="31" t="s">
        <v>57</v>
      </c>
      <c r="C23" s="12"/>
      <c r="D23" s="12"/>
      <c r="E23" s="13"/>
      <c r="F23" s="14"/>
    </row>
    <row r="24" spans="1:6" ht="31.5" customHeight="1" x14ac:dyDescent="0.2">
      <c r="A24" s="30" t="s">
        <v>64</v>
      </c>
      <c r="B24" s="9" t="s">
        <v>58</v>
      </c>
      <c r="C24" s="12"/>
      <c r="D24" s="12"/>
      <c r="E24" s="13"/>
      <c r="F24" s="14"/>
    </row>
    <row r="25" spans="1:6" ht="39.75" customHeight="1" x14ac:dyDescent="0.2">
      <c r="A25" s="30" t="s">
        <v>64</v>
      </c>
      <c r="B25" s="9" t="s">
        <v>59</v>
      </c>
      <c r="C25" s="12"/>
      <c r="D25" s="12"/>
      <c r="E25" s="13"/>
      <c r="F25" s="14"/>
    </row>
    <row r="26" spans="1:6" ht="17.45" customHeight="1" x14ac:dyDescent="0.2">
      <c r="A26" s="8" t="s">
        <v>29</v>
      </c>
      <c r="B26" s="9" t="s">
        <v>60</v>
      </c>
      <c r="C26" s="12">
        <v>60000000</v>
      </c>
      <c r="D26" s="12">
        <v>30000000</v>
      </c>
      <c r="E26" s="13">
        <f>D26/C26</f>
        <v>0.5</v>
      </c>
      <c r="F26" s="14"/>
    </row>
    <row r="27" spans="1:6" ht="17.45" customHeight="1" x14ac:dyDescent="0.2">
      <c r="A27" s="8" t="s">
        <v>61</v>
      </c>
      <c r="B27" s="9" t="s">
        <v>62</v>
      </c>
      <c r="C27" s="12">
        <v>267000000</v>
      </c>
      <c r="D27" s="12">
        <v>34070000</v>
      </c>
      <c r="E27" s="13">
        <f>D27/C27</f>
        <v>0.12760299625468166</v>
      </c>
      <c r="F27" s="14"/>
    </row>
    <row r="28" spans="1:6" ht="24" customHeight="1" x14ac:dyDescent="0.2">
      <c r="A28" s="30" t="s">
        <v>64</v>
      </c>
      <c r="B28" s="9" t="s">
        <v>63</v>
      </c>
      <c r="C28" s="12"/>
      <c r="D28" s="12"/>
      <c r="E28" s="13"/>
      <c r="F28" s="14"/>
    </row>
    <row r="29" spans="1:6" ht="26.25" customHeight="1" x14ac:dyDescent="0.2">
      <c r="A29" s="30" t="s">
        <v>64</v>
      </c>
      <c r="B29" s="9" t="s">
        <v>66</v>
      </c>
      <c r="C29" s="12"/>
      <c r="D29" s="12"/>
      <c r="E29" s="13"/>
      <c r="F29" s="14"/>
    </row>
    <row r="30" spans="1:6" ht="26.25" customHeight="1" x14ac:dyDescent="0.2">
      <c r="A30" s="32">
        <v>3</v>
      </c>
      <c r="B30" s="29" t="s">
        <v>65</v>
      </c>
      <c r="C30" s="10">
        <f>SUM(C31:C32)</f>
        <v>1121000000</v>
      </c>
      <c r="D30" s="10">
        <f>SUM(D31:D32)</f>
        <v>65913200</v>
      </c>
      <c r="E30" s="35">
        <f>SUM(E31:E32)</f>
        <v>5.8798572702943801E-2</v>
      </c>
      <c r="F30" s="14"/>
    </row>
    <row r="31" spans="1:6" ht="26.25" customHeight="1" x14ac:dyDescent="0.2">
      <c r="A31" s="30" t="s">
        <v>33</v>
      </c>
      <c r="B31" s="9" t="s">
        <v>60</v>
      </c>
      <c r="C31" s="12"/>
      <c r="D31" s="12"/>
      <c r="E31" s="13"/>
      <c r="F31" s="14"/>
    </row>
    <row r="32" spans="1:6" ht="26.25" customHeight="1" x14ac:dyDescent="0.2">
      <c r="A32" s="30" t="s">
        <v>33</v>
      </c>
      <c r="B32" s="9" t="s">
        <v>62</v>
      </c>
      <c r="C32" s="12">
        <v>1121000000</v>
      </c>
      <c r="D32" s="12">
        <v>65913200</v>
      </c>
      <c r="E32" s="13">
        <f>D32/C32</f>
        <v>5.8798572702943801E-2</v>
      </c>
      <c r="F32" s="14"/>
    </row>
    <row r="33" spans="1:6" ht="26.25" customHeight="1" x14ac:dyDescent="0.2">
      <c r="A33" s="32">
        <v>4</v>
      </c>
      <c r="B33" s="33" t="s">
        <v>67</v>
      </c>
      <c r="C33" s="12"/>
      <c r="D33" s="12"/>
      <c r="E33" s="13"/>
      <c r="F33" s="14"/>
    </row>
    <row r="34" spans="1:6" ht="26.25" customHeight="1" x14ac:dyDescent="0.2">
      <c r="A34" s="30" t="s">
        <v>35</v>
      </c>
      <c r="B34" s="9" t="s">
        <v>60</v>
      </c>
      <c r="C34" s="12"/>
      <c r="D34" s="12"/>
      <c r="E34" s="13"/>
      <c r="F34" s="14"/>
    </row>
    <row r="35" spans="1:6" ht="26.25" customHeight="1" x14ac:dyDescent="0.2">
      <c r="A35" s="30" t="s">
        <v>36</v>
      </c>
      <c r="B35" s="34" t="s">
        <v>62</v>
      </c>
      <c r="C35" s="12"/>
      <c r="D35" s="12"/>
      <c r="E35" s="13"/>
      <c r="F35" s="14"/>
    </row>
    <row r="36" spans="1:6" ht="17.45" customHeight="1" x14ac:dyDescent="0.2">
      <c r="A36" s="4">
        <v>5</v>
      </c>
      <c r="B36" s="6" t="s">
        <v>26</v>
      </c>
      <c r="C36" s="10">
        <f>C37+C40</f>
        <v>26869000000</v>
      </c>
      <c r="D36" s="10">
        <f>D37+D40</f>
        <v>19878186920</v>
      </c>
      <c r="E36" s="11">
        <f>D36/C36</f>
        <v>0.73981863560236705</v>
      </c>
      <c r="F36" s="7"/>
    </row>
    <row r="37" spans="1:6" ht="27" customHeight="1" x14ac:dyDescent="0.2">
      <c r="A37" s="4"/>
      <c r="B37" s="29" t="s">
        <v>55</v>
      </c>
      <c r="C37" s="10">
        <f>C38</f>
        <v>13547400000</v>
      </c>
      <c r="D37" s="10">
        <f t="shared" ref="D37" si="0">D38</f>
        <v>6625462800</v>
      </c>
      <c r="E37" s="35">
        <f>E38</f>
        <v>0.4890578856459542</v>
      </c>
      <c r="F37" s="7"/>
    </row>
    <row r="38" spans="1:6" ht="17.45" customHeight="1" x14ac:dyDescent="0.2">
      <c r="A38" s="8" t="s">
        <v>39</v>
      </c>
      <c r="B38" s="9" t="s">
        <v>28</v>
      </c>
      <c r="C38" s="12">
        <f>13547400000</f>
        <v>13547400000</v>
      </c>
      <c r="D38" s="12">
        <v>6625462800</v>
      </c>
      <c r="E38" s="13">
        <f>D38/C38</f>
        <v>0.4890578856459542</v>
      </c>
      <c r="F38" s="14"/>
    </row>
    <row r="39" spans="1:6" ht="16.7" customHeight="1" x14ac:dyDescent="0.2">
      <c r="A39" s="8" t="s">
        <v>40</v>
      </c>
      <c r="B39" s="9" t="s">
        <v>30</v>
      </c>
      <c r="C39" s="12"/>
      <c r="D39" s="12"/>
      <c r="E39" s="13"/>
      <c r="F39" s="14"/>
    </row>
    <row r="40" spans="1:6" ht="36.4" customHeight="1" x14ac:dyDescent="0.2">
      <c r="A40" s="4"/>
      <c r="B40" s="29" t="s">
        <v>31</v>
      </c>
      <c r="C40" s="10">
        <f>C41+C42</f>
        <v>13321600000</v>
      </c>
      <c r="D40" s="10">
        <f t="shared" ref="D40" si="1">D41+D42</f>
        <v>13252724120</v>
      </c>
      <c r="E40" s="35">
        <f>E41+E42</f>
        <v>0.99482975918808547</v>
      </c>
      <c r="F40" s="7"/>
    </row>
    <row r="41" spans="1:6" ht="17.45" customHeight="1" x14ac:dyDescent="0.2">
      <c r="A41" s="8" t="s">
        <v>39</v>
      </c>
      <c r="B41" s="9" t="s">
        <v>28</v>
      </c>
      <c r="C41" s="10">
        <v>13321600000</v>
      </c>
      <c r="D41" s="12">
        <v>13252724120</v>
      </c>
      <c r="E41" s="13">
        <f>D41/C41</f>
        <v>0.99482975918808547</v>
      </c>
      <c r="F41" s="14"/>
    </row>
    <row r="42" spans="1:6" ht="16.7" customHeight="1" x14ac:dyDescent="0.2">
      <c r="A42" s="8" t="s">
        <v>40</v>
      </c>
      <c r="B42" s="9" t="s">
        <v>30</v>
      </c>
      <c r="C42" s="12"/>
      <c r="D42" s="12"/>
      <c r="E42" s="13"/>
      <c r="F42" s="14"/>
    </row>
    <row r="43" spans="1:6" ht="17.45" customHeight="1" x14ac:dyDescent="0.2">
      <c r="A43" s="4">
        <v>6</v>
      </c>
      <c r="B43" s="6" t="s">
        <v>32</v>
      </c>
      <c r="C43" s="10"/>
      <c r="D43" s="10"/>
      <c r="E43" s="10"/>
      <c r="F43" s="7"/>
    </row>
    <row r="44" spans="1:6" ht="16.7" customHeight="1" x14ac:dyDescent="0.2">
      <c r="A44" s="8" t="s">
        <v>42</v>
      </c>
      <c r="B44" s="9" t="s">
        <v>28</v>
      </c>
      <c r="C44" s="10"/>
      <c r="D44" s="10"/>
      <c r="E44" s="10"/>
      <c r="F44" s="14"/>
    </row>
    <row r="45" spans="1:6" ht="17.45" customHeight="1" x14ac:dyDescent="0.2">
      <c r="A45" s="8" t="s">
        <v>43</v>
      </c>
      <c r="B45" s="9" t="s">
        <v>30</v>
      </c>
      <c r="C45" s="10"/>
      <c r="D45" s="10"/>
      <c r="E45" s="10"/>
      <c r="F45" s="14"/>
    </row>
    <row r="46" spans="1:6" ht="17.45" customHeight="1" x14ac:dyDescent="0.2">
      <c r="A46" s="4">
        <v>7</v>
      </c>
      <c r="B46" s="6" t="s">
        <v>34</v>
      </c>
      <c r="C46" s="10"/>
      <c r="D46" s="10"/>
      <c r="E46" s="10"/>
      <c r="F46" s="7"/>
    </row>
    <row r="47" spans="1:6" ht="17.45" customHeight="1" x14ac:dyDescent="0.2">
      <c r="A47" s="8" t="s">
        <v>45</v>
      </c>
      <c r="B47" s="9" t="s">
        <v>28</v>
      </c>
      <c r="C47" s="10"/>
      <c r="D47" s="10"/>
      <c r="E47" s="10"/>
      <c r="F47" s="14"/>
    </row>
    <row r="48" spans="1:6" ht="17.45" customHeight="1" x14ac:dyDescent="0.2">
      <c r="A48" s="8" t="s">
        <v>46</v>
      </c>
      <c r="B48" s="9" t="s">
        <v>30</v>
      </c>
      <c r="C48" s="10"/>
      <c r="D48" s="10"/>
      <c r="E48" s="10"/>
      <c r="F48" s="14"/>
    </row>
    <row r="49" spans="1:6" ht="17.45" customHeight="1" x14ac:dyDescent="0.2">
      <c r="A49" s="4">
        <v>8</v>
      </c>
      <c r="B49" s="6" t="s">
        <v>37</v>
      </c>
      <c r="C49" s="10">
        <f>C50</f>
        <v>609895200</v>
      </c>
      <c r="D49" s="10">
        <f t="shared" ref="D49:E49" si="2">D50</f>
        <v>480895190</v>
      </c>
      <c r="E49" s="35">
        <f t="shared" si="2"/>
        <v>0.78848823535584478</v>
      </c>
      <c r="F49" s="7"/>
    </row>
    <row r="50" spans="1:6" ht="17.45" customHeight="1" x14ac:dyDescent="0.2">
      <c r="A50" s="4"/>
      <c r="B50" s="6" t="s">
        <v>38</v>
      </c>
      <c r="C50" s="10">
        <f>C51+C52</f>
        <v>609895200</v>
      </c>
      <c r="D50" s="10">
        <f t="shared" ref="D50:E50" si="3">D51+D52</f>
        <v>480895190</v>
      </c>
      <c r="E50" s="35">
        <f t="shared" si="3"/>
        <v>0.78848823535584478</v>
      </c>
      <c r="F50" s="7"/>
    </row>
    <row r="51" spans="1:6" ht="16.7" customHeight="1" x14ac:dyDescent="0.2">
      <c r="A51" s="8" t="s">
        <v>68</v>
      </c>
      <c r="B51" s="9" t="s">
        <v>28</v>
      </c>
      <c r="C51" s="12">
        <v>609895200</v>
      </c>
      <c r="D51" s="12">
        <v>480895190</v>
      </c>
      <c r="E51" s="13">
        <f>D51/C51</f>
        <v>0.78848823535584478</v>
      </c>
      <c r="F51" s="14"/>
    </row>
    <row r="52" spans="1:6" ht="17.45" customHeight="1" x14ac:dyDescent="0.2">
      <c r="A52" s="8" t="s">
        <v>69</v>
      </c>
      <c r="B52" s="9" t="s">
        <v>30</v>
      </c>
      <c r="C52" s="12"/>
      <c r="D52" s="12"/>
      <c r="E52" s="13"/>
      <c r="F52" s="14"/>
    </row>
    <row r="53" spans="1:6" ht="25.5" customHeight="1" x14ac:dyDescent="0.2">
      <c r="A53" s="4">
        <v>9</v>
      </c>
      <c r="B53" s="6" t="s">
        <v>41</v>
      </c>
      <c r="C53" s="10"/>
      <c r="D53" s="10"/>
      <c r="E53" s="11"/>
      <c r="F53" s="7"/>
    </row>
    <row r="54" spans="1:6" ht="17.45" customHeight="1" x14ac:dyDescent="0.2">
      <c r="A54" s="8" t="s">
        <v>70</v>
      </c>
      <c r="B54" s="9" t="s">
        <v>28</v>
      </c>
      <c r="C54" s="10"/>
      <c r="D54" s="10"/>
      <c r="E54" s="11"/>
      <c r="F54" s="14"/>
    </row>
    <row r="55" spans="1:6" ht="16.7" customHeight="1" x14ac:dyDescent="0.2">
      <c r="A55" s="8" t="s">
        <v>71</v>
      </c>
      <c r="B55" s="9" t="s">
        <v>30</v>
      </c>
      <c r="C55" s="10"/>
      <c r="D55" s="10"/>
      <c r="E55" s="11"/>
      <c r="F55" s="14"/>
    </row>
    <row r="56" spans="1:6" ht="17.45" customHeight="1" x14ac:dyDescent="0.2">
      <c r="A56" s="4">
        <v>10</v>
      </c>
      <c r="B56" s="6" t="s">
        <v>44</v>
      </c>
      <c r="C56" s="10"/>
      <c r="D56" s="10"/>
      <c r="E56" s="11"/>
      <c r="F56" s="7"/>
    </row>
    <row r="57" spans="1:6" ht="16.7" customHeight="1" x14ac:dyDescent="0.2">
      <c r="A57" s="8" t="s">
        <v>72</v>
      </c>
      <c r="B57" s="9" t="s">
        <v>28</v>
      </c>
      <c r="C57" s="10"/>
      <c r="D57" s="10"/>
      <c r="E57" s="11"/>
      <c r="F57" s="14"/>
    </row>
    <row r="58" spans="1:6" ht="17.45" customHeight="1" x14ac:dyDescent="0.2">
      <c r="A58" s="8" t="s">
        <v>73</v>
      </c>
      <c r="B58" s="9" t="s">
        <v>30</v>
      </c>
      <c r="C58" s="10"/>
      <c r="D58" s="10"/>
      <c r="E58" s="11"/>
      <c r="F58" s="14"/>
    </row>
    <row r="59" spans="1:6" ht="21.95" customHeight="1" x14ac:dyDescent="0.2">
      <c r="A59" s="2"/>
      <c r="B59" s="2"/>
      <c r="C59" s="22" t="s">
        <v>76</v>
      </c>
      <c r="D59" s="22"/>
      <c r="E59" s="22"/>
      <c r="F59" s="22"/>
    </row>
    <row r="60" spans="1:6" s="18" customFormat="1" ht="21.95" customHeight="1" x14ac:dyDescent="0.2">
      <c r="C60" s="23" t="s">
        <v>50</v>
      </c>
      <c r="D60" s="23"/>
      <c r="E60" s="23"/>
      <c r="F60" s="23"/>
    </row>
    <row r="61" spans="1:6" s="18" customFormat="1" ht="21.95" customHeight="1" x14ac:dyDescent="0.2"/>
    <row r="62" spans="1:6" s="18" customFormat="1" ht="21.95" customHeight="1" x14ac:dyDescent="0.2">
      <c r="E62" s="19"/>
      <c r="F62" s="19"/>
    </row>
    <row r="63" spans="1:6" s="18" customFormat="1" ht="39.75" customHeight="1" x14ac:dyDescent="0.2">
      <c r="E63" s="20"/>
      <c r="F63" s="20"/>
    </row>
    <row r="64" spans="1:6" s="18" customFormat="1" ht="21.95" customHeight="1" x14ac:dyDescent="0.2">
      <c r="C64" s="23" t="s">
        <v>75</v>
      </c>
      <c r="D64" s="23"/>
      <c r="E64" s="23"/>
      <c r="F64" s="23"/>
    </row>
    <row r="65" spans="5:6" ht="14.45" customHeight="1" x14ac:dyDescent="0.2">
      <c r="E65" s="3"/>
      <c r="F65" s="3"/>
    </row>
    <row r="66" spans="5:6" ht="145.35" customHeight="1" x14ac:dyDescent="0.2"/>
  </sheetData>
  <mergeCells count="11">
    <mergeCell ref="E9:F9"/>
    <mergeCell ref="C59:F59"/>
    <mergeCell ref="C60:F60"/>
    <mergeCell ref="C64:F64"/>
    <mergeCell ref="E1:F1"/>
    <mergeCell ref="A1:C1"/>
    <mergeCell ref="A2:C2"/>
    <mergeCell ref="A4:F4"/>
    <mergeCell ref="A5:F5"/>
    <mergeCell ref="A6:F6"/>
    <mergeCell ref="A8:F8"/>
  </mergeCells>
  <pageMargins left="0.5" right="0.25" top="0.5" bottom="0.5" header="0" footer="0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1</vt:lpstr>
    </vt:vector>
  </TitlesOfParts>
  <Company>Stimulsoft Reports 2022.3.1 from 17 June 2022,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Biểu số 3: Công khai thực hiện dự toán thu - chi ngân sách (Thông tư 90/2018/TT-BTC)</dc:title>
  <dc:subject>Biểu số 3: Công khai thực hiện dự toán thu - chi ngân sách (Thông tư 90/2018/TT-BTC)</dc:subject>
  <dc:creator>admin</dc:creator>
  <dc:description/>
  <cp:lastModifiedBy>MP</cp:lastModifiedBy>
  <cp:lastPrinted>2026-07-09T04:45:10Z</cp:lastPrinted>
  <dcterms:created xsi:type="dcterms:W3CDTF">2026-04-17T11:05:17Z</dcterms:created>
  <dcterms:modified xsi:type="dcterms:W3CDTF">2026-07-09T11:18:23Z</dcterms:modified>
</cp:coreProperties>
</file>