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n đồ đia chính\Đăng ký đất đai\Đăng ký đất công\"/>
    </mc:Choice>
  </mc:AlternateContent>
  <xr:revisionPtr revIDLastSave="0" documentId="13_ncr:1_{198AE615-E9E8-4B48-9DCC-4AECCFDB8B2D}" xr6:coauthVersionLast="47" xr6:coauthVersionMax="47" xr10:uidLastSave="{00000000-0000-0000-0000-000000000000}"/>
  <bookViews>
    <workbookView xWindow="-110" yWindow="-110" windowWidth="19420" windowHeight="10420" xr2:uid="{E0C94C2C-CD6E-4054-BDE6-DAA20F755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J54" i="1"/>
  <c r="K53" i="1"/>
  <c r="K52" i="1"/>
  <c r="K42" i="1"/>
  <c r="K43" i="1"/>
  <c r="K44" i="1"/>
  <c r="K45" i="1"/>
  <c r="K46" i="1"/>
  <c r="K49" i="1"/>
  <c r="K50" i="1"/>
  <c r="K51" i="1"/>
  <c r="K40" i="1"/>
  <c r="K39" i="1"/>
  <c r="K38" i="1"/>
  <c r="K37" i="1"/>
  <c r="K36" i="1"/>
  <c r="K35" i="1"/>
  <c r="K34" i="1"/>
  <c r="K33" i="1"/>
  <c r="K32" i="1"/>
  <c r="K31" i="1"/>
  <c r="K30" i="1"/>
  <c r="K28" i="1"/>
  <c r="K29" i="1"/>
  <c r="K26" i="1"/>
  <c r="K27" i="1"/>
  <c r="K23" i="1"/>
  <c r="K22" i="1"/>
  <c r="K14" i="1"/>
  <c r="K12" i="1"/>
  <c r="K13" i="1"/>
  <c r="K16" i="1"/>
  <c r="K17" i="1"/>
  <c r="K18" i="1"/>
  <c r="K19" i="1"/>
  <c r="K20" i="1"/>
  <c r="K21" i="1"/>
  <c r="K11" i="1"/>
  <c r="K54" i="1" l="1"/>
</calcChain>
</file>

<file path=xl/sharedStrings.xml><?xml version="1.0" encoding="utf-8"?>
<sst xmlns="http://schemas.openxmlformats.org/spreadsheetml/2006/main" count="346" uniqueCount="122">
  <si>
    <t>Tên người sử dụng đất, chủ sở hữu tài sản gắn liền  với đất</t>
  </si>
  <si>
    <t>Địa chỉ thường trú</t>
  </si>
  <si>
    <t>Địa chỉ thửa đất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</si>
  <si>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</si>
  <si>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</si>
  <si>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</si>
  <si>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</si>
  <si>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</si>
  <si>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</si>
  <si>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</si>
  <si>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</si>
  <si>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</si>
  <si>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</si>
  <si>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</si>
  <si>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</si>
  <si>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</si>
  <si>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t>Đỗ Đăng Đường</t>
  </si>
  <si>
    <t xml:space="preserve">TDP Mỹ Giang, phường Lưu Kiếm </t>
  </si>
  <si>
    <t xml:space="preserve">TDP Thụ Khê, phường Lưu Kiếm </t>
  </si>
  <si>
    <t>không</t>
  </si>
  <si>
    <t>Giao đất 03 ngày 15/10/1993</t>
  </si>
  <si>
    <t xml:space="preserve">Nhà nước giao đất không thu tiền sử dụng đất </t>
  </si>
  <si>
    <t>Đỗ Thế Chính</t>
  </si>
  <si>
    <r>
      <t>Diện tích đất (m</t>
    </r>
    <r>
      <rPr>
        <b/>
        <vertAlign val="superscript"/>
        <sz val="14"/>
        <color rgb="FF000000"/>
        <rFont val="Times New Roman"/>
        <family val="1"/>
      </rPr>
      <t>2</t>
    </r>
    <r>
      <rPr>
        <b/>
        <sz val="14"/>
        <color rgb="FF000000"/>
        <rFont val="Times New Roman"/>
        <family val="1"/>
      </rPr>
      <t>)</t>
    </r>
  </si>
  <si>
    <t>Đỗ Hữu Thoài</t>
  </si>
  <si>
    <t>Giao đất 03 ngày 15/10/1994</t>
  </si>
  <si>
    <t>Giao đất 03 ngày 15/10/1995</t>
  </si>
  <si>
    <t>Giao đất 03 ngày 15/10/1996</t>
  </si>
  <si>
    <t>Giao đất 03 ngày 15/10/1997</t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</si>
  <si>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</si>
  <si>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</si>
  <si>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</si>
  <si>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LUC</t>
  </si>
  <si>
    <t>Trần Thị Làn</t>
  </si>
  <si>
    <t xml:space="preserve">TDP Thiên Đông, phường Lưu Kiếm </t>
  </si>
  <si>
    <t>Phạm Văn Bình</t>
  </si>
  <si>
    <t>Giao đất 03 ngày 15/10/1998</t>
  </si>
  <si>
    <t>Giao đất 03 ngày 15/10/1999</t>
  </si>
  <si>
    <t xml:space="preserve">Phạm Văn Kiên </t>
  </si>
  <si>
    <t>Giao đất 03 ngày 15/10/2000</t>
  </si>
  <si>
    <t>Giao đất 03 ngày 15/10/2001</t>
  </si>
  <si>
    <t>Giao đất 03 ngày 15/10/2002</t>
  </si>
  <si>
    <t>Giao đất 03 ngày 15/10/2003</t>
  </si>
  <si>
    <t>Giao đất 03 ngày 15/10/2004</t>
  </si>
  <si>
    <t xml:space="preserve">Nguyễn Đình Toan </t>
  </si>
  <si>
    <t>Đỗ Thế Kiểm</t>
  </si>
  <si>
    <t>190+102</t>
  </si>
  <si>
    <t>nhận chuyể nhượng 
ông Lanh 787.0m2</t>
  </si>
  <si>
    <t xml:space="preserve">Nguyễn Thị Thạnh </t>
  </si>
  <si>
    <t>Giao đất 03 ngày 15/10/2005</t>
  </si>
  <si>
    <t xml:space="preserve">98.2m2
 đất công </t>
  </si>
  <si>
    <t xml:space="preserve">146.3m2
 đất công </t>
  </si>
  <si>
    <t xml:space="preserve">Đỗ Đăng Xanh </t>
  </si>
  <si>
    <t>Giao đất 03 ngày 15/10/2006</t>
  </si>
  <si>
    <t>Giao đất 03 ngày 15/10/2007</t>
  </si>
  <si>
    <t>Giao đất 03 ngày 15/10/2008</t>
  </si>
  <si>
    <t>Giao đất 03 ngày 15/10/2009</t>
  </si>
  <si>
    <t>Giao đất 03 ngày 15/10/2010</t>
  </si>
  <si>
    <t>Giao đất 03 ngày 15/10/2011</t>
  </si>
  <si>
    <t>Giao đất 03 ngày 15/10/2012</t>
  </si>
  <si>
    <t>Tăng/
 giám</t>
  </si>
  <si>
    <t xml:space="preserve">Bùi Văn Thế </t>
  </si>
  <si>
    <t xml:space="preserve">45.7m2
 đất công </t>
  </si>
  <si>
    <t>Theo bản đồ
 giải thửa dồn điền</t>
  </si>
  <si>
    <t>Đỗ Văn Tứ</t>
  </si>
  <si>
    <t xml:space="preserve">186.3m2
 đất công </t>
  </si>
  <si>
    <t>Phạm Ngọc Hải</t>
  </si>
  <si>
    <t xml:space="preserve">45.4m2
 đất công </t>
  </si>
  <si>
    <t>Giao đất 03 ngày 15/10/2013</t>
  </si>
  <si>
    <t>Giao đất 03 ngày 15/10/2014</t>
  </si>
  <si>
    <t>Giao đất 03 ngày 15/10/2015</t>
  </si>
  <si>
    <t>Giao đất 03 ngày 15/10/2016</t>
  </si>
  <si>
    <t>Giao đất 03 ngày 15/10/2017</t>
  </si>
  <si>
    <t>Đỗ Khắc Tình</t>
  </si>
  <si>
    <t>Vũ Văn Lập</t>
  </si>
  <si>
    <t xml:space="preserve">64.2m2
 đất công </t>
  </si>
  <si>
    <t>Phạm Thị Suất</t>
  </si>
  <si>
    <t xml:space="preserve">78.0m2
đã cấp giấy cho bà Thuyên </t>
  </si>
  <si>
    <t>Trần Thị lai</t>
  </si>
  <si>
    <t>Giao đất 03 ngày 15/10/2018</t>
  </si>
  <si>
    <t>Giao đất 03 ngày 15/10/2019</t>
  </si>
  <si>
    <t>Giao đất 03 ngày 15/10/2020</t>
  </si>
  <si>
    <t>Giao đất 03 ngày 15/10/2021</t>
  </si>
  <si>
    <t>Đỗ Khắc Chỉ</t>
  </si>
  <si>
    <t>Đỗ Khắc Cát</t>
  </si>
  <si>
    <t>Đỗ Kắc Cát</t>
  </si>
  <si>
    <t xml:space="preserve">Đỗ Hữu Trọng </t>
  </si>
  <si>
    <t>Giao đất 03 ngày 15/10/2022</t>
  </si>
  <si>
    <t>Giao đất 03 ngày 15/10/2023</t>
  </si>
  <si>
    <t>Giao đất 03 ngày 15/10/2024</t>
  </si>
  <si>
    <t>Giao đất 03 ngày 15/10/2025</t>
  </si>
  <si>
    <t>Giao đất 03 ngày 15/10/2026</t>
  </si>
  <si>
    <t xml:space="preserve">Đỗ Hữu Ước </t>
  </si>
  <si>
    <t xml:space="preserve">Nguyễn Đình Tập </t>
  </si>
  <si>
    <t>307.2m2
đất công</t>
  </si>
  <si>
    <t xml:space="preserve">Đỗ Hữu Hiển </t>
  </si>
  <si>
    <t xml:space="preserve">Đỗ Hữu Tại </t>
  </si>
  <si>
    <t>Giao đất 03 ngày 15/10/2027</t>
  </si>
  <si>
    <t>Giao đất 03 ngày 15/10/2028</t>
  </si>
  <si>
    <t xml:space="preserve">Đỗ Hữu Tuấn </t>
  </si>
  <si>
    <t>Giao đất 03 ngày 15/10/2029</t>
  </si>
  <si>
    <t>Giao đất 03 ngày 15/10/2030</t>
  </si>
  <si>
    <t>Giao đất 03 ngày 15/10/2031</t>
  </si>
  <si>
    <t>Đỗ Văn Chỉnh</t>
  </si>
  <si>
    <t>83.3m2
đất công</t>
  </si>
  <si>
    <t xml:space="preserve">Đỗ Thị Mẹo </t>
  </si>
  <si>
    <t>Giao đất 03 ngày 15/10/2032</t>
  </si>
  <si>
    <t>Giao đất 03 ngày 15/10/2033</t>
  </si>
  <si>
    <t>Giao đất 03 ngày 15/10/2034</t>
  </si>
  <si>
    <t>Giao đất 03 ngày 15/10/2035</t>
  </si>
  <si>
    <t xml:space="preserve">Đỗ Hữu Hoài </t>
  </si>
  <si>
    <t xml:space="preserve">Đỗ Hữu Tiến </t>
  </si>
  <si>
    <t>37.4m2
đất công</t>
  </si>
  <si>
    <t>Trần Thị Hương</t>
  </si>
  <si>
    <t xml:space="preserve">     Danh sách này được công khai trong thời gian 15 ngày, kể từ ngày …./…../2026, đến ngày …./…./2026.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</si>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</sst>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vertAlign val="superscript"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/>
    <xf numFmtId="0" fontId="10" fillId="0" borderId="5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0" xfId="0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39-A850-494C-A28F-F64E798C8332}">
  <dimension ref="A1:Q64"/>
  <sheetViews>
    <sheetView tabSelected="1" topLeftCell="A52" zoomScale="70" zoomScaleNormal="70" workbookViewId="0">
      <selection activeCell="P53" sqref="P53"/>
    </sheetView>
  </sheetViews>
  <sheetFormatPr defaultRowHeight="14.5" x14ac:dyDescent="0.35"/>
  <cols>
    <col min="1" max="1" width="5.1796875" customWidth="1"/>
    <col min="2" max="2" width="17.54296875" customWidth="1"/>
    <col min="3" max="3" width="18.36328125" customWidth="1"/>
    <col min="4" max="4" width="17.7265625" customWidth="1"/>
    <col min="5" max="5" width="5.90625" customWidth="1"/>
    <col min="6" max="6" width="5.6328125" customWidth="1"/>
    <col min="7" max="7" width="10.7265625" customWidth="1"/>
    <col min="8" max="8" width="7.453125" customWidth="1"/>
    <col min="9" max="9" width="10" customWidth="1"/>
    <col min="10" max="10" width="11.08984375" customWidth="1"/>
    <col min="11" max="11" width="9.81640625" customWidth="1"/>
    <col min="12" max="12" width="8.7265625" customWidth="1"/>
    <col min="13" max="13" width="7.08984375" customWidth="1"/>
    <col min="14" max="14" width="11.26953125" customWidth="1"/>
    <col min="15" max="15" width="15.7265625" customWidth="1"/>
    <col min="16" max="16" width="21.26953125" customWidth="1"/>
    <col min="17" max="17" width="13" style="10" customWidth="1"/>
  </cols>
  <sheetData>
    <row r="1" spans="1:17" ht="14.5" customHeight="1" x14ac:dyDescent="0.45">
      <c r="A1" s="6"/>
      <c r="B1" s="39" t="s">
        <v>11</v>
      </c>
      <c r="C1" s="39"/>
      <c r="D1" s="39"/>
      <c r="E1" s="39"/>
      <c r="F1" s="6"/>
      <c r="G1" s="39" t="s">
        <v>12</v>
      </c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6" customHeight="1" x14ac:dyDescent="0.45">
      <c r="A2" s="6"/>
      <c r="B2" s="17" t="s">
        <v>14</v>
      </c>
      <c r="C2" s="39"/>
      <c r="D2" s="39"/>
      <c r="E2" s="39"/>
      <c r="F2" s="6"/>
      <c r="G2" s="17" t="s">
        <v>13</v>
      </c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8" customHeight="1" x14ac:dyDescent="0.45">
      <c r="A3" s="6"/>
      <c r="B3" s="1"/>
      <c r="C3" s="40"/>
      <c r="D3" s="40"/>
      <c r="E3" s="40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6" customHeight="1" x14ac:dyDescent="0.3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26" customHeight="1" x14ac:dyDescent="0.35">
      <c r="A5" s="41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26" customHeight="1" x14ac:dyDescent="0.35">
      <c r="A6" s="42" t="s">
        <v>31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ht="22" customHeigh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43" customHeight="1" x14ac:dyDescent="0.35">
      <c r="A8" s="11" t="s">
        <v>15</v>
      </c>
      <c r="B8" s="11" t="s">
        <v>0</v>
      </c>
      <c r="C8" s="11" t="s">
        <v>1</v>
      </c>
      <c r="D8" s="11" t="s">
        <v>2</v>
      </c>
      <c r="E8" s="11" t="s">
        <v>120</v>
      </c>
      <c r="F8" s="15"/>
      <c r="G8" s="15"/>
      <c r="H8" s="11" t="s">
        <v>63</v>
      </c>
      <c r="I8" s="16"/>
      <c r="J8" s="16"/>
      <c r="K8" s="11" t="s">
        <v>60</v>
      </c>
      <c r="L8" s="11" t="s">
        <v>7</v>
      </c>
      <c r="M8" s="11" t="s">
        <v>8</v>
      </c>
      <c r="N8" s="11" t="s">
        <v>9</v>
      </c>
      <c r="O8" s="11" t="s">
        <v>5</v>
      </c>
      <c r="P8" s="11" t="s">
        <v>6</v>
      </c>
      <c r="Q8" s="11" t="s">
        <v>10</v>
      </c>
    </row>
    <row r="9" spans="1:17" ht="20.25" customHeight="1" x14ac:dyDescent="0.35">
      <c r="A9" s="11"/>
      <c r="B9" s="11"/>
      <c r="C9" s="11"/>
      <c r="D9" s="11"/>
      <c r="E9" s="11" t="s">
        <v>3</v>
      </c>
      <c r="F9" s="11" t="s">
        <v>4</v>
      </c>
      <c r="G9" s="11" t="s">
        <v>23</v>
      </c>
      <c r="H9" s="11" t="s">
        <v>3</v>
      </c>
      <c r="I9" s="11" t="s">
        <v>4</v>
      </c>
      <c r="J9" s="11" t="s">
        <v>23</v>
      </c>
      <c r="K9" s="15"/>
      <c r="L9" s="11"/>
      <c r="M9" s="11"/>
      <c r="N9" s="11"/>
      <c r="O9" s="11"/>
      <c r="P9" s="11"/>
      <c r="Q9" s="11"/>
    </row>
    <row r="10" spans="1:17" ht="75" customHeight="1" x14ac:dyDescent="0.3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5"/>
      <c r="L10" s="11"/>
      <c r="M10" s="11"/>
      <c r="N10" s="11"/>
      <c r="O10" s="11"/>
      <c r="P10" s="11"/>
      <c r="Q10" s="11"/>
    </row>
    <row r="11" spans="1:17" ht="66" customHeight="1" x14ac:dyDescent="0.35">
      <c r="A11" s="2">
        <v>1</v>
      </c>
      <c r="B11" s="2" t="s">
        <v>16</v>
      </c>
      <c r="C11" s="2" t="s">
        <v>17</v>
      </c>
      <c r="D11" s="2" t="s">
        <v>18</v>
      </c>
      <c r="E11" s="2">
        <v>32</v>
      </c>
      <c r="F11" s="2">
        <v>739</v>
      </c>
      <c r="G11" s="2">
        <v>401.2</v>
      </c>
      <c r="H11" s="2">
        <v>6</v>
      </c>
      <c r="I11" s="2">
        <v>155</v>
      </c>
      <c r="J11" s="2">
        <v>480</v>
      </c>
      <c r="K11" s="2">
        <f>G11-J11</f>
        <v>-78.800000000000011</v>
      </c>
      <c r="L11" s="2" t="s">
        <v>32</v>
      </c>
      <c r="M11" s="2"/>
      <c r="N11" s="2" t="s">
        <v>19</v>
      </c>
      <c r="O11" s="3" t="s">
        <v>20</v>
      </c>
      <c r="P11" s="4" t="s">
        <v>21</v>
      </c>
      <c r="Q11" s="8"/>
    </row>
    <row r="12" spans="1:17" ht="66" customHeight="1" x14ac:dyDescent="0.35">
      <c r="A12" s="2">
        <v>2</v>
      </c>
      <c r="B12" s="2" t="s">
        <v>22</v>
      </c>
      <c r="C12" s="2" t="s">
        <v>17</v>
      </c>
      <c r="D12" s="2" t="s">
        <v>18</v>
      </c>
      <c r="E12" s="2">
        <v>32</v>
      </c>
      <c r="F12" s="2">
        <v>381</v>
      </c>
      <c r="G12" s="2">
        <v>1295.3</v>
      </c>
      <c r="H12" s="2">
        <v>6</v>
      </c>
      <c r="I12" s="2">
        <v>89</v>
      </c>
      <c r="J12" s="2">
        <v>1296</v>
      </c>
      <c r="K12" s="2">
        <f>G12-J12</f>
        <v>-0.70000000000004547</v>
      </c>
      <c r="L12" s="2" t="s">
        <v>32</v>
      </c>
      <c r="M12" s="2"/>
      <c r="N12" s="2" t="s">
        <v>19</v>
      </c>
      <c r="O12" s="3" t="s">
        <v>25</v>
      </c>
      <c r="P12" s="4" t="s">
        <v>21</v>
      </c>
      <c r="Q12" s="8"/>
    </row>
    <row r="13" spans="1:17" ht="66" customHeight="1" x14ac:dyDescent="0.35">
      <c r="A13" s="2">
        <v>3</v>
      </c>
      <c r="B13" s="2" t="s">
        <v>24</v>
      </c>
      <c r="C13" s="2" t="s">
        <v>17</v>
      </c>
      <c r="D13" s="2" t="s">
        <v>18</v>
      </c>
      <c r="E13" s="2">
        <v>32</v>
      </c>
      <c r="F13" s="2">
        <v>735</v>
      </c>
      <c r="G13" s="2">
        <v>1201.9000000000001</v>
      </c>
      <c r="H13" s="2">
        <v>6</v>
      </c>
      <c r="I13" s="2">
        <v>160</v>
      </c>
      <c r="J13" s="2">
        <v>1156.3</v>
      </c>
      <c r="K13" s="2">
        <f>G13-J13</f>
        <v>45.600000000000136</v>
      </c>
      <c r="L13" s="2" t="s">
        <v>32</v>
      </c>
      <c r="M13" s="2"/>
      <c r="N13" s="2" t="s">
        <v>19</v>
      </c>
      <c r="O13" s="3" t="s">
        <v>26</v>
      </c>
      <c r="P13" s="4" t="s">
        <v>21</v>
      </c>
      <c r="Q13" s="8"/>
    </row>
    <row r="14" spans="1:17" ht="66" customHeight="1" x14ac:dyDescent="0.35">
      <c r="A14" s="2">
        <v>4</v>
      </c>
      <c r="B14" s="2" t="s">
        <v>33</v>
      </c>
      <c r="C14" s="2" t="s">
        <v>34</v>
      </c>
      <c r="D14" s="2" t="s">
        <v>34</v>
      </c>
      <c r="E14" s="2">
        <v>57</v>
      </c>
      <c r="F14" s="2">
        <v>148</v>
      </c>
      <c r="G14" s="2">
        <v>134.4</v>
      </c>
      <c r="H14" s="2">
        <v>6</v>
      </c>
      <c r="I14" s="2">
        <v>613</v>
      </c>
      <c r="J14" s="12">
        <v>701</v>
      </c>
      <c r="K14" s="12">
        <f>628-J14</f>
        <v>-73</v>
      </c>
      <c r="L14" s="2" t="s">
        <v>32</v>
      </c>
      <c r="M14" s="2"/>
      <c r="N14" s="2" t="s">
        <v>19</v>
      </c>
      <c r="O14" s="3" t="s">
        <v>27</v>
      </c>
      <c r="P14" s="4" t="s">
        <v>21</v>
      </c>
      <c r="Q14" s="8"/>
    </row>
    <row r="15" spans="1:17" ht="66" customHeight="1" x14ac:dyDescent="0.35">
      <c r="A15" s="2">
        <v>5</v>
      </c>
      <c r="B15" s="2" t="s">
        <v>33</v>
      </c>
      <c r="C15" s="2" t="s">
        <v>34</v>
      </c>
      <c r="D15" s="2" t="s">
        <v>18</v>
      </c>
      <c r="E15" s="2">
        <v>57</v>
      </c>
      <c r="F15" s="2">
        <v>132</v>
      </c>
      <c r="G15" s="2">
        <v>493.6</v>
      </c>
      <c r="H15" s="2">
        <v>6</v>
      </c>
      <c r="I15" s="2">
        <v>613</v>
      </c>
      <c r="J15" s="13"/>
      <c r="K15" s="13"/>
      <c r="L15" s="2" t="s">
        <v>32</v>
      </c>
      <c r="M15" s="2"/>
      <c r="N15" s="2" t="s">
        <v>19</v>
      </c>
      <c r="O15" s="3" t="s">
        <v>28</v>
      </c>
      <c r="P15" s="4" t="s">
        <v>21</v>
      </c>
      <c r="Q15" s="8"/>
    </row>
    <row r="16" spans="1:17" ht="66" customHeight="1" x14ac:dyDescent="0.35">
      <c r="A16" s="2">
        <v>6</v>
      </c>
      <c r="B16" s="2" t="s">
        <v>35</v>
      </c>
      <c r="C16" s="2" t="s">
        <v>34</v>
      </c>
      <c r="D16" s="2" t="s">
        <v>34</v>
      </c>
      <c r="E16" s="2">
        <v>58</v>
      </c>
      <c r="F16" s="2">
        <v>1487</v>
      </c>
      <c r="G16" s="2">
        <v>160.19999999999999</v>
      </c>
      <c r="H16" s="2">
        <v>6</v>
      </c>
      <c r="I16" s="2">
        <v>707</v>
      </c>
      <c r="J16" s="2">
        <v>62</v>
      </c>
      <c r="K16" s="2">
        <f t="shared" ref="K16:K23" si="0">G16-J16</f>
        <v>98.199999999999989</v>
      </c>
      <c r="L16" s="2" t="s">
        <v>32</v>
      </c>
      <c r="M16" s="2"/>
      <c r="N16" s="2" t="s">
        <v>19</v>
      </c>
      <c r="O16" s="3" t="s">
        <v>36</v>
      </c>
      <c r="P16" s="4" t="s">
        <v>21</v>
      </c>
      <c r="Q16" s="5" t="s">
        <v>50</v>
      </c>
    </row>
    <row r="17" spans="1:17" ht="66" customHeight="1" x14ac:dyDescent="0.35">
      <c r="A17" s="2">
        <v>7</v>
      </c>
      <c r="B17" s="2" t="s">
        <v>35</v>
      </c>
      <c r="C17" s="2" t="s">
        <v>34</v>
      </c>
      <c r="D17" s="2" t="s">
        <v>34</v>
      </c>
      <c r="E17" s="2">
        <v>58</v>
      </c>
      <c r="F17" s="2">
        <v>1258</v>
      </c>
      <c r="G17" s="2">
        <v>371.9</v>
      </c>
      <c r="H17" s="2">
        <v>6</v>
      </c>
      <c r="I17" s="2">
        <v>229</v>
      </c>
      <c r="J17" s="2">
        <v>373</v>
      </c>
      <c r="K17" s="2">
        <f t="shared" si="0"/>
        <v>-1.1000000000000227</v>
      </c>
      <c r="L17" s="2" t="s">
        <v>32</v>
      </c>
      <c r="M17" s="2"/>
      <c r="N17" s="2" t="s">
        <v>19</v>
      </c>
      <c r="O17" s="3" t="s">
        <v>37</v>
      </c>
      <c r="P17" s="4" t="s">
        <v>21</v>
      </c>
      <c r="Q17" s="8"/>
    </row>
    <row r="18" spans="1:17" ht="66" customHeight="1" x14ac:dyDescent="0.35">
      <c r="A18" s="2">
        <v>8</v>
      </c>
      <c r="B18" s="2" t="s">
        <v>38</v>
      </c>
      <c r="C18" s="2" t="s">
        <v>34</v>
      </c>
      <c r="D18" s="2" t="s">
        <v>34</v>
      </c>
      <c r="E18" s="2">
        <v>57</v>
      </c>
      <c r="F18" s="2">
        <v>390</v>
      </c>
      <c r="G18" s="2">
        <v>354.1</v>
      </c>
      <c r="H18" s="2">
        <v>6</v>
      </c>
      <c r="I18" s="2">
        <v>632</v>
      </c>
      <c r="J18" s="2">
        <v>344</v>
      </c>
      <c r="K18" s="2">
        <f t="shared" si="0"/>
        <v>10.100000000000023</v>
      </c>
      <c r="L18" s="2" t="s">
        <v>32</v>
      </c>
      <c r="M18" s="2"/>
      <c r="N18" s="2" t="s">
        <v>19</v>
      </c>
      <c r="O18" s="3" t="s">
        <v>39</v>
      </c>
      <c r="P18" s="4" t="s">
        <v>21</v>
      </c>
      <c r="Q18" s="8"/>
    </row>
    <row r="19" spans="1:17" ht="66" customHeight="1" x14ac:dyDescent="0.35">
      <c r="A19" s="2">
        <v>9</v>
      </c>
      <c r="B19" s="2" t="s">
        <v>38</v>
      </c>
      <c r="C19" s="2" t="s">
        <v>34</v>
      </c>
      <c r="D19" s="2" t="s">
        <v>34</v>
      </c>
      <c r="E19" s="2">
        <v>57</v>
      </c>
      <c r="F19" s="2">
        <v>295</v>
      </c>
      <c r="G19" s="2">
        <v>148.30000000000001</v>
      </c>
      <c r="H19" s="2">
        <v>6</v>
      </c>
      <c r="I19" s="2">
        <v>452</v>
      </c>
      <c r="J19" s="2">
        <v>141</v>
      </c>
      <c r="K19" s="2">
        <f t="shared" si="0"/>
        <v>7.3000000000000114</v>
      </c>
      <c r="L19" s="2" t="s">
        <v>32</v>
      </c>
      <c r="M19" s="2"/>
      <c r="N19" s="2" t="s">
        <v>19</v>
      </c>
      <c r="O19" s="3" t="s">
        <v>40</v>
      </c>
      <c r="P19" s="4" t="s">
        <v>21</v>
      </c>
      <c r="Q19" s="8"/>
    </row>
    <row r="20" spans="1:17" ht="66" customHeight="1" x14ac:dyDescent="0.35">
      <c r="A20" s="2">
        <v>10</v>
      </c>
      <c r="B20" s="2" t="s">
        <v>44</v>
      </c>
      <c r="C20" s="2" t="s">
        <v>17</v>
      </c>
      <c r="D20" s="2" t="s">
        <v>18</v>
      </c>
      <c r="E20" s="2">
        <v>32</v>
      </c>
      <c r="F20" s="2">
        <v>313</v>
      </c>
      <c r="G20" s="2">
        <v>446.3</v>
      </c>
      <c r="H20" s="2">
        <v>6</v>
      </c>
      <c r="I20" s="2">
        <v>41</v>
      </c>
      <c r="J20" s="2">
        <v>300</v>
      </c>
      <c r="K20" s="2">
        <f t="shared" si="0"/>
        <v>146.30000000000001</v>
      </c>
      <c r="L20" s="2" t="s">
        <v>32</v>
      </c>
      <c r="M20" s="2"/>
      <c r="N20" s="2" t="s">
        <v>19</v>
      </c>
      <c r="O20" s="3" t="s">
        <v>41</v>
      </c>
      <c r="P20" s="4" t="s">
        <v>21</v>
      </c>
      <c r="Q20" s="5" t="s">
        <v>51</v>
      </c>
    </row>
    <row r="21" spans="1:17" ht="66" customHeight="1" x14ac:dyDescent="0.35">
      <c r="A21" s="2">
        <v>11</v>
      </c>
      <c r="B21" s="2" t="s">
        <v>44</v>
      </c>
      <c r="C21" s="2" t="s">
        <v>17</v>
      </c>
      <c r="D21" s="2" t="s">
        <v>18</v>
      </c>
      <c r="E21" s="2">
        <v>32</v>
      </c>
      <c r="F21" s="2">
        <v>804</v>
      </c>
      <c r="G21" s="2">
        <v>295.5</v>
      </c>
      <c r="H21" s="2">
        <v>6</v>
      </c>
      <c r="I21" s="2">
        <v>106</v>
      </c>
      <c r="J21" s="2">
        <v>290.39999999999998</v>
      </c>
      <c r="K21" s="2">
        <f t="shared" si="0"/>
        <v>5.1000000000000227</v>
      </c>
      <c r="L21" s="2" t="s">
        <v>32</v>
      </c>
      <c r="M21" s="2"/>
      <c r="N21" s="2" t="s">
        <v>19</v>
      </c>
      <c r="O21" s="3" t="s">
        <v>42</v>
      </c>
      <c r="P21" s="4" t="s">
        <v>21</v>
      </c>
      <c r="Q21" s="9"/>
    </row>
    <row r="22" spans="1:17" ht="66" customHeight="1" x14ac:dyDescent="0.35">
      <c r="A22" s="2">
        <v>12</v>
      </c>
      <c r="B22" s="2" t="s">
        <v>45</v>
      </c>
      <c r="C22" s="2" t="s">
        <v>17</v>
      </c>
      <c r="D22" s="2" t="s">
        <v>18</v>
      </c>
      <c r="E22" s="2">
        <v>32</v>
      </c>
      <c r="F22" s="2">
        <v>833</v>
      </c>
      <c r="G22" s="2">
        <v>2107</v>
      </c>
      <c r="H22" s="2">
        <v>6</v>
      </c>
      <c r="I22" s="2" t="s">
        <v>46</v>
      </c>
      <c r="J22" s="2">
        <v>1320</v>
      </c>
      <c r="K22" s="2">
        <f t="shared" si="0"/>
        <v>787</v>
      </c>
      <c r="L22" s="2" t="s">
        <v>32</v>
      </c>
      <c r="M22" s="2"/>
      <c r="N22" s="2" t="s">
        <v>19</v>
      </c>
      <c r="O22" s="3" t="s">
        <v>43</v>
      </c>
      <c r="P22" s="4" t="s">
        <v>21</v>
      </c>
      <c r="Q22" s="5" t="s">
        <v>47</v>
      </c>
    </row>
    <row r="23" spans="1:17" ht="66" customHeight="1" x14ac:dyDescent="0.35">
      <c r="A23" s="2">
        <v>13</v>
      </c>
      <c r="B23" s="2" t="s">
        <v>48</v>
      </c>
      <c r="C23" s="2" t="s">
        <v>17</v>
      </c>
      <c r="D23" s="2" t="s">
        <v>18</v>
      </c>
      <c r="E23" s="2">
        <v>32</v>
      </c>
      <c r="F23" s="2">
        <v>876</v>
      </c>
      <c r="G23" s="2">
        <v>461.2</v>
      </c>
      <c r="H23" s="2">
        <v>6</v>
      </c>
      <c r="I23" s="2">
        <v>272</v>
      </c>
      <c r="J23" s="2">
        <v>432</v>
      </c>
      <c r="K23" s="2">
        <f t="shared" si="0"/>
        <v>29.199999999999989</v>
      </c>
      <c r="L23" s="2" t="s">
        <v>32</v>
      </c>
      <c r="M23" s="2"/>
      <c r="N23" s="2" t="s">
        <v>19</v>
      </c>
      <c r="O23" s="3" t="s">
        <v>49</v>
      </c>
      <c r="P23" s="4" t="s">
        <v>21</v>
      </c>
      <c r="Q23" s="9"/>
    </row>
    <row r="24" spans="1:17" ht="66" customHeight="1" x14ac:dyDescent="0.35">
      <c r="A24" s="2">
        <v>14</v>
      </c>
      <c r="B24" s="2" t="s">
        <v>52</v>
      </c>
      <c r="C24" s="2" t="s">
        <v>17</v>
      </c>
      <c r="D24" s="2" t="s">
        <v>18</v>
      </c>
      <c r="E24" s="2">
        <v>32</v>
      </c>
      <c r="F24" s="9">
        <v>829</v>
      </c>
      <c r="G24" s="9">
        <v>279.89999999999998</v>
      </c>
      <c r="H24" s="2">
        <v>6</v>
      </c>
      <c r="I24" s="9">
        <v>157</v>
      </c>
      <c r="J24" s="14">
        <v>633.6</v>
      </c>
      <c r="K24" s="19">
        <v>54</v>
      </c>
      <c r="L24" s="2" t="s">
        <v>32</v>
      </c>
      <c r="M24" s="9"/>
      <c r="N24" s="2" t="s">
        <v>19</v>
      </c>
      <c r="O24" s="2" t="s">
        <v>53</v>
      </c>
      <c r="P24" s="4" t="s">
        <v>21</v>
      </c>
      <c r="Q24" s="9"/>
    </row>
    <row r="25" spans="1:17" ht="66" customHeight="1" x14ac:dyDescent="0.35">
      <c r="A25" s="2">
        <v>15</v>
      </c>
      <c r="B25" s="2" t="s">
        <v>52</v>
      </c>
      <c r="C25" s="2" t="s">
        <v>17</v>
      </c>
      <c r="D25" s="2" t="s">
        <v>18</v>
      </c>
      <c r="E25" s="2">
        <v>32</v>
      </c>
      <c r="F25" s="9">
        <v>908</v>
      </c>
      <c r="G25" s="9">
        <v>408.1</v>
      </c>
      <c r="H25" s="2">
        <v>6</v>
      </c>
      <c r="I25" s="9">
        <v>194</v>
      </c>
      <c r="J25" s="14"/>
      <c r="K25" s="19"/>
      <c r="L25" s="2" t="s">
        <v>32</v>
      </c>
      <c r="M25" s="9"/>
      <c r="N25" s="2" t="s">
        <v>19</v>
      </c>
      <c r="O25" s="2" t="s">
        <v>54</v>
      </c>
      <c r="P25" s="4" t="s">
        <v>21</v>
      </c>
      <c r="Q25" s="9"/>
    </row>
    <row r="26" spans="1:17" ht="66" customHeight="1" x14ac:dyDescent="0.35">
      <c r="A26" s="2">
        <v>16</v>
      </c>
      <c r="B26" s="2" t="s">
        <v>61</v>
      </c>
      <c r="C26" s="2" t="s">
        <v>34</v>
      </c>
      <c r="D26" s="2" t="s">
        <v>34</v>
      </c>
      <c r="E26" s="9">
        <v>57</v>
      </c>
      <c r="F26" s="9">
        <v>237</v>
      </c>
      <c r="G26" s="9">
        <v>138.5</v>
      </c>
      <c r="H26" s="9">
        <v>6</v>
      </c>
      <c r="I26" s="9">
        <v>622</v>
      </c>
      <c r="J26" s="9">
        <v>132</v>
      </c>
      <c r="K26" s="2">
        <f>G26-J26</f>
        <v>6.5</v>
      </c>
      <c r="L26" s="2" t="s">
        <v>32</v>
      </c>
      <c r="M26" s="9"/>
      <c r="N26" s="2" t="s">
        <v>19</v>
      </c>
      <c r="O26" s="2" t="s">
        <v>55</v>
      </c>
      <c r="P26" s="4" t="s">
        <v>21</v>
      </c>
      <c r="Q26" s="9"/>
    </row>
    <row r="27" spans="1:17" ht="66" customHeight="1" x14ac:dyDescent="0.35">
      <c r="A27" s="2">
        <v>17</v>
      </c>
      <c r="B27" s="2" t="s">
        <v>61</v>
      </c>
      <c r="C27" s="2" t="s">
        <v>34</v>
      </c>
      <c r="D27" s="2" t="s">
        <v>34</v>
      </c>
      <c r="E27" s="9">
        <v>53</v>
      </c>
      <c r="F27" s="9">
        <v>502</v>
      </c>
      <c r="G27" s="9">
        <v>524</v>
      </c>
      <c r="H27" s="9">
        <v>4</v>
      </c>
      <c r="I27" s="9">
        <v>307</v>
      </c>
      <c r="J27" s="9">
        <v>478.3</v>
      </c>
      <c r="K27" s="2">
        <f>G27-J27</f>
        <v>45.699999999999989</v>
      </c>
      <c r="L27" s="2" t="s">
        <v>32</v>
      </c>
      <c r="M27" s="9"/>
      <c r="N27" s="2" t="s">
        <v>19</v>
      </c>
      <c r="O27" s="2" t="s">
        <v>56</v>
      </c>
      <c r="P27" s="4" t="s">
        <v>21</v>
      </c>
      <c r="Q27" s="5" t="s">
        <v>62</v>
      </c>
    </row>
    <row r="28" spans="1:17" ht="66" customHeight="1" x14ac:dyDescent="0.35">
      <c r="A28" s="2">
        <v>18</v>
      </c>
      <c r="B28" s="2" t="s">
        <v>64</v>
      </c>
      <c r="C28" s="2" t="s">
        <v>17</v>
      </c>
      <c r="D28" s="2" t="s">
        <v>18</v>
      </c>
      <c r="E28" s="9">
        <v>32</v>
      </c>
      <c r="F28" s="9">
        <v>710</v>
      </c>
      <c r="G28" s="9">
        <v>517.5</v>
      </c>
      <c r="H28" s="9">
        <v>6</v>
      </c>
      <c r="I28" s="9">
        <v>178</v>
      </c>
      <c r="J28" s="9">
        <v>331.2</v>
      </c>
      <c r="K28" s="2">
        <f t="shared" ref="K28:K53" si="1">G28-J28</f>
        <v>186.3</v>
      </c>
      <c r="L28" s="2"/>
      <c r="M28" s="9"/>
      <c r="N28" s="2" t="s">
        <v>19</v>
      </c>
      <c r="O28" s="2" t="s">
        <v>57</v>
      </c>
      <c r="P28" s="4" t="s">
        <v>21</v>
      </c>
      <c r="Q28" s="5" t="s">
        <v>65</v>
      </c>
    </row>
    <row r="29" spans="1:17" ht="66" customHeight="1" x14ac:dyDescent="0.35">
      <c r="A29" s="2">
        <v>19</v>
      </c>
      <c r="B29" s="2" t="s">
        <v>64</v>
      </c>
      <c r="C29" s="2" t="s">
        <v>17</v>
      </c>
      <c r="D29" s="2" t="s">
        <v>18</v>
      </c>
      <c r="E29" s="9">
        <v>32</v>
      </c>
      <c r="F29" s="9">
        <v>515</v>
      </c>
      <c r="G29" s="9">
        <v>724.1</v>
      </c>
      <c r="H29" s="9">
        <v>6</v>
      </c>
      <c r="I29" s="9">
        <v>106</v>
      </c>
      <c r="J29" s="9">
        <v>720</v>
      </c>
      <c r="K29" s="2">
        <f t="shared" si="1"/>
        <v>4.1000000000000227</v>
      </c>
      <c r="L29" s="2" t="s">
        <v>32</v>
      </c>
      <c r="M29" s="9"/>
      <c r="N29" s="2" t="s">
        <v>19</v>
      </c>
      <c r="O29" s="2" t="s">
        <v>58</v>
      </c>
      <c r="P29" s="4" t="s">
        <v>21</v>
      </c>
      <c r="Q29" s="9"/>
    </row>
    <row r="30" spans="1:17" ht="66" customHeight="1" x14ac:dyDescent="0.35">
      <c r="A30" s="2">
        <v>20</v>
      </c>
      <c r="B30" s="9" t="s">
        <v>66</v>
      </c>
      <c r="C30" s="2" t="s">
        <v>34</v>
      </c>
      <c r="D30" s="2" t="s">
        <v>34</v>
      </c>
      <c r="E30" s="9">
        <v>53</v>
      </c>
      <c r="F30" s="9">
        <v>499</v>
      </c>
      <c r="G30" s="9">
        <v>393.5</v>
      </c>
      <c r="H30" s="9">
        <v>4</v>
      </c>
      <c r="I30" s="9">
        <v>181</v>
      </c>
      <c r="J30" s="9">
        <v>349</v>
      </c>
      <c r="K30" s="9">
        <f t="shared" si="1"/>
        <v>44.5</v>
      </c>
      <c r="L30" s="2" t="s">
        <v>32</v>
      </c>
      <c r="M30" s="9"/>
      <c r="N30" s="2" t="s">
        <v>19</v>
      </c>
      <c r="O30" s="2" t="s">
        <v>59</v>
      </c>
      <c r="P30" s="4" t="s">
        <v>21</v>
      </c>
      <c r="Q30" s="5" t="s">
        <v>67</v>
      </c>
    </row>
    <row r="31" spans="1:17" ht="66" customHeight="1" x14ac:dyDescent="0.35">
      <c r="A31" s="2">
        <v>21</v>
      </c>
      <c r="B31" s="9" t="s">
        <v>66</v>
      </c>
      <c r="C31" s="2" t="s">
        <v>34</v>
      </c>
      <c r="D31" s="2" t="s">
        <v>34</v>
      </c>
      <c r="E31" s="9">
        <v>57</v>
      </c>
      <c r="F31" s="9">
        <v>455</v>
      </c>
      <c r="G31" s="9">
        <v>122.3</v>
      </c>
      <c r="H31" s="9">
        <v>6</v>
      </c>
      <c r="I31" s="9">
        <v>455</v>
      </c>
      <c r="J31" s="9">
        <v>117</v>
      </c>
      <c r="K31" s="9">
        <f t="shared" si="1"/>
        <v>5.2999999999999972</v>
      </c>
      <c r="L31" s="2" t="s">
        <v>32</v>
      </c>
      <c r="M31" s="9"/>
      <c r="N31" s="2" t="s">
        <v>19</v>
      </c>
      <c r="O31" s="2" t="s">
        <v>68</v>
      </c>
      <c r="P31" s="2" t="s">
        <v>21</v>
      </c>
      <c r="Q31" s="9"/>
    </row>
    <row r="32" spans="1:17" ht="66" customHeight="1" x14ac:dyDescent="0.35">
      <c r="A32" s="2">
        <v>22</v>
      </c>
      <c r="B32" s="9" t="s">
        <v>73</v>
      </c>
      <c r="C32" s="2" t="s">
        <v>17</v>
      </c>
      <c r="D32" s="2" t="s">
        <v>18</v>
      </c>
      <c r="E32" s="9">
        <v>32</v>
      </c>
      <c r="F32" s="9">
        <v>608</v>
      </c>
      <c r="G32" s="9">
        <v>360</v>
      </c>
      <c r="H32" s="9">
        <v>6</v>
      </c>
      <c r="I32" s="9">
        <v>116</v>
      </c>
      <c r="J32" s="9">
        <v>360</v>
      </c>
      <c r="K32" s="9">
        <f t="shared" si="1"/>
        <v>0</v>
      </c>
      <c r="L32" s="2" t="s">
        <v>32</v>
      </c>
      <c r="M32" s="9"/>
      <c r="N32" s="2" t="s">
        <v>19</v>
      </c>
      <c r="O32" s="2" t="s">
        <v>69</v>
      </c>
      <c r="P32" s="2" t="s">
        <v>21</v>
      </c>
      <c r="Q32" s="9"/>
    </row>
    <row r="33" spans="1:17" ht="66" customHeight="1" x14ac:dyDescent="0.35">
      <c r="A33" s="2">
        <v>23</v>
      </c>
      <c r="B33" s="9" t="s">
        <v>74</v>
      </c>
      <c r="C33" s="2" t="s">
        <v>34</v>
      </c>
      <c r="D33" s="2" t="s">
        <v>34</v>
      </c>
      <c r="E33" s="9">
        <v>53</v>
      </c>
      <c r="F33" s="9">
        <v>236</v>
      </c>
      <c r="G33" s="9">
        <v>269.2</v>
      </c>
      <c r="H33" s="9">
        <v>4</v>
      </c>
      <c r="I33" s="9">
        <v>236</v>
      </c>
      <c r="J33" s="9">
        <v>205</v>
      </c>
      <c r="K33" s="9">
        <f t="shared" si="1"/>
        <v>64.199999999999989</v>
      </c>
      <c r="L33" s="2" t="s">
        <v>32</v>
      </c>
      <c r="M33" s="9"/>
      <c r="N33" s="2" t="s">
        <v>19</v>
      </c>
      <c r="O33" s="2" t="s">
        <v>70</v>
      </c>
      <c r="P33" s="2" t="s">
        <v>21</v>
      </c>
      <c r="Q33" s="5" t="s">
        <v>75</v>
      </c>
    </row>
    <row r="34" spans="1:17" ht="66" customHeight="1" x14ac:dyDescent="0.35">
      <c r="A34" s="2">
        <v>24</v>
      </c>
      <c r="B34" s="9" t="s">
        <v>74</v>
      </c>
      <c r="C34" s="2" t="s">
        <v>34</v>
      </c>
      <c r="D34" s="2" t="s">
        <v>34</v>
      </c>
      <c r="E34" s="9">
        <v>57</v>
      </c>
      <c r="F34" s="9">
        <v>256</v>
      </c>
      <c r="G34" s="9">
        <v>140.4</v>
      </c>
      <c r="H34" s="9">
        <v>6</v>
      </c>
      <c r="I34" s="9">
        <v>595</v>
      </c>
      <c r="J34" s="9">
        <v>141</v>
      </c>
      <c r="K34" s="9">
        <f t="shared" si="1"/>
        <v>-0.59999999999999432</v>
      </c>
      <c r="L34" s="2" t="s">
        <v>32</v>
      </c>
      <c r="M34" s="9"/>
      <c r="N34" s="2" t="s">
        <v>19</v>
      </c>
      <c r="O34" s="2" t="s">
        <v>71</v>
      </c>
      <c r="P34" s="2" t="s">
        <v>21</v>
      </c>
      <c r="Q34" s="9"/>
    </row>
    <row r="35" spans="1:17" ht="66" customHeight="1" x14ac:dyDescent="0.35">
      <c r="A35" s="2">
        <v>25</v>
      </c>
      <c r="B35" s="9" t="s">
        <v>76</v>
      </c>
      <c r="C35" s="2" t="s">
        <v>34</v>
      </c>
      <c r="D35" s="2" t="s">
        <v>34</v>
      </c>
      <c r="E35" s="9">
        <v>58</v>
      </c>
      <c r="F35" s="9">
        <v>377</v>
      </c>
      <c r="G35" s="9">
        <v>312.7</v>
      </c>
      <c r="H35" s="9">
        <v>4</v>
      </c>
      <c r="I35" s="9">
        <v>711</v>
      </c>
      <c r="J35" s="9">
        <v>223</v>
      </c>
      <c r="K35" s="9">
        <f t="shared" si="1"/>
        <v>89.699999999999989</v>
      </c>
      <c r="L35" s="2" t="s">
        <v>32</v>
      </c>
      <c r="M35" s="9"/>
      <c r="N35" s="2" t="s">
        <v>19</v>
      </c>
      <c r="O35" s="2" t="s">
        <v>72</v>
      </c>
      <c r="P35" s="2" t="s">
        <v>21</v>
      </c>
      <c r="Q35" s="5" t="s">
        <v>77</v>
      </c>
    </row>
    <row r="36" spans="1:17" ht="66" customHeight="1" x14ac:dyDescent="0.35">
      <c r="A36" s="2">
        <v>26</v>
      </c>
      <c r="B36" s="9" t="s">
        <v>78</v>
      </c>
      <c r="C36" s="2" t="s">
        <v>17</v>
      </c>
      <c r="D36" s="2" t="s">
        <v>18</v>
      </c>
      <c r="E36" s="23">
        <v>32</v>
      </c>
      <c r="F36" s="23">
        <v>511</v>
      </c>
      <c r="G36" s="23">
        <v>1363.2</v>
      </c>
      <c r="H36" s="23">
        <v>6</v>
      </c>
      <c r="I36" s="23">
        <v>112</v>
      </c>
      <c r="J36" s="23">
        <v>1320</v>
      </c>
      <c r="K36" s="23">
        <f t="shared" si="1"/>
        <v>43.200000000000045</v>
      </c>
      <c r="L36" s="2" t="s">
        <v>32</v>
      </c>
      <c r="M36" s="23"/>
      <c r="N36" s="2" t="s">
        <v>19</v>
      </c>
      <c r="O36" s="2" t="s">
        <v>79</v>
      </c>
      <c r="P36" s="2" t="s">
        <v>21</v>
      </c>
      <c r="Q36" s="24"/>
    </row>
    <row r="37" spans="1:17" ht="66" customHeight="1" x14ac:dyDescent="0.35">
      <c r="A37" s="2">
        <v>27</v>
      </c>
      <c r="B37" s="9" t="s">
        <v>83</v>
      </c>
      <c r="C37" s="2" t="s">
        <v>17</v>
      </c>
      <c r="D37" s="2" t="s">
        <v>18</v>
      </c>
      <c r="E37" s="8">
        <v>32</v>
      </c>
      <c r="F37" s="8">
        <v>566</v>
      </c>
      <c r="G37" s="8">
        <v>967</v>
      </c>
      <c r="H37" s="8">
        <v>6</v>
      </c>
      <c r="I37" s="8">
        <v>69</v>
      </c>
      <c r="J37" s="8">
        <v>960</v>
      </c>
      <c r="K37" s="8">
        <f t="shared" si="1"/>
        <v>7</v>
      </c>
      <c r="L37" s="2" t="s">
        <v>32</v>
      </c>
      <c r="M37" s="8"/>
      <c r="N37" s="2" t="s">
        <v>19</v>
      </c>
      <c r="O37" s="2" t="s">
        <v>80</v>
      </c>
      <c r="P37" s="2" t="s">
        <v>21</v>
      </c>
      <c r="Q37" s="24"/>
    </row>
    <row r="38" spans="1:17" s="38" customFormat="1" ht="66" customHeight="1" x14ac:dyDescent="0.35">
      <c r="A38" s="35">
        <v>28</v>
      </c>
      <c r="B38" s="36" t="s">
        <v>84</v>
      </c>
      <c r="C38" s="35" t="s">
        <v>17</v>
      </c>
      <c r="D38" s="35" t="s">
        <v>18</v>
      </c>
      <c r="E38" s="20">
        <v>32</v>
      </c>
      <c r="F38" s="20">
        <v>690</v>
      </c>
      <c r="G38" s="20">
        <v>269.7</v>
      </c>
      <c r="H38" s="20">
        <v>6</v>
      </c>
      <c r="I38" s="20">
        <v>128</v>
      </c>
      <c r="J38" s="20">
        <v>151</v>
      </c>
      <c r="K38" s="20">
        <f t="shared" si="1"/>
        <v>118.69999999999999</v>
      </c>
      <c r="L38" s="35" t="s">
        <v>32</v>
      </c>
      <c r="M38" s="20"/>
      <c r="N38" s="35" t="s">
        <v>19</v>
      </c>
      <c r="O38" s="35" t="s">
        <v>81</v>
      </c>
      <c r="P38" s="35" t="s">
        <v>21</v>
      </c>
      <c r="Q38" s="37"/>
    </row>
    <row r="39" spans="1:17" ht="66" customHeight="1" x14ac:dyDescent="0.35">
      <c r="A39" s="2">
        <v>29</v>
      </c>
      <c r="B39" s="9" t="s">
        <v>85</v>
      </c>
      <c r="C39" s="2" t="s">
        <v>17</v>
      </c>
      <c r="D39" s="2" t="s">
        <v>18</v>
      </c>
      <c r="E39" s="8">
        <v>32</v>
      </c>
      <c r="F39" s="8">
        <v>454</v>
      </c>
      <c r="G39" s="8">
        <v>355</v>
      </c>
      <c r="H39" s="8">
        <v>6</v>
      </c>
      <c r="I39" s="8">
        <v>102</v>
      </c>
      <c r="J39" s="8">
        <v>355</v>
      </c>
      <c r="K39" s="20">
        <f t="shared" si="1"/>
        <v>0</v>
      </c>
      <c r="L39" s="2" t="s">
        <v>32</v>
      </c>
      <c r="M39" s="8"/>
      <c r="N39" s="2" t="s">
        <v>19</v>
      </c>
      <c r="O39" s="2" t="s">
        <v>82</v>
      </c>
      <c r="P39" s="2" t="s">
        <v>21</v>
      </c>
      <c r="Q39" s="24"/>
    </row>
    <row r="40" spans="1:17" ht="66" customHeight="1" x14ac:dyDescent="0.35">
      <c r="A40" s="2">
        <v>30</v>
      </c>
      <c r="B40" s="9" t="s">
        <v>86</v>
      </c>
      <c r="C40" s="2" t="s">
        <v>17</v>
      </c>
      <c r="D40" s="2" t="s">
        <v>18</v>
      </c>
      <c r="E40" s="8">
        <v>32</v>
      </c>
      <c r="F40" s="8">
        <v>643</v>
      </c>
      <c r="G40" s="8">
        <v>832.9</v>
      </c>
      <c r="H40" s="8">
        <v>6</v>
      </c>
      <c r="I40" s="8">
        <v>143</v>
      </c>
      <c r="J40" s="21">
        <v>1329</v>
      </c>
      <c r="K40" s="22">
        <f>991.7-J40</f>
        <v>-337.29999999999995</v>
      </c>
      <c r="L40" s="2" t="s">
        <v>32</v>
      </c>
      <c r="M40" s="8"/>
      <c r="N40" s="2" t="s">
        <v>19</v>
      </c>
      <c r="O40" s="2" t="s">
        <v>87</v>
      </c>
      <c r="P40" s="2" t="s">
        <v>21</v>
      </c>
      <c r="Q40" s="5" t="s">
        <v>77</v>
      </c>
    </row>
    <row r="41" spans="1:17" ht="66" customHeight="1" x14ac:dyDescent="0.35">
      <c r="A41" s="2">
        <v>31</v>
      </c>
      <c r="B41" s="9" t="s">
        <v>86</v>
      </c>
      <c r="C41" s="2" t="s">
        <v>17</v>
      </c>
      <c r="D41" s="2" t="s">
        <v>18</v>
      </c>
      <c r="E41" s="8">
        <v>32</v>
      </c>
      <c r="F41" s="8">
        <v>672</v>
      </c>
      <c r="G41" s="8">
        <v>158.80000000000001</v>
      </c>
      <c r="H41" s="8">
        <v>6</v>
      </c>
      <c r="I41" s="8">
        <v>143</v>
      </c>
      <c r="J41" s="21"/>
      <c r="K41" s="22"/>
      <c r="L41" s="2" t="s">
        <v>32</v>
      </c>
      <c r="M41" s="8"/>
      <c r="N41" s="2" t="s">
        <v>19</v>
      </c>
      <c r="O41" s="2" t="s">
        <v>88</v>
      </c>
      <c r="P41" s="2" t="s">
        <v>21</v>
      </c>
      <c r="Q41" s="8"/>
    </row>
    <row r="42" spans="1:17" ht="66" customHeight="1" x14ac:dyDescent="0.35">
      <c r="A42" s="2">
        <v>32</v>
      </c>
      <c r="B42" s="9" t="s">
        <v>92</v>
      </c>
      <c r="C42" s="2" t="s">
        <v>17</v>
      </c>
      <c r="D42" s="2" t="s">
        <v>18</v>
      </c>
      <c r="E42" s="23">
        <v>32</v>
      </c>
      <c r="F42" s="23">
        <v>678</v>
      </c>
      <c r="G42" s="23">
        <v>148.80000000000001</v>
      </c>
      <c r="H42" s="23">
        <v>6</v>
      </c>
      <c r="I42" s="23">
        <v>128</v>
      </c>
      <c r="J42" s="23">
        <v>157</v>
      </c>
      <c r="K42" s="25">
        <f t="shared" si="1"/>
        <v>-8.1999999999999886</v>
      </c>
      <c r="L42" s="2" t="s">
        <v>32</v>
      </c>
      <c r="M42" s="23"/>
      <c r="N42" s="2" t="s">
        <v>19</v>
      </c>
      <c r="O42" s="2" t="s">
        <v>89</v>
      </c>
      <c r="P42" s="2" t="s">
        <v>21</v>
      </c>
      <c r="Q42" s="8"/>
    </row>
    <row r="43" spans="1:17" ht="66" customHeight="1" x14ac:dyDescent="0.35">
      <c r="A43" s="2">
        <v>33</v>
      </c>
      <c r="B43" s="9" t="s">
        <v>93</v>
      </c>
      <c r="C43" s="2" t="s">
        <v>17</v>
      </c>
      <c r="D43" s="2" t="s">
        <v>18</v>
      </c>
      <c r="E43" s="23">
        <v>32</v>
      </c>
      <c r="F43" s="23">
        <v>749</v>
      </c>
      <c r="G43" s="23">
        <v>1357.2</v>
      </c>
      <c r="H43" s="23">
        <v>6</v>
      </c>
      <c r="I43" s="23">
        <v>133</v>
      </c>
      <c r="J43" s="23">
        <v>960</v>
      </c>
      <c r="K43" s="25">
        <f t="shared" si="1"/>
        <v>397.20000000000005</v>
      </c>
      <c r="L43" s="2" t="s">
        <v>32</v>
      </c>
      <c r="M43" s="23"/>
      <c r="N43" s="2" t="s">
        <v>19</v>
      </c>
      <c r="O43" s="2" t="s">
        <v>90</v>
      </c>
      <c r="P43" s="2" t="s">
        <v>21</v>
      </c>
      <c r="Q43" s="5" t="s">
        <v>94</v>
      </c>
    </row>
    <row r="44" spans="1:17" ht="66" customHeight="1" x14ac:dyDescent="0.35">
      <c r="A44" s="2">
        <v>34</v>
      </c>
      <c r="B44" s="9" t="s">
        <v>95</v>
      </c>
      <c r="C44" s="2" t="s">
        <v>17</v>
      </c>
      <c r="D44" s="2" t="s">
        <v>18</v>
      </c>
      <c r="E44" s="23">
        <v>32</v>
      </c>
      <c r="F44" s="23">
        <v>413</v>
      </c>
      <c r="G44" s="23">
        <v>1220.5999999999999</v>
      </c>
      <c r="H44" s="23">
        <v>6</v>
      </c>
      <c r="I44" s="23">
        <v>72</v>
      </c>
      <c r="J44" s="23">
        <v>1248</v>
      </c>
      <c r="K44" s="25">
        <f t="shared" si="1"/>
        <v>-27.400000000000091</v>
      </c>
      <c r="L44" s="2" t="s">
        <v>32</v>
      </c>
      <c r="M44" s="23"/>
      <c r="N44" s="2" t="s">
        <v>19</v>
      </c>
      <c r="O44" s="2" t="s">
        <v>91</v>
      </c>
      <c r="P44" s="2" t="s">
        <v>21</v>
      </c>
      <c r="Q44" s="8"/>
    </row>
    <row r="45" spans="1:17" ht="66" customHeight="1" x14ac:dyDescent="0.35">
      <c r="A45" s="2">
        <v>35</v>
      </c>
      <c r="B45" s="9" t="s">
        <v>96</v>
      </c>
      <c r="C45" s="2" t="s">
        <v>17</v>
      </c>
      <c r="D45" s="2" t="s">
        <v>18</v>
      </c>
      <c r="E45" s="23">
        <v>32</v>
      </c>
      <c r="F45" s="23">
        <v>337</v>
      </c>
      <c r="G45" s="23">
        <v>1299.0999999999999</v>
      </c>
      <c r="H45" s="23">
        <v>6</v>
      </c>
      <c r="I45" s="23">
        <v>53</v>
      </c>
      <c r="J45" s="23">
        <v>1291</v>
      </c>
      <c r="K45" s="25">
        <f t="shared" si="1"/>
        <v>8.0999999999999091</v>
      </c>
      <c r="L45" s="2" t="s">
        <v>32</v>
      </c>
      <c r="M45" s="23"/>
      <c r="N45" s="2" t="s">
        <v>19</v>
      </c>
      <c r="O45" s="2" t="s">
        <v>97</v>
      </c>
      <c r="P45" s="2" t="s">
        <v>21</v>
      </c>
      <c r="Q45" s="8"/>
    </row>
    <row r="46" spans="1:17" ht="66" customHeight="1" x14ac:dyDescent="0.35">
      <c r="A46" s="2">
        <v>36</v>
      </c>
      <c r="B46" s="9" t="s">
        <v>99</v>
      </c>
      <c r="C46" s="2" t="s">
        <v>17</v>
      </c>
      <c r="D46" s="2" t="s">
        <v>18</v>
      </c>
      <c r="E46" s="23">
        <v>32</v>
      </c>
      <c r="F46" s="23">
        <v>534</v>
      </c>
      <c r="G46" s="23">
        <v>246.4</v>
      </c>
      <c r="H46" s="23">
        <v>6</v>
      </c>
      <c r="I46" s="23">
        <v>110</v>
      </c>
      <c r="J46" s="23">
        <v>240</v>
      </c>
      <c r="K46" s="25">
        <f t="shared" si="1"/>
        <v>6.4000000000000057</v>
      </c>
      <c r="L46" s="2" t="s">
        <v>32</v>
      </c>
      <c r="M46" s="23"/>
      <c r="N46" s="2" t="s">
        <v>19</v>
      </c>
      <c r="O46" s="2" t="s">
        <v>98</v>
      </c>
      <c r="P46" s="2" t="s">
        <v>21</v>
      </c>
      <c r="Q46" s="8"/>
    </row>
    <row r="47" spans="1:17" ht="66" customHeight="1" x14ac:dyDescent="0.35">
      <c r="A47" s="2">
        <v>37</v>
      </c>
      <c r="B47" s="9" t="s">
        <v>103</v>
      </c>
      <c r="C47" s="2" t="s">
        <v>17</v>
      </c>
      <c r="D47" s="2" t="s">
        <v>18</v>
      </c>
      <c r="E47" s="23">
        <v>32</v>
      </c>
      <c r="F47" s="23">
        <v>659</v>
      </c>
      <c r="G47" s="23">
        <v>171.6</v>
      </c>
      <c r="H47" s="23">
        <v>6</v>
      </c>
      <c r="I47" s="23">
        <v>128</v>
      </c>
      <c r="J47" s="26">
        <v>240</v>
      </c>
      <c r="K47" s="27">
        <v>16</v>
      </c>
      <c r="L47" s="2" t="s">
        <v>32</v>
      </c>
      <c r="M47" s="23"/>
      <c r="N47" s="2" t="s">
        <v>19</v>
      </c>
      <c r="O47" s="2" t="s">
        <v>100</v>
      </c>
      <c r="P47" s="2" t="s">
        <v>21</v>
      </c>
      <c r="Q47" s="8"/>
    </row>
    <row r="48" spans="1:17" ht="66" customHeight="1" x14ac:dyDescent="0.35">
      <c r="A48" s="2">
        <v>38</v>
      </c>
      <c r="B48" s="9" t="s">
        <v>103</v>
      </c>
      <c r="C48" s="2" t="s">
        <v>17</v>
      </c>
      <c r="D48" s="2" t="s">
        <v>18</v>
      </c>
      <c r="E48" s="23">
        <v>32</v>
      </c>
      <c r="F48" s="23">
        <v>717</v>
      </c>
      <c r="G48" s="23">
        <v>114.2</v>
      </c>
      <c r="H48" s="23">
        <v>6</v>
      </c>
      <c r="I48" s="23">
        <v>128</v>
      </c>
      <c r="J48" s="28"/>
      <c r="K48" s="29"/>
      <c r="L48" s="2" t="s">
        <v>32</v>
      </c>
      <c r="M48" s="23"/>
      <c r="N48" s="2" t="s">
        <v>19</v>
      </c>
      <c r="O48" s="2" t="s">
        <v>101</v>
      </c>
      <c r="P48" s="2" t="s">
        <v>21</v>
      </c>
      <c r="Q48" s="8"/>
    </row>
    <row r="49" spans="1:17" ht="66" customHeight="1" x14ac:dyDescent="0.35">
      <c r="A49" s="2">
        <v>39</v>
      </c>
      <c r="B49" s="9" t="s">
        <v>103</v>
      </c>
      <c r="C49" s="2" t="s">
        <v>17</v>
      </c>
      <c r="D49" s="2" t="s">
        <v>18</v>
      </c>
      <c r="E49" s="23">
        <v>32</v>
      </c>
      <c r="F49" s="23">
        <v>888</v>
      </c>
      <c r="G49" s="23">
        <v>1163.3</v>
      </c>
      <c r="H49" s="23">
        <v>6</v>
      </c>
      <c r="I49" s="23">
        <v>239</v>
      </c>
      <c r="J49" s="23">
        <v>1080</v>
      </c>
      <c r="K49" s="25">
        <f t="shared" si="1"/>
        <v>83.299999999999955</v>
      </c>
      <c r="L49" s="2" t="s">
        <v>32</v>
      </c>
      <c r="M49" s="23"/>
      <c r="N49" s="2" t="s">
        <v>19</v>
      </c>
      <c r="O49" s="2" t="s">
        <v>102</v>
      </c>
      <c r="P49" s="2" t="s">
        <v>21</v>
      </c>
      <c r="Q49" s="5" t="s">
        <v>104</v>
      </c>
    </row>
    <row r="50" spans="1:17" ht="66" customHeight="1" x14ac:dyDescent="0.35">
      <c r="A50" s="2">
        <v>40</v>
      </c>
      <c r="B50" s="9" t="s">
        <v>105</v>
      </c>
      <c r="C50" s="2" t="s">
        <v>17</v>
      </c>
      <c r="D50" s="2" t="s">
        <v>18</v>
      </c>
      <c r="E50" s="23">
        <v>32</v>
      </c>
      <c r="F50" s="23">
        <v>655</v>
      </c>
      <c r="G50" s="23">
        <v>739.5</v>
      </c>
      <c r="H50" s="23">
        <v>6</v>
      </c>
      <c r="I50" s="23">
        <v>62</v>
      </c>
      <c r="J50" s="23">
        <v>720</v>
      </c>
      <c r="K50" s="25">
        <f t="shared" si="1"/>
        <v>19.5</v>
      </c>
      <c r="L50" s="2" t="s">
        <v>32</v>
      </c>
      <c r="M50" s="23"/>
      <c r="N50" s="2" t="s">
        <v>19</v>
      </c>
      <c r="O50" s="2" t="s">
        <v>106</v>
      </c>
      <c r="P50" s="2" t="s">
        <v>21</v>
      </c>
      <c r="Q50" s="8"/>
    </row>
    <row r="51" spans="1:17" ht="66" customHeight="1" x14ac:dyDescent="0.35">
      <c r="A51" s="2">
        <v>41</v>
      </c>
      <c r="B51" s="9" t="s">
        <v>110</v>
      </c>
      <c r="C51" s="2" t="s">
        <v>17</v>
      </c>
      <c r="D51" s="2" t="s">
        <v>18</v>
      </c>
      <c r="E51" s="23">
        <v>32</v>
      </c>
      <c r="F51" s="23">
        <v>663</v>
      </c>
      <c r="G51" s="23">
        <v>951.2</v>
      </c>
      <c r="H51" s="23">
        <v>6</v>
      </c>
      <c r="I51" s="23">
        <v>126</v>
      </c>
      <c r="J51" s="23">
        <v>948</v>
      </c>
      <c r="K51" s="25">
        <f t="shared" si="1"/>
        <v>3.2000000000000455</v>
      </c>
      <c r="L51" s="2" t="s">
        <v>32</v>
      </c>
      <c r="M51" s="23"/>
      <c r="N51" s="2" t="s">
        <v>19</v>
      </c>
      <c r="O51" s="2" t="s">
        <v>107</v>
      </c>
      <c r="P51" s="2" t="s">
        <v>21</v>
      </c>
      <c r="Q51" s="8"/>
    </row>
    <row r="52" spans="1:17" ht="66" customHeight="1" x14ac:dyDescent="0.35">
      <c r="A52" s="2">
        <v>42</v>
      </c>
      <c r="B52" s="9" t="s">
        <v>111</v>
      </c>
      <c r="C52" s="2" t="s">
        <v>17</v>
      </c>
      <c r="D52" s="2" t="s">
        <v>18</v>
      </c>
      <c r="E52" s="23">
        <v>32</v>
      </c>
      <c r="F52" s="23">
        <v>582</v>
      </c>
      <c r="G52" s="23">
        <v>901.4</v>
      </c>
      <c r="H52" s="23">
        <v>6</v>
      </c>
      <c r="I52" s="23">
        <v>99</v>
      </c>
      <c r="J52" s="23">
        <v>864</v>
      </c>
      <c r="K52" s="23">
        <f t="shared" si="1"/>
        <v>37.399999999999977</v>
      </c>
      <c r="L52" s="2" t="s">
        <v>32</v>
      </c>
      <c r="M52" s="23"/>
      <c r="N52" s="2" t="s">
        <v>19</v>
      </c>
      <c r="O52" s="2" t="s">
        <v>108</v>
      </c>
      <c r="P52" s="2" t="s">
        <v>21</v>
      </c>
      <c r="Q52" s="5" t="s">
        <v>112</v>
      </c>
    </row>
    <row r="53" spans="1:17" ht="66" customHeight="1" x14ac:dyDescent="0.35">
      <c r="A53" s="2">
        <v>43</v>
      </c>
      <c r="B53" s="9" t="s">
        <v>113</v>
      </c>
      <c r="C53" s="2" t="s">
        <v>17</v>
      </c>
      <c r="D53" s="2" t="s">
        <v>18</v>
      </c>
      <c r="E53" s="23">
        <v>32</v>
      </c>
      <c r="F53" s="23">
        <v>575</v>
      </c>
      <c r="G53" s="23">
        <v>705.4</v>
      </c>
      <c r="H53" s="23">
        <v>6</v>
      </c>
      <c r="I53" s="23">
        <v>99</v>
      </c>
      <c r="J53" s="23">
        <v>706</v>
      </c>
      <c r="K53" s="23">
        <f t="shared" si="1"/>
        <v>-0.60000000000002274</v>
      </c>
      <c r="L53" s="2" t="s">
        <v>32</v>
      </c>
      <c r="M53" s="23"/>
      <c r="N53" s="2" t="s">
        <v>19</v>
      </c>
      <c r="O53" s="2" t="s">
        <v>109</v>
      </c>
      <c r="P53" s="2" t="s">
        <v>21</v>
      </c>
      <c r="Q53" s="8"/>
    </row>
    <row r="54" spans="1:17" ht="66" customHeight="1" x14ac:dyDescent="0.35">
      <c r="A54" s="2"/>
      <c r="B54" s="9" t="s">
        <v>121</v>
      </c>
      <c r="C54" s="2"/>
      <c r="D54" s="2"/>
      <c r="E54" s="23"/>
      <c r="F54" s="23"/>
      <c r="G54" s="23">
        <f>SUM(G11:G53)</f>
        <v>25026.400000000001</v>
      </c>
      <c r="H54" s="23"/>
      <c r="I54" s="23"/>
      <c r="J54" s="23">
        <f>SUM(J11:J53)</f>
        <v>23154.800000000003</v>
      </c>
      <c r="K54" s="23">
        <f>SUM(K11:K53)</f>
        <v>1841.4000000000005</v>
      </c>
      <c r="L54" s="2"/>
      <c r="M54" s="23"/>
      <c r="N54" s="2"/>
      <c r="O54" s="2"/>
      <c r="P54" s="2"/>
      <c r="Q54" s="8"/>
    </row>
    <row r="55" spans="1:17" ht="71.5" customHeight="1" x14ac:dyDescent="0.4">
      <c r="A55" s="31" t="s">
        <v>114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ht="18" x14ac:dyDescent="0.4">
      <c r="C56" s="30"/>
      <c r="D56" s="30"/>
      <c r="E56" s="30"/>
      <c r="F56" s="30"/>
      <c r="G56" s="30"/>
      <c r="H56" s="30"/>
      <c r="I56" s="30"/>
      <c r="J56" s="30"/>
      <c r="K56" s="32" t="s">
        <v>115</v>
      </c>
      <c r="L56" s="32"/>
      <c r="M56" s="32"/>
      <c r="N56" s="32"/>
      <c r="O56" s="32"/>
      <c r="P56" s="32"/>
      <c r="Q56" s="32"/>
    </row>
    <row r="57" spans="1:17" ht="17.5" x14ac:dyDescent="0.35">
      <c r="C57" s="30"/>
      <c r="D57" s="30"/>
      <c r="E57" s="30"/>
      <c r="F57" s="30"/>
      <c r="G57" s="30"/>
      <c r="H57" s="30"/>
      <c r="I57" s="30"/>
      <c r="J57" s="30"/>
      <c r="K57" s="33" t="s">
        <v>116</v>
      </c>
      <c r="L57" s="33"/>
      <c r="M57" s="33"/>
      <c r="N57" s="33"/>
      <c r="O57" s="33"/>
      <c r="P57" s="33"/>
      <c r="Q57" s="33"/>
    </row>
    <row r="58" spans="1:17" ht="17.5" x14ac:dyDescent="0.35">
      <c r="C58" s="30"/>
      <c r="D58" s="30"/>
      <c r="E58" s="30"/>
      <c r="F58" s="30"/>
      <c r="G58" s="30"/>
      <c r="H58" s="30"/>
      <c r="I58" s="30"/>
      <c r="J58" s="30"/>
      <c r="K58" s="33" t="s">
        <v>117</v>
      </c>
      <c r="L58" s="33"/>
      <c r="M58" s="33"/>
      <c r="N58" s="33"/>
      <c r="O58" s="33"/>
      <c r="P58" s="33"/>
      <c r="Q58" s="33"/>
    </row>
    <row r="59" spans="1:17" ht="17.5" x14ac:dyDescent="0.35">
      <c r="C59" s="30"/>
      <c r="D59" s="30"/>
      <c r="E59" s="30"/>
      <c r="F59" s="30"/>
      <c r="G59" s="30"/>
      <c r="H59" s="30"/>
      <c r="I59" s="30"/>
      <c r="J59" s="30"/>
      <c r="K59" s="33" t="s">
        <v>118</v>
      </c>
      <c r="L59" s="33"/>
      <c r="M59" s="33"/>
      <c r="N59" s="33"/>
      <c r="O59" s="33"/>
      <c r="P59" s="33"/>
      <c r="Q59" s="33"/>
    </row>
    <row r="60" spans="1:17" ht="18.5" x14ac:dyDescent="0.45">
      <c r="C60" s="30"/>
      <c r="D60" s="30"/>
      <c r="E60" s="30"/>
      <c r="F60" s="30"/>
      <c r="G60" s="30"/>
      <c r="H60" s="30"/>
      <c r="I60" s="30"/>
      <c r="J60" s="30"/>
      <c r="K60" s="34"/>
      <c r="L60" s="34"/>
      <c r="M60" s="34"/>
      <c r="N60" s="34"/>
      <c r="O60" s="34"/>
      <c r="P60" s="6"/>
      <c r="Q60" s="7"/>
    </row>
    <row r="61" spans="1:17" ht="18.5" x14ac:dyDescent="0.45">
      <c r="C61" s="30"/>
      <c r="D61" s="30"/>
      <c r="E61" s="30"/>
      <c r="F61" s="30"/>
      <c r="G61" s="30"/>
      <c r="H61" s="30"/>
      <c r="I61" s="30"/>
      <c r="J61" s="30"/>
      <c r="K61" s="34"/>
      <c r="L61" s="34"/>
      <c r="M61" s="34"/>
      <c r="N61" s="34"/>
      <c r="O61" s="34"/>
      <c r="P61" s="6"/>
      <c r="Q61" s="7"/>
    </row>
    <row r="62" spans="1:17" ht="18.5" x14ac:dyDescent="0.45">
      <c r="C62" s="30"/>
      <c r="D62" s="30"/>
      <c r="E62" s="30"/>
      <c r="F62" s="30"/>
      <c r="G62" s="30"/>
      <c r="H62" s="30"/>
      <c r="I62" s="30"/>
      <c r="J62" s="30"/>
      <c r="K62" s="34"/>
      <c r="L62" s="34"/>
      <c r="M62" s="34"/>
      <c r="N62" s="34"/>
      <c r="O62" s="34"/>
      <c r="P62" s="6"/>
      <c r="Q62" s="7"/>
    </row>
    <row r="63" spans="1:17" ht="18.5" x14ac:dyDescent="0.45">
      <c r="C63" s="30"/>
      <c r="D63" s="30"/>
      <c r="E63" s="30"/>
      <c r="F63" s="30"/>
      <c r="G63" s="30"/>
      <c r="H63" s="30"/>
      <c r="I63" s="30"/>
      <c r="J63" s="30"/>
      <c r="K63" s="34"/>
      <c r="L63" s="34"/>
      <c r="M63" s="34"/>
      <c r="N63" s="34"/>
      <c r="O63" s="34"/>
      <c r="P63" s="6"/>
      <c r="Q63" s="7"/>
    </row>
    <row r="64" spans="1:17" ht="17.5" x14ac:dyDescent="0.35">
      <c r="C64" s="30"/>
      <c r="D64" s="30"/>
      <c r="E64" s="30"/>
      <c r="F64" s="30"/>
      <c r="G64" s="30"/>
      <c r="H64" s="30"/>
      <c r="I64" s="30"/>
      <c r="J64" s="30"/>
      <c r="K64" s="33" t="s">
        <v>119</v>
      </c>
      <c r="L64" s="33"/>
      <c r="M64" s="33"/>
      <c r="N64" s="33"/>
      <c r="O64" s="33"/>
      <c r="P64" s="33"/>
      <c r="Q64" s="33"/>
    </row>
  </sheetData>
  <mergeCells count="41">
    <mergeCell ref="A55:Q55"/>
    <mergeCell ref="A7:Q7"/>
    <mergeCell ref="K56:Q56"/>
    <mergeCell ref="K57:Q57"/>
    <mergeCell ref="K58:Q58"/>
    <mergeCell ref="K59:Q59"/>
    <mergeCell ref="K64:Q64"/>
    <mergeCell ref="J40:J41"/>
    <mergeCell ref="K40:K41"/>
    <mergeCell ref="J47:J48"/>
    <mergeCell ref="K47:K48"/>
    <mergeCell ref="B1:E1"/>
    <mergeCell ref="B2:E2"/>
    <mergeCell ref="G1:Q1"/>
    <mergeCell ref="G2:Q2"/>
    <mergeCell ref="A4:Q4"/>
    <mergeCell ref="A5:Q5"/>
    <mergeCell ref="A6:Q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E8:G8"/>
    <mergeCell ref="H8:J8"/>
    <mergeCell ref="H9:H10"/>
    <mergeCell ref="I9:I10"/>
    <mergeCell ref="J9:J10"/>
    <mergeCell ref="Q8:Q10"/>
    <mergeCell ref="J14:J15"/>
    <mergeCell ref="K14:K15"/>
    <mergeCell ref="J24:J25"/>
    <mergeCell ref="K24:K25"/>
    <mergeCell ref="L8:L10"/>
  </mergeCells>
  <phoneticPr fontId="8" type="noConversion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2026-07-06T04:44:15Z</cp:lastPrinted>
  <dcterms:created xsi:type="dcterms:W3CDTF">2026-06-29T11:10:54Z</dcterms:created>
  <dcterms:modified xsi:type="dcterms:W3CDTF">2026-07-06T06:51:19Z</dcterms:modified>
</cp:coreProperties>
</file>