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Sheet1!$A$10:$R$55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K48" i="1"/>
  <c r="K47" i="1"/>
  <c r="K42" i="1"/>
  <c r="K43" i="1"/>
  <c r="K35" i="1"/>
  <c r="K12" i="1"/>
  <c r="K13" i="1"/>
  <c r="K14" i="1"/>
  <c r="K15" i="1"/>
  <c r="K16" i="1"/>
  <c r="K17" i="1"/>
  <c r="K18" i="1"/>
  <c r="K19" i="1"/>
  <c r="K20" i="1"/>
  <c r="K21" i="1"/>
  <c r="K41" i="1"/>
  <c r="K37" i="1"/>
  <c r="K22" i="1"/>
  <c r="K23" i="1"/>
  <c r="K24" i="1"/>
  <c r="K28" i="1"/>
  <c r="K29" i="1"/>
  <c r="K40" i="1"/>
  <c r="K39" i="1"/>
  <c r="K38" i="1"/>
  <c r="K36" i="1"/>
  <c r="G50" i="1" l="1"/>
  <c r="K11" i="1"/>
  <c r="Q50" i="1" l="1"/>
  <c r="J50" i="1"/>
</calcChain>
</file>

<file path=xl/sharedStrings.xml><?xml version="1.0" encoding="utf-8"?>
<sst xmlns="http://schemas.openxmlformats.org/spreadsheetml/2006/main" count="307" uniqueCount="76">
  <si>
    <t>Tên người sử dụng đất, chủ sở hữu tài sản gắn liền  với đất</t>
  </si>
  <si>
    <t>Địa chỉ thường trú</t>
  </si>
  <si>
    <t>Địa chỉ thửa đất</t>
  </si>
  <si>
    <t>Tờ bản đồ số</t>
  </si>
  <si>
    <t>Thửa đất số</t>
  </si>
  <si>
    <t>Thời điểm sử dụng đất</t>
  </si>
  <si>
    <t>Nguồn gốc sử dụng đất</t>
  </si>
  <si>
    <t xml:space="preserve">Hiện trạng sử dụng đất </t>
  </si>
  <si>
    <t>Sự phù hợp với QH</t>
  </si>
  <si>
    <t>Tình trạng tranh chấp đất đai</t>
  </si>
  <si>
    <t>Ghi chú</t>
  </si>
  <si>
    <t xml:space="preserve">ỦY BAN NHÂN DÂN </t>
  </si>
  <si>
    <t>CỘNG HÒA XÃ HỘI CHỦ NGHĨA VIỆT NAM</t>
  </si>
  <si>
    <t>Độc lập - Tự do - Hạnh phúc</t>
  </si>
  <si>
    <t>PHƯỜNG LƯU KIẾM</t>
  </si>
  <si>
    <t>Số TT</t>
  </si>
  <si>
    <t xml:space="preserve">TDP Mỹ Giang, phường Lưu Kiếm </t>
  </si>
  <si>
    <t xml:space="preserve">TDP Thụ Khê, phường Lưu Kiếm </t>
  </si>
  <si>
    <t>không</t>
  </si>
  <si>
    <t xml:space="preserve">Nhà nước giao đất không thu tiền sử dụng đất </t>
  </si>
  <si>
    <t>DANH SÁCH CÔNG KHAI</t>
  </si>
  <si>
    <t>Kết quả kiểm tra hồ sơ đăng ký, cấp Giấy chứng nhận quyền sử dụng đất</t>
  </si>
  <si>
    <t>( Ban hành Kèm theo thông báo số:         /TB-UBND ngày …. tháng ….. năm 2026 của UBND phường Lưu Kiếm)</t>
  </si>
  <si>
    <t>LUC</t>
  </si>
  <si>
    <t>Tăng/
 giám</t>
  </si>
  <si>
    <t>Theo bản đồ
 giải thửa dồn điền</t>
  </si>
  <si>
    <t>Lưu Kiếm, ngày…...tháng….năm 2026</t>
  </si>
  <si>
    <t>TM. ỦY BAN NHÂN DÂN</t>
  </si>
  <si>
    <t>KT. CHỦ TỊCH</t>
  </si>
  <si>
    <t>PHÓ CHỦ TỊCH</t>
  </si>
  <si>
    <t>Lương Thủy Lâm</t>
  </si>
  <si>
    <t>Theo bản đồ
 địa chinh</t>
  </si>
  <si>
    <t>Tổng</t>
  </si>
  <si>
    <t>Đất nông nghiệp giao
 lâu dài theo Quyết định 03</t>
  </si>
  <si>
    <t>Đất UBND phường quản Lý  (m2)</t>
  </si>
  <si>
    <r>
      <t>Diện tích đất (m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</si>
  <si>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HNK</t>
  </si>
  <si>
    <t>Đất nông nghiệp giao
 lâu dài theo Quyết định 04</t>
  </si>
  <si>
    <t>65.5 chuyển cho Bà Đào</t>
  </si>
  <si>
    <t>Nguyễn Trọng Hùng</t>
  </si>
  <si>
    <t xml:space="preserve">Đỗ Đăng Mừng </t>
  </si>
  <si>
    <t>Đỗ Văn Phép</t>
  </si>
  <si>
    <t>Đỗ Thị Tình</t>
  </si>
  <si>
    <t>Đỗ Hữu Hà</t>
  </si>
  <si>
    <t xml:space="preserve">Đỗ Hữu Anh </t>
  </si>
  <si>
    <t>Đỗ Ngọc Khuê</t>
  </si>
  <si>
    <t xml:space="preserve">Nguyễn Trọng Phòng </t>
  </si>
  <si>
    <t xml:space="preserve">Đỗ Hữu Hiến </t>
  </si>
  <si>
    <t>Đỗ Văn mê</t>
  </si>
  <si>
    <t xml:space="preserve">Vũ Thị Bợi </t>
  </si>
  <si>
    <t xml:space="preserve">Đỗ Đăng chon </t>
  </si>
  <si>
    <t xml:space="preserve">Nguyễn Thị Thảo </t>
  </si>
  <si>
    <t>Đỗ Đăng Cầu</t>
  </si>
  <si>
    <t>Nguyễn Trọng Lái</t>
  </si>
  <si>
    <t>Nguyễn trọng Lái</t>
  </si>
  <si>
    <t xml:space="preserve">Đỗ Văn Chất </t>
  </si>
  <si>
    <t xml:space="preserve">Đỗ Thị Bận </t>
  </si>
  <si>
    <t xml:space="preserve">Đỗ Thị Thuấn </t>
  </si>
  <si>
    <t xml:space="preserve">Đỗ Thị Quất </t>
  </si>
  <si>
    <t xml:space="preserve">Đỗ Đăng Tập </t>
  </si>
  <si>
    <t>Đỗ Văn Đương</t>
  </si>
  <si>
    <t xml:space="preserve">Đỗ Văn Công </t>
  </si>
  <si>
    <t xml:space="preserve">Đỗ Thị Bích </t>
  </si>
  <si>
    <t xml:space="preserve">Đỗ Hữu Bơn </t>
  </si>
  <si>
    <t xml:space="preserve">Vũ Thị Mỹ </t>
  </si>
  <si>
    <t xml:space="preserve">Nguyễn Thị Gái </t>
  </si>
  <si>
    <t>Đô Thị Hồng</t>
  </si>
  <si>
    <t xml:space="preserve">Đỗ Thị Loan </t>
  </si>
  <si>
    <t xml:space="preserve">Đỗ Thị Xuân </t>
  </si>
  <si>
    <t>Đất nông nghiệp giao
 lâu dài theo Quyết định 05</t>
  </si>
  <si>
    <t>Đất nông nghiệp giao
 lâu dài theo Quyết định 06</t>
  </si>
  <si>
    <t>Đất nông nghiệp giao
 lâu dài theo Quyết định 07</t>
  </si>
  <si>
    <t>Đỗ Văn Dũng</t>
  </si>
  <si>
    <t xml:space="preserve">Đỗ Thị Lập </t>
  </si>
  <si>
    <t xml:space="preserve">Đỗ Văn Định </t>
  </si>
  <si>
    <t xml:space="preserve">     Danh sách này được công khai trong thời gian 15 ngày, kể từ ngày 21/7./2026, đến ngà 04/8./2026. Tại địa điểm: Trụ sở UBND phường và trang thông tin điện tử của phường.
     Người không đồng ý với kết quả kiểm tra trên đây thì gửi đơn đến UBND phường Lưu Kiếm, thành phố Hải Phòng để giải quyết; sau thời gian trên sẽ không xem xét giải quyết.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</si>
</sst>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rgb="FF081B3A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81B3A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0" fillId="2" borderId="0" xfId="0" applyFill="1"/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8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tabSelected="1" topLeftCell="A30" zoomScale="70" zoomScaleNormal="70" workbookViewId="0">
      <selection activeCell="I76" sqref="I76:I124"/>
    </sheetView>
  </sheetViews>
  <sheetFormatPr defaultRowHeight="15" x14ac:dyDescent="0.25"/>
  <cols>
    <col min="1" max="1" width="5.140625" customWidth="1"/>
    <col min="2" max="2" width="17.5703125" customWidth="1"/>
    <col min="3" max="3" width="18.42578125" customWidth="1"/>
    <col min="4" max="4" width="17.7109375" customWidth="1"/>
    <col min="5" max="5" width="5.85546875" customWidth="1"/>
    <col min="6" max="6" width="5.5703125" customWidth="1"/>
    <col min="7" max="7" width="10.7109375" customWidth="1"/>
    <col min="8" max="8" width="7.42578125" customWidth="1"/>
    <col min="9" max="9" width="10" customWidth="1"/>
    <col min="10" max="10" width="11.140625" customWidth="1"/>
    <col min="11" max="11" width="9.85546875" customWidth="1"/>
    <col min="12" max="12" width="8.7109375" customWidth="1"/>
    <col min="13" max="13" width="7.140625" customWidth="1"/>
    <col min="14" max="14" width="8" customWidth="1"/>
    <col min="15" max="15" width="14.140625" customWidth="1"/>
    <col min="16" max="16" width="11.85546875" customWidth="1"/>
    <col min="17" max="17" width="10.5703125" style="4" customWidth="1"/>
    <col min="18" max="18" width="13" style="4" customWidth="1"/>
  </cols>
  <sheetData>
    <row r="1" spans="1:18" ht="14.45" customHeight="1" x14ac:dyDescent="0.3">
      <c r="A1" s="2"/>
      <c r="B1" s="41" t="s">
        <v>11</v>
      </c>
      <c r="C1" s="41"/>
      <c r="D1" s="41"/>
      <c r="E1" s="41"/>
      <c r="F1" s="2"/>
      <c r="G1" s="41" t="s">
        <v>12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6.1" customHeight="1" x14ac:dyDescent="0.3">
      <c r="A2" s="2"/>
      <c r="B2" s="42" t="s">
        <v>14</v>
      </c>
      <c r="C2" s="41"/>
      <c r="D2" s="41"/>
      <c r="E2" s="41"/>
      <c r="F2" s="2"/>
      <c r="G2" s="42" t="s">
        <v>13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8" customHeight="1" x14ac:dyDescent="0.3">
      <c r="A3" s="2"/>
      <c r="B3" s="1"/>
      <c r="C3" s="7"/>
      <c r="D3" s="7"/>
      <c r="E3" s="7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6.1" customHeight="1" x14ac:dyDescent="0.25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ht="26.1" customHeight="1" x14ac:dyDescent="0.25">
      <c r="A5" s="43" t="s">
        <v>21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26.1" customHeight="1" x14ac:dyDescent="0.25">
      <c r="A6" s="44" t="s">
        <v>22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 ht="21.95" customHeight="1" thickBot="1" x14ac:dyDescent="0.3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18" ht="42.95" customHeight="1" thickTop="1" thickBot="1" x14ac:dyDescent="0.3">
      <c r="A8" s="45" t="s">
        <v>15</v>
      </c>
      <c r="B8" s="32" t="s">
        <v>0</v>
      </c>
      <c r="C8" s="32" t="s">
        <v>1</v>
      </c>
      <c r="D8" s="32" t="s">
        <v>2</v>
      </c>
      <c r="E8" s="32" t="s">
        <v>31</v>
      </c>
      <c r="F8" s="48"/>
      <c r="G8" s="48"/>
      <c r="H8" s="32" t="s">
        <v>25</v>
      </c>
      <c r="I8" s="40"/>
      <c r="J8" s="40"/>
      <c r="K8" s="32" t="s">
        <v>24</v>
      </c>
      <c r="L8" s="32" t="s">
        <v>7</v>
      </c>
      <c r="M8" s="32" t="s">
        <v>8</v>
      </c>
      <c r="N8" s="32" t="s">
        <v>9</v>
      </c>
      <c r="O8" s="32" t="s">
        <v>5</v>
      </c>
      <c r="P8" s="32" t="s">
        <v>6</v>
      </c>
      <c r="Q8" s="32" t="s">
        <v>34</v>
      </c>
      <c r="R8" s="38" t="s">
        <v>10</v>
      </c>
    </row>
    <row r="9" spans="1:18" ht="20.25" customHeight="1" thickBot="1" x14ac:dyDescent="0.3">
      <c r="A9" s="46"/>
      <c r="B9" s="33"/>
      <c r="C9" s="33"/>
      <c r="D9" s="33"/>
      <c r="E9" s="33" t="s">
        <v>3</v>
      </c>
      <c r="F9" s="33" t="s">
        <v>4</v>
      </c>
      <c r="G9" s="33" t="s">
        <v>35</v>
      </c>
      <c r="H9" s="33" t="s">
        <v>3</v>
      </c>
      <c r="I9" s="33" t="s">
        <v>4</v>
      </c>
      <c r="J9" s="33" t="s">
        <v>35</v>
      </c>
      <c r="K9" s="47"/>
      <c r="L9" s="33"/>
      <c r="M9" s="33"/>
      <c r="N9" s="33"/>
      <c r="O9" s="33"/>
      <c r="P9" s="33"/>
      <c r="Q9" s="33"/>
      <c r="R9" s="39"/>
    </row>
    <row r="10" spans="1:18" ht="75" customHeight="1" thickBot="1" x14ac:dyDescent="0.3">
      <c r="A10" s="46"/>
      <c r="B10" s="33"/>
      <c r="C10" s="33"/>
      <c r="D10" s="33"/>
      <c r="E10" s="33"/>
      <c r="F10" s="33"/>
      <c r="G10" s="33"/>
      <c r="H10" s="33"/>
      <c r="I10" s="33"/>
      <c r="J10" s="33"/>
      <c r="K10" s="47"/>
      <c r="L10" s="33"/>
      <c r="M10" s="33"/>
      <c r="N10" s="33"/>
      <c r="O10" s="33"/>
      <c r="P10" s="33"/>
      <c r="Q10" s="33"/>
      <c r="R10" s="39"/>
    </row>
    <row r="11" spans="1:18" ht="83.45" customHeight="1" thickBot="1" x14ac:dyDescent="0.3">
      <c r="A11" s="13">
        <v>1</v>
      </c>
      <c r="B11" s="14" t="s">
        <v>39</v>
      </c>
      <c r="C11" s="14" t="s">
        <v>16</v>
      </c>
      <c r="D11" s="14" t="s">
        <v>17</v>
      </c>
      <c r="E11" s="14">
        <v>32</v>
      </c>
      <c r="F11" s="14">
        <v>457</v>
      </c>
      <c r="G11" s="14">
        <v>1067.5999999999999</v>
      </c>
      <c r="H11" s="14">
        <v>6</v>
      </c>
      <c r="I11" s="14">
        <v>106</v>
      </c>
      <c r="J11" s="14">
        <v>888</v>
      </c>
      <c r="K11" s="14">
        <f>G11-J11</f>
        <v>179.59999999999991</v>
      </c>
      <c r="L11" s="14" t="s">
        <v>23</v>
      </c>
      <c r="M11" s="14"/>
      <c r="N11" s="14" t="s">
        <v>18</v>
      </c>
      <c r="O11" s="15" t="s">
        <v>33</v>
      </c>
      <c r="P11" s="14" t="s">
        <v>19</v>
      </c>
      <c r="Q11" s="14">
        <v>179.6</v>
      </c>
      <c r="R11" s="16"/>
    </row>
    <row r="12" spans="1:18" ht="83.45" customHeight="1" thickBot="1" x14ac:dyDescent="0.3">
      <c r="A12" s="13">
        <v>2</v>
      </c>
      <c r="B12" s="14" t="s">
        <v>40</v>
      </c>
      <c r="C12" s="14" t="s">
        <v>16</v>
      </c>
      <c r="D12" s="14" t="s">
        <v>17</v>
      </c>
      <c r="E12" s="14">
        <v>32</v>
      </c>
      <c r="F12" s="14">
        <v>596</v>
      </c>
      <c r="G12" s="14">
        <v>952.7</v>
      </c>
      <c r="H12" s="14">
        <v>6</v>
      </c>
      <c r="I12" s="14">
        <v>166</v>
      </c>
      <c r="J12" s="14">
        <v>912</v>
      </c>
      <c r="K12" s="14">
        <f t="shared" ref="K12:K21" si="0">G12-J12</f>
        <v>40.700000000000045</v>
      </c>
      <c r="L12" s="14" t="s">
        <v>23</v>
      </c>
      <c r="M12" s="14"/>
      <c r="N12" s="14" t="s">
        <v>18</v>
      </c>
      <c r="O12" s="15" t="s">
        <v>33</v>
      </c>
      <c r="P12" s="14" t="s">
        <v>19</v>
      </c>
      <c r="Q12" s="14">
        <v>40</v>
      </c>
      <c r="R12" s="16"/>
    </row>
    <row r="13" spans="1:18" ht="83.45" customHeight="1" thickBot="1" x14ac:dyDescent="0.3">
      <c r="A13" s="13">
        <v>3</v>
      </c>
      <c r="B13" s="14" t="s">
        <v>41</v>
      </c>
      <c r="C13" s="14" t="s">
        <v>16</v>
      </c>
      <c r="D13" s="14" t="s">
        <v>17</v>
      </c>
      <c r="E13" s="14">
        <v>32</v>
      </c>
      <c r="F13" s="14">
        <v>392</v>
      </c>
      <c r="G13" s="14">
        <v>1252.5</v>
      </c>
      <c r="H13" s="14">
        <v>6</v>
      </c>
      <c r="I13" s="14">
        <v>72</v>
      </c>
      <c r="J13" s="14">
        <v>520</v>
      </c>
      <c r="K13" s="14">
        <f t="shared" si="0"/>
        <v>732.5</v>
      </c>
      <c r="L13" s="14" t="s">
        <v>23</v>
      </c>
      <c r="M13" s="14"/>
      <c r="N13" s="14" t="s">
        <v>18</v>
      </c>
      <c r="O13" s="15" t="s">
        <v>33</v>
      </c>
      <c r="P13" s="14" t="s">
        <v>19</v>
      </c>
      <c r="Q13" s="17">
        <v>732.5</v>
      </c>
      <c r="R13" s="18"/>
    </row>
    <row r="14" spans="1:18" ht="83.45" customHeight="1" thickBot="1" x14ac:dyDescent="0.3">
      <c r="A14" s="13">
        <v>4</v>
      </c>
      <c r="B14" s="14" t="s">
        <v>42</v>
      </c>
      <c r="C14" s="14" t="s">
        <v>16</v>
      </c>
      <c r="D14" s="14" t="s">
        <v>17</v>
      </c>
      <c r="E14" s="14">
        <v>32</v>
      </c>
      <c r="F14" s="14">
        <v>773</v>
      </c>
      <c r="G14" s="14">
        <v>609.6</v>
      </c>
      <c r="H14" s="14">
        <v>6</v>
      </c>
      <c r="I14" s="14">
        <v>62</v>
      </c>
      <c r="J14" s="14">
        <v>528</v>
      </c>
      <c r="K14" s="14">
        <f t="shared" si="0"/>
        <v>81.600000000000023</v>
      </c>
      <c r="L14" s="14" t="s">
        <v>23</v>
      </c>
      <c r="M14" s="14"/>
      <c r="N14" s="14" t="s">
        <v>18</v>
      </c>
      <c r="O14" s="15" t="s">
        <v>33</v>
      </c>
      <c r="P14" s="14" t="s">
        <v>19</v>
      </c>
      <c r="Q14" s="17">
        <v>81.599999999999994</v>
      </c>
      <c r="R14" s="18"/>
    </row>
    <row r="15" spans="1:18" ht="83.45" customHeight="1" thickBot="1" x14ac:dyDescent="0.3">
      <c r="A15" s="13">
        <v>5</v>
      </c>
      <c r="B15" s="14" t="s">
        <v>43</v>
      </c>
      <c r="C15" s="14" t="s">
        <v>16</v>
      </c>
      <c r="D15" s="14" t="s">
        <v>17</v>
      </c>
      <c r="E15" s="14">
        <v>32</v>
      </c>
      <c r="F15" s="14">
        <v>387</v>
      </c>
      <c r="G15" s="14">
        <v>486.6</v>
      </c>
      <c r="H15" s="14">
        <v>6</v>
      </c>
      <c r="I15" s="14">
        <v>106</v>
      </c>
      <c r="J15" s="14">
        <v>486</v>
      </c>
      <c r="K15" s="14">
        <f t="shared" si="0"/>
        <v>0.60000000000002274</v>
      </c>
      <c r="L15" s="14" t="s">
        <v>23</v>
      </c>
      <c r="M15" s="14"/>
      <c r="N15" s="14" t="s">
        <v>18</v>
      </c>
      <c r="O15" s="15" t="s">
        <v>33</v>
      </c>
      <c r="P15" s="14" t="s">
        <v>19</v>
      </c>
      <c r="Q15" s="17"/>
      <c r="R15" s="18"/>
    </row>
    <row r="16" spans="1:18" ht="83.45" customHeight="1" thickBot="1" x14ac:dyDescent="0.3">
      <c r="A16" s="13">
        <v>6</v>
      </c>
      <c r="B16" s="14" t="s">
        <v>44</v>
      </c>
      <c r="C16" s="14" t="s">
        <v>16</v>
      </c>
      <c r="D16" s="14" t="s">
        <v>17</v>
      </c>
      <c r="E16" s="14">
        <v>33</v>
      </c>
      <c r="F16" s="14">
        <v>436</v>
      </c>
      <c r="G16" s="14">
        <v>515</v>
      </c>
      <c r="H16" s="14">
        <v>6</v>
      </c>
      <c r="I16" s="14">
        <v>18</v>
      </c>
      <c r="J16" s="14">
        <v>470</v>
      </c>
      <c r="K16" s="14">
        <f t="shared" si="0"/>
        <v>45</v>
      </c>
      <c r="L16" s="14" t="s">
        <v>23</v>
      </c>
      <c r="M16" s="14"/>
      <c r="N16" s="14" t="s">
        <v>18</v>
      </c>
      <c r="O16" s="15" t="s">
        <v>33</v>
      </c>
      <c r="P16" s="14" t="s">
        <v>19</v>
      </c>
      <c r="Q16" s="17">
        <v>45</v>
      </c>
      <c r="R16" s="18"/>
    </row>
    <row r="17" spans="1:18" ht="83.45" customHeight="1" thickBot="1" x14ac:dyDescent="0.3">
      <c r="A17" s="13">
        <v>7</v>
      </c>
      <c r="B17" s="14" t="s">
        <v>45</v>
      </c>
      <c r="C17" s="14" t="s">
        <v>16</v>
      </c>
      <c r="D17" s="14" t="s">
        <v>17</v>
      </c>
      <c r="E17" s="14">
        <v>32</v>
      </c>
      <c r="F17" s="14">
        <v>349</v>
      </c>
      <c r="G17" s="14">
        <v>431</v>
      </c>
      <c r="H17" s="14">
        <v>6</v>
      </c>
      <c r="I17" s="14">
        <v>70</v>
      </c>
      <c r="J17" s="14">
        <v>360</v>
      </c>
      <c r="K17" s="14">
        <f t="shared" si="0"/>
        <v>71</v>
      </c>
      <c r="L17" s="14" t="s">
        <v>23</v>
      </c>
      <c r="M17" s="14"/>
      <c r="N17" s="14"/>
      <c r="O17" s="15" t="s">
        <v>33</v>
      </c>
      <c r="P17" s="14" t="s">
        <v>19</v>
      </c>
      <c r="Q17" s="17">
        <v>71</v>
      </c>
      <c r="R17" s="18"/>
    </row>
    <row r="18" spans="1:18" ht="83.45" customHeight="1" thickBot="1" x14ac:dyDescent="0.3">
      <c r="A18" s="13">
        <v>8</v>
      </c>
      <c r="B18" s="14" t="s">
        <v>46</v>
      </c>
      <c r="C18" s="14" t="s">
        <v>16</v>
      </c>
      <c r="D18" s="14" t="s">
        <v>17</v>
      </c>
      <c r="E18" s="14">
        <v>32</v>
      </c>
      <c r="F18" s="14">
        <v>850</v>
      </c>
      <c r="G18" s="14">
        <v>315.3</v>
      </c>
      <c r="H18" s="14">
        <v>6</v>
      </c>
      <c r="I18" s="14">
        <v>220</v>
      </c>
      <c r="J18" s="14">
        <v>300</v>
      </c>
      <c r="K18" s="14">
        <f t="shared" si="0"/>
        <v>15.300000000000011</v>
      </c>
      <c r="L18" s="14" t="s">
        <v>23</v>
      </c>
      <c r="M18" s="14"/>
      <c r="N18" s="14" t="s">
        <v>18</v>
      </c>
      <c r="O18" s="15" t="s">
        <v>33</v>
      </c>
      <c r="P18" s="14" t="s">
        <v>19</v>
      </c>
      <c r="Q18" s="14"/>
      <c r="R18" s="18"/>
    </row>
    <row r="19" spans="1:18" ht="83.45" customHeight="1" thickBot="1" x14ac:dyDescent="0.3">
      <c r="A19" s="13">
        <v>9</v>
      </c>
      <c r="B19" s="14" t="s">
        <v>47</v>
      </c>
      <c r="C19" s="14" t="s">
        <v>16</v>
      </c>
      <c r="D19" s="14" t="s">
        <v>17</v>
      </c>
      <c r="E19" s="14">
        <v>32</v>
      </c>
      <c r="F19" s="14">
        <v>612</v>
      </c>
      <c r="G19" s="14">
        <v>532.70000000000005</v>
      </c>
      <c r="H19" s="14">
        <v>6</v>
      </c>
      <c r="I19" s="14">
        <v>165</v>
      </c>
      <c r="J19" s="14">
        <v>480</v>
      </c>
      <c r="K19" s="14">
        <f t="shared" si="0"/>
        <v>52.700000000000045</v>
      </c>
      <c r="L19" s="14" t="s">
        <v>36</v>
      </c>
      <c r="M19" s="14"/>
      <c r="N19" s="14" t="s">
        <v>18</v>
      </c>
      <c r="O19" s="15" t="s">
        <v>33</v>
      </c>
      <c r="P19" s="14" t="s">
        <v>19</v>
      </c>
      <c r="Q19" s="14">
        <v>52.7</v>
      </c>
      <c r="R19" s="18"/>
    </row>
    <row r="20" spans="1:18" ht="83.45" customHeight="1" thickBot="1" x14ac:dyDescent="0.3">
      <c r="A20" s="13">
        <v>10</v>
      </c>
      <c r="B20" s="14" t="s">
        <v>48</v>
      </c>
      <c r="C20" s="14" t="s">
        <v>16</v>
      </c>
      <c r="D20" s="14" t="s">
        <v>17</v>
      </c>
      <c r="E20" s="14">
        <v>32</v>
      </c>
      <c r="F20" s="14">
        <v>142</v>
      </c>
      <c r="G20" s="14">
        <v>1347.2</v>
      </c>
      <c r="H20" s="14">
        <v>6</v>
      </c>
      <c r="I20" s="14">
        <v>34</v>
      </c>
      <c r="J20" s="14">
        <v>1440</v>
      </c>
      <c r="K20" s="14">
        <f t="shared" si="0"/>
        <v>-92.799999999999955</v>
      </c>
      <c r="L20" s="14" t="s">
        <v>23</v>
      </c>
      <c r="M20" s="14"/>
      <c r="N20" s="14" t="s">
        <v>18</v>
      </c>
      <c r="O20" s="15" t="s">
        <v>33</v>
      </c>
      <c r="P20" s="14" t="s">
        <v>19</v>
      </c>
      <c r="Q20" s="14"/>
      <c r="R20" s="18"/>
    </row>
    <row r="21" spans="1:18" ht="83.45" customHeight="1" thickBot="1" x14ac:dyDescent="0.3">
      <c r="A21" s="13">
        <v>11</v>
      </c>
      <c r="B21" s="14" t="s">
        <v>49</v>
      </c>
      <c r="C21" s="14" t="s">
        <v>16</v>
      </c>
      <c r="D21" s="14" t="s">
        <v>17</v>
      </c>
      <c r="E21" s="14">
        <v>32</v>
      </c>
      <c r="F21" s="14">
        <v>697</v>
      </c>
      <c r="G21" s="14">
        <v>205</v>
      </c>
      <c r="H21" s="14">
        <v>6</v>
      </c>
      <c r="I21" s="14">
        <v>154</v>
      </c>
      <c r="J21" s="14">
        <v>204</v>
      </c>
      <c r="K21" s="14">
        <f t="shared" si="0"/>
        <v>1</v>
      </c>
      <c r="L21" s="14" t="s">
        <v>23</v>
      </c>
      <c r="M21" s="14"/>
      <c r="N21" s="14" t="s">
        <v>18</v>
      </c>
      <c r="O21" s="15" t="s">
        <v>33</v>
      </c>
      <c r="P21" s="14" t="s">
        <v>19</v>
      </c>
      <c r="Q21" s="14"/>
      <c r="R21" s="19"/>
    </row>
    <row r="22" spans="1:18" ht="83.45" customHeight="1" thickBot="1" x14ac:dyDescent="0.3">
      <c r="A22" s="13">
        <v>12</v>
      </c>
      <c r="B22" s="14" t="s">
        <v>49</v>
      </c>
      <c r="C22" s="14" t="s">
        <v>16</v>
      </c>
      <c r="D22" s="14" t="s">
        <v>17</v>
      </c>
      <c r="E22" s="14">
        <v>32</v>
      </c>
      <c r="F22" s="14">
        <v>495</v>
      </c>
      <c r="G22" s="14">
        <v>821.4</v>
      </c>
      <c r="H22" s="14">
        <v>6</v>
      </c>
      <c r="I22" s="14">
        <v>99</v>
      </c>
      <c r="J22" s="14">
        <v>808.8</v>
      </c>
      <c r="K22" s="14">
        <f t="shared" ref="K22:K29" si="1">G22-J22</f>
        <v>12.600000000000023</v>
      </c>
      <c r="L22" s="14" t="s">
        <v>23</v>
      </c>
      <c r="M22" s="14"/>
      <c r="N22" s="14" t="s">
        <v>18</v>
      </c>
      <c r="O22" s="15" t="s">
        <v>33</v>
      </c>
      <c r="P22" s="14" t="s">
        <v>19</v>
      </c>
      <c r="Q22" s="14"/>
      <c r="R22" s="16"/>
    </row>
    <row r="23" spans="1:18" s="12" customFormat="1" ht="83.45" customHeight="1" thickBot="1" x14ac:dyDescent="0.3">
      <c r="A23" s="13">
        <v>13</v>
      </c>
      <c r="B23" s="20" t="s">
        <v>50</v>
      </c>
      <c r="C23" s="20" t="s">
        <v>16</v>
      </c>
      <c r="D23" s="14" t="s">
        <v>17</v>
      </c>
      <c r="E23" s="20">
        <v>32</v>
      </c>
      <c r="F23" s="20">
        <v>677</v>
      </c>
      <c r="G23" s="20">
        <v>622.4</v>
      </c>
      <c r="H23" s="20">
        <v>6</v>
      </c>
      <c r="I23" s="20">
        <v>173</v>
      </c>
      <c r="J23" s="14">
        <v>600</v>
      </c>
      <c r="K23" s="14">
        <f t="shared" si="1"/>
        <v>22.399999999999977</v>
      </c>
      <c r="L23" s="14" t="s">
        <v>23</v>
      </c>
      <c r="M23" s="20"/>
      <c r="N23" s="20" t="s">
        <v>18</v>
      </c>
      <c r="O23" s="21" t="s">
        <v>33</v>
      </c>
      <c r="P23" s="20" t="s">
        <v>19</v>
      </c>
      <c r="Q23" s="20">
        <v>22.4</v>
      </c>
      <c r="R23" s="22"/>
    </row>
    <row r="24" spans="1:18" ht="83.45" customHeight="1" thickBot="1" x14ac:dyDescent="0.3">
      <c r="A24" s="13">
        <v>14</v>
      </c>
      <c r="B24" s="20" t="s">
        <v>51</v>
      </c>
      <c r="C24" s="14" t="s">
        <v>16</v>
      </c>
      <c r="D24" s="14" t="s">
        <v>17</v>
      </c>
      <c r="E24" s="14">
        <v>32</v>
      </c>
      <c r="F24" s="14">
        <v>802</v>
      </c>
      <c r="G24" s="14">
        <v>1276.5999999999999</v>
      </c>
      <c r="H24" s="14">
        <v>6</v>
      </c>
      <c r="I24" s="14">
        <v>178</v>
      </c>
      <c r="J24" s="14">
        <v>1238</v>
      </c>
      <c r="K24" s="14">
        <f t="shared" si="1"/>
        <v>38.599999999999909</v>
      </c>
      <c r="L24" s="14" t="s">
        <v>23</v>
      </c>
      <c r="M24" s="14"/>
      <c r="N24" s="14" t="s">
        <v>18</v>
      </c>
      <c r="O24" s="15" t="s">
        <v>33</v>
      </c>
      <c r="P24" s="14" t="s">
        <v>19</v>
      </c>
      <c r="Q24" s="14">
        <v>38.6</v>
      </c>
      <c r="R24" s="18"/>
    </row>
    <row r="25" spans="1:18" ht="83.45" customHeight="1" thickBot="1" x14ac:dyDescent="0.3">
      <c r="A25" s="13">
        <v>15</v>
      </c>
      <c r="B25" s="20" t="s">
        <v>52</v>
      </c>
      <c r="C25" s="14" t="s">
        <v>16</v>
      </c>
      <c r="D25" s="14" t="s">
        <v>17</v>
      </c>
      <c r="E25" s="14">
        <v>32</v>
      </c>
      <c r="F25" s="14">
        <v>849</v>
      </c>
      <c r="G25" s="14">
        <v>278.3</v>
      </c>
      <c r="H25" s="14">
        <v>6</v>
      </c>
      <c r="I25" s="14">
        <v>213</v>
      </c>
      <c r="J25" s="14">
        <v>256.8</v>
      </c>
      <c r="K25" s="14">
        <v>5.5</v>
      </c>
      <c r="L25" s="14" t="s">
        <v>23</v>
      </c>
      <c r="M25" s="14"/>
      <c r="N25" s="14" t="s">
        <v>18</v>
      </c>
      <c r="O25" s="15" t="s">
        <v>33</v>
      </c>
      <c r="P25" s="14" t="s">
        <v>19</v>
      </c>
      <c r="Q25" s="14"/>
      <c r="R25" s="23"/>
    </row>
    <row r="26" spans="1:18" ht="83.45" customHeight="1" thickBot="1" x14ac:dyDescent="0.3">
      <c r="A26" s="13">
        <v>16</v>
      </c>
      <c r="B26" s="20" t="s">
        <v>53</v>
      </c>
      <c r="C26" s="14" t="s">
        <v>16</v>
      </c>
      <c r="D26" s="14" t="s">
        <v>17</v>
      </c>
      <c r="E26" s="14">
        <v>32</v>
      </c>
      <c r="F26" s="14">
        <v>772</v>
      </c>
      <c r="G26" s="14">
        <v>491.3</v>
      </c>
      <c r="H26" s="14">
        <v>6</v>
      </c>
      <c r="I26" s="14">
        <v>184</v>
      </c>
      <c r="J26" s="14">
        <v>684</v>
      </c>
      <c r="K26" s="14">
        <v>5.5</v>
      </c>
      <c r="L26" s="14" t="s">
        <v>36</v>
      </c>
      <c r="M26" s="14"/>
      <c r="N26" s="14" t="s">
        <v>18</v>
      </c>
      <c r="O26" s="15" t="s">
        <v>33</v>
      </c>
      <c r="P26" s="14" t="s">
        <v>19</v>
      </c>
      <c r="Q26" s="24"/>
      <c r="R26" s="25"/>
    </row>
    <row r="27" spans="1:18" ht="83.45" customHeight="1" thickBot="1" x14ac:dyDescent="0.3">
      <c r="A27" s="13">
        <v>17</v>
      </c>
      <c r="B27" s="14" t="s">
        <v>54</v>
      </c>
      <c r="C27" s="14" t="s">
        <v>16</v>
      </c>
      <c r="D27" s="14" t="s">
        <v>17</v>
      </c>
      <c r="E27" s="14">
        <v>32</v>
      </c>
      <c r="F27" s="14">
        <v>704</v>
      </c>
      <c r="G27" s="14">
        <v>366.4</v>
      </c>
      <c r="H27" s="14">
        <v>6</v>
      </c>
      <c r="I27" s="14">
        <v>164</v>
      </c>
      <c r="J27" s="14">
        <v>684</v>
      </c>
      <c r="K27" s="14">
        <v>5.5</v>
      </c>
      <c r="L27" s="14" t="s">
        <v>23</v>
      </c>
      <c r="M27" s="14"/>
      <c r="N27" s="14" t="s">
        <v>18</v>
      </c>
      <c r="O27" s="15" t="s">
        <v>33</v>
      </c>
      <c r="P27" s="14" t="s">
        <v>19</v>
      </c>
      <c r="Q27" s="14"/>
      <c r="R27" s="19"/>
    </row>
    <row r="28" spans="1:18" ht="83.45" customHeight="1" thickBot="1" x14ac:dyDescent="0.3">
      <c r="A28" s="13">
        <v>18</v>
      </c>
      <c r="B28" s="14" t="s">
        <v>55</v>
      </c>
      <c r="C28" s="14" t="s">
        <v>16</v>
      </c>
      <c r="D28" s="14" t="s">
        <v>17</v>
      </c>
      <c r="E28" s="14">
        <v>32</v>
      </c>
      <c r="F28" s="14">
        <v>631</v>
      </c>
      <c r="G28" s="26">
        <v>397.3</v>
      </c>
      <c r="H28" s="14">
        <v>6</v>
      </c>
      <c r="I28" s="14">
        <v>172</v>
      </c>
      <c r="J28" s="14">
        <v>390</v>
      </c>
      <c r="K28" s="14">
        <f t="shared" si="1"/>
        <v>7.3000000000000114</v>
      </c>
      <c r="L28" s="14" t="s">
        <v>36</v>
      </c>
      <c r="M28" s="26"/>
      <c r="N28" s="14" t="s">
        <v>18</v>
      </c>
      <c r="O28" s="15" t="s">
        <v>33</v>
      </c>
      <c r="P28" s="14" t="s">
        <v>19</v>
      </c>
      <c r="Q28" s="14"/>
      <c r="R28" s="19" t="s">
        <v>38</v>
      </c>
    </row>
    <row r="29" spans="1:18" ht="83.45" customHeight="1" thickBot="1" x14ac:dyDescent="0.3">
      <c r="A29" s="13">
        <v>19</v>
      </c>
      <c r="B29" s="14" t="s">
        <v>55</v>
      </c>
      <c r="C29" s="14" t="s">
        <v>16</v>
      </c>
      <c r="D29" s="14" t="s">
        <v>17</v>
      </c>
      <c r="E29" s="14">
        <v>32</v>
      </c>
      <c r="F29" s="26">
        <v>436</v>
      </c>
      <c r="G29" s="26">
        <v>725.7</v>
      </c>
      <c r="H29" s="14">
        <v>6</v>
      </c>
      <c r="I29" s="14">
        <v>98</v>
      </c>
      <c r="J29" s="14">
        <v>720</v>
      </c>
      <c r="K29" s="14">
        <f t="shared" si="1"/>
        <v>5.7000000000000455</v>
      </c>
      <c r="L29" s="14" t="s">
        <v>36</v>
      </c>
      <c r="M29" s="26"/>
      <c r="N29" s="14" t="s">
        <v>18</v>
      </c>
      <c r="O29" s="15" t="s">
        <v>33</v>
      </c>
      <c r="P29" s="14" t="s">
        <v>19</v>
      </c>
      <c r="Q29" s="14"/>
      <c r="R29" s="19"/>
    </row>
    <row r="30" spans="1:18" ht="83.45" customHeight="1" thickBot="1" x14ac:dyDescent="0.3">
      <c r="A30" s="13">
        <v>20</v>
      </c>
      <c r="B30" s="14" t="s">
        <v>56</v>
      </c>
      <c r="C30" s="14" t="s">
        <v>16</v>
      </c>
      <c r="D30" s="14" t="s">
        <v>17</v>
      </c>
      <c r="E30" s="14">
        <v>32</v>
      </c>
      <c r="F30" s="26">
        <v>658</v>
      </c>
      <c r="G30" s="26">
        <v>397.6</v>
      </c>
      <c r="H30" s="14">
        <v>6</v>
      </c>
      <c r="I30" s="26">
        <v>151</v>
      </c>
      <c r="J30" s="35">
        <v>2092.8000000000002</v>
      </c>
      <c r="K30" s="36"/>
      <c r="L30" s="14" t="s">
        <v>23</v>
      </c>
      <c r="M30" s="26"/>
      <c r="N30" s="14" t="s">
        <v>18</v>
      </c>
      <c r="O30" s="15" t="s">
        <v>33</v>
      </c>
      <c r="P30" s="14" t="s">
        <v>19</v>
      </c>
      <c r="Q30" s="14"/>
      <c r="R30" s="23"/>
    </row>
    <row r="31" spans="1:18" ht="83.45" customHeight="1" thickBot="1" x14ac:dyDescent="0.3">
      <c r="A31" s="13">
        <v>21</v>
      </c>
      <c r="B31" s="14" t="s">
        <v>56</v>
      </c>
      <c r="C31" s="14" t="s">
        <v>16</v>
      </c>
      <c r="D31" s="14" t="s">
        <v>17</v>
      </c>
      <c r="E31" s="14">
        <v>32</v>
      </c>
      <c r="F31" s="26">
        <v>636</v>
      </c>
      <c r="G31" s="26">
        <v>210</v>
      </c>
      <c r="H31" s="14">
        <v>6</v>
      </c>
      <c r="I31" s="26">
        <v>151</v>
      </c>
      <c r="J31" s="35"/>
      <c r="K31" s="36"/>
      <c r="L31" s="14" t="s">
        <v>23</v>
      </c>
      <c r="M31" s="26"/>
      <c r="N31" s="14" t="s">
        <v>18</v>
      </c>
      <c r="O31" s="15" t="s">
        <v>33</v>
      </c>
      <c r="P31" s="14" t="s">
        <v>19</v>
      </c>
      <c r="Q31" s="14"/>
      <c r="R31" s="19"/>
    </row>
    <row r="32" spans="1:18" ht="83.45" customHeight="1" thickBot="1" x14ac:dyDescent="0.3">
      <c r="A32" s="13">
        <v>22</v>
      </c>
      <c r="B32" s="14" t="s">
        <v>57</v>
      </c>
      <c r="C32" s="14" t="s">
        <v>16</v>
      </c>
      <c r="D32" s="14" t="s">
        <v>17</v>
      </c>
      <c r="E32" s="14">
        <v>32</v>
      </c>
      <c r="F32" s="26">
        <v>686</v>
      </c>
      <c r="G32" s="26">
        <v>716.9</v>
      </c>
      <c r="H32" s="26">
        <v>6</v>
      </c>
      <c r="I32" s="26">
        <v>151</v>
      </c>
      <c r="J32" s="35"/>
      <c r="K32" s="36"/>
      <c r="L32" s="14" t="s">
        <v>23</v>
      </c>
      <c r="M32" s="26"/>
      <c r="N32" s="14" t="s">
        <v>18</v>
      </c>
      <c r="O32" s="15" t="s">
        <v>33</v>
      </c>
      <c r="P32" s="14" t="s">
        <v>19</v>
      </c>
      <c r="Q32" s="14"/>
      <c r="R32" s="19"/>
    </row>
    <row r="33" spans="1:18" ht="83.45" customHeight="1" thickBot="1" x14ac:dyDescent="0.3">
      <c r="A33" s="13">
        <v>23</v>
      </c>
      <c r="B33" s="14" t="s">
        <v>58</v>
      </c>
      <c r="C33" s="14" t="s">
        <v>16</v>
      </c>
      <c r="D33" s="14" t="s">
        <v>17</v>
      </c>
      <c r="E33" s="14">
        <v>32</v>
      </c>
      <c r="F33" s="26">
        <v>645</v>
      </c>
      <c r="G33" s="26">
        <v>391.3</v>
      </c>
      <c r="H33" s="26">
        <v>6</v>
      </c>
      <c r="I33" s="26">
        <v>151</v>
      </c>
      <c r="J33" s="35"/>
      <c r="K33" s="36"/>
      <c r="L33" s="14" t="s">
        <v>23</v>
      </c>
      <c r="M33" s="26"/>
      <c r="N33" s="14" t="s">
        <v>18</v>
      </c>
      <c r="O33" s="15" t="s">
        <v>33</v>
      </c>
      <c r="P33" s="14" t="s">
        <v>19</v>
      </c>
      <c r="Q33" s="14"/>
      <c r="R33" s="19"/>
    </row>
    <row r="34" spans="1:18" ht="83.45" customHeight="1" thickBot="1" x14ac:dyDescent="0.3">
      <c r="A34" s="13">
        <v>24</v>
      </c>
      <c r="B34" s="14" t="s">
        <v>59</v>
      </c>
      <c r="C34" s="14" t="s">
        <v>16</v>
      </c>
      <c r="D34" s="14" t="s">
        <v>17</v>
      </c>
      <c r="E34" s="14">
        <v>32</v>
      </c>
      <c r="F34" s="26">
        <v>648</v>
      </c>
      <c r="G34" s="26">
        <v>472.2</v>
      </c>
      <c r="H34" s="26">
        <v>6</v>
      </c>
      <c r="I34" s="26">
        <v>151</v>
      </c>
      <c r="J34" s="35"/>
      <c r="K34" s="36"/>
      <c r="L34" s="14" t="s">
        <v>23</v>
      </c>
      <c r="M34" s="26"/>
      <c r="N34" s="14" t="s">
        <v>18</v>
      </c>
      <c r="O34" s="15" t="s">
        <v>33</v>
      </c>
      <c r="P34" s="14" t="s">
        <v>19</v>
      </c>
      <c r="Q34" s="14"/>
      <c r="R34" s="19"/>
    </row>
    <row r="35" spans="1:18" ht="83.45" customHeight="1" thickBot="1" x14ac:dyDescent="0.3">
      <c r="A35" s="13">
        <v>25</v>
      </c>
      <c r="B35" s="14" t="s">
        <v>59</v>
      </c>
      <c r="C35" s="14" t="s">
        <v>16</v>
      </c>
      <c r="D35" s="14" t="s">
        <v>17</v>
      </c>
      <c r="E35" s="26">
        <v>32</v>
      </c>
      <c r="F35" s="26">
        <v>843</v>
      </c>
      <c r="G35" s="26">
        <v>267.39999999999998</v>
      </c>
      <c r="H35" s="26">
        <v>6</v>
      </c>
      <c r="I35" s="26">
        <v>213</v>
      </c>
      <c r="J35" s="26">
        <v>1008</v>
      </c>
      <c r="K35" s="14">
        <f>G35-J35</f>
        <v>-740.6</v>
      </c>
      <c r="L35" s="14" t="s">
        <v>23</v>
      </c>
      <c r="M35" s="26"/>
      <c r="N35" s="14" t="s">
        <v>18</v>
      </c>
      <c r="O35" s="15" t="s">
        <v>33</v>
      </c>
      <c r="P35" s="14" t="s">
        <v>19</v>
      </c>
      <c r="Q35" s="14"/>
      <c r="R35" s="27"/>
    </row>
    <row r="36" spans="1:18" ht="83.45" customHeight="1" thickBot="1" x14ac:dyDescent="0.3">
      <c r="A36" s="13">
        <v>26</v>
      </c>
      <c r="B36" s="14" t="s">
        <v>59</v>
      </c>
      <c r="C36" s="14" t="s">
        <v>16</v>
      </c>
      <c r="D36" s="14" t="s">
        <v>17</v>
      </c>
      <c r="E36" s="26">
        <v>32</v>
      </c>
      <c r="F36" s="26">
        <v>662</v>
      </c>
      <c r="G36" s="26">
        <v>252.2</v>
      </c>
      <c r="H36" s="26">
        <v>6</v>
      </c>
      <c r="I36" s="26">
        <v>163</v>
      </c>
      <c r="J36" s="26">
        <v>552</v>
      </c>
      <c r="K36" s="14">
        <f>G36-J36-J37</f>
        <v>-1451.8</v>
      </c>
      <c r="L36" s="14" t="s">
        <v>23</v>
      </c>
      <c r="M36" s="26"/>
      <c r="N36" s="14" t="s">
        <v>18</v>
      </c>
      <c r="O36" s="15" t="s">
        <v>33</v>
      </c>
      <c r="P36" s="14" t="s">
        <v>19</v>
      </c>
      <c r="Q36" s="14"/>
      <c r="R36" s="19"/>
    </row>
    <row r="37" spans="1:18" ht="83.45" customHeight="1" thickBot="1" x14ac:dyDescent="0.3">
      <c r="A37" s="13">
        <v>27</v>
      </c>
      <c r="B37" s="26" t="s">
        <v>60</v>
      </c>
      <c r="C37" s="14" t="s">
        <v>16</v>
      </c>
      <c r="D37" s="14" t="s">
        <v>17</v>
      </c>
      <c r="E37" s="26">
        <v>32</v>
      </c>
      <c r="F37" s="26">
        <v>478</v>
      </c>
      <c r="G37" s="26">
        <v>1106.5</v>
      </c>
      <c r="H37" s="26">
        <v>6</v>
      </c>
      <c r="I37" s="26">
        <v>98</v>
      </c>
      <c r="J37" s="26">
        <v>1152</v>
      </c>
      <c r="K37" s="14">
        <f>G37-J37-J38</f>
        <v>-605.5</v>
      </c>
      <c r="L37" s="14" t="s">
        <v>23</v>
      </c>
      <c r="M37" s="26"/>
      <c r="N37" s="14" t="s">
        <v>18</v>
      </c>
      <c r="O37" s="15" t="s">
        <v>33</v>
      </c>
      <c r="P37" s="14" t="s">
        <v>19</v>
      </c>
      <c r="Q37" s="14"/>
      <c r="R37" s="19"/>
    </row>
    <row r="38" spans="1:18" ht="83.45" customHeight="1" thickBot="1" x14ac:dyDescent="0.3">
      <c r="A38" s="13">
        <v>28</v>
      </c>
      <c r="B38" s="26" t="s">
        <v>61</v>
      </c>
      <c r="C38" s="14" t="s">
        <v>16</v>
      </c>
      <c r="D38" s="14" t="s">
        <v>17</v>
      </c>
      <c r="E38" s="26">
        <v>32</v>
      </c>
      <c r="F38" s="26">
        <v>505</v>
      </c>
      <c r="G38" s="26">
        <v>539.70000000000005</v>
      </c>
      <c r="H38" s="26">
        <v>6</v>
      </c>
      <c r="I38" s="26">
        <v>69</v>
      </c>
      <c r="J38" s="26">
        <v>560</v>
      </c>
      <c r="K38" s="14">
        <f t="shared" ref="K38:K43" si="2">G38-J38</f>
        <v>-20.299999999999955</v>
      </c>
      <c r="L38" s="14" t="s">
        <v>23</v>
      </c>
      <c r="M38" s="26"/>
      <c r="N38" s="14" t="s">
        <v>18</v>
      </c>
      <c r="O38" s="15" t="s">
        <v>33</v>
      </c>
      <c r="P38" s="14" t="s">
        <v>19</v>
      </c>
      <c r="Q38" s="14"/>
      <c r="R38" s="23"/>
    </row>
    <row r="39" spans="1:18" ht="83.45" customHeight="1" thickBot="1" x14ac:dyDescent="0.3">
      <c r="A39" s="13">
        <v>29</v>
      </c>
      <c r="B39" s="26" t="s">
        <v>62</v>
      </c>
      <c r="C39" s="14" t="s">
        <v>16</v>
      </c>
      <c r="D39" s="14" t="s">
        <v>17</v>
      </c>
      <c r="E39" s="26">
        <v>33</v>
      </c>
      <c r="F39" s="26">
        <v>495</v>
      </c>
      <c r="G39" s="26">
        <v>426.3</v>
      </c>
      <c r="H39" s="26">
        <v>6</v>
      </c>
      <c r="I39" s="26">
        <v>16</v>
      </c>
      <c r="J39" s="26">
        <v>528</v>
      </c>
      <c r="K39" s="14">
        <f t="shared" si="2"/>
        <v>-101.69999999999999</v>
      </c>
      <c r="L39" s="14" t="s">
        <v>23</v>
      </c>
      <c r="M39" s="26"/>
      <c r="N39" s="14" t="s">
        <v>18</v>
      </c>
      <c r="O39" s="15" t="s">
        <v>33</v>
      </c>
      <c r="P39" s="14" t="s">
        <v>19</v>
      </c>
      <c r="Q39" s="14"/>
      <c r="R39" s="23"/>
    </row>
    <row r="40" spans="1:18" ht="83.45" customHeight="1" thickBot="1" x14ac:dyDescent="0.3">
      <c r="A40" s="13">
        <v>30</v>
      </c>
      <c r="B40" s="26" t="s">
        <v>63</v>
      </c>
      <c r="C40" s="14" t="s">
        <v>16</v>
      </c>
      <c r="D40" s="14" t="s">
        <v>17</v>
      </c>
      <c r="E40" s="26">
        <v>32</v>
      </c>
      <c r="F40" s="26">
        <v>809</v>
      </c>
      <c r="G40" s="26">
        <v>1466.6</v>
      </c>
      <c r="H40" s="26">
        <v>6</v>
      </c>
      <c r="I40" s="26">
        <v>187</v>
      </c>
      <c r="J40" s="26">
        <v>1465.6</v>
      </c>
      <c r="K40" s="14">
        <f t="shared" si="2"/>
        <v>1</v>
      </c>
      <c r="L40" s="14" t="s">
        <v>23</v>
      </c>
      <c r="M40" s="26"/>
      <c r="N40" s="14" t="s">
        <v>18</v>
      </c>
      <c r="O40" s="15" t="s">
        <v>33</v>
      </c>
      <c r="P40" s="14" t="s">
        <v>19</v>
      </c>
      <c r="Q40" s="14"/>
      <c r="R40" s="19"/>
    </row>
    <row r="41" spans="1:18" ht="83.45" customHeight="1" thickBot="1" x14ac:dyDescent="0.3">
      <c r="A41" s="13">
        <v>31</v>
      </c>
      <c r="B41" s="26" t="s">
        <v>64</v>
      </c>
      <c r="C41" s="14" t="s">
        <v>16</v>
      </c>
      <c r="D41" s="14" t="s">
        <v>17</v>
      </c>
      <c r="E41" s="26">
        <v>32</v>
      </c>
      <c r="F41" s="26">
        <v>868</v>
      </c>
      <c r="G41" s="26">
        <v>1303</v>
      </c>
      <c r="H41" s="26">
        <v>6</v>
      </c>
      <c r="I41" s="26">
        <v>235</v>
      </c>
      <c r="J41" s="26">
        <v>1320</v>
      </c>
      <c r="K41" s="14">
        <f t="shared" si="2"/>
        <v>-17</v>
      </c>
      <c r="L41" s="14" t="s">
        <v>23</v>
      </c>
      <c r="M41" s="26"/>
      <c r="N41" s="14" t="s">
        <v>18</v>
      </c>
      <c r="O41" s="15" t="s">
        <v>33</v>
      </c>
      <c r="P41" s="14" t="s">
        <v>19</v>
      </c>
      <c r="Q41" s="14"/>
      <c r="R41" s="23"/>
    </row>
    <row r="42" spans="1:18" ht="93" customHeight="1" thickBot="1" x14ac:dyDescent="0.3">
      <c r="A42" s="13">
        <v>32</v>
      </c>
      <c r="B42" s="26" t="s">
        <v>65</v>
      </c>
      <c r="C42" s="14" t="s">
        <v>16</v>
      </c>
      <c r="D42" s="14" t="s">
        <v>17</v>
      </c>
      <c r="E42" s="26">
        <v>32</v>
      </c>
      <c r="F42" s="26">
        <v>353</v>
      </c>
      <c r="G42" s="26">
        <v>879.3</v>
      </c>
      <c r="H42" s="26">
        <v>6</v>
      </c>
      <c r="I42" s="26">
        <v>72</v>
      </c>
      <c r="J42" s="26">
        <v>583</v>
      </c>
      <c r="K42" s="14">
        <f t="shared" si="2"/>
        <v>296.29999999999995</v>
      </c>
      <c r="L42" s="14" t="s">
        <v>23</v>
      </c>
      <c r="M42" s="26"/>
      <c r="N42" s="14" t="s">
        <v>18</v>
      </c>
      <c r="O42" s="15" t="s">
        <v>33</v>
      </c>
      <c r="P42" s="14" t="s">
        <v>19</v>
      </c>
      <c r="Q42" s="14">
        <v>296.3</v>
      </c>
      <c r="R42" s="19"/>
    </row>
    <row r="43" spans="1:18" ht="93" customHeight="1" thickBot="1" x14ac:dyDescent="0.3">
      <c r="A43" s="13">
        <v>33</v>
      </c>
      <c r="B43" s="26" t="s">
        <v>66</v>
      </c>
      <c r="C43" s="14" t="s">
        <v>16</v>
      </c>
      <c r="D43" s="14" t="s">
        <v>17</v>
      </c>
      <c r="E43" s="26">
        <v>32</v>
      </c>
      <c r="F43" s="26">
        <v>607</v>
      </c>
      <c r="G43" s="26">
        <v>612.4</v>
      </c>
      <c r="H43" s="26">
        <v>6</v>
      </c>
      <c r="I43" s="26">
        <v>145</v>
      </c>
      <c r="J43" s="35">
        <v>1992</v>
      </c>
      <c r="K43" s="36">
        <f t="shared" si="2"/>
        <v>-1379.6</v>
      </c>
      <c r="L43" s="14" t="s">
        <v>23</v>
      </c>
      <c r="M43" s="26"/>
      <c r="N43" s="14" t="s">
        <v>18</v>
      </c>
      <c r="O43" s="15" t="s">
        <v>33</v>
      </c>
      <c r="P43" s="14" t="s">
        <v>19</v>
      </c>
      <c r="Q43" s="14"/>
      <c r="R43" s="23"/>
    </row>
    <row r="44" spans="1:18" ht="93" customHeight="1" thickBot="1" x14ac:dyDescent="0.3">
      <c r="A44" s="13">
        <v>34</v>
      </c>
      <c r="B44" s="26" t="s">
        <v>67</v>
      </c>
      <c r="C44" s="14" t="s">
        <v>16</v>
      </c>
      <c r="D44" s="14" t="s">
        <v>17</v>
      </c>
      <c r="E44" s="26">
        <v>32</v>
      </c>
      <c r="F44" s="26">
        <v>622</v>
      </c>
      <c r="G44" s="26">
        <v>424.8</v>
      </c>
      <c r="H44" s="26">
        <v>6</v>
      </c>
      <c r="I44" s="26">
        <v>145</v>
      </c>
      <c r="J44" s="35"/>
      <c r="K44" s="36"/>
      <c r="L44" s="14" t="s">
        <v>23</v>
      </c>
      <c r="M44" s="26"/>
      <c r="N44" s="14" t="s">
        <v>18</v>
      </c>
      <c r="O44" s="15" t="s">
        <v>33</v>
      </c>
      <c r="P44" s="14" t="s">
        <v>19</v>
      </c>
      <c r="Q44" s="14"/>
      <c r="R44" s="23"/>
    </row>
    <row r="45" spans="1:18" ht="93" customHeight="1" thickBot="1" x14ac:dyDescent="0.3">
      <c r="A45" s="13">
        <v>35</v>
      </c>
      <c r="B45" s="26" t="s">
        <v>68</v>
      </c>
      <c r="C45" s="14" t="s">
        <v>16</v>
      </c>
      <c r="D45" s="14" t="s">
        <v>17</v>
      </c>
      <c r="E45" s="26">
        <v>32</v>
      </c>
      <c r="F45" s="26">
        <v>628</v>
      </c>
      <c r="G45" s="26">
        <v>252.6</v>
      </c>
      <c r="H45" s="26">
        <v>6</v>
      </c>
      <c r="I45" s="26">
        <v>145</v>
      </c>
      <c r="J45" s="35"/>
      <c r="K45" s="36"/>
      <c r="L45" s="14" t="s">
        <v>23</v>
      </c>
      <c r="M45" s="26"/>
      <c r="N45" s="14" t="s">
        <v>18</v>
      </c>
      <c r="O45" s="15" t="s">
        <v>33</v>
      </c>
      <c r="P45" s="14" t="s">
        <v>19</v>
      </c>
      <c r="Q45" s="14"/>
      <c r="R45" s="23"/>
    </row>
    <row r="46" spans="1:18" ht="93" customHeight="1" thickBot="1" x14ac:dyDescent="0.3">
      <c r="A46" s="13">
        <v>36</v>
      </c>
      <c r="B46" s="26" t="s">
        <v>68</v>
      </c>
      <c r="C46" s="14" t="s">
        <v>16</v>
      </c>
      <c r="D46" s="14" t="s">
        <v>17</v>
      </c>
      <c r="E46" s="26">
        <v>32</v>
      </c>
      <c r="F46" s="26">
        <v>601</v>
      </c>
      <c r="G46" s="26">
        <v>448.5</v>
      </c>
      <c r="H46" s="26">
        <v>6</v>
      </c>
      <c r="I46" s="26">
        <v>145</v>
      </c>
      <c r="J46" s="35"/>
      <c r="K46" s="36"/>
      <c r="L46" s="14" t="s">
        <v>23</v>
      </c>
      <c r="M46" s="26"/>
      <c r="N46" s="14" t="s">
        <v>18</v>
      </c>
      <c r="O46" s="15" t="s">
        <v>37</v>
      </c>
      <c r="P46" s="14" t="s">
        <v>19</v>
      </c>
      <c r="Q46" s="14"/>
      <c r="R46" s="23"/>
    </row>
    <row r="47" spans="1:18" ht="93" customHeight="1" thickBot="1" x14ac:dyDescent="0.3">
      <c r="A47" s="13">
        <v>37</v>
      </c>
      <c r="B47" s="26" t="s">
        <v>72</v>
      </c>
      <c r="C47" s="14" t="s">
        <v>16</v>
      </c>
      <c r="D47" s="14" t="s">
        <v>17</v>
      </c>
      <c r="E47" s="26">
        <v>32</v>
      </c>
      <c r="F47" s="26">
        <v>514</v>
      </c>
      <c r="G47" s="26">
        <v>487.1</v>
      </c>
      <c r="H47" s="26">
        <v>6</v>
      </c>
      <c r="I47" s="26">
        <v>113</v>
      </c>
      <c r="J47" s="26">
        <v>458</v>
      </c>
      <c r="K47" s="14">
        <f t="shared" ref="K47:K49" si="3">G47-J47</f>
        <v>29.100000000000023</v>
      </c>
      <c r="L47" s="14" t="s">
        <v>23</v>
      </c>
      <c r="M47" s="26"/>
      <c r="N47" s="14" t="s">
        <v>18</v>
      </c>
      <c r="O47" s="15" t="s">
        <v>69</v>
      </c>
      <c r="P47" s="14" t="s">
        <v>19</v>
      </c>
      <c r="Q47" s="14">
        <v>29.1</v>
      </c>
      <c r="R47" s="23"/>
    </row>
    <row r="48" spans="1:18" ht="93" customHeight="1" thickBot="1" x14ac:dyDescent="0.3">
      <c r="A48" s="13">
        <v>38</v>
      </c>
      <c r="B48" s="26" t="s">
        <v>73</v>
      </c>
      <c r="C48" s="14" t="s">
        <v>16</v>
      </c>
      <c r="D48" s="14" t="s">
        <v>17</v>
      </c>
      <c r="E48" s="26">
        <v>32</v>
      </c>
      <c r="F48" s="26">
        <v>570</v>
      </c>
      <c r="G48" s="26">
        <v>565.4</v>
      </c>
      <c r="H48" s="26">
        <v>6</v>
      </c>
      <c r="I48" s="26">
        <v>101</v>
      </c>
      <c r="J48" s="26">
        <v>511.2</v>
      </c>
      <c r="K48" s="14">
        <f t="shared" si="3"/>
        <v>54.199999999999989</v>
      </c>
      <c r="L48" s="14" t="s">
        <v>23</v>
      </c>
      <c r="M48" s="26"/>
      <c r="N48" s="14" t="s">
        <v>18</v>
      </c>
      <c r="O48" s="15" t="s">
        <v>70</v>
      </c>
      <c r="P48" s="14" t="s">
        <v>19</v>
      </c>
      <c r="Q48" s="14">
        <v>54.2</v>
      </c>
      <c r="R48" s="23"/>
    </row>
    <row r="49" spans="1:18" ht="93" customHeight="1" thickBot="1" x14ac:dyDescent="0.3">
      <c r="A49" s="13">
        <v>39</v>
      </c>
      <c r="B49" s="28" t="s">
        <v>74</v>
      </c>
      <c r="C49" s="29" t="s">
        <v>16</v>
      </c>
      <c r="D49" s="29" t="s">
        <v>17</v>
      </c>
      <c r="E49" s="28">
        <v>32</v>
      </c>
      <c r="F49" s="28">
        <v>651</v>
      </c>
      <c r="G49" s="28">
        <v>508</v>
      </c>
      <c r="H49" s="28">
        <v>6</v>
      </c>
      <c r="I49" s="28">
        <v>124</v>
      </c>
      <c r="J49" s="28">
        <v>508</v>
      </c>
      <c r="K49" s="29">
        <f t="shared" si="3"/>
        <v>0</v>
      </c>
      <c r="L49" s="29" t="s">
        <v>23</v>
      </c>
      <c r="M49" s="28"/>
      <c r="N49" s="14" t="s">
        <v>18</v>
      </c>
      <c r="O49" s="15" t="s">
        <v>71</v>
      </c>
      <c r="P49" s="14" t="s">
        <v>19</v>
      </c>
      <c r="Q49" s="29"/>
      <c r="R49" s="30"/>
    </row>
    <row r="50" spans="1:18" ht="36" customHeight="1" x14ac:dyDescent="0.25">
      <c r="A50" s="8"/>
      <c r="B50" s="9" t="s">
        <v>32</v>
      </c>
      <c r="C50" s="8"/>
      <c r="D50" s="8"/>
      <c r="E50" s="10"/>
      <c r="F50" s="10"/>
      <c r="G50" s="10">
        <f>SUM(G11:G49)</f>
        <v>24422.399999999994</v>
      </c>
      <c r="H50" s="10"/>
      <c r="I50" s="10"/>
      <c r="J50" s="10">
        <f>SUM(J11:J49)</f>
        <v>24700.199999999997</v>
      </c>
      <c r="K50" s="10"/>
      <c r="L50" s="8"/>
      <c r="M50" s="10"/>
      <c r="N50" s="8"/>
      <c r="O50" s="11"/>
      <c r="P50" s="8"/>
      <c r="Q50" s="8">
        <f>SUM(Q11:Q49)</f>
        <v>1643</v>
      </c>
      <c r="R50" s="3"/>
    </row>
    <row r="51" spans="1:18" ht="71.45" customHeight="1" x14ac:dyDescent="0.3">
      <c r="A51" s="34" t="s">
        <v>75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ht="18.75" x14ac:dyDescent="0.3">
      <c r="C52" s="5"/>
      <c r="D52" s="5"/>
      <c r="E52" s="5"/>
      <c r="F52" s="5"/>
      <c r="G52" s="5"/>
      <c r="H52" s="5"/>
      <c r="I52" s="5"/>
      <c r="J52" s="5"/>
      <c r="K52" s="37" t="s">
        <v>26</v>
      </c>
      <c r="L52" s="37"/>
      <c r="M52" s="37"/>
      <c r="N52" s="37"/>
      <c r="O52" s="37"/>
      <c r="P52" s="37"/>
      <c r="Q52" s="37"/>
      <c r="R52" s="37"/>
    </row>
    <row r="53" spans="1:18" ht="18.75" x14ac:dyDescent="0.3">
      <c r="C53" s="5"/>
      <c r="D53" s="5"/>
      <c r="E53" s="5"/>
      <c r="F53" s="5"/>
      <c r="G53" s="5"/>
      <c r="H53" s="5"/>
      <c r="I53" s="5"/>
      <c r="J53" s="5"/>
      <c r="K53" s="31" t="s">
        <v>27</v>
      </c>
      <c r="L53" s="31"/>
      <c r="M53" s="31"/>
      <c r="N53" s="31"/>
      <c r="O53" s="31"/>
      <c r="P53" s="31"/>
      <c r="Q53" s="31"/>
      <c r="R53" s="31"/>
    </row>
    <row r="54" spans="1:18" ht="18.75" x14ac:dyDescent="0.3">
      <c r="C54" s="5"/>
      <c r="D54" s="5"/>
      <c r="E54" s="5"/>
      <c r="F54" s="5"/>
      <c r="G54" s="5"/>
      <c r="H54" s="5"/>
      <c r="I54" s="5"/>
      <c r="J54" s="5"/>
      <c r="K54" s="31" t="s">
        <v>28</v>
      </c>
      <c r="L54" s="31"/>
      <c r="M54" s="31"/>
      <c r="N54" s="31"/>
      <c r="O54" s="31"/>
      <c r="P54" s="31"/>
      <c r="Q54" s="31"/>
      <c r="R54" s="31"/>
    </row>
    <row r="55" spans="1:18" ht="18.75" x14ac:dyDescent="0.3">
      <c r="C55" s="5"/>
      <c r="D55" s="5"/>
      <c r="E55" s="5"/>
      <c r="F55" s="5"/>
      <c r="G55" s="5"/>
      <c r="H55" s="5"/>
      <c r="I55" s="5"/>
      <c r="J55" s="5"/>
      <c r="K55" s="31" t="s">
        <v>29</v>
      </c>
      <c r="L55" s="31"/>
      <c r="M55" s="31"/>
      <c r="N55" s="31"/>
      <c r="O55" s="31"/>
      <c r="P55" s="31"/>
      <c r="Q55" s="31"/>
      <c r="R55" s="31"/>
    </row>
    <row r="56" spans="1:18" ht="18.75" x14ac:dyDescent="0.3">
      <c r="C56" s="5"/>
      <c r="D56" s="5"/>
      <c r="E56" s="5"/>
      <c r="F56" s="5"/>
      <c r="G56" s="5"/>
      <c r="H56" s="5"/>
      <c r="I56" s="5"/>
      <c r="J56" s="5"/>
      <c r="K56" s="6"/>
      <c r="L56" s="6"/>
      <c r="M56" s="6"/>
      <c r="N56" s="6"/>
      <c r="O56" s="6"/>
      <c r="P56" s="2"/>
      <c r="Q56" s="3"/>
      <c r="R56" s="3"/>
    </row>
    <row r="57" spans="1:18" ht="18.75" x14ac:dyDescent="0.3">
      <c r="C57" s="5"/>
      <c r="D57" s="5"/>
      <c r="E57" s="5"/>
      <c r="F57" s="5"/>
      <c r="G57" s="5"/>
      <c r="H57" s="5"/>
      <c r="I57" s="5"/>
      <c r="J57" s="5"/>
      <c r="K57" s="6"/>
      <c r="L57" s="6"/>
      <c r="M57" s="6"/>
      <c r="N57" s="6"/>
      <c r="O57" s="6"/>
      <c r="P57" s="2"/>
      <c r="Q57" s="3"/>
      <c r="R57" s="3"/>
    </row>
    <row r="58" spans="1:18" ht="18.75" x14ac:dyDescent="0.3">
      <c r="C58" s="5"/>
      <c r="D58" s="5"/>
      <c r="E58" s="5"/>
      <c r="F58" s="5"/>
      <c r="G58" s="5"/>
      <c r="H58" s="5"/>
      <c r="I58" s="5"/>
      <c r="J58" s="5"/>
      <c r="K58" s="6"/>
      <c r="L58" s="6"/>
      <c r="M58" s="6"/>
      <c r="N58" s="6"/>
      <c r="O58" s="6"/>
      <c r="P58" s="2"/>
      <c r="Q58" s="3"/>
      <c r="R58" s="3"/>
    </row>
    <row r="59" spans="1:18" ht="18.75" x14ac:dyDescent="0.3">
      <c r="C59" s="5"/>
      <c r="D59" s="5"/>
      <c r="E59" s="5"/>
      <c r="F59" s="5"/>
      <c r="G59" s="5"/>
      <c r="H59" s="5"/>
      <c r="I59" s="5"/>
      <c r="J59" s="5"/>
      <c r="K59" s="6"/>
      <c r="L59" s="6"/>
      <c r="M59" s="6"/>
      <c r="N59" s="6"/>
      <c r="O59" s="6"/>
      <c r="P59" s="2"/>
      <c r="Q59" s="3"/>
      <c r="R59" s="3"/>
    </row>
    <row r="60" spans="1:18" ht="18.75" x14ac:dyDescent="0.3">
      <c r="C60" s="5"/>
      <c r="D60" s="5"/>
      <c r="E60" s="5"/>
      <c r="F60" s="5"/>
      <c r="G60" s="5"/>
      <c r="H60" s="5"/>
      <c r="I60" s="5"/>
      <c r="J60" s="5"/>
      <c r="K60" s="31" t="s">
        <v>30</v>
      </c>
      <c r="L60" s="31"/>
      <c r="M60" s="31"/>
      <c r="N60" s="31"/>
      <c r="O60" s="31"/>
      <c r="P60" s="31"/>
      <c r="Q60" s="31"/>
      <c r="R60" s="31"/>
    </row>
    <row r="76" spans="9:9" ht="15.75" customHeight="1" x14ac:dyDescent="0.25">
      <c r="I76" s="50"/>
    </row>
    <row r="77" spans="9:9" x14ac:dyDescent="0.25">
      <c r="I77" s="51"/>
    </row>
    <row r="78" spans="9:9" x14ac:dyDescent="0.25">
      <c r="I78" s="51"/>
    </row>
    <row r="79" spans="9:9" x14ac:dyDescent="0.25">
      <c r="I79" s="51"/>
    </row>
    <row r="80" spans="9:9" x14ac:dyDescent="0.25">
      <c r="I80" s="51"/>
    </row>
    <row r="81" spans="9:9" x14ac:dyDescent="0.25">
      <c r="I81" s="51"/>
    </row>
    <row r="82" spans="9:9" x14ac:dyDescent="0.25">
      <c r="I82" s="51"/>
    </row>
    <row r="83" spans="9:9" x14ac:dyDescent="0.25">
      <c r="I83" s="51"/>
    </row>
    <row r="84" spans="9:9" x14ac:dyDescent="0.25">
      <c r="I84" s="51"/>
    </row>
    <row r="85" spans="9:9" x14ac:dyDescent="0.25">
      <c r="I85" s="51"/>
    </row>
    <row r="86" spans="9:9" x14ac:dyDescent="0.25">
      <c r="I86" s="51"/>
    </row>
    <row r="87" spans="9:9" x14ac:dyDescent="0.25">
      <c r="I87" s="51"/>
    </row>
    <row r="88" spans="9:9" x14ac:dyDescent="0.25">
      <c r="I88" s="51"/>
    </row>
    <row r="89" spans="9:9" x14ac:dyDescent="0.25">
      <c r="I89" s="51"/>
    </row>
    <row r="90" spans="9:9" x14ac:dyDescent="0.25">
      <c r="I90" s="51"/>
    </row>
    <row r="91" spans="9:9" x14ac:dyDescent="0.25">
      <c r="I91" s="51"/>
    </row>
    <row r="92" spans="9:9" x14ac:dyDescent="0.25">
      <c r="I92" s="51"/>
    </row>
    <row r="93" spans="9:9" x14ac:dyDescent="0.25">
      <c r="I93" s="51"/>
    </row>
    <row r="94" spans="9:9" x14ac:dyDescent="0.25">
      <c r="I94" s="51"/>
    </row>
    <row r="95" spans="9:9" x14ac:dyDescent="0.25">
      <c r="I95" s="51"/>
    </row>
    <row r="96" spans="9:9" x14ac:dyDescent="0.25">
      <c r="I96" s="51"/>
    </row>
    <row r="97" spans="9:9" x14ac:dyDescent="0.25">
      <c r="I97" s="51"/>
    </row>
    <row r="98" spans="9:9" x14ac:dyDescent="0.25">
      <c r="I98" s="51"/>
    </row>
    <row r="99" spans="9:9" x14ac:dyDescent="0.25">
      <c r="I99" s="51"/>
    </row>
    <row r="100" spans="9:9" x14ac:dyDescent="0.25">
      <c r="I100" s="51"/>
    </row>
    <row r="101" spans="9:9" x14ac:dyDescent="0.25">
      <c r="I101" s="51"/>
    </row>
    <row r="102" spans="9:9" x14ac:dyDescent="0.25">
      <c r="I102" s="51"/>
    </row>
    <row r="103" spans="9:9" x14ac:dyDescent="0.25">
      <c r="I103" s="51"/>
    </row>
    <row r="104" spans="9:9" x14ac:dyDescent="0.25">
      <c r="I104" s="51"/>
    </row>
    <row r="105" spans="9:9" x14ac:dyDescent="0.25">
      <c r="I105" s="51"/>
    </row>
    <row r="106" spans="9:9" x14ac:dyDescent="0.25">
      <c r="I106" s="51"/>
    </row>
    <row r="107" spans="9:9" x14ac:dyDescent="0.25">
      <c r="I107" s="51"/>
    </row>
    <row r="108" spans="9:9" x14ac:dyDescent="0.25">
      <c r="I108" s="51"/>
    </row>
    <row r="109" spans="9:9" x14ac:dyDescent="0.25">
      <c r="I109" s="51"/>
    </row>
    <row r="110" spans="9:9" x14ac:dyDescent="0.25">
      <c r="I110" s="51"/>
    </row>
    <row r="111" spans="9:9" x14ac:dyDescent="0.25">
      <c r="I111" s="51"/>
    </row>
    <row r="112" spans="9:9" x14ac:dyDescent="0.25">
      <c r="I112" s="51"/>
    </row>
    <row r="113" spans="9:9" x14ac:dyDescent="0.25">
      <c r="I113" s="51"/>
    </row>
    <row r="114" spans="9:9" x14ac:dyDescent="0.25">
      <c r="I114" s="51"/>
    </row>
    <row r="115" spans="9:9" x14ac:dyDescent="0.25">
      <c r="I115" s="51"/>
    </row>
    <row r="116" spans="9:9" x14ac:dyDescent="0.25">
      <c r="I116" s="51"/>
    </row>
    <row r="117" spans="9:9" x14ac:dyDescent="0.25">
      <c r="I117" s="51"/>
    </row>
    <row r="118" spans="9:9" x14ac:dyDescent="0.25">
      <c r="I118" s="51"/>
    </row>
    <row r="119" spans="9:9" x14ac:dyDescent="0.25">
      <c r="I119" s="51"/>
    </row>
    <row r="120" spans="9:9" x14ac:dyDescent="0.25">
      <c r="I120" s="51"/>
    </row>
    <row r="121" spans="9:9" x14ac:dyDescent="0.25">
      <c r="I121" s="51"/>
    </row>
    <row r="122" spans="9:9" x14ac:dyDescent="0.25">
      <c r="I122" s="51"/>
    </row>
    <row r="123" spans="9:9" x14ac:dyDescent="0.25">
      <c r="I123" s="51"/>
    </row>
    <row r="124" spans="9:9" ht="15.75" thickBot="1" x14ac:dyDescent="0.3">
      <c r="I124" s="52"/>
    </row>
    <row r="125" spans="9:9" ht="15.75" thickTop="1" x14ac:dyDescent="0.25"/>
  </sheetData>
  <autoFilter ref="A10:R55"/>
  <mergeCells count="39">
    <mergeCell ref="A7:R7"/>
    <mergeCell ref="I76:I124"/>
    <mergeCell ref="B8:B10"/>
    <mergeCell ref="C8:C10"/>
    <mergeCell ref="D8:D10"/>
    <mergeCell ref="K8:K10"/>
    <mergeCell ref="E8:G8"/>
    <mergeCell ref="H8:J8"/>
    <mergeCell ref="B1:E1"/>
    <mergeCell ref="B2:E2"/>
    <mergeCell ref="G1:R1"/>
    <mergeCell ref="G2:R2"/>
    <mergeCell ref="A4:R4"/>
    <mergeCell ref="A5:R5"/>
    <mergeCell ref="A6:R6"/>
    <mergeCell ref="M8:M10"/>
    <mergeCell ref="N8:N10"/>
    <mergeCell ref="O8:O10"/>
    <mergeCell ref="P8:P10"/>
    <mergeCell ref="F9:F10"/>
    <mergeCell ref="G9:G10"/>
    <mergeCell ref="E9:E10"/>
    <mergeCell ref="A8:A10"/>
    <mergeCell ref="K55:R55"/>
    <mergeCell ref="Q8:Q10"/>
    <mergeCell ref="K60:R60"/>
    <mergeCell ref="A51:R51"/>
    <mergeCell ref="J30:J34"/>
    <mergeCell ref="K30:K34"/>
    <mergeCell ref="J43:J46"/>
    <mergeCell ref="K43:K46"/>
    <mergeCell ref="K52:R52"/>
    <mergeCell ref="K53:R53"/>
    <mergeCell ref="K54:R54"/>
    <mergeCell ref="H9:H10"/>
    <mergeCell ref="I9:I10"/>
    <mergeCell ref="J9:J10"/>
    <mergeCell ref="R8:R10"/>
    <mergeCell ref="L8:L10"/>
  </mergeCells>
  <phoneticPr fontId="7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2026-07-09T11:16:11Z</cp:lastPrinted>
  <dcterms:created xsi:type="dcterms:W3CDTF">2026-06-29T11:10:54Z</dcterms:created>
  <dcterms:modified xsi:type="dcterms:W3CDTF">2026-07-22T01:50:49Z</dcterms:modified>
</cp:coreProperties>
</file>