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n đồ đia chính\Đăng ký đất đai\Đăng ký đất công\ĐK đất đai Đất NN sâm anh Kênh Giang\"/>
    </mc:Choice>
  </mc:AlternateContent>
  <xr:revisionPtr revIDLastSave="0" documentId="13_ncr:1_{6D8C0065-7BFF-42BC-B6DC-9180A6957692}" xr6:coauthVersionLast="47" xr6:coauthVersionMax="47" xr10:uidLastSave="{00000000-0000-0000-0000-000000000000}"/>
  <bookViews>
    <workbookView xWindow="-110" yWindow="-110" windowWidth="19420" windowHeight="10420" xr2:uid="{E0C94C2C-CD6E-4054-BDE6-DAA20F755AC9}"/>
  </bookViews>
  <sheets>
    <sheet name="Sheet1" sheetId="1" r:id="rId1"/>
  </sheets>
  <definedNames>
    <definedName name="_xlnm._FilterDatabase" localSheetId="0" hidden="1">Sheet1!$A$10:$R$46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K38" i="1"/>
  <c r="K39" i="1"/>
  <c r="K40" i="1"/>
  <c r="K36" i="1"/>
  <c r="K35" i="1"/>
  <c r="K34" i="1"/>
  <c r="K33" i="1"/>
  <c r="K32" i="1"/>
  <c r="K31" i="1"/>
  <c r="K30" i="1"/>
  <c r="K29" i="1" l="1"/>
  <c r="K28" i="1"/>
  <c r="K27" i="1"/>
  <c r="K26" i="1"/>
  <c r="K25" i="1"/>
  <c r="K24" i="1"/>
  <c r="K23" i="1"/>
  <c r="K22" i="1"/>
  <c r="K21" i="1"/>
  <c r="K12" i="1"/>
  <c r="K13" i="1"/>
  <c r="K14" i="1"/>
  <c r="K15" i="1"/>
  <c r="K16" i="1"/>
  <c r="K17" i="1"/>
  <c r="K18" i="1"/>
  <c r="K19" i="1"/>
  <c r="K20" i="1"/>
  <c r="K11" i="1"/>
  <c r="Q41" i="1" l="1"/>
  <c r="J41" i="1"/>
</calcChain>
</file>

<file path=xl/sharedStrings.xml><?xml version="1.0" encoding="utf-8"?>
<sst xmlns="http://schemas.openxmlformats.org/spreadsheetml/2006/main" count="240" uniqueCount="63">
  <si>
    <t>Tên người sử dụng đất, chủ sở hữu tài sản gắn liền  với đất</t>
  </si>
  <si>
    <t>Địa chỉ thường trú</t>
  </si>
  <si>
    <t>Địa chỉ thửa đất</t>
  </si>
  <si>
    <t>Tờ bản đồ số</t>
  </si>
  <si>
    <t>Thửa đất số</t>
  </si>
  <si>
    <t>Thời điểm sử dụng đất</t>
  </si>
  <si>
    <t>Nguồn gốc sử dụng đất</t>
  </si>
  <si>
    <t xml:space="preserve">Hiện trạng sử dụng đất </t>
  </si>
  <si>
    <t>Sự phù hợp với QH</t>
  </si>
  <si>
    <t>Tình trạng tranh chấp đất đai</t>
  </si>
  <si>
    <t>Ghi chú</t>
  </si>
  <si>
    <t xml:space="preserve">ỦY BAN NHÂN DÂN </t>
  </si>
  <si>
    <t>CỘNG HÒA XÃ HỘI CHỦ NGHĨA VIỆT NAM</t>
  </si>
  <si>
    <t>Độc lập - Tự do - Hạnh phúc</t>
  </si>
  <si>
    <t>PHƯỜNG LƯU KIẾM</t>
  </si>
  <si>
    <t>Số TT</t>
  </si>
  <si>
    <t xml:space="preserve">TDP Mỹ Giang, phường Lưu Kiếm </t>
  </si>
  <si>
    <t xml:space="preserve">TDP Thụ Khê, phường Lưu Kiếm </t>
  </si>
  <si>
    <t>không</t>
  </si>
  <si>
    <t xml:space="preserve">Nhà nước giao đất không thu tiền sử dụng đất </t>
  </si>
  <si>
    <t>DANH SÁCH CÔNG KHAI</t>
  </si>
  <si>
    <t>Kết quả kiểm tra hồ sơ đăng ký, cấp Giấy chứng nhận quyền sử dụng đất</t>
  </si>
  <si>
    <t>( Ban hành Kèm theo thông báo số:         /TB-UBND ngày …. tháng ….. năm 2026 của UBND phường Lưu Kiếm)</t>
  </si>
  <si>
    <t>LUC</t>
  </si>
  <si>
    <t>Tăng/
 giám</t>
  </si>
  <si>
    <t>Theo bản đồ
 giải thửa dồn điền</t>
  </si>
  <si>
    <t>Lưu Kiếm, ngày…...tháng….năm 2026</t>
  </si>
  <si>
    <t>TM. ỦY BAN NHÂN DÂN</t>
  </si>
  <si>
    <t>KT. CHỦ TỊCH</t>
  </si>
  <si>
    <t>PHÓ CHỦ TỊCH</t>
  </si>
  <si>
    <t>Lương Thủy Lâm</t>
  </si>
  <si>
    <t>Theo bản đồ
 địa chinh</t>
  </si>
  <si>
    <t>Tổng</t>
  </si>
  <si>
    <t>Đất nông nghiệp giao
 lâu dài theo Quyết định 03</t>
  </si>
  <si>
    <t>Đất UBND phường quản Lý  (m2)</t>
  </si>
  <si>
    <r>
      <t>Diện tích đất (m</t>
    </r>
    <r>
      <rPr>
        <b/>
        <vertAlign val="superscript"/>
        <sz val="12"/>
        <color rgb="FF000000"/>
        <rFont val="Times New Roman"/>
        <family val="1"/>
      </rPr>
      <t>2</t>
    </r>
    <r>
      <rPr>
        <b/>
        <sz val="12"/>
        <color rgb="FF000000"/>
        <rFont val="Times New Roman"/>
        <family val="1"/>
      </rPr>
      <t>)</t>
    </r>
  </si>
  <si>
    <t>HNK</t>
  </si>
  <si>
    <t xml:space="preserve">Lê Thị Phương </t>
  </si>
  <si>
    <t xml:space="preserve">Nguyễn Đình Đông </t>
  </si>
  <si>
    <t xml:space="preserve">Đỗ Văn Tý </t>
  </si>
  <si>
    <t xml:space="preserve">Đỗ Thị Cấm </t>
  </si>
  <si>
    <t>Nguyễn Công Phòng</t>
  </si>
  <si>
    <t>Đỗ Văn Thu</t>
  </si>
  <si>
    <t>Nguyễn Viết Quy</t>
  </si>
  <si>
    <t xml:space="preserve">Nguyễn Công Đức </t>
  </si>
  <si>
    <t>Đỗ Đăng Tỉnh</t>
  </si>
  <si>
    <t>Trần Thị Chút</t>
  </si>
  <si>
    <t>Lê Thị Dung</t>
  </si>
  <si>
    <t>Trần Văn Phúc</t>
  </si>
  <si>
    <t>Nguyễn Viết Kim</t>
  </si>
  <si>
    <t xml:space="preserve">Đỗ Thị Thắm </t>
  </si>
  <si>
    <t xml:space="preserve">Đỗ Sỹ Quân </t>
  </si>
  <si>
    <t xml:space="preserve">Đỗ Hữu Cân </t>
  </si>
  <si>
    <t xml:space="preserve">Đỗ Đăng Tinh </t>
  </si>
  <si>
    <t xml:space="preserve">Đỗ Đăng Toạn </t>
  </si>
  <si>
    <t xml:space="preserve">Đỗ Đăng Vân </t>
  </si>
  <si>
    <t xml:space="preserve">Đỗ Văn Ngư </t>
  </si>
  <si>
    <t>Đỗ Thị Tình</t>
  </si>
  <si>
    <t xml:space="preserve">Đỗ Văn Song </t>
  </si>
  <si>
    <t>Đôc Hữu Phong</t>
  </si>
  <si>
    <t xml:space="preserve">Đỗ Hữu Chiến </t>
  </si>
  <si>
    <t>Lê Văn Dương</t>
  </si>
  <si>
    <t xml:space="preserve">     Danh sách này được công khai trong thời gian 15 ngày, kể từ ngày 16/7/2026, đến ngày 31/72026. Tại địa điểm: Trụ sở UBND phường và trang thông tin điện tử của phường.
     Người không đồng ý với kết quả kiểm tra trên đây thì gửi đơn đến UBND phường Lưu Kiếm, thành phố Hải Phòng để giải quyết; sau thời gian trên sẽ không xem xét giải quyết.                                     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</si>
</sst>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8"/>
      <name val="Calibri"/>
      <family val="2"/>
      <scheme val="minor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rgb="FF081B3A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sz val="12"/>
      <color rgb="FF081B3A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0" xfId="0" applyFill="1"/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9DA39-A850-494C-A28F-F64E798C8332}">
  <dimension ref="A1:R116"/>
  <sheetViews>
    <sheetView tabSelected="1" topLeftCell="A4" zoomScaleNormal="100" workbookViewId="0">
      <selection activeCell="J46" sqref="J46"/>
    </sheetView>
  </sheetViews>
  <sheetFormatPr defaultRowHeight="14.5" x14ac:dyDescent="0.35"/>
  <cols>
    <col min="1" max="1" width="5.1796875" customWidth="1"/>
    <col min="2" max="2" width="17.54296875" customWidth="1"/>
    <col min="3" max="3" width="18.36328125" customWidth="1"/>
    <col min="4" max="4" width="17.7265625" customWidth="1"/>
    <col min="5" max="5" width="5.90625" customWidth="1"/>
    <col min="6" max="6" width="5.6328125" customWidth="1"/>
    <col min="7" max="7" width="10.7265625" customWidth="1"/>
    <col min="8" max="8" width="7.453125" customWidth="1"/>
    <col min="9" max="9" width="10" customWidth="1"/>
    <col min="10" max="10" width="11.08984375" customWidth="1"/>
    <col min="11" max="11" width="9.81640625" customWidth="1"/>
    <col min="12" max="12" width="8.7265625" customWidth="1"/>
    <col min="13" max="13" width="7.08984375" customWidth="1"/>
    <col min="14" max="14" width="8" customWidth="1"/>
    <col min="15" max="15" width="14.1796875" customWidth="1"/>
    <col min="16" max="16" width="11.90625" customWidth="1"/>
    <col min="17" max="17" width="10.54296875" style="4" customWidth="1"/>
    <col min="18" max="18" width="13" style="4" customWidth="1"/>
  </cols>
  <sheetData>
    <row r="1" spans="1:18" ht="14.5" customHeight="1" x14ac:dyDescent="0.45">
      <c r="A1" s="2"/>
      <c r="B1" s="44" t="s">
        <v>11</v>
      </c>
      <c r="C1" s="44"/>
      <c r="D1" s="44"/>
      <c r="E1" s="44"/>
      <c r="F1" s="2"/>
      <c r="G1" s="44" t="s">
        <v>12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26" customHeight="1" x14ac:dyDescent="0.45">
      <c r="A2" s="2"/>
      <c r="B2" s="45" t="s">
        <v>14</v>
      </c>
      <c r="C2" s="44"/>
      <c r="D2" s="44"/>
      <c r="E2" s="44"/>
      <c r="F2" s="2"/>
      <c r="G2" s="45" t="s">
        <v>13</v>
      </c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8" customHeight="1" x14ac:dyDescent="0.45">
      <c r="A3" s="2"/>
      <c r="B3" s="1"/>
      <c r="C3" s="7"/>
      <c r="D3" s="7"/>
      <c r="E3" s="7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6" customHeight="1" x14ac:dyDescent="0.35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26" customHeight="1" x14ac:dyDescent="0.35">
      <c r="A5" s="46" t="s">
        <v>21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26" customHeight="1" x14ac:dyDescent="0.35">
      <c r="A6" s="47" t="s">
        <v>22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ht="22" customHeight="1" thickBot="1" x14ac:dyDescent="0.4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 ht="43" customHeight="1" thickTop="1" x14ac:dyDescent="0.35">
      <c r="A8" s="48" t="s">
        <v>15</v>
      </c>
      <c r="B8" s="35" t="s">
        <v>0</v>
      </c>
      <c r="C8" s="35" t="s">
        <v>1</v>
      </c>
      <c r="D8" s="35" t="s">
        <v>2</v>
      </c>
      <c r="E8" s="35" t="s">
        <v>31</v>
      </c>
      <c r="F8" s="42"/>
      <c r="G8" s="42"/>
      <c r="H8" s="35" t="s">
        <v>25</v>
      </c>
      <c r="I8" s="43"/>
      <c r="J8" s="43"/>
      <c r="K8" s="35" t="s">
        <v>24</v>
      </c>
      <c r="L8" s="35" t="s">
        <v>7</v>
      </c>
      <c r="M8" s="35" t="s">
        <v>8</v>
      </c>
      <c r="N8" s="35" t="s">
        <v>9</v>
      </c>
      <c r="O8" s="35" t="s">
        <v>5</v>
      </c>
      <c r="P8" s="35" t="s">
        <v>6</v>
      </c>
      <c r="Q8" s="35" t="s">
        <v>34</v>
      </c>
      <c r="R8" s="40" t="s">
        <v>10</v>
      </c>
    </row>
    <row r="9" spans="1:18" ht="20.25" customHeight="1" x14ac:dyDescent="0.35">
      <c r="A9" s="49"/>
      <c r="B9" s="36"/>
      <c r="C9" s="36"/>
      <c r="D9" s="36"/>
      <c r="E9" s="36" t="s">
        <v>3</v>
      </c>
      <c r="F9" s="36" t="s">
        <v>4</v>
      </c>
      <c r="G9" s="36" t="s">
        <v>35</v>
      </c>
      <c r="H9" s="36" t="s">
        <v>3</v>
      </c>
      <c r="I9" s="36" t="s">
        <v>4</v>
      </c>
      <c r="J9" s="36" t="s">
        <v>35</v>
      </c>
      <c r="K9" s="50"/>
      <c r="L9" s="36"/>
      <c r="M9" s="36"/>
      <c r="N9" s="36"/>
      <c r="O9" s="36"/>
      <c r="P9" s="36"/>
      <c r="Q9" s="36"/>
      <c r="R9" s="41"/>
    </row>
    <row r="10" spans="1:18" ht="75" customHeight="1" x14ac:dyDescent="0.35">
      <c r="A10" s="49"/>
      <c r="B10" s="36"/>
      <c r="C10" s="36"/>
      <c r="D10" s="36"/>
      <c r="E10" s="36"/>
      <c r="F10" s="36"/>
      <c r="G10" s="36"/>
      <c r="H10" s="36"/>
      <c r="I10" s="36"/>
      <c r="J10" s="36"/>
      <c r="K10" s="50"/>
      <c r="L10" s="36"/>
      <c r="M10" s="36"/>
      <c r="N10" s="36"/>
      <c r="O10" s="36"/>
      <c r="P10" s="36"/>
      <c r="Q10" s="36"/>
      <c r="R10" s="41"/>
    </row>
    <row r="11" spans="1:18" ht="83.5" customHeight="1" x14ac:dyDescent="0.35">
      <c r="A11" s="15">
        <v>1</v>
      </c>
      <c r="B11" s="12" t="s">
        <v>39</v>
      </c>
      <c r="C11" s="12" t="s">
        <v>16</v>
      </c>
      <c r="D11" s="12" t="s">
        <v>17</v>
      </c>
      <c r="E11" s="12">
        <v>32</v>
      </c>
      <c r="F11" s="12">
        <v>905</v>
      </c>
      <c r="G11" s="12">
        <v>600.6</v>
      </c>
      <c r="H11" s="12">
        <v>6</v>
      </c>
      <c r="I11" s="12">
        <v>23</v>
      </c>
      <c r="J11" s="12">
        <v>540</v>
      </c>
      <c r="K11" s="12">
        <f>G11-J11</f>
        <v>60.600000000000023</v>
      </c>
      <c r="L11" s="12" t="s">
        <v>23</v>
      </c>
      <c r="M11" s="12"/>
      <c r="N11" s="12" t="s">
        <v>18</v>
      </c>
      <c r="O11" s="13" t="s">
        <v>33</v>
      </c>
      <c r="P11" s="12" t="s">
        <v>19</v>
      </c>
      <c r="Q11" s="12">
        <v>60.6</v>
      </c>
      <c r="R11" s="16"/>
    </row>
    <row r="12" spans="1:18" ht="83.5" customHeight="1" x14ac:dyDescent="0.35">
      <c r="A12" s="15">
        <v>2</v>
      </c>
      <c r="B12" s="12" t="s">
        <v>40</v>
      </c>
      <c r="C12" s="12" t="s">
        <v>16</v>
      </c>
      <c r="D12" s="12" t="s">
        <v>17</v>
      </c>
      <c r="E12" s="12">
        <v>32</v>
      </c>
      <c r="F12" s="12">
        <v>914</v>
      </c>
      <c r="G12" s="12">
        <v>652</v>
      </c>
      <c r="H12" s="12">
        <v>6</v>
      </c>
      <c r="I12" s="12">
        <v>102</v>
      </c>
      <c r="J12" s="12">
        <v>645</v>
      </c>
      <c r="K12" s="12">
        <f t="shared" ref="K12:K40" si="0">G12-J12</f>
        <v>7</v>
      </c>
      <c r="L12" s="12" t="s">
        <v>23</v>
      </c>
      <c r="M12" s="12"/>
      <c r="N12" s="12" t="s">
        <v>18</v>
      </c>
      <c r="O12" s="13" t="s">
        <v>33</v>
      </c>
      <c r="P12" s="12" t="s">
        <v>19</v>
      </c>
      <c r="Q12" s="12"/>
      <c r="R12" s="16"/>
    </row>
    <row r="13" spans="1:18" ht="83.5" customHeight="1" x14ac:dyDescent="0.35">
      <c r="A13" s="15">
        <v>3</v>
      </c>
      <c r="B13" s="12" t="s">
        <v>40</v>
      </c>
      <c r="C13" s="12" t="s">
        <v>16</v>
      </c>
      <c r="D13" s="12" t="s">
        <v>17</v>
      </c>
      <c r="E13" s="12">
        <v>32</v>
      </c>
      <c r="F13" s="12">
        <v>463</v>
      </c>
      <c r="G13" s="12">
        <v>360</v>
      </c>
      <c r="H13" s="12">
        <v>6</v>
      </c>
      <c r="I13" s="12">
        <v>102</v>
      </c>
      <c r="J13" s="12">
        <v>360</v>
      </c>
      <c r="K13" s="12">
        <f t="shared" si="0"/>
        <v>0</v>
      </c>
      <c r="L13" s="12" t="s">
        <v>23</v>
      </c>
      <c r="M13" s="12"/>
      <c r="N13" s="12" t="s">
        <v>18</v>
      </c>
      <c r="O13" s="13" t="s">
        <v>33</v>
      </c>
      <c r="P13" s="12" t="s">
        <v>19</v>
      </c>
      <c r="Q13" s="21"/>
      <c r="R13" s="20"/>
    </row>
    <row r="14" spans="1:18" ht="83.5" customHeight="1" x14ac:dyDescent="0.35">
      <c r="A14" s="15">
        <v>4</v>
      </c>
      <c r="B14" s="12" t="s">
        <v>41</v>
      </c>
      <c r="C14" s="12" t="s">
        <v>16</v>
      </c>
      <c r="D14" s="12" t="s">
        <v>17</v>
      </c>
      <c r="E14" s="12">
        <v>32</v>
      </c>
      <c r="F14" s="12">
        <v>414</v>
      </c>
      <c r="G14" s="12">
        <v>900.5</v>
      </c>
      <c r="H14" s="12">
        <v>6</v>
      </c>
      <c r="I14" s="12">
        <v>26</v>
      </c>
      <c r="J14" s="12">
        <v>628</v>
      </c>
      <c r="K14" s="12">
        <f t="shared" si="0"/>
        <v>272.5</v>
      </c>
      <c r="L14" s="12" t="s">
        <v>23</v>
      </c>
      <c r="M14" s="12"/>
      <c r="N14" s="12" t="s">
        <v>18</v>
      </c>
      <c r="O14" s="13" t="s">
        <v>33</v>
      </c>
      <c r="P14" s="12" t="s">
        <v>19</v>
      </c>
      <c r="Q14" s="21">
        <v>272.5</v>
      </c>
      <c r="R14" s="20"/>
    </row>
    <row r="15" spans="1:18" ht="83.5" customHeight="1" x14ac:dyDescent="0.35">
      <c r="A15" s="15">
        <v>5</v>
      </c>
      <c r="B15" s="12" t="s">
        <v>42</v>
      </c>
      <c r="C15" s="12" t="s">
        <v>16</v>
      </c>
      <c r="D15" s="12" t="s">
        <v>17</v>
      </c>
      <c r="E15" s="12">
        <v>32</v>
      </c>
      <c r="F15" s="12">
        <v>701</v>
      </c>
      <c r="G15" s="12">
        <v>604.29999999999995</v>
      </c>
      <c r="H15" s="12">
        <v>6</v>
      </c>
      <c r="I15" s="12">
        <v>141</v>
      </c>
      <c r="J15" s="12">
        <v>600</v>
      </c>
      <c r="K15" s="12">
        <f t="shared" si="0"/>
        <v>4.2999999999999545</v>
      </c>
      <c r="L15" s="12" t="s">
        <v>23</v>
      </c>
      <c r="M15" s="12"/>
      <c r="N15" s="12" t="s">
        <v>18</v>
      </c>
      <c r="O15" s="13" t="s">
        <v>33</v>
      </c>
      <c r="P15" s="12" t="s">
        <v>19</v>
      </c>
      <c r="Q15" s="21"/>
      <c r="R15" s="20"/>
    </row>
    <row r="16" spans="1:18" ht="83.5" customHeight="1" x14ac:dyDescent="0.35">
      <c r="A16" s="15">
        <v>6</v>
      </c>
      <c r="B16" s="12" t="s">
        <v>43</v>
      </c>
      <c r="C16" s="12" t="s">
        <v>16</v>
      </c>
      <c r="D16" s="12" t="s">
        <v>17</v>
      </c>
      <c r="E16" s="12">
        <v>32</v>
      </c>
      <c r="F16" s="12">
        <v>807</v>
      </c>
      <c r="G16" s="12">
        <v>2112.1999999999998</v>
      </c>
      <c r="H16" s="12">
        <v>6</v>
      </c>
      <c r="I16" s="12">
        <v>154</v>
      </c>
      <c r="J16" s="12">
        <v>1800</v>
      </c>
      <c r="K16" s="12">
        <f t="shared" si="0"/>
        <v>312.19999999999982</v>
      </c>
      <c r="L16" s="12" t="s">
        <v>23</v>
      </c>
      <c r="M16" s="12"/>
      <c r="N16" s="12" t="s">
        <v>18</v>
      </c>
      <c r="O16" s="13" t="s">
        <v>33</v>
      </c>
      <c r="P16" s="12" t="s">
        <v>19</v>
      </c>
      <c r="Q16" s="21">
        <v>312.2</v>
      </c>
      <c r="R16" s="20"/>
    </row>
    <row r="17" spans="1:18" ht="83.5" customHeight="1" x14ac:dyDescent="0.35">
      <c r="A17" s="15">
        <v>7</v>
      </c>
      <c r="B17" s="12" t="s">
        <v>44</v>
      </c>
      <c r="C17" s="12" t="s">
        <v>16</v>
      </c>
      <c r="D17" s="12" t="s">
        <v>17</v>
      </c>
      <c r="E17" s="12">
        <v>32</v>
      </c>
      <c r="F17" s="12">
        <v>605</v>
      </c>
      <c r="G17" s="12">
        <v>369.7</v>
      </c>
      <c r="H17" s="12">
        <v>6</v>
      </c>
      <c r="I17" s="12">
        <v>107</v>
      </c>
      <c r="J17" s="12">
        <v>360</v>
      </c>
      <c r="K17" s="12">
        <f t="shared" si="0"/>
        <v>9.6999999999999886</v>
      </c>
      <c r="L17" s="12" t="s">
        <v>23</v>
      </c>
      <c r="M17" s="12"/>
      <c r="N17" s="12"/>
      <c r="O17" s="13" t="s">
        <v>33</v>
      </c>
      <c r="P17" s="12" t="s">
        <v>19</v>
      </c>
      <c r="Q17" s="21"/>
      <c r="R17" s="20"/>
    </row>
    <row r="18" spans="1:18" ht="83.5" customHeight="1" x14ac:dyDescent="0.35">
      <c r="A18" s="15">
        <v>8</v>
      </c>
      <c r="B18" s="12" t="s">
        <v>45</v>
      </c>
      <c r="C18" s="12" t="s">
        <v>16</v>
      </c>
      <c r="D18" s="12" t="s">
        <v>17</v>
      </c>
      <c r="E18" s="12">
        <v>32</v>
      </c>
      <c r="F18" s="12">
        <v>229</v>
      </c>
      <c r="G18" s="12">
        <v>983.3</v>
      </c>
      <c r="H18" s="12">
        <v>6</v>
      </c>
      <c r="I18" s="12">
        <v>29</v>
      </c>
      <c r="J18" s="12">
        <v>1080</v>
      </c>
      <c r="K18" s="12">
        <f t="shared" si="0"/>
        <v>-96.700000000000045</v>
      </c>
      <c r="L18" s="12" t="s">
        <v>23</v>
      </c>
      <c r="M18" s="12"/>
      <c r="N18" s="12" t="s">
        <v>18</v>
      </c>
      <c r="O18" s="13" t="s">
        <v>33</v>
      </c>
      <c r="P18" s="12" t="s">
        <v>19</v>
      </c>
      <c r="Q18" s="12"/>
      <c r="R18" s="20"/>
    </row>
    <row r="19" spans="1:18" ht="83.5" customHeight="1" x14ac:dyDescent="0.35">
      <c r="A19" s="15">
        <v>9</v>
      </c>
      <c r="B19" s="12" t="s">
        <v>46</v>
      </c>
      <c r="C19" s="12" t="s">
        <v>16</v>
      </c>
      <c r="D19" s="12" t="s">
        <v>17</v>
      </c>
      <c r="E19" s="12">
        <v>32</v>
      </c>
      <c r="F19" s="12">
        <v>504</v>
      </c>
      <c r="G19" s="12">
        <v>407.5</v>
      </c>
      <c r="H19" s="12">
        <v>6</v>
      </c>
      <c r="I19" s="12">
        <v>98</v>
      </c>
      <c r="J19" s="12">
        <v>374</v>
      </c>
      <c r="K19" s="12">
        <f t="shared" si="0"/>
        <v>33.5</v>
      </c>
      <c r="L19" s="12" t="s">
        <v>23</v>
      </c>
      <c r="M19" s="12"/>
      <c r="N19" s="12" t="s">
        <v>18</v>
      </c>
      <c r="O19" s="13" t="s">
        <v>33</v>
      </c>
      <c r="P19" s="12" t="s">
        <v>19</v>
      </c>
      <c r="Q19" s="12">
        <v>33.5</v>
      </c>
      <c r="R19" s="20"/>
    </row>
    <row r="20" spans="1:18" ht="83.5" customHeight="1" x14ac:dyDescent="0.35">
      <c r="A20" s="15">
        <v>10</v>
      </c>
      <c r="B20" s="12" t="s">
        <v>38</v>
      </c>
      <c r="C20" s="12" t="s">
        <v>16</v>
      </c>
      <c r="D20" s="12" t="s">
        <v>17</v>
      </c>
      <c r="E20" s="12">
        <v>32</v>
      </c>
      <c r="F20" s="12">
        <v>203</v>
      </c>
      <c r="G20" s="12">
        <v>450.2</v>
      </c>
      <c r="H20" s="12">
        <v>6</v>
      </c>
      <c r="I20" s="12">
        <v>32</v>
      </c>
      <c r="J20" s="12">
        <v>400</v>
      </c>
      <c r="K20" s="12">
        <f t="shared" si="0"/>
        <v>50.199999999999989</v>
      </c>
      <c r="L20" s="12" t="s">
        <v>23</v>
      </c>
      <c r="M20" s="12"/>
      <c r="N20" s="12" t="s">
        <v>18</v>
      </c>
      <c r="O20" s="13" t="s">
        <v>33</v>
      </c>
      <c r="P20" s="12" t="s">
        <v>19</v>
      </c>
      <c r="Q20" s="12">
        <v>50.2</v>
      </c>
      <c r="R20" s="20"/>
    </row>
    <row r="21" spans="1:18" ht="83.5" customHeight="1" x14ac:dyDescent="0.35">
      <c r="A21" s="15">
        <v>11</v>
      </c>
      <c r="B21" s="12" t="s">
        <v>47</v>
      </c>
      <c r="C21" s="12" t="s">
        <v>16</v>
      </c>
      <c r="D21" s="12" t="s">
        <v>17</v>
      </c>
      <c r="E21" s="12">
        <v>32</v>
      </c>
      <c r="F21" s="12">
        <v>386</v>
      </c>
      <c r="G21" s="12">
        <v>773.9</v>
      </c>
      <c r="H21" s="12">
        <v>6</v>
      </c>
      <c r="I21" s="12">
        <v>112</v>
      </c>
      <c r="J21" s="12">
        <v>600</v>
      </c>
      <c r="K21" s="12">
        <f t="shared" si="0"/>
        <v>173.89999999999998</v>
      </c>
      <c r="L21" s="12" t="s">
        <v>23</v>
      </c>
      <c r="M21" s="12"/>
      <c r="N21" s="12" t="s">
        <v>18</v>
      </c>
      <c r="O21" s="13" t="s">
        <v>33</v>
      </c>
      <c r="P21" s="12" t="s">
        <v>19</v>
      </c>
      <c r="Q21" s="12">
        <v>173.9</v>
      </c>
      <c r="R21" s="17"/>
    </row>
    <row r="22" spans="1:18" ht="83.5" customHeight="1" x14ac:dyDescent="0.35">
      <c r="A22" s="15">
        <v>12</v>
      </c>
      <c r="B22" s="12" t="s">
        <v>48</v>
      </c>
      <c r="C22" s="12" t="s">
        <v>16</v>
      </c>
      <c r="D22" s="12" t="s">
        <v>17</v>
      </c>
      <c r="E22" s="12">
        <v>32</v>
      </c>
      <c r="F22" s="12">
        <v>568</v>
      </c>
      <c r="G22" s="12">
        <v>367.5</v>
      </c>
      <c r="H22" s="12">
        <v>6</v>
      </c>
      <c r="I22" s="12">
        <v>67</v>
      </c>
      <c r="J22" s="12">
        <v>360</v>
      </c>
      <c r="K22" s="12">
        <f t="shared" si="0"/>
        <v>7.5</v>
      </c>
      <c r="L22" s="12" t="s">
        <v>23</v>
      </c>
      <c r="M22" s="12"/>
      <c r="N22" s="12" t="s">
        <v>18</v>
      </c>
      <c r="O22" s="13" t="s">
        <v>33</v>
      </c>
      <c r="P22" s="12" t="s">
        <v>19</v>
      </c>
      <c r="Q22" s="12"/>
      <c r="R22" s="16"/>
    </row>
    <row r="23" spans="1:18" s="29" customFormat="1" ht="83.5" customHeight="1" x14ac:dyDescent="0.35">
      <c r="A23" s="15">
        <v>13</v>
      </c>
      <c r="B23" s="26" t="s">
        <v>49</v>
      </c>
      <c r="C23" s="26" t="s">
        <v>16</v>
      </c>
      <c r="D23" s="12" t="s">
        <v>17</v>
      </c>
      <c r="E23" s="26">
        <v>32</v>
      </c>
      <c r="F23" s="26">
        <v>329</v>
      </c>
      <c r="G23" s="26">
        <v>961</v>
      </c>
      <c r="H23" s="26">
        <v>6</v>
      </c>
      <c r="I23" s="26">
        <v>17</v>
      </c>
      <c r="J23" s="26">
        <v>360</v>
      </c>
      <c r="K23" s="26">
        <f t="shared" si="0"/>
        <v>601</v>
      </c>
      <c r="L23" s="12" t="s">
        <v>23</v>
      </c>
      <c r="M23" s="26"/>
      <c r="N23" s="26" t="s">
        <v>18</v>
      </c>
      <c r="O23" s="27" t="s">
        <v>33</v>
      </c>
      <c r="P23" s="26" t="s">
        <v>19</v>
      </c>
      <c r="Q23" s="26">
        <v>601</v>
      </c>
      <c r="R23" s="28"/>
    </row>
    <row r="24" spans="1:18" ht="83.5" customHeight="1" x14ac:dyDescent="0.35">
      <c r="A24" s="15">
        <v>14</v>
      </c>
      <c r="B24" s="26" t="s">
        <v>50</v>
      </c>
      <c r="C24" s="12" t="s">
        <v>16</v>
      </c>
      <c r="D24" s="12" t="s">
        <v>17</v>
      </c>
      <c r="E24" s="12">
        <v>32</v>
      </c>
      <c r="F24" s="12">
        <v>248</v>
      </c>
      <c r="G24" s="12">
        <v>372.6</v>
      </c>
      <c r="H24" s="12">
        <v>6</v>
      </c>
      <c r="I24" s="12">
        <v>29</v>
      </c>
      <c r="J24" s="12">
        <v>372</v>
      </c>
      <c r="K24" s="26">
        <f t="shared" si="0"/>
        <v>0.60000000000002274</v>
      </c>
      <c r="L24" s="12" t="s">
        <v>23</v>
      </c>
      <c r="M24" s="12"/>
      <c r="N24" s="12" t="s">
        <v>18</v>
      </c>
      <c r="O24" s="13" t="s">
        <v>33</v>
      </c>
      <c r="P24" s="12" t="s">
        <v>19</v>
      </c>
      <c r="Q24" s="12"/>
      <c r="R24" s="20"/>
    </row>
    <row r="25" spans="1:18" ht="83.5" customHeight="1" x14ac:dyDescent="0.35">
      <c r="A25" s="15">
        <v>15</v>
      </c>
      <c r="B25" s="26" t="s">
        <v>50</v>
      </c>
      <c r="C25" s="12" t="s">
        <v>16</v>
      </c>
      <c r="D25" s="12" t="s">
        <v>17</v>
      </c>
      <c r="E25" s="12">
        <v>32</v>
      </c>
      <c r="F25" s="12">
        <v>240</v>
      </c>
      <c r="G25" s="12">
        <v>302</v>
      </c>
      <c r="H25" s="12">
        <v>6</v>
      </c>
      <c r="I25" s="12">
        <v>32</v>
      </c>
      <c r="J25" s="25">
        <v>300</v>
      </c>
      <c r="K25" s="26">
        <f t="shared" si="0"/>
        <v>2</v>
      </c>
      <c r="L25" s="12" t="s">
        <v>23</v>
      </c>
      <c r="M25" s="12"/>
      <c r="N25" s="12" t="s">
        <v>18</v>
      </c>
      <c r="O25" s="13" t="s">
        <v>33</v>
      </c>
      <c r="P25" s="12" t="s">
        <v>19</v>
      </c>
      <c r="Q25" s="12"/>
      <c r="R25" s="18"/>
    </row>
    <row r="26" spans="1:18" ht="83.5" customHeight="1" x14ac:dyDescent="0.35">
      <c r="A26" s="15">
        <v>16</v>
      </c>
      <c r="B26" s="12" t="s">
        <v>53</v>
      </c>
      <c r="C26" s="12" t="s">
        <v>16</v>
      </c>
      <c r="D26" s="12" t="s">
        <v>17</v>
      </c>
      <c r="E26" s="12">
        <v>32</v>
      </c>
      <c r="F26" s="12">
        <v>278</v>
      </c>
      <c r="G26" s="12">
        <v>1166.5</v>
      </c>
      <c r="H26" s="12">
        <v>6</v>
      </c>
      <c r="I26" s="12">
        <v>27</v>
      </c>
      <c r="J26" s="12">
        <v>720</v>
      </c>
      <c r="K26" s="26">
        <f t="shared" si="0"/>
        <v>446.5</v>
      </c>
      <c r="L26" s="12" t="s">
        <v>36</v>
      </c>
      <c r="M26" s="12"/>
      <c r="N26" s="12" t="s">
        <v>18</v>
      </c>
      <c r="O26" s="13" t="s">
        <v>33</v>
      </c>
      <c r="P26" s="12" t="s">
        <v>19</v>
      </c>
      <c r="Q26" s="22">
        <v>446.5</v>
      </c>
      <c r="R26" s="24"/>
    </row>
    <row r="27" spans="1:18" ht="83.5" customHeight="1" x14ac:dyDescent="0.35">
      <c r="A27" s="15">
        <v>17</v>
      </c>
      <c r="B27" s="12" t="s">
        <v>51</v>
      </c>
      <c r="C27" s="12" t="s">
        <v>16</v>
      </c>
      <c r="D27" s="12" t="s">
        <v>17</v>
      </c>
      <c r="E27" s="12">
        <v>32</v>
      </c>
      <c r="F27" s="12">
        <v>788</v>
      </c>
      <c r="G27" s="12">
        <v>880.6</v>
      </c>
      <c r="H27" s="12">
        <v>6</v>
      </c>
      <c r="I27" s="12">
        <v>140</v>
      </c>
      <c r="J27" s="12">
        <v>847</v>
      </c>
      <c r="K27" s="12">
        <f t="shared" si="0"/>
        <v>33.600000000000023</v>
      </c>
      <c r="L27" s="12" t="s">
        <v>23</v>
      </c>
      <c r="M27" s="12"/>
      <c r="N27" s="12" t="s">
        <v>18</v>
      </c>
      <c r="O27" s="13" t="s">
        <v>33</v>
      </c>
      <c r="P27" s="12" t="s">
        <v>19</v>
      </c>
      <c r="Q27" s="12">
        <v>33.6</v>
      </c>
      <c r="R27" s="17"/>
    </row>
    <row r="28" spans="1:18" ht="83.5" customHeight="1" x14ac:dyDescent="0.35">
      <c r="A28" s="15">
        <v>18</v>
      </c>
      <c r="B28" s="12" t="s">
        <v>52</v>
      </c>
      <c r="C28" s="12" t="s">
        <v>16</v>
      </c>
      <c r="D28" s="12" t="s">
        <v>17</v>
      </c>
      <c r="E28" s="12">
        <v>32</v>
      </c>
      <c r="F28" s="12">
        <v>149</v>
      </c>
      <c r="G28" s="14">
        <v>427.7</v>
      </c>
      <c r="H28" s="12">
        <v>6</v>
      </c>
      <c r="I28" s="12">
        <v>6</v>
      </c>
      <c r="J28" s="12">
        <v>400</v>
      </c>
      <c r="K28" s="12">
        <f t="shared" si="0"/>
        <v>27.699999999999989</v>
      </c>
      <c r="L28" s="12" t="s">
        <v>36</v>
      </c>
      <c r="M28" s="14"/>
      <c r="N28" s="12" t="s">
        <v>18</v>
      </c>
      <c r="O28" s="13" t="s">
        <v>33</v>
      </c>
      <c r="P28" s="12" t="s">
        <v>19</v>
      </c>
      <c r="Q28" s="12">
        <v>27.7</v>
      </c>
      <c r="R28" s="17"/>
    </row>
    <row r="29" spans="1:18" ht="83.5" customHeight="1" x14ac:dyDescent="0.35">
      <c r="A29" s="15">
        <v>19</v>
      </c>
      <c r="B29" s="12" t="s">
        <v>39</v>
      </c>
      <c r="C29" s="12" t="s">
        <v>16</v>
      </c>
      <c r="D29" s="12" t="s">
        <v>17</v>
      </c>
      <c r="E29" s="12">
        <v>32</v>
      </c>
      <c r="F29" s="14">
        <v>270</v>
      </c>
      <c r="G29" s="14">
        <v>720.1</v>
      </c>
      <c r="H29" s="12">
        <v>6</v>
      </c>
      <c r="I29" s="12">
        <v>17</v>
      </c>
      <c r="J29" s="12">
        <v>540</v>
      </c>
      <c r="K29" s="12">
        <f t="shared" si="0"/>
        <v>180.10000000000002</v>
      </c>
      <c r="L29" s="12" t="s">
        <v>36</v>
      </c>
      <c r="M29" s="14"/>
      <c r="N29" s="12" t="s">
        <v>18</v>
      </c>
      <c r="O29" s="13" t="s">
        <v>33</v>
      </c>
      <c r="P29" s="12" t="s">
        <v>19</v>
      </c>
      <c r="Q29" s="12">
        <v>180.1</v>
      </c>
      <c r="R29" s="17"/>
    </row>
    <row r="30" spans="1:18" ht="83.5" customHeight="1" x14ac:dyDescent="0.35">
      <c r="A30" s="15">
        <v>20</v>
      </c>
      <c r="B30" s="12" t="s">
        <v>54</v>
      </c>
      <c r="C30" s="12" t="s">
        <v>16</v>
      </c>
      <c r="D30" s="12" t="s">
        <v>17</v>
      </c>
      <c r="E30" s="12">
        <v>32</v>
      </c>
      <c r="F30" s="14">
        <v>395</v>
      </c>
      <c r="G30" s="14">
        <v>467.5</v>
      </c>
      <c r="H30" s="12">
        <v>6</v>
      </c>
      <c r="I30" s="14">
        <v>98</v>
      </c>
      <c r="J30" s="14">
        <v>480</v>
      </c>
      <c r="K30" s="12">
        <f t="shared" si="0"/>
        <v>-12.5</v>
      </c>
      <c r="L30" s="12" t="s">
        <v>23</v>
      </c>
      <c r="M30" s="14"/>
      <c r="N30" s="12" t="s">
        <v>18</v>
      </c>
      <c r="O30" s="13" t="s">
        <v>33</v>
      </c>
      <c r="P30" s="12" t="s">
        <v>19</v>
      </c>
      <c r="Q30" s="12"/>
      <c r="R30" s="18"/>
    </row>
    <row r="31" spans="1:18" ht="83.5" customHeight="1" x14ac:dyDescent="0.35">
      <c r="A31" s="15">
        <v>21</v>
      </c>
      <c r="B31" s="12" t="s">
        <v>55</v>
      </c>
      <c r="C31" s="12" t="s">
        <v>16</v>
      </c>
      <c r="D31" s="12" t="s">
        <v>17</v>
      </c>
      <c r="E31" s="12">
        <v>32</v>
      </c>
      <c r="F31" s="14">
        <v>437</v>
      </c>
      <c r="G31" s="14">
        <v>447</v>
      </c>
      <c r="H31" s="12">
        <v>6</v>
      </c>
      <c r="I31" s="14">
        <v>100</v>
      </c>
      <c r="J31" s="14">
        <v>447</v>
      </c>
      <c r="K31" s="12">
        <f t="shared" si="0"/>
        <v>0</v>
      </c>
      <c r="L31" s="12" t="s">
        <v>23</v>
      </c>
      <c r="M31" s="14"/>
      <c r="N31" s="12" t="s">
        <v>18</v>
      </c>
      <c r="O31" s="13" t="s">
        <v>33</v>
      </c>
      <c r="P31" s="12" t="s">
        <v>19</v>
      </c>
      <c r="Q31" s="12"/>
      <c r="R31" s="17"/>
    </row>
    <row r="32" spans="1:18" ht="83.5" customHeight="1" x14ac:dyDescent="0.35">
      <c r="A32" s="15">
        <v>22</v>
      </c>
      <c r="B32" s="12" t="s">
        <v>55</v>
      </c>
      <c r="C32" s="12" t="s">
        <v>16</v>
      </c>
      <c r="D32" s="12" t="s">
        <v>17</v>
      </c>
      <c r="E32" s="12">
        <v>32</v>
      </c>
      <c r="F32" s="14">
        <v>789</v>
      </c>
      <c r="G32" s="14">
        <v>725.4</v>
      </c>
      <c r="H32" s="14">
        <v>6</v>
      </c>
      <c r="I32" s="14">
        <v>227</v>
      </c>
      <c r="J32" s="14">
        <v>725</v>
      </c>
      <c r="K32" s="12">
        <f t="shared" si="0"/>
        <v>0.39999999999997726</v>
      </c>
      <c r="L32" s="12" t="s">
        <v>23</v>
      </c>
      <c r="M32" s="14"/>
      <c r="N32" s="12" t="s">
        <v>18</v>
      </c>
      <c r="O32" s="13" t="s">
        <v>33</v>
      </c>
      <c r="P32" s="12" t="s">
        <v>19</v>
      </c>
      <c r="Q32" s="12"/>
      <c r="R32" s="17"/>
    </row>
    <row r="33" spans="1:18" ht="83.5" customHeight="1" x14ac:dyDescent="0.35">
      <c r="A33" s="15">
        <v>23</v>
      </c>
      <c r="B33" s="12" t="s">
        <v>56</v>
      </c>
      <c r="C33" s="12" t="s">
        <v>16</v>
      </c>
      <c r="D33" s="12" t="s">
        <v>17</v>
      </c>
      <c r="E33" s="12">
        <v>32</v>
      </c>
      <c r="F33" s="14">
        <v>324</v>
      </c>
      <c r="G33" s="14">
        <v>1062.4000000000001</v>
      </c>
      <c r="H33" s="14">
        <v>6</v>
      </c>
      <c r="I33" s="14">
        <v>44</v>
      </c>
      <c r="J33" s="14">
        <v>1056</v>
      </c>
      <c r="K33" s="12">
        <f t="shared" si="0"/>
        <v>6.4000000000000909</v>
      </c>
      <c r="L33" s="12" t="s">
        <v>23</v>
      </c>
      <c r="M33" s="14"/>
      <c r="N33" s="12" t="s">
        <v>18</v>
      </c>
      <c r="O33" s="13" t="s">
        <v>33</v>
      </c>
      <c r="P33" s="12" t="s">
        <v>19</v>
      </c>
      <c r="Q33" s="12"/>
      <c r="R33" s="17"/>
    </row>
    <row r="34" spans="1:18" ht="83.5" customHeight="1" x14ac:dyDescent="0.35">
      <c r="A34" s="15">
        <v>24</v>
      </c>
      <c r="B34" s="12" t="s">
        <v>37</v>
      </c>
      <c r="C34" s="12" t="s">
        <v>16</v>
      </c>
      <c r="D34" s="12" t="s">
        <v>17</v>
      </c>
      <c r="E34" s="12">
        <v>32</v>
      </c>
      <c r="F34" s="14">
        <v>720</v>
      </c>
      <c r="G34" s="14">
        <v>562.4</v>
      </c>
      <c r="H34" s="14">
        <v>6</v>
      </c>
      <c r="I34" s="14">
        <v>151</v>
      </c>
      <c r="J34" s="14">
        <v>560</v>
      </c>
      <c r="K34" s="12">
        <f t="shared" si="0"/>
        <v>2.3999999999999773</v>
      </c>
      <c r="L34" s="12" t="s">
        <v>23</v>
      </c>
      <c r="M34" s="14"/>
      <c r="N34" s="12" t="s">
        <v>18</v>
      </c>
      <c r="O34" s="13" t="s">
        <v>33</v>
      </c>
      <c r="P34" s="12" t="s">
        <v>19</v>
      </c>
      <c r="Q34" s="12"/>
      <c r="R34" s="17"/>
    </row>
    <row r="35" spans="1:18" ht="83.5" customHeight="1" x14ac:dyDescent="0.35">
      <c r="A35" s="15">
        <v>25</v>
      </c>
      <c r="B35" s="14" t="s">
        <v>57</v>
      </c>
      <c r="C35" s="12" t="s">
        <v>16</v>
      </c>
      <c r="D35" s="12" t="s">
        <v>17</v>
      </c>
      <c r="E35" s="14">
        <v>32</v>
      </c>
      <c r="F35" s="14">
        <v>909</v>
      </c>
      <c r="G35" s="14">
        <v>131.69999999999999</v>
      </c>
      <c r="H35" s="14">
        <v>6</v>
      </c>
      <c r="I35" s="14">
        <v>909</v>
      </c>
      <c r="J35" s="14">
        <v>131.69999999999999</v>
      </c>
      <c r="K35" s="12">
        <f t="shared" si="0"/>
        <v>0</v>
      </c>
      <c r="L35" s="12" t="s">
        <v>23</v>
      </c>
      <c r="M35" s="14"/>
      <c r="N35" s="12" t="s">
        <v>18</v>
      </c>
      <c r="O35" s="13" t="s">
        <v>33</v>
      </c>
      <c r="P35" s="12" t="s">
        <v>19</v>
      </c>
      <c r="Q35" s="12"/>
      <c r="R35" s="23"/>
    </row>
    <row r="36" spans="1:18" ht="83.5" customHeight="1" x14ac:dyDescent="0.35">
      <c r="A36" s="51">
        <v>26</v>
      </c>
      <c r="B36" s="30" t="s">
        <v>59</v>
      </c>
      <c r="C36" s="32" t="s">
        <v>16</v>
      </c>
      <c r="D36" s="32" t="s">
        <v>17</v>
      </c>
      <c r="E36" s="30">
        <v>32</v>
      </c>
      <c r="F36" s="30">
        <v>695</v>
      </c>
      <c r="G36" s="30">
        <v>998.7</v>
      </c>
      <c r="H36" s="30">
        <v>6</v>
      </c>
      <c r="I36" s="14">
        <v>138</v>
      </c>
      <c r="J36" s="14">
        <v>544.79999999999995</v>
      </c>
      <c r="K36" s="32">
        <f>G36-J36-J37</f>
        <v>93.900000000000091</v>
      </c>
      <c r="L36" s="12" t="s">
        <v>23</v>
      </c>
      <c r="M36" s="14"/>
      <c r="N36" s="12" t="s">
        <v>18</v>
      </c>
      <c r="O36" s="13" t="s">
        <v>33</v>
      </c>
      <c r="P36" s="12" t="s">
        <v>19</v>
      </c>
      <c r="Q36" s="12">
        <v>93.9</v>
      </c>
      <c r="R36" s="17"/>
    </row>
    <row r="37" spans="1:18" ht="83.5" customHeight="1" x14ac:dyDescent="0.35">
      <c r="A37" s="52"/>
      <c r="B37" s="31"/>
      <c r="C37" s="33"/>
      <c r="D37" s="33"/>
      <c r="E37" s="31"/>
      <c r="F37" s="31"/>
      <c r="G37" s="31"/>
      <c r="H37" s="31"/>
      <c r="I37" s="14">
        <v>138</v>
      </c>
      <c r="J37" s="14">
        <v>360</v>
      </c>
      <c r="K37" s="33"/>
      <c r="L37" s="12" t="s">
        <v>23</v>
      </c>
      <c r="M37" s="14"/>
      <c r="N37" s="12" t="s">
        <v>18</v>
      </c>
      <c r="O37" s="13" t="s">
        <v>33</v>
      </c>
      <c r="P37" s="12" t="s">
        <v>19</v>
      </c>
      <c r="Q37" s="12"/>
      <c r="R37" s="17"/>
    </row>
    <row r="38" spans="1:18" ht="83.5" customHeight="1" x14ac:dyDescent="0.35">
      <c r="A38" s="15">
        <v>27</v>
      </c>
      <c r="B38" s="14" t="s">
        <v>58</v>
      </c>
      <c r="C38" s="12" t="s">
        <v>16</v>
      </c>
      <c r="D38" s="12" t="s">
        <v>17</v>
      </c>
      <c r="E38" s="14">
        <v>32</v>
      </c>
      <c r="F38" s="14">
        <v>528</v>
      </c>
      <c r="G38" s="14">
        <v>547.9</v>
      </c>
      <c r="H38" s="14">
        <v>6</v>
      </c>
      <c r="I38" s="14">
        <v>99</v>
      </c>
      <c r="J38" s="14">
        <v>540</v>
      </c>
      <c r="K38" s="12">
        <f t="shared" si="0"/>
        <v>7.8999999999999773</v>
      </c>
      <c r="L38" s="12" t="s">
        <v>23</v>
      </c>
      <c r="M38" s="14"/>
      <c r="N38" s="12" t="s">
        <v>18</v>
      </c>
      <c r="O38" s="13" t="s">
        <v>33</v>
      </c>
      <c r="P38" s="12" t="s">
        <v>19</v>
      </c>
      <c r="Q38" s="12"/>
      <c r="R38" s="18"/>
    </row>
    <row r="39" spans="1:18" ht="83.5" customHeight="1" x14ac:dyDescent="0.35">
      <c r="A39" s="15">
        <v>29</v>
      </c>
      <c r="B39" s="14" t="s">
        <v>60</v>
      </c>
      <c r="C39" s="12" t="s">
        <v>16</v>
      </c>
      <c r="D39" s="12" t="s">
        <v>17</v>
      </c>
      <c r="E39" s="14">
        <v>32</v>
      </c>
      <c r="F39" s="14">
        <v>469</v>
      </c>
      <c r="G39" s="14">
        <v>853.8</v>
      </c>
      <c r="H39" s="14">
        <v>6</v>
      </c>
      <c r="I39" s="14">
        <v>89</v>
      </c>
      <c r="J39" s="14">
        <v>960</v>
      </c>
      <c r="K39" s="12">
        <f t="shared" si="0"/>
        <v>-106.20000000000005</v>
      </c>
      <c r="L39" s="12" t="s">
        <v>23</v>
      </c>
      <c r="M39" s="14"/>
      <c r="N39" s="12" t="s">
        <v>18</v>
      </c>
      <c r="O39" s="13" t="s">
        <v>33</v>
      </c>
      <c r="P39" s="12" t="s">
        <v>19</v>
      </c>
      <c r="Q39" s="12"/>
      <c r="R39" s="18"/>
    </row>
    <row r="40" spans="1:18" ht="83.5" customHeight="1" x14ac:dyDescent="0.35">
      <c r="A40" s="15">
        <v>30</v>
      </c>
      <c r="B40" s="14" t="s">
        <v>61</v>
      </c>
      <c r="C40" s="12" t="s">
        <v>16</v>
      </c>
      <c r="D40" s="12" t="s">
        <v>17</v>
      </c>
      <c r="E40" s="14">
        <v>32</v>
      </c>
      <c r="F40" s="14">
        <v>621</v>
      </c>
      <c r="G40" s="14">
        <v>855.5</v>
      </c>
      <c r="H40" s="14">
        <v>6</v>
      </c>
      <c r="I40" s="14">
        <v>106</v>
      </c>
      <c r="J40" s="14">
        <v>740</v>
      </c>
      <c r="K40" s="12">
        <f t="shared" si="0"/>
        <v>115.5</v>
      </c>
      <c r="L40" s="12" t="s">
        <v>23</v>
      </c>
      <c r="M40" s="14"/>
      <c r="N40" s="12" t="s">
        <v>18</v>
      </c>
      <c r="O40" s="13" t="s">
        <v>33</v>
      </c>
      <c r="P40" s="12" t="s">
        <v>19</v>
      </c>
      <c r="Q40" s="12">
        <v>115.5</v>
      </c>
      <c r="R40" s="17"/>
    </row>
    <row r="41" spans="1:18" ht="36" customHeight="1" x14ac:dyDescent="0.35">
      <c r="A41" s="8"/>
      <c r="B41" s="9" t="s">
        <v>32</v>
      </c>
      <c r="C41" s="8"/>
      <c r="D41" s="8"/>
      <c r="E41" s="10"/>
      <c r="F41" s="10"/>
      <c r="G41" s="10">
        <f>SUM(G11:G40)</f>
        <v>20064.500000000004</v>
      </c>
      <c r="H41" s="10"/>
      <c r="I41" s="10"/>
      <c r="J41" s="10">
        <f>SUM(J11:J40)</f>
        <v>17830.5</v>
      </c>
      <c r="K41" s="10"/>
      <c r="L41" s="8"/>
      <c r="M41" s="10"/>
      <c r="N41" s="8"/>
      <c r="O41" s="11"/>
      <c r="P41" s="8"/>
      <c r="Q41" s="8">
        <f>SUM(Q11:Q40)</f>
        <v>2401.2000000000003</v>
      </c>
      <c r="R41" s="3"/>
    </row>
    <row r="42" spans="1:18" ht="71.5" customHeight="1" x14ac:dyDescent="0.4">
      <c r="A42" s="37" t="s">
        <v>62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</row>
    <row r="43" spans="1:18" ht="18" x14ac:dyDescent="0.4">
      <c r="C43" s="5"/>
      <c r="D43" s="5"/>
      <c r="E43" s="5"/>
      <c r="F43" s="5"/>
      <c r="G43" s="5"/>
      <c r="H43" s="5"/>
      <c r="I43" s="5"/>
      <c r="J43" s="5"/>
      <c r="K43" s="39" t="s">
        <v>26</v>
      </c>
      <c r="L43" s="39"/>
      <c r="M43" s="39"/>
      <c r="N43" s="39"/>
      <c r="O43" s="39"/>
      <c r="P43" s="39"/>
      <c r="Q43" s="39"/>
      <c r="R43" s="39"/>
    </row>
    <row r="44" spans="1:18" ht="17.5" x14ac:dyDescent="0.35">
      <c r="C44" s="5"/>
      <c r="D44" s="5"/>
      <c r="E44" s="5"/>
      <c r="F44" s="5"/>
      <c r="G44" s="5"/>
      <c r="H44" s="5"/>
      <c r="I44" s="5"/>
      <c r="J44" s="5"/>
      <c r="K44" s="34" t="s">
        <v>27</v>
      </c>
      <c r="L44" s="34"/>
      <c r="M44" s="34"/>
      <c r="N44" s="34"/>
      <c r="O44" s="34"/>
      <c r="P44" s="34"/>
      <c r="Q44" s="34"/>
      <c r="R44" s="34"/>
    </row>
    <row r="45" spans="1:18" ht="17.5" x14ac:dyDescent="0.35">
      <c r="C45" s="5"/>
      <c r="D45" s="5"/>
      <c r="E45" s="5"/>
      <c r="F45" s="5"/>
      <c r="G45" s="5"/>
      <c r="H45" s="5"/>
      <c r="I45" s="5"/>
      <c r="J45" s="5"/>
      <c r="K45" s="34" t="s">
        <v>28</v>
      </c>
      <c r="L45" s="34"/>
      <c r="M45" s="34"/>
      <c r="N45" s="34"/>
      <c r="O45" s="34"/>
      <c r="P45" s="34"/>
      <c r="Q45" s="34"/>
      <c r="R45" s="34"/>
    </row>
    <row r="46" spans="1:18" ht="17.5" x14ac:dyDescent="0.35">
      <c r="C46" s="5"/>
      <c r="D46" s="5"/>
      <c r="E46" s="5"/>
      <c r="F46" s="5"/>
      <c r="G46" s="5"/>
      <c r="H46" s="5"/>
      <c r="I46" s="5"/>
      <c r="J46" s="5"/>
      <c r="K46" s="34" t="s">
        <v>29</v>
      </c>
      <c r="L46" s="34"/>
      <c r="M46" s="34"/>
      <c r="N46" s="34"/>
      <c r="O46" s="34"/>
      <c r="P46" s="34"/>
      <c r="Q46" s="34"/>
      <c r="R46" s="34"/>
    </row>
    <row r="47" spans="1:18" ht="18.5" x14ac:dyDescent="0.45">
      <c r="C47" s="5"/>
      <c r="D47" s="5"/>
      <c r="E47" s="5"/>
      <c r="F47" s="5"/>
      <c r="G47" s="5"/>
      <c r="H47" s="5"/>
      <c r="I47" s="5"/>
      <c r="J47" s="5"/>
      <c r="K47" s="6"/>
      <c r="L47" s="6"/>
      <c r="M47" s="6"/>
      <c r="N47" s="6"/>
      <c r="O47" s="6"/>
      <c r="P47" s="2"/>
      <c r="Q47" s="3"/>
      <c r="R47" s="3"/>
    </row>
    <row r="48" spans="1:18" ht="18.5" x14ac:dyDescent="0.45">
      <c r="C48" s="5"/>
      <c r="D48" s="5"/>
      <c r="E48" s="5"/>
      <c r="F48" s="5"/>
      <c r="G48" s="5"/>
      <c r="H48" s="5"/>
      <c r="I48" s="5"/>
      <c r="J48" s="5"/>
      <c r="K48" s="6"/>
      <c r="L48" s="6"/>
      <c r="M48" s="6"/>
      <c r="N48" s="6"/>
      <c r="O48" s="6"/>
      <c r="P48" s="2"/>
      <c r="Q48" s="3"/>
      <c r="R48" s="3"/>
    </row>
    <row r="49" spans="3:18" ht="18.5" x14ac:dyDescent="0.45">
      <c r="C49" s="5"/>
      <c r="D49" s="5"/>
      <c r="E49" s="5"/>
      <c r="F49" s="5"/>
      <c r="G49" s="5"/>
      <c r="H49" s="5"/>
      <c r="I49" s="5"/>
      <c r="J49" s="5"/>
      <c r="K49" s="6"/>
      <c r="L49" s="6"/>
      <c r="M49" s="6"/>
      <c r="N49" s="6"/>
      <c r="O49" s="6"/>
      <c r="P49" s="2"/>
      <c r="Q49" s="3"/>
      <c r="R49" s="3"/>
    </row>
    <row r="50" spans="3:18" ht="18.5" x14ac:dyDescent="0.45">
      <c r="C50" s="5"/>
      <c r="D50" s="5"/>
      <c r="E50" s="5"/>
      <c r="F50" s="5"/>
      <c r="G50" s="5"/>
      <c r="H50" s="5"/>
      <c r="I50" s="5"/>
      <c r="J50" s="5"/>
      <c r="K50" s="6"/>
      <c r="L50" s="6"/>
      <c r="M50" s="6"/>
      <c r="N50" s="6"/>
      <c r="O50" s="6"/>
      <c r="P50" s="2"/>
      <c r="Q50" s="3"/>
      <c r="R50" s="3"/>
    </row>
    <row r="51" spans="3:18" ht="17.5" x14ac:dyDescent="0.35">
      <c r="C51" s="5"/>
      <c r="D51" s="5"/>
      <c r="E51" s="5"/>
      <c r="F51" s="5"/>
      <c r="G51" s="5"/>
      <c r="H51" s="5"/>
      <c r="I51" s="5"/>
      <c r="J51" s="5"/>
      <c r="K51" s="34" t="s">
        <v>30</v>
      </c>
      <c r="L51" s="34"/>
      <c r="M51" s="34"/>
      <c r="N51" s="34"/>
      <c r="O51" s="34"/>
      <c r="P51" s="34"/>
      <c r="Q51" s="34"/>
      <c r="R51" s="34"/>
    </row>
    <row r="67" spans="9:9" ht="15.5" x14ac:dyDescent="0.35">
      <c r="I67" s="12"/>
    </row>
    <row r="68" spans="9:9" ht="15.5" x14ac:dyDescent="0.35">
      <c r="I68" s="12"/>
    </row>
    <row r="69" spans="9:9" ht="15.5" x14ac:dyDescent="0.35">
      <c r="I69" s="12"/>
    </row>
    <row r="70" spans="9:9" ht="15.5" x14ac:dyDescent="0.35">
      <c r="I70" s="12"/>
    </row>
    <row r="71" spans="9:9" ht="15.5" x14ac:dyDescent="0.35">
      <c r="I71" s="12"/>
    </row>
    <row r="72" spans="9:9" ht="15.5" x14ac:dyDescent="0.35">
      <c r="I72" s="12"/>
    </row>
    <row r="73" spans="9:9" ht="15.5" x14ac:dyDescent="0.35">
      <c r="I73" s="12"/>
    </row>
    <row r="74" spans="9:9" ht="15.5" x14ac:dyDescent="0.35">
      <c r="I74" s="12"/>
    </row>
    <row r="75" spans="9:9" ht="15.5" x14ac:dyDescent="0.35">
      <c r="I75" s="12"/>
    </row>
    <row r="76" spans="9:9" ht="15.5" x14ac:dyDescent="0.35">
      <c r="I76" s="12"/>
    </row>
    <row r="77" spans="9:9" ht="15.5" x14ac:dyDescent="0.35">
      <c r="I77" s="12"/>
    </row>
    <row r="78" spans="9:9" ht="15.5" x14ac:dyDescent="0.35">
      <c r="I78" s="12"/>
    </row>
    <row r="79" spans="9:9" ht="15.5" x14ac:dyDescent="0.35">
      <c r="I79" s="26"/>
    </row>
    <row r="80" spans="9:9" ht="15.5" x14ac:dyDescent="0.35">
      <c r="I80" s="12"/>
    </row>
    <row r="81" spans="9:9" ht="15.5" x14ac:dyDescent="0.35">
      <c r="I81" s="12"/>
    </row>
    <row r="82" spans="9:9" ht="15.5" x14ac:dyDescent="0.35">
      <c r="I82" s="12"/>
    </row>
    <row r="83" spans="9:9" ht="15.5" x14ac:dyDescent="0.35">
      <c r="I83" s="14"/>
    </row>
    <row r="84" spans="9:9" ht="15.5" x14ac:dyDescent="0.35">
      <c r="I84" s="14"/>
    </row>
    <row r="85" spans="9:9" ht="15.5" x14ac:dyDescent="0.35">
      <c r="I85" s="14"/>
    </row>
    <row r="86" spans="9:9" ht="15.5" x14ac:dyDescent="0.35">
      <c r="I86" s="14"/>
    </row>
    <row r="87" spans="9:9" ht="15.5" x14ac:dyDescent="0.35">
      <c r="I87" s="14"/>
    </row>
    <row r="88" spans="9:9" ht="15.5" x14ac:dyDescent="0.35">
      <c r="I88" s="14"/>
    </row>
    <row r="89" spans="9:9" ht="15.5" x14ac:dyDescent="0.35">
      <c r="I89" s="30"/>
    </row>
    <row r="90" spans="9:9" ht="15.5" x14ac:dyDescent="0.35">
      <c r="I90" s="31"/>
    </row>
    <row r="91" spans="9:9" ht="15.5" x14ac:dyDescent="0.35">
      <c r="I91" s="14"/>
    </row>
    <row r="92" spans="9:9" ht="15.5" x14ac:dyDescent="0.35">
      <c r="I92" s="14"/>
    </row>
    <row r="93" spans="9:9" ht="15.5" x14ac:dyDescent="0.35">
      <c r="I93" s="14"/>
    </row>
    <row r="94" spans="9:9" ht="15.5" x14ac:dyDescent="0.35">
      <c r="I94" s="14"/>
    </row>
    <row r="95" spans="9:9" ht="15.5" x14ac:dyDescent="0.35">
      <c r="I95" s="14"/>
    </row>
    <row r="96" spans="9:9" ht="15.5" x14ac:dyDescent="0.35">
      <c r="I96" s="14"/>
    </row>
    <row r="97" spans="9:9" ht="15.5" x14ac:dyDescent="0.35">
      <c r="I97" s="14"/>
    </row>
    <row r="98" spans="9:9" ht="15.5" x14ac:dyDescent="0.35">
      <c r="I98" s="14"/>
    </row>
    <row r="99" spans="9:9" ht="15.5" x14ac:dyDescent="0.35">
      <c r="I99" s="14"/>
    </row>
    <row r="100" spans="9:9" ht="15.5" x14ac:dyDescent="0.35">
      <c r="I100" s="14"/>
    </row>
    <row r="101" spans="9:9" ht="15.5" x14ac:dyDescent="0.35">
      <c r="I101" s="14"/>
    </row>
    <row r="102" spans="9:9" ht="15.5" x14ac:dyDescent="0.35">
      <c r="I102" s="14"/>
    </row>
    <row r="103" spans="9:9" ht="15.5" x14ac:dyDescent="0.35">
      <c r="I103" s="14"/>
    </row>
    <row r="104" spans="9:9" ht="15.5" x14ac:dyDescent="0.35">
      <c r="I104" s="14"/>
    </row>
    <row r="105" spans="9:9" ht="15.5" x14ac:dyDescent="0.35">
      <c r="I105" s="14"/>
    </row>
    <row r="106" spans="9:9" ht="15.5" x14ac:dyDescent="0.35">
      <c r="I106" s="14"/>
    </row>
    <row r="107" spans="9:9" ht="15.5" x14ac:dyDescent="0.35">
      <c r="I107" s="14"/>
    </row>
    <row r="108" spans="9:9" ht="15.5" x14ac:dyDescent="0.35">
      <c r="I108" s="14"/>
    </row>
    <row r="109" spans="9:9" ht="15.5" x14ac:dyDescent="0.35">
      <c r="I109" s="14"/>
    </row>
    <row r="110" spans="9:9" ht="15.5" x14ac:dyDescent="0.35">
      <c r="I110" s="14"/>
    </row>
    <row r="111" spans="9:9" ht="15.5" x14ac:dyDescent="0.35">
      <c r="I111" s="14"/>
    </row>
    <row r="112" spans="9:9" ht="15.5" x14ac:dyDescent="0.35">
      <c r="I112" s="14"/>
    </row>
    <row r="113" spans="9:9" ht="15.5" x14ac:dyDescent="0.35">
      <c r="I113" s="14"/>
    </row>
    <row r="114" spans="9:9" ht="15.5" x14ac:dyDescent="0.35">
      <c r="I114" s="14"/>
    </row>
    <row r="115" spans="9:9" ht="16" thickBot="1" x14ac:dyDescent="0.4">
      <c r="I115" s="19"/>
    </row>
    <row r="116" spans="9:9" ht="15" thickTop="1" x14ac:dyDescent="0.35"/>
  </sheetData>
  <autoFilter ref="A10:R46" xr:uid="{ED39DA39-A850-494C-A28F-F64E798C8332}"/>
  <mergeCells count="44">
    <mergeCell ref="I89:I90"/>
    <mergeCell ref="A5:R5"/>
    <mergeCell ref="A6:R6"/>
    <mergeCell ref="M8:M10"/>
    <mergeCell ref="N8:N10"/>
    <mergeCell ref="O8:O10"/>
    <mergeCell ref="P8:P10"/>
    <mergeCell ref="F9:F10"/>
    <mergeCell ref="G9:G10"/>
    <mergeCell ref="E9:E10"/>
    <mergeCell ref="A8:A10"/>
    <mergeCell ref="B8:B10"/>
    <mergeCell ref="C8:C10"/>
    <mergeCell ref="D8:D10"/>
    <mergeCell ref="K8:K10"/>
    <mergeCell ref="A36:A37"/>
    <mergeCell ref="E8:G8"/>
    <mergeCell ref="H8:J8"/>
    <mergeCell ref="B1:E1"/>
    <mergeCell ref="B2:E2"/>
    <mergeCell ref="G1:R1"/>
    <mergeCell ref="G2:R2"/>
    <mergeCell ref="A4:R4"/>
    <mergeCell ref="K46:R46"/>
    <mergeCell ref="Q8:Q10"/>
    <mergeCell ref="K51:R51"/>
    <mergeCell ref="A42:R42"/>
    <mergeCell ref="A7:R7"/>
    <mergeCell ref="K43:R43"/>
    <mergeCell ref="K44:R44"/>
    <mergeCell ref="K45:R45"/>
    <mergeCell ref="H9:H10"/>
    <mergeCell ref="I9:I10"/>
    <mergeCell ref="J9:J10"/>
    <mergeCell ref="R8:R10"/>
    <mergeCell ref="L8:L10"/>
    <mergeCell ref="K36:K37"/>
    <mergeCell ref="B36:B37"/>
    <mergeCell ref="H36:H37"/>
    <mergeCell ref="D36:D37"/>
    <mergeCell ref="C36:C37"/>
    <mergeCell ref="E36:E37"/>
    <mergeCell ref="F36:F37"/>
    <mergeCell ref="G36:G37"/>
  </mergeCells>
  <phoneticPr fontId="7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2026-07-09T11:16:11Z</cp:lastPrinted>
  <dcterms:created xsi:type="dcterms:W3CDTF">2026-06-29T11:10:54Z</dcterms:created>
  <dcterms:modified xsi:type="dcterms:W3CDTF">2026-07-17T02:44:41Z</dcterms:modified>
</cp:coreProperties>
</file>