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01. Cac cong trinh Lac Phuong\02. Duong 191Q\001. QĐ phê duyệt 191Q đợt 6\"/>
    </mc:Choice>
  </mc:AlternateContent>
  <xr:revisionPtr revIDLastSave="0" documentId="13_ncr:1_{1813507B-1D26-4A9E-8620-51B8319E6C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" sheetId="1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" hidden="1">{"'Sheet1'!$L$16"}</definedName>
    <definedName name="_xlnm.Database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PGV" hidden="1">#REF!</definedName>
    <definedName name="_xlnm.Print_Titles" localSheetId="0">TH!$5:$6</definedName>
    <definedName name="Q" hidden="1">{"'Sheet1'!$L$16"}</definedName>
    <definedName name="wrn.chi._.tiÆt." hidden="1">{#N/A,#N/A,FALSE,"Chi tiÆt"}</definedName>
    <definedName name="ZZ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J28" i="1"/>
  <c r="I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28" i="1" s="1"/>
  <c r="A29" i="1" l="1"/>
</calcChain>
</file>

<file path=xl/sharedStrings.xml><?xml version="1.0" encoding="utf-8"?>
<sst xmlns="http://schemas.openxmlformats.org/spreadsheetml/2006/main" count="58" uniqueCount="40">
  <si>
    <t>STT</t>
  </si>
  <si>
    <t>HỌ VÀ TÊN</t>
  </si>
  <si>
    <t>Thông tin thửa đất</t>
  </si>
  <si>
    <t>Số tờ</t>
  </si>
  <si>
    <t>Số thửa</t>
  </si>
  <si>
    <t>CLN</t>
  </si>
  <si>
    <t xml:space="preserve">TỔNG 
</t>
  </si>
  <si>
    <t>Kinh phí bồi thường, hỗ trợ (đồng)</t>
  </si>
  <si>
    <t>Đất</t>
  </si>
  <si>
    <t>Tài sản, vật kiến trúc</t>
  </si>
  <si>
    <t>Cây cối, hoa màu</t>
  </si>
  <si>
    <t>Tổng cộng kinh phí bồi thường, hỗ trợ</t>
  </si>
  <si>
    <t>Loại đất</t>
  </si>
  <si>
    <t>11=8+9+10</t>
  </si>
  <si>
    <t>BẢNG TỔNG HỢP PHƯƠNG ÁN BỒI THƯỜNG, HỖ TRỢ ĐỂ GIẢI PHÓNG MẶT BẰNG THỰC HIỆN DỰ ÁN:</t>
  </si>
  <si>
    <t>Tổng diện tích thu hồi (m²)</t>
  </si>
  <si>
    <t>Diện tích hiến tặng (m²)</t>
  </si>
  <si>
    <t>CẢI TẠO, NÂNG CẤP ĐƯỜNG HUYỆN 191Q ĐOẠN QUA XÃ QUANG TRUNG, TIÊN ĐỘNG, XÃ NGUYÊN GIÁP (ĐỢT 6)</t>
  </si>
  <si>
    <t>Phạm Văn Lựu (Nguyễn Thị Quý)</t>
  </si>
  <si>
    <t>Phạm Công Miên (Phạm Công Minh)</t>
  </si>
  <si>
    <t>Nguyễn Văn Thịnh (Nguyễn Văn Chinh)</t>
  </si>
  <si>
    <t>Phạm Văn Khánh (Phạm Trung Xuyên)</t>
  </si>
  <si>
    <t>Phạm Văn Tuyển (Nguyễn Thị Hải Như)</t>
  </si>
  <si>
    <t>Phạm Văn Trang (Nguyễn Thị Chỉnh)</t>
  </si>
  <si>
    <t>Phạm Thị Hoa</t>
  </si>
  <si>
    <t>ONT</t>
  </si>
  <si>
    <t>Phạm Thị Nga</t>
  </si>
  <si>
    <t>Nguyễn Văn Thụ</t>
  </si>
  <si>
    <t>Phạm Văn Hoà (Nguyễn Văn Nhan)</t>
  </si>
  <si>
    <t>Nguyễn Thị Vẻ</t>
  </si>
  <si>
    <t>Phạm Văn Tung</t>
  </si>
  <si>
    <t>Nguyễn Thị Phương</t>
  </si>
  <si>
    <t>Nguyễn Văn Bé</t>
  </si>
  <si>
    <t>Phạm Chiêm (Phạm Đức Dũng)</t>
  </si>
  <si>
    <t>Nguyễn Văn Lượng (Nguyễn Văn Giang)</t>
  </si>
  <si>
    <t>Nguyễn Văn Duyên</t>
  </si>
  <si>
    <t>Lương Thị Vĩnh</t>
  </si>
  <si>
    <t>Nguyễn Văn Trượng</t>
  </si>
  <si>
    <t>Phạm Thị Giang (Phạm Thị Đông)</t>
  </si>
  <si>
    <t>(Kèm theo Quyết định số 563/QĐ-UBND ngày 10 tháng 6 năm 2026 của Chủ tịch UBND xã Lạc Phượng)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</si>
</sst>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\ _₫_-;\-* #,##0\ _₫_-;_-* &quot;-&quot;??\ _₫_-;_-@_-"/>
    <numFmt numFmtId="166" formatCode="_-* #,##0.00\ _₫_-;\-* #,##0.00\ _₫_-;_-* &quot;-&quot;??\ _₫_-;_-@_-"/>
    <numFmt numFmtId="167" formatCode="0.0"/>
  </numFmts>
  <fonts count="12" x14ac:knownFonts="1">
    <font>
      <sz val="12"/>
      <name val=".VnTime"/>
      <family val="2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color theme="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7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Normal="100" workbookViewId="0">
      <pane ySplit="6" topLeftCell="A25" activePane="bottomLeft" state="frozen"/>
      <selection pane="bottomLeft" activeCell="I8" sqref="I8"/>
    </sheetView>
  </sheetViews>
  <sheetFormatPr defaultColWidth="9" defaultRowHeight="15.6" x14ac:dyDescent="0.25"/>
  <cols>
    <col min="1" max="1" width="5.69921875" style="9" customWidth="1"/>
    <col min="2" max="2" width="37.19921875" style="8" customWidth="1"/>
    <col min="3" max="3" width="10.3984375" style="8" customWidth="1"/>
    <col min="4" max="4" width="10.3984375" style="9" customWidth="1"/>
    <col min="5" max="5" width="10.69921875" style="9" customWidth="1"/>
    <col min="6" max="6" width="10.3984375" style="9" customWidth="1"/>
    <col min="7" max="7" width="11.19921875" style="9" customWidth="1"/>
    <col min="8" max="8" width="18" style="10" customWidth="1"/>
    <col min="9" max="9" width="19.59765625" style="11" customWidth="1"/>
    <col min="10" max="10" width="19.5" style="11" customWidth="1"/>
    <col min="11" max="11" width="21.19921875" style="12" customWidth="1"/>
    <col min="12" max="16384" width="9" style="2"/>
  </cols>
  <sheetData>
    <row r="1" spans="1:11" customFormat="1" ht="17.399999999999999" x14ac:dyDescent="0.2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customFormat="1" ht="18" customHeight="1" x14ac:dyDescent="0.2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customFormat="1" ht="18" customHeight="1" x14ac:dyDescent="0.25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customFormat="1" ht="13.9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4" customHeight="1" x14ac:dyDescent="0.25">
      <c r="A5" s="36" t="s">
        <v>0</v>
      </c>
      <c r="B5" s="36" t="s">
        <v>1</v>
      </c>
      <c r="C5" s="36" t="s">
        <v>2</v>
      </c>
      <c r="D5" s="36"/>
      <c r="E5" s="36"/>
      <c r="F5" s="36"/>
      <c r="G5" s="36"/>
      <c r="H5" s="36" t="s">
        <v>7</v>
      </c>
      <c r="I5" s="36"/>
      <c r="J5" s="36"/>
      <c r="K5" s="36"/>
    </row>
    <row r="6" spans="1:11" ht="49.5" customHeight="1" x14ac:dyDescent="0.25">
      <c r="A6" s="36"/>
      <c r="B6" s="36"/>
      <c r="C6" s="3" t="s">
        <v>3</v>
      </c>
      <c r="D6" s="3" t="s">
        <v>4</v>
      </c>
      <c r="E6" s="3" t="s">
        <v>12</v>
      </c>
      <c r="F6" s="3" t="s">
        <v>15</v>
      </c>
      <c r="G6" s="3" t="s">
        <v>16</v>
      </c>
      <c r="H6" s="3" t="s">
        <v>8</v>
      </c>
      <c r="I6" s="3" t="s">
        <v>9</v>
      </c>
      <c r="J6" s="3" t="s">
        <v>10</v>
      </c>
      <c r="K6" s="28" t="s">
        <v>11</v>
      </c>
    </row>
    <row r="7" spans="1:11" s="15" customFormat="1" ht="15.75" customHeigh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29" t="s">
        <v>13</v>
      </c>
    </row>
    <row r="8" spans="1:11" s="1" customFormat="1" ht="28.8" customHeight="1" x14ac:dyDescent="0.25">
      <c r="A8" s="26">
        <v>1</v>
      </c>
      <c r="B8" s="18" t="s">
        <v>18</v>
      </c>
      <c r="C8" s="19">
        <v>127</v>
      </c>
      <c r="D8" s="20">
        <v>69</v>
      </c>
      <c r="E8" s="20" t="s">
        <v>5</v>
      </c>
      <c r="F8" s="21">
        <v>97.1</v>
      </c>
      <c r="G8" s="21">
        <v>97.1</v>
      </c>
      <c r="H8" s="22">
        <v>0</v>
      </c>
      <c r="I8" s="22">
        <v>236623000</v>
      </c>
      <c r="J8" s="22">
        <v>16748000</v>
      </c>
      <c r="K8" s="27">
        <f>SUM(H8:J8)</f>
        <v>253371000</v>
      </c>
    </row>
    <row r="9" spans="1:11" s="1" customFormat="1" ht="28.8" customHeight="1" x14ac:dyDescent="0.25">
      <c r="A9" s="26">
        <v>2</v>
      </c>
      <c r="B9" s="18" t="s">
        <v>19</v>
      </c>
      <c r="C9" s="19">
        <v>126</v>
      </c>
      <c r="D9" s="20">
        <v>210</v>
      </c>
      <c r="E9" s="20" t="s">
        <v>5</v>
      </c>
      <c r="F9" s="21">
        <v>121.3</v>
      </c>
      <c r="G9" s="21">
        <v>121.3</v>
      </c>
      <c r="H9" s="22">
        <v>0</v>
      </c>
      <c r="I9" s="22">
        <v>170351000</v>
      </c>
      <c r="J9" s="22">
        <v>5063000</v>
      </c>
      <c r="K9" s="27">
        <f t="shared" ref="K9:K27" si="0">SUM(H9:J9)</f>
        <v>175414000</v>
      </c>
    </row>
    <row r="10" spans="1:11" s="1" customFormat="1" ht="28.8" customHeight="1" x14ac:dyDescent="0.25">
      <c r="A10" s="26">
        <v>3</v>
      </c>
      <c r="B10" s="18" t="s">
        <v>20</v>
      </c>
      <c r="C10" s="19">
        <v>126</v>
      </c>
      <c r="D10" s="20">
        <v>131</v>
      </c>
      <c r="E10" s="20" t="s">
        <v>5</v>
      </c>
      <c r="F10" s="21">
        <v>41.6</v>
      </c>
      <c r="G10" s="21">
        <v>41.6</v>
      </c>
      <c r="H10" s="22">
        <v>0</v>
      </c>
      <c r="I10" s="22">
        <v>170138000</v>
      </c>
      <c r="J10" s="22">
        <v>0</v>
      </c>
      <c r="K10" s="27">
        <f t="shared" si="0"/>
        <v>170138000</v>
      </c>
    </row>
    <row r="11" spans="1:11" s="1" customFormat="1" ht="28.8" customHeight="1" x14ac:dyDescent="0.25">
      <c r="A11" s="26">
        <v>4</v>
      </c>
      <c r="B11" s="18" t="s">
        <v>21</v>
      </c>
      <c r="C11" s="19">
        <v>121</v>
      </c>
      <c r="D11" s="23">
        <v>189</v>
      </c>
      <c r="E11" s="23" t="s">
        <v>5</v>
      </c>
      <c r="F11" s="24">
        <v>22.5</v>
      </c>
      <c r="G11" s="24">
        <v>22.5</v>
      </c>
      <c r="H11" s="22">
        <v>0</v>
      </c>
      <c r="I11" s="25">
        <v>21474000</v>
      </c>
      <c r="J11" s="25">
        <v>2240000</v>
      </c>
      <c r="K11" s="27">
        <f t="shared" si="0"/>
        <v>23714000</v>
      </c>
    </row>
    <row r="12" spans="1:11" s="1" customFormat="1" ht="28.8" customHeight="1" x14ac:dyDescent="0.25">
      <c r="A12" s="26">
        <v>5</v>
      </c>
      <c r="B12" s="18" t="s">
        <v>22</v>
      </c>
      <c r="C12" s="19">
        <v>126</v>
      </c>
      <c r="D12" s="20">
        <v>99</v>
      </c>
      <c r="E12" s="20" t="s">
        <v>5</v>
      </c>
      <c r="F12" s="21">
        <v>11.5</v>
      </c>
      <c r="G12" s="21">
        <v>11.5</v>
      </c>
      <c r="H12" s="22">
        <v>0</v>
      </c>
      <c r="I12" s="22">
        <v>96103000</v>
      </c>
      <c r="J12" s="22">
        <v>0</v>
      </c>
      <c r="K12" s="27">
        <f t="shared" si="0"/>
        <v>96103000</v>
      </c>
    </row>
    <row r="13" spans="1:11" s="13" customFormat="1" ht="28.8" customHeight="1" x14ac:dyDescent="0.25">
      <c r="A13" s="26">
        <v>6</v>
      </c>
      <c r="B13" s="18" t="s">
        <v>23</v>
      </c>
      <c r="C13" s="19">
        <v>121</v>
      </c>
      <c r="D13" s="20">
        <v>183</v>
      </c>
      <c r="E13" s="20" t="s">
        <v>5</v>
      </c>
      <c r="F13" s="21">
        <v>130.69999999999999</v>
      </c>
      <c r="G13" s="21">
        <v>130.69999999999999</v>
      </c>
      <c r="H13" s="22">
        <v>0</v>
      </c>
      <c r="I13" s="22">
        <v>60810000</v>
      </c>
      <c r="J13" s="22">
        <v>9614000</v>
      </c>
      <c r="K13" s="27">
        <f t="shared" si="0"/>
        <v>70424000</v>
      </c>
    </row>
    <row r="14" spans="1:11" s="1" customFormat="1" ht="28.8" customHeight="1" x14ac:dyDescent="0.25">
      <c r="A14" s="26">
        <v>7</v>
      </c>
      <c r="B14" s="18" t="s">
        <v>24</v>
      </c>
      <c r="C14" s="19">
        <v>121</v>
      </c>
      <c r="D14" s="20">
        <v>186</v>
      </c>
      <c r="E14" s="20" t="s">
        <v>25</v>
      </c>
      <c r="F14" s="21">
        <v>49.6</v>
      </c>
      <c r="G14" s="21">
        <v>49.6</v>
      </c>
      <c r="H14" s="22">
        <v>0</v>
      </c>
      <c r="I14" s="22">
        <v>319349000</v>
      </c>
      <c r="J14" s="22">
        <v>0</v>
      </c>
      <c r="K14" s="27">
        <f t="shared" si="0"/>
        <v>319349000</v>
      </c>
    </row>
    <row r="15" spans="1:11" s="1" customFormat="1" ht="28.8" customHeight="1" x14ac:dyDescent="0.25">
      <c r="A15" s="26">
        <v>8</v>
      </c>
      <c r="B15" s="18" t="s">
        <v>26</v>
      </c>
      <c r="C15" s="19">
        <v>121</v>
      </c>
      <c r="D15" s="20">
        <v>114</v>
      </c>
      <c r="E15" s="20" t="s">
        <v>5</v>
      </c>
      <c r="F15" s="21">
        <v>53.4</v>
      </c>
      <c r="G15" s="21">
        <v>53.4</v>
      </c>
      <c r="H15" s="22">
        <v>0</v>
      </c>
      <c r="I15" s="22">
        <v>324561000</v>
      </c>
      <c r="J15" s="22">
        <v>0</v>
      </c>
      <c r="K15" s="27">
        <f t="shared" si="0"/>
        <v>324561000</v>
      </c>
    </row>
    <row r="16" spans="1:11" s="1" customFormat="1" ht="28.8" customHeight="1" x14ac:dyDescent="0.25">
      <c r="A16" s="26">
        <v>9</v>
      </c>
      <c r="B16" s="18" t="s">
        <v>27</v>
      </c>
      <c r="C16" s="19">
        <v>121</v>
      </c>
      <c r="D16" s="20">
        <v>142</v>
      </c>
      <c r="E16" s="20" t="s">
        <v>5</v>
      </c>
      <c r="F16" s="21">
        <v>37</v>
      </c>
      <c r="G16" s="21">
        <v>37</v>
      </c>
      <c r="H16" s="22">
        <v>0</v>
      </c>
      <c r="I16" s="22">
        <v>68006000</v>
      </c>
      <c r="J16" s="22">
        <v>1866000</v>
      </c>
      <c r="K16" s="27">
        <f t="shared" si="0"/>
        <v>69872000</v>
      </c>
    </row>
    <row r="17" spans="1:11" s="1" customFormat="1" ht="28.8" customHeight="1" x14ac:dyDescent="0.25">
      <c r="A17" s="26">
        <v>10</v>
      </c>
      <c r="B17" s="18" t="s">
        <v>28</v>
      </c>
      <c r="C17" s="19">
        <v>126</v>
      </c>
      <c r="D17" s="20">
        <v>1</v>
      </c>
      <c r="E17" s="20" t="s">
        <v>5</v>
      </c>
      <c r="F17" s="21">
        <v>118.1</v>
      </c>
      <c r="G17" s="21">
        <v>118.1</v>
      </c>
      <c r="H17" s="22">
        <v>0</v>
      </c>
      <c r="I17" s="22">
        <v>178399000</v>
      </c>
      <c r="J17" s="22">
        <v>11472000</v>
      </c>
      <c r="K17" s="27">
        <f t="shared" si="0"/>
        <v>189871000</v>
      </c>
    </row>
    <row r="18" spans="1:11" s="1" customFormat="1" ht="28.8" customHeight="1" x14ac:dyDescent="0.25">
      <c r="A18" s="26">
        <v>11</v>
      </c>
      <c r="B18" s="18" t="s">
        <v>29</v>
      </c>
      <c r="C18" s="19">
        <v>126</v>
      </c>
      <c r="D18" s="20">
        <v>209</v>
      </c>
      <c r="E18" s="20" t="s">
        <v>5</v>
      </c>
      <c r="F18" s="21">
        <v>25.5</v>
      </c>
      <c r="G18" s="21">
        <v>25.5</v>
      </c>
      <c r="H18" s="22">
        <v>0</v>
      </c>
      <c r="I18" s="22">
        <v>86227000</v>
      </c>
      <c r="J18" s="22">
        <v>3798000</v>
      </c>
      <c r="K18" s="27">
        <f t="shared" si="0"/>
        <v>90025000</v>
      </c>
    </row>
    <row r="19" spans="1:11" s="1" customFormat="1" ht="28.8" customHeight="1" x14ac:dyDescent="0.25">
      <c r="A19" s="26">
        <v>12</v>
      </c>
      <c r="B19" s="18" t="s">
        <v>30</v>
      </c>
      <c r="C19" s="19">
        <v>127</v>
      </c>
      <c r="D19" s="20">
        <v>96</v>
      </c>
      <c r="E19" s="20" t="s">
        <v>5</v>
      </c>
      <c r="F19" s="21">
        <v>28.3</v>
      </c>
      <c r="G19" s="21">
        <v>28.3</v>
      </c>
      <c r="H19" s="22">
        <v>0</v>
      </c>
      <c r="I19" s="22">
        <v>23450000</v>
      </c>
      <c r="J19" s="22">
        <v>1233000</v>
      </c>
      <c r="K19" s="27">
        <f t="shared" si="0"/>
        <v>24683000</v>
      </c>
    </row>
    <row r="20" spans="1:11" s="1" customFormat="1" ht="28.8" customHeight="1" x14ac:dyDescent="0.25">
      <c r="A20" s="26">
        <v>13</v>
      </c>
      <c r="B20" s="18" t="s">
        <v>31</v>
      </c>
      <c r="C20" s="19">
        <v>127</v>
      </c>
      <c r="D20" s="20">
        <v>101</v>
      </c>
      <c r="E20" s="20" t="s">
        <v>5</v>
      </c>
      <c r="F20" s="21">
        <v>16.7</v>
      </c>
      <c r="G20" s="21">
        <v>16.7</v>
      </c>
      <c r="H20" s="22">
        <v>0</v>
      </c>
      <c r="I20" s="22">
        <v>68192000</v>
      </c>
      <c r="J20" s="22">
        <v>0</v>
      </c>
      <c r="K20" s="27">
        <f t="shared" si="0"/>
        <v>68192000</v>
      </c>
    </row>
    <row r="21" spans="1:11" s="1" customFormat="1" ht="28.8" customHeight="1" x14ac:dyDescent="0.25">
      <c r="A21" s="26">
        <v>14</v>
      </c>
      <c r="B21" s="18" t="s">
        <v>32</v>
      </c>
      <c r="C21" s="19">
        <v>126</v>
      </c>
      <c r="D21" s="20">
        <v>79</v>
      </c>
      <c r="E21" s="20" t="s">
        <v>5</v>
      </c>
      <c r="F21" s="21">
        <v>93.6</v>
      </c>
      <c r="G21" s="21">
        <v>93.6</v>
      </c>
      <c r="H21" s="22">
        <v>0</v>
      </c>
      <c r="I21" s="22">
        <v>123875000</v>
      </c>
      <c r="J21" s="22">
        <v>2413000</v>
      </c>
      <c r="K21" s="27">
        <f t="shared" si="0"/>
        <v>126288000</v>
      </c>
    </row>
    <row r="22" spans="1:11" s="1" customFormat="1" ht="28.8" customHeight="1" x14ac:dyDescent="0.25">
      <c r="A22" s="26">
        <v>15</v>
      </c>
      <c r="B22" s="18" t="s">
        <v>33</v>
      </c>
      <c r="C22" s="19">
        <v>121</v>
      </c>
      <c r="D22" s="20">
        <v>182</v>
      </c>
      <c r="E22" s="20" t="s">
        <v>5</v>
      </c>
      <c r="F22" s="21">
        <v>94.6</v>
      </c>
      <c r="G22" s="21">
        <v>94.6</v>
      </c>
      <c r="H22" s="22">
        <v>0</v>
      </c>
      <c r="I22" s="22">
        <v>10369000</v>
      </c>
      <c r="J22" s="22">
        <v>870000</v>
      </c>
      <c r="K22" s="27">
        <f t="shared" si="0"/>
        <v>11239000</v>
      </c>
    </row>
    <row r="23" spans="1:11" s="1" customFormat="1" ht="28.8" customHeight="1" x14ac:dyDescent="0.25">
      <c r="A23" s="26">
        <v>16</v>
      </c>
      <c r="B23" s="18" t="s">
        <v>37</v>
      </c>
      <c r="C23" s="19">
        <v>121</v>
      </c>
      <c r="D23" s="20">
        <v>115</v>
      </c>
      <c r="E23" s="20" t="s">
        <v>5</v>
      </c>
      <c r="F23" s="21">
        <v>35.9</v>
      </c>
      <c r="G23" s="21">
        <v>35.9</v>
      </c>
      <c r="H23" s="22">
        <v>0</v>
      </c>
      <c r="I23" s="22">
        <v>132146000</v>
      </c>
      <c r="J23" s="22">
        <v>6209000</v>
      </c>
      <c r="K23" s="27">
        <f t="shared" si="0"/>
        <v>138355000</v>
      </c>
    </row>
    <row r="24" spans="1:11" s="1" customFormat="1" ht="28.8" customHeight="1" x14ac:dyDescent="0.25">
      <c r="A24" s="26">
        <v>17</v>
      </c>
      <c r="B24" s="18" t="s">
        <v>38</v>
      </c>
      <c r="C24" s="19">
        <v>126</v>
      </c>
      <c r="D24" s="20">
        <v>80</v>
      </c>
      <c r="E24" s="20" t="s">
        <v>5</v>
      </c>
      <c r="F24" s="21">
        <v>46.3</v>
      </c>
      <c r="G24" s="21">
        <v>46.3</v>
      </c>
      <c r="H24" s="22">
        <v>0</v>
      </c>
      <c r="I24" s="22">
        <v>38846000</v>
      </c>
      <c r="J24" s="22">
        <v>2934000</v>
      </c>
      <c r="K24" s="27">
        <f t="shared" si="0"/>
        <v>41780000</v>
      </c>
    </row>
    <row r="25" spans="1:11" s="1" customFormat="1" ht="28.8" customHeight="1" x14ac:dyDescent="0.25">
      <c r="A25" s="26">
        <v>18</v>
      </c>
      <c r="B25" s="18" t="s">
        <v>34</v>
      </c>
      <c r="C25" s="19">
        <v>99</v>
      </c>
      <c r="D25" s="20">
        <v>27</v>
      </c>
      <c r="E25" s="20" t="s">
        <v>5</v>
      </c>
      <c r="F25" s="21">
        <v>9.1999999999999993</v>
      </c>
      <c r="G25" s="21">
        <v>9.1999999999999993</v>
      </c>
      <c r="H25" s="22">
        <v>0</v>
      </c>
      <c r="I25" s="22">
        <v>104831000</v>
      </c>
      <c r="J25" s="22">
        <v>0</v>
      </c>
      <c r="K25" s="27">
        <f t="shared" si="0"/>
        <v>104831000</v>
      </c>
    </row>
    <row r="26" spans="1:11" s="1" customFormat="1" ht="28.8" customHeight="1" x14ac:dyDescent="0.25">
      <c r="A26" s="26">
        <v>19</v>
      </c>
      <c r="B26" s="18" t="s">
        <v>35</v>
      </c>
      <c r="C26" s="19">
        <v>99</v>
      </c>
      <c r="D26" s="20">
        <v>3</v>
      </c>
      <c r="E26" s="20" t="s">
        <v>5</v>
      </c>
      <c r="F26" s="21">
        <v>10.3</v>
      </c>
      <c r="G26" s="21">
        <v>10.3</v>
      </c>
      <c r="H26" s="22">
        <v>0</v>
      </c>
      <c r="I26" s="22">
        <v>6779000</v>
      </c>
      <c r="J26" s="22">
        <v>0</v>
      </c>
      <c r="K26" s="27">
        <f t="shared" si="0"/>
        <v>6779000</v>
      </c>
    </row>
    <row r="27" spans="1:11" s="1" customFormat="1" ht="28.8" customHeight="1" x14ac:dyDescent="0.25">
      <c r="A27" s="26">
        <v>20</v>
      </c>
      <c r="B27" s="18" t="s">
        <v>36</v>
      </c>
      <c r="C27" s="19">
        <v>98</v>
      </c>
      <c r="D27" s="20">
        <v>140</v>
      </c>
      <c r="E27" s="20" t="s">
        <v>5</v>
      </c>
      <c r="F27" s="21">
        <v>19.3</v>
      </c>
      <c r="G27" s="21">
        <v>19.3</v>
      </c>
      <c r="H27" s="22">
        <v>0</v>
      </c>
      <c r="I27" s="22">
        <v>43224000</v>
      </c>
      <c r="J27" s="22">
        <v>7636000</v>
      </c>
      <c r="K27" s="27">
        <f t="shared" si="0"/>
        <v>50860000</v>
      </c>
    </row>
    <row r="28" spans="1:11" s="6" customFormat="1" ht="28.8" customHeight="1" x14ac:dyDescent="0.25">
      <c r="A28" s="3"/>
      <c r="B28" s="3" t="s">
        <v>6</v>
      </c>
      <c r="C28" s="3"/>
      <c r="D28" s="4"/>
      <c r="E28" s="4"/>
      <c r="F28" s="16">
        <f t="shared" ref="F28:K28" si="1">SUM(F8:F27)</f>
        <v>1062.5</v>
      </c>
      <c r="G28" s="16">
        <f t="shared" si="1"/>
        <v>1062.5</v>
      </c>
      <c r="H28" s="17">
        <f t="shared" si="1"/>
        <v>0</v>
      </c>
      <c r="I28" s="5">
        <f t="shared" si="1"/>
        <v>2283753000</v>
      </c>
      <c r="J28" s="5">
        <f t="shared" si="1"/>
        <v>72096000</v>
      </c>
      <c r="K28" s="5">
        <f t="shared" si="1"/>
        <v>2355849000</v>
      </c>
    </row>
    <row r="29" spans="1:11" s="7" customFormat="1" ht="24" customHeight="1" x14ac:dyDescent="0.3">
      <c r="A29" s="30" t="str">
        <f>IF(K28&lt;0,"Âm ", MID("KMHBBNSBTC",LEFT(ROUND(K28,0))+1,1)) &amp; MID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RIGHT(TEXT(K28,SUBSTITUTE("0\*0\=0\/0\*0;0\*0\=0\/0\*0",0,"0\-0\+0")),LEN(ROUND(ABS(K28),0))*2-1),"0-0+0*",""),"0-0+0/",""),"0-0+0",""),"0+0",""),"0+"," linh"),"+0","+"),"+5","+ lăm"),"1+"," mười"),"+1","+ mốt"),"_=","_"),0," không"),1," một"),2," hai"),3," ba"),4," bốn"),5," năm"),6," sáu"),7," bảy"),8," tám"),9," chín"),"+"," mươi"),"-"," trăm"),"*"," nghìn ,"),"/"," triệu "),",=","="),"="," tỷ, ")&amp;" ",", ","")),2-(K28&lt;0),999)&amp;" đồng chẵn."</f>
        <v>Hai tỷ ba trăm năm mươi lăm triệu tám trăm bốn mươi chín nghìn đồng chẵn.</v>
      </c>
      <c r="B29" s="31"/>
      <c r="C29" s="31"/>
      <c r="D29" s="30"/>
      <c r="E29" s="30"/>
      <c r="F29" s="30"/>
      <c r="G29" s="30"/>
      <c r="H29" s="30"/>
      <c r="I29" s="30"/>
      <c r="J29" s="30"/>
      <c r="K29" s="30"/>
    </row>
  </sheetData>
  <mergeCells count="9">
    <mergeCell ref="A29:K29"/>
    <mergeCell ref="A1:K1"/>
    <mergeCell ref="A2:K2"/>
    <mergeCell ref="A3:K3"/>
    <mergeCell ref="A4:K4"/>
    <mergeCell ref="A5:A6"/>
    <mergeCell ref="B5:B6"/>
    <mergeCell ref="C5:G5"/>
    <mergeCell ref="H5:K5"/>
  </mergeCells>
  <printOptions horizontalCentered="1"/>
  <pageMargins left="7.874015748031496E-2" right="7.874015748031496E-2" top="0.78740157480314965" bottom="0.39370078740157483" header="0.78740157480314965" footer="0.3937007874015748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 Anh Toan</cp:lastModifiedBy>
  <cp:lastPrinted>2026-06-10T02:53:24Z</cp:lastPrinted>
  <dcterms:created xsi:type="dcterms:W3CDTF">2026-05-11T04:36:52Z</dcterms:created>
  <dcterms:modified xsi:type="dcterms:W3CDTF">2026-06-10T09:04:24Z</dcterms:modified>
</cp:coreProperties>
</file>