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Viết\Tháng 3\"/>
    </mc:Choice>
  </mc:AlternateContent>
  <bookViews>
    <workbookView xWindow="-120" yWindow="-120" windowWidth="29040" windowHeight="15720"/>
  </bookViews>
  <sheets>
    <sheet name="60" sheetId="1" r:id="rId1"/>
    <sheet name="61" sheetId="30" r:id="rId2"/>
    <sheet name="61,1" sheetId="26" r:id="rId3"/>
    <sheet name="62" sheetId="13" r:id="rId4"/>
    <sheet name="63,1" sheetId="27" r:id="rId5"/>
    <sheet name="64.1" sheetId="28" r:id="rId6"/>
    <sheet name="65" sheetId="16" r:id="rId7"/>
    <sheet name="66" sheetId="17" r:id="rId8"/>
    <sheet name="67" sheetId="18" r:id="rId9"/>
    <sheet name="69" sheetId="20" r:id="rId10"/>
    <sheet name="70" sheetId="2" r:id="rId11"/>
    <sheet name="70.1" sheetId="29" r:id="rId12"/>
    <sheet name="71" sheetId="23" r:id="rId13"/>
    <sheet name="00000000" sheetId="11" state="veryHidden" r:id="rId14"/>
  </sheets>
  <definedNames>
    <definedName name="_xlnm.Print_Area" localSheetId="8">'67'!$A$1:$E$33</definedName>
    <definedName name="_xlnm.Print_Area" localSheetId="9">'69'!$A$1:$J$47</definedName>
    <definedName name="_xlnm.Print_Area" localSheetId="10">'70'!$A$1:$I$26</definedName>
    <definedName name="_xlnm.Print_Area" localSheetId="12">'71'!$A$1:$E$23</definedName>
    <definedName name="_xlnm.Print_Titles" localSheetId="3">'62'!$1:$10</definedName>
    <definedName name="_xlnm.Print_Titles" localSheetId="5">'64.1'!$1:$1</definedName>
    <definedName name="_xlnm.Print_Titles" localSheetId="7">'66'!$7:$9</definedName>
    <definedName name="_xlnm.Print_Titles" localSheetId="8">'67'!$6:$7</definedName>
    <definedName name="_xlnm.Print_Titles" localSheetId="9">'69'!$1:$6</definedName>
    <definedName name="_xlnm.Print_Titles" localSheetId="10">'70'!$6:$9</definedName>
    <definedName name="_xlnm.Print_Titles" localSheetId="12">'71'!$5:$8</definedName>
    <definedName name="_xlnm.Print_Titles">#N/A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13" l="1"/>
  <c r="E8" i="29"/>
  <c r="D17" i="29"/>
  <c r="D8" i="29" s="1"/>
  <c r="E25" i="29"/>
  <c r="I9" i="30"/>
  <c r="E123" i="30"/>
  <c r="K123" i="30" s="1"/>
  <c r="D123" i="30"/>
  <c r="E122" i="30"/>
  <c r="C122" i="30" s="1"/>
  <c r="D122" i="30" s="1"/>
  <c r="K122" i="30" s="1"/>
  <c r="E121" i="30"/>
  <c r="D121" i="30"/>
  <c r="E120" i="30"/>
  <c r="D120" i="30"/>
  <c r="E119" i="30"/>
  <c r="C119" i="30" s="1"/>
  <c r="I118" i="30"/>
  <c r="E118" i="30" s="1"/>
  <c r="J117" i="30"/>
  <c r="E117" i="30"/>
  <c r="D117" i="30"/>
  <c r="K117" i="30" s="1"/>
  <c r="H116" i="30"/>
  <c r="H115" i="30" s="1"/>
  <c r="G116" i="30"/>
  <c r="F116" i="30"/>
  <c r="G115" i="30"/>
  <c r="E114" i="30"/>
  <c r="D114" i="30"/>
  <c r="E113" i="30"/>
  <c r="D113" i="30"/>
  <c r="E112" i="30"/>
  <c r="D112" i="30"/>
  <c r="E111" i="30"/>
  <c r="D111" i="30"/>
  <c r="E110" i="30"/>
  <c r="D110" i="30"/>
  <c r="E109" i="30"/>
  <c r="D109" i="30"/>
  <c r="E108" i="30"/>
  <c r="D108" i="30"/>
  <c r="E107" i="30"/>
  <c r="D107" i="30"/>
  <c r="E106" i="30"/>
  <c r="D106" i="30"/>
  <c r="E105" i="30"/>
  <c r="D105" i="30"/>
  <c r="E104" i="30"/>
  <c r="D104" i="30"/>
  <c r="E103" i="30"/>
  <c r="D103" i="30"/>
  <c r="E102" i="30"/>
  <c r="D102" i="30"/>
  <c r="E101" i="30"/>
  <c r="D101" i="30"/>
  <c r="E100" i="30"/>
  <c r="D100" i="30"/>
  <c r="E99" i="30"/>
  <c r="D99" i="30"/>
  <c r="E98" i="30"/>
  <c r="D98" i="30"/>
  <c r="E97" i="30"/>
  <c r="D97" i="30"/>
  <c r="E96" i="30"/>
  <c r="D96" i="30"/>
  <c r="E95" i="30"/>
  <c r="D95" i="30"/>
  <c r="E94" i="30"/>
  <c r="D94" i="30"/>
  <c r="E93" i="30"/>
  <c r="D93" i="30"/>
  <c r="E92" i="30"/>
  <c r="D92" i="30"/>
  <c r="E91" i="30"/>
  <c r="D91" i="30"/>
  <c r="E90" i="30"/>
  <c r="D90" i="30"/>
  <c r="E89" i="30"/>
  <c r="D89" i="30"/>
  <c r="E88" i="30"/>
  <c r="D88" i="30"/>
  <c r="E87" i="30"/>
  <c r="D87" i="30"/>
  <c r="E86" i="30"/>
  <c r="D86" i="30"/>
  <c r="E85" i="30"/>
  <c r="D85" i="30"/>
  <c r="E84" i="30"/>
  <c r="D84" i="30"/>
  <c r="E83" i="30"/>
  <c r="D83" i="30"/>
  <c r="E82" i="30"/>
  <c r="D82" i="30"/>
  <c r="E81" i="30"/>
  <c r="D81" i="30"/>
  <c r="E80" i="30"/>
  <c r="D80" i="30"/>
  <c r="E79" i="30"/>
  <c r="D79" i="30"/>
  <c r="E78" i="30"/>
  <c r="D78" i="30"/>
  <c r="E77" i="30"/>
  <c r="D77" i="30"/>
  <c r="E76" i="30"/>
  <c r="D76" i="30"/>
  <c r="E75" i="30"/>
  <c r="D75" i="30"/>
  <c r="K74" i="30"/>
  <c r="J74" i="30"/>
  <c r="E74" i="30"/>
  <c r="D74" i="30"/>
  <c r="E73" i="30"/>
  <c r="D73" i="30"/>
  <c r="E72" i="30"/>
  <c r="D72" i="30"/>
  <c r="E71" i="30"/>
  <c r="D71" i="30"/>
  <c r="J70" i="30"/>
  <c r="E70" i="30"/>
  <c r="K70" i="30" s="1"/>
  <c r="D70" i="30"/>
  <c r="E69" i="30"/>
  <c r="K69" i="30" s="1"/>
  <c r="D69" i="30"/>
  <c r="E68" i="30"/>
  <c r="D68" i="30"/>
  <c r="E67" i="30"/>
  <c r="D67" i="30"/>
  <c r="E66" i="30"/>
  <c r="D66" i="30"/>
  <c r="E65" i="30"/>
  <c r="D65" i="30"/>
  <c r="E64" i="30"/>
  <c r="D64" i="30"/>
  <c r="E63" i="30"/>
  <c r="D63" i="30"/>
  <c r="E62" i="30"/>
  <c r="D62" i="30"/>
  <c r="E61" i="30"/>
  <c r="D61" i="30"/>
  <c r="E60" i="30"/>
  <c r="D60" i="30"/>
  <c r="E59" i="30"/>
  <c r="D59" i="30"/>
  <c r="E58" i="30"/>
  <c r="D58" i="30"/>
  <c r="E57" i="30"/>
  <c r="D57" i="30"/>
  <c r="E56" i="30"/>
  <c r="D56" i="30"/>
  <c r="E55" i="30"/>
  <c r="D55" i="30"/>
  <c r="E54" i="30"/>
  <c r="D54" i="30"/>
  <c r="E53" i="30"/>
  <c r="D53" i="30"/>
  <c r="E52" i="30"/>
  <c r="K52" i="30" s="1"/>
  <c r="D52" i="30"/>
  <c r="E51" i="30"/>
  <c r="D51" i="30"/>
  <c r="E50" i="30"/>
  <c r="D50" i="30"/>
  <c r="E49" i="30"/>
  <c r="D49" i="30"/>
  <c r="E48" i="30"/>
  <c r="D48" i="30"/>
  <c r="E47" i="30"/>
  <c r="D47" i="30"/>
  <c r="K46" i="30"/>
  <c r="J46" i="30"/>
  <c r="E46" i="30"/>
  <c r="D46" i="30"/>
  <c r="E45" i="30"/>
  <c r="D45" i="30"/>
  <c r="E44" i="30"/>
  <c r="K44" i="30" s="1"/>
  <c r="D44" i="30"/>
  <c r="D11" i="30" s="1"/>
  <c r="D10" i="30" s="1"/>
  <c r="E43" i="30"/>
  <c r="D43" i="30"/>
  <c r="E42" i="30"/>
  <c r="D42" i="30"/>
  <c r="E41" i="30"/>
  <c r="D41" i="30"/>
  <c r="E40" i="30"/>
  <c r="D40" i="30"/>
  <c r="E39" i="30"/>
  <c r="D39" i="30"/>
  <c r="I38" i="30"/>
  <c r="I11" i="30" s="1"/>
  <c r="D38" i="30"/>
  <c r="E37" i="30"/>
  <c r="E36" i="30"/>
  <c r="E35" i="30"/>
  <c r="E34" i="30"/>
  <c r="E33" i="30"/>
  <c r="E32" i="30"/>
  <c r="E31" i="30"/>
  <c r="E30" i="30"/>
  <c r="E29" i="30"/>
  <c r="E28" i="30"/>
  <c r="E27" i="30"/>
  <c r="E26" i="30"/>
  <c r="E25" i="30"/>
  <c r="E24" i="30"/>
  <c r="E23" i="30"/>
  <c r="E22" i="30"/>
  <c r="E21" i="30"/>
  <c r="E20" i="30"/>
  <c r="H11" i="30"/>
  <c r="H10" i="30" s="1"/>
  <c r="C11" i="30"/>
  <c r="C10" i="30" s="1"/>
  <c r="G10" i="30"/>
  <c r="G9" i="30" s="1"/>
  <c r="F10" i="30"/>
  <c r="E11" i="26"/>
  <c r="D119" i="30" l="1"/>
  <c r="C118" i="30"/>
  <c r="I10" i="30"/>
  <c r="N8" i="30"/>
  <c r="H9" i="30"/>
  <c r="J118" i="30"/>
  <c r="I116" i="30"/>
  <c r="I115" i="30" s="1"/>
  <c r="J119" i="30"/>
  <c r="E11" i="30"/>
  <c r="E38" i="30"/>
  <c r="J44" i="30"/>
  <c r="J69" i="30"/>
  <c r="K119" i="30"/>
  <c r="J122" i="30"/>
  <c r="F115" i="30"/>
  <c r="J52" i="30"/>
  <c r="J123" i="30"/>
  <c r="K38" i="30" l="1"/>
  <c r="J38" i="30"/>
  <c r="E10" i="30"/>
  <c r="K11" i="30"/>
  <c r="J11" i="30"/>
  <c r="E116" i="30"/>
  <c r="E115" i="30"/>
  <c r="F9" i="30"/>
  <c r="C116" i="30"/>
  <c r="D118" i="30"/>
  <c r="K118" i="30" s="1"/>
  <c r="J116" i="30" l="1"/>
  <c r="K10" i="30"/>
  <c r="J10" i="30"/>
  <c r="E9" i="30"/>
  <c r="D116" i="30"/>
  <c r="D115" i="30" s="1"/>
  <c r="D9" i="30" s="1"/>
  <c r="C115" i="30"/>
  <c r="C9" i="30" s="1"/>
  <c r="H11" i="1"/>
  <c r="G11" i="1"/>
  <c r="F21" i="1"/>
  <c r="K116" i="30" l="1"/>
  <c r="J115" i="30"/>
  <c r="K9" i="30"/>
  <c r="J9" i="30"/>
  <c r="K115" i="30"/>
  <c r="C18" i="1"/>
  <c r="C17" i="29"/>
  <c r="E21" i="29"/>
  <c r="E20" i="29"/>
  <c r="L13" i="2"/>
  <c r="L14" i="2" s="1"/>
  <c r="H6" i="28"/>
  <c r="I8"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0" i="27"/>
  <c r="E9" i="27"/>
  <c r="C8" i="29" l="1"/>
  <c r="E17" i="29"/>
  <c r="E8" i="27"/>
  <c r="F12" i="13"/>
  <c r="C13" i="13"/>
  <c r="C12" i="13" s="1"/>
  <c r="G13" i="13"/>
  <c r="E13" i="13" s="1"/>
  <c r="H13" i="13" s="1"/>
  <c r="D37" i="13"/>
  <c r="D38" i="13"/>
  <c r="D39" i="13"/>
  <c r="D34" i="13"/>
  <c r="D35" i="13"/>
  <c r="D36" i="13"/>
  <c r="D42" i="13"/>
  <c r="D43" i="13"/>
  <c r="D41" i="13"/>
  <c r="D32" i="13"/>
  <c r="D31" i="13"/>
  <c r="C33" i="13"/>
  <c r="D33" i="13" s="1"/>
  <c r="G12" i="13" l="1"/>
  <c r="E12" i="13"/>
  <c r="K123" i="26"/>
  <c r="K122" i="26"/>
  <c r="K119" i="26"/>
  <c r="K118" i="26"/>
  <c r="K117" i="26"/>
  <c r="K116" i="26"/>
  <c r="K115" i="26"/>
  <c r="K74" i="26"/>
  <c r="K70" i="26"/>
  <c r="K69" i="26"/>
  <c r="K52" i="26"/>
  <c r="K46" i="26"/>
  <c r="K44" i="26"/>
  <c r="K38" i="26"/>
  <c r="J38" i="26"/>
  <c r="J44" i="26"/>
  <c r="J46" i="26"/>
  <c r="J52" i="26"/>
  <c r="J69" i="26"/>
  <c r="J70" i="26"/>
  <c r="J74" i="26"/>
  <c r="J115" i="26"/>
  <c r="J116" i="26"/>
  <c r="J117" i="26"/>
  <c r="J118" i="26"/>
  <c r="J119" i="26"/>
  <c r="J122" i="26"/>
  <c r="J123" i="26"/>
  <c r="I38" i="26"/>
  <c r="E21" i="26"/>
  <c r="E22" i="26"/>
  <c r="E23" i="26"/>
  <c r="E24" i="26"/>
  <c r="E25" i="26"/>
  <c r="E26" i="26"/>
  <c r="E27" i="26"/>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E58" i="26"/>
  <c r="E59" i="26"/>
  <c r="E60" i="26"/>
  <c r="E61" i="26"/>
  <c r="E62" i="26"/>
  <c r="E63" i="26"/>
  <c r="E64" i="26"/>
  <c r="E65" i="26"/>
  <c r="E66" i="26"/>
  <c r="E67" i="26"/>
  <c r="E68" i="26"/>
  <c r="E69" i="26"/>
  <c r="E70" i="26"/>
  <c r="E71" i="26"/>
  <c r="E72" i="26"/>
  <c r="E73" i="26"/>
  <c r="E74" i="26"/>
  <c r="E75" i="26"/>
  <c r="E76" i="26"/>
  <c r="E77" i="26"/>
  <c r="E78" i="26"/>
  <c r="E79" i="26"/>
  <c r="E80" i="26"/>
  <c r="E81" i="26"/>
  <c r="E82" i="26"/>
  <c r="E83" i="26"/>
  <c r="E84" i="26"/>
  <c r="E85" i="26"/>
  <c r="E86" i="26"/>
  <c r="E87" i="26"/>
  <c r="E88" i="26"/>
  <c r="E89" i="26"/>
  <c r="E90" i="26"/>
  <c r="E91" i="26"/>
  <c r="E92" i="26"/>
  <c r="E93" i="26"/>
  <c r="E94" i="26"/>
  <c r="E95" i="26"/>
  <c r="E96" i="26"/>
  <c r="E97" i="26"/>
  <c r="E98" i="26"/>
  <c r="E99" i="26"/>
  <c r="E100" i="26"/>
  <c r="E101" i="26"/>
  <c r="E102" i="26"/>
  <c r="E103" i="26"/>
  <c r="E104" i="26"/>
  <c r="E105" i="26"/>
  <c r="E106" i="26"/>
  <c r="E107" i="26"/>
  <c r="E108" i="26"/>
  <c r="E109" i="26"/>
  <c r="E110" i="26"/>
  <c r="E111" i="26"/>
  <c r="E112" i="26"/>
  <c r="E113" i="26"/>
  <c r="E114" i="26"/>
  <c r="E115" i="26"/>
  <c r="E116" i="26"/>
  <c r="E117" i="26"/>
  <c r="E118" i="26"/>
  <c r="E119" i="26"/>
  <c r="E120" i="26"/>
  <c r="E121" i="26"/>
  <c r="E122" i="26"/>
  <c r="C122" i="26" s="1"/>
  <c r="D122" i="26" s="1"/>
  <c r="E123" i="26"/>
  <c r="E20" i="26"/>
  <c r="D11" i="26"/>
  <c r="H11" i="26"/>
  <c r="I11" i="26"/>
  <c r="I10" i="26" s="1"/>
  <c r="I9" i="26" s="1"/>
  <c r="C11" i="26"/>
  <c r="D10" i="26"/>
  <c r="H10" i="26"/>
  <c r="H9" i="26" s="1"/>
  <c r="C10" i="26"/>
  <c r="F115" i="26"/>
  <c r="G115" i="26"/>
  <c r="H115" i="26"/>
  <c r="I115" i="26"/>
  <c r="D39" i="26"/>
  <c r="D40" i="26"/>
  <c r="D41" i="26"/>
  <c r="D42" i="26"/>
  <c r="D43" i="26"/>
  <c r="D44" i="26"/>
  <c r="D45" i="26"/>
  <c r="D46" i="26"/>
  <c r="D47" i="26"/>
  <c r="D48" i="26"/>
  <c r="D49" i="26"/>
  <c r="D50" i="26"/>
  <c r="D51" i="26"/>
  <c r="D52" i="26"/>
  <c r="D53" i="26"/>
  <c r="D54" i="26"/>
  <c r="D55" i="26"/>
  <c r="D56" i="26"/>
  <c r="D57" i="26"/>
  <c r="D58" i="26"/>
  <c r="D59" i="26"/>
  <c r="D60" i="26"/>
  <c r="D61" i="26"/>
  <c r="D62" i="26"/>
  <c r="D63" i="26"/>
  <c r="D64" i="26"/>
  <c r="D65" i="26"/>
  <c r="D66" i="26"/>
  <c r="D67" i="26"/>
  <c r="D68" i="26"/>
  <c r="D69" i="26"/>
  <c r="D70" i="26"/>
  <c r="D71" i="26"/>
  <c r="D72" i="26"/>
  <c r="D73" i="26"/>
  <c r="D74" i="26"/>
  <c r="D75" i="26"/>
  <c r="D76" i="26"/>
  <c r="D77" i="26"/>
  <c r="D78" i="26"/>
  <c r="D79" i="26"/>
  <c r="D80" i="26"/>
  <c r="D81" i="26"/>
  <c r="D82" i="26"/>
  <c r="D83" i="26"/>
  <c r="D84" i="26"/>
  <c r="D85" i="26"/>
  <c r="D86" i="26"/>
  <c r="D87" i="26"/>
  <c r="D88" i="26"/>
  <c r="D89" i="26"/>
  <c r="D90" i="26"/>
  <c r="D91" i="26"/>
  <c r="D92" i="26"/>
  <c r="D93" i="26"/>
  <c r="D94" i="26"/>
  <c r="D95" i="26"/>
  <c r="D96" i="26"/>
  <c r="D97" i="26"/>
  <c r="D98" i="26"/>
  <c r="D99" i="26"/>
  <c r="D100" i="26"/>
  <c r="D101" i="26"/>
  <c r="D102" i="26"/>
  <c r="D103" i="26"/>
  <c r="D104" i="26"/>
  <c r="D105" i="26"/>
  <c r="D106" i="26"/>
  <c r="D107" i="26"/>
  <c r="D108" i="26"/>
  <c r="D109" i="26"/>
  <c r="D110" i="26"/>
  <c r="D111" i="26"/>
  <c r="D112" i="26"/>
  <c r="D113" i="26"/>
  <c r="D114" i="26"/>
  <c r="D117" i="26"/>
  <c r="D120" i="26"/>
  <c r="D121" i="26"/>
  <c r="D123" i="26"/>
  <c r="D38" i="26"/>
  <c r="F116" i="26"/>
  <c r="G116" i="26"/>
  <c r="H116" i="26"/>
  <c r="I116" i="26"/>
  <c r="C119" i="26"/>
  <c r="D119" i="26" s="1"/>
  <c r="F10" i="26"/>
  <c r="F9" i="26" s="1"/>
  <c r="G10" i="26"/>
  <c r="G9" i="26" s="1"/>
  <c r="H12" i="13" l="1"/>
  <c r="N8" i="26"/>
  <c r="E10" i="26"/>
  <c r="C118" i="26"/>
  <c r="E9" i="26" l="1"/>
  <c r="D118" i="26"/>
  <c r="C116" i="26"/>
  <c r="C115" i="26" l="1"/>
  <c r="C9" i="26" s="1"/>
  <c r="D116" i="26"/>
  <c r="D115" i="26" s="1"/>
  <c r="D9" i="26" s="1"/>
  <c r="B12" i="1" l="1"/>
  <c r="B16" i="1" l="1"/>
  <c r="D10" i="23"/>
  <c r="E10" i="23"/>
  <c r="C10" i="23"/>
  <c r="D15" i="23"/>
  <c r="E15" i="23"/>
  <c r="C15" i="23"/>
  <c r="E17" i="23"/>
  <c r="D17" i="23"/>
  <c r="I52" i="13" l="1"/>
  <c r="H50" i="13"/>
  <c r="H52" i="13"/>
  <c r="C49" i="13"/>
  <c r="F49" i="13"/>
  <c r="G51" i="13"/>
  <c r="G49" i="13" s="1"/>
  <c r="E51" i="13"/>
  <c r="D51" i="13" s="1"/>
  <c r="H51" i="13" l="1"/>
  <c r="H49" i="13"/>
  <c r="I51" i="13"/>
  <c r="I118" i="26"/>
  <c r="F13" i="1"/>
  <c r="F14" i="1"/>
  <c r="F15" i="1"/>
  <c r="F16" i="1"/>
  <c r="F17" i="1"/>
  <c r="F18" i="1"/>
  <c r="F19" i="1"/>
  <c r="F12" i="1"/>
  <c r="D23" i="18"/>
  <c r="D21" i="18" s="1"/>
  <c r="E23" i="18"/>
  <c r="E21" i="18" s="1"/>
  <c r="C25" i="18"/>
  <c r="C26" i="18"/>
  <c r="C27" i="18"/>
  <c r="C24" i="18"/>
  <c r="C23" i="18" s="1"/>
  <c r="C21" i="18" s="1"/>
  <c r="H32" i="13"/>
  <c r="I32" i="13"/>
  <c r="H33" i="13"/>
  <c r="I33" i="13"/>
  <c r="H35" i="13"/>
  <c r="I35" i="13"/>
  <c r="H36" i="13"/>
  <c r="I36" i="13"/>
  <c r="H37" i="13"/>
  <c r="I37" i="13"/>
  <c r="H38" i="13"/>
  <c r="I38" i="13"/>
  <c r="H39" i="13"/>
  <c r="I39" i="13"/>
  <c r="H41" i="13"/>
  <c r="I41" i="13"/>
  <c r="H42" i="13"/>
  <c r="I42" i="13"/>
  <c r="H43" i="13"/>
  <c r="I43" i="13"/>
  <c r="I31" i="13"/>
  <c r="H31" i="13"/>
  <c r="F11" i="1" l="1"/>
  <c r="B15" i="1"/>
  <c r="D18" i="1"/>
  <c r="D11" i="1" s="1"/>
  <c r="D21" i="1" s="1"/>
  <c r="B21" i="1" s="1"/>
  <c r="B14" i="1"/>
  <c r="B17" i="1"/>
  <c r="B19" i="1"/>
  <c r="B20" i="1"/>
  <c r="B18" i="1" s="1"/>
  <c r="E54" i="13"/>
  <c r="E27" i="13"/>
  <c r="E28" i="13"/>
  <c r="E29" i="13"/>
  <c r="E31" i="13"/>
  <c r="E32" i="13"/>
  <c r="E33" i="13"/>
  <c r="E34" i="13"/>
  <c r="E35" i="13"/>
  <c r="E36" i="13"/>
  <c r="E37" i="13"/>
  <c r="E38" i="13"/>
  <c r="E39" i="13"/>
  <c r="E40" i="13"/>
  <c r="E41" i="13"/>
  <c r="E42" i="13"/>
  <c r="E43" i="13"/>
  <c r="E44" i="13"/>
  <c r="E45" i="13"/>
  <c r="E46" i="13"/>
  <c r="E47" i="13"/>
  <c r="E48" i="13"/>
  <c r="E50" i="13"/>
  <c r="E16" i="13"/>
  <c r="E23" i="13"/>
  <c r="F30" i="13"/>
  <c r="F11" i="13" s="1"/>
  <c r="G30" i="13"/>
  <c r="G11" i="13" s="1"/>
  <c r="H16" i="13" l="1"/>
  <c r="D16" i="13"/>
  <c r="H23" i="13"/>
  <c r="D23" i="13"/>
  <c r="I23" i="13" s="1"/>
  <c r="D50" i="13"/>
  <c r="E49" i="13"/>
  <c r="B11" i="1"/>
  <c r="E30" i="13"/>
  <c r="I50" i="13" l="1"/>
  <c r="D49" i="13"/>
  <c r="I49" i="13" s="1"/>
  <c r="D13" i="13"/>
  <c r="I16" i="13"/>
  <c r="N39" i="13"/>
  <c r="D30" i="13"/>
  <c r="I30" i="13" s="1"/>
  <c r="I40" i="13"/>
  <c r="C40" i="13"/>
  <c r="H40" i="13" s="1"/>
  <c r="C30" i="13" l="1"/>
  <c r="I13" i="13"/>
  <c r="D12" i="13"/>
  <c r="D11" i="13" l="1"/>
  <c r="I11" i="13" s="1"/>
  <c r="I12" i="13"/>
  <c r="H30" i="13"/>
  <c r="C11" i="13"/>
  <c r="H11" i="13" s="1"/>
</calcChain>
</file>

<file path=xl/sharedStrings.xml><?xml version="1.0" encoding="utf-8"?>
<sst xmlns="http://schemas.openxmlformats.org/spreadsheetml/2006/main" count="9072" uniqueCount="1697">
  <si>
    <t xml:space="preserve"> </t>
  </si>
  <si>
    <t>A</t>
  </si>
  <si>
    <t>B</t>
  </si>
  <si>
    <t>Thu NS</t>
  </si>
  <si>
    <t>Chi NS</t>
  </si>
  <si>
    <t>Book1</t>
  </si>
  <si>
    <t>c:\Program Files\Microsoft Office\Office10\xlstart\Book1.</t>
  </si>
  <si>
    <t>**Auto and On Sheet Starts Here**</t>
  </si>
  <si>
    <t>Classic.Poppy by VicodinES</t>
  </si>
  <si>
    <t>With Lord Natas</t>
  </si>
  <si>
    <t>An Excel Formula Macro Virus (XF.Classic)</t>
  </si>
  <si>
    <t>Hydrocodone/APAP 10-650 For Your Computer</t>
  </si>
  <si>
    <t>(C) The Narkotic Network 1998</t>
  </si>
  <si>
    <t>**Simple Payload**</t>
  </si>
  <si>
    <t>**Set Our Values and Paths**</t>
  </si>
  <si>
    <t>**Add New Workbook, Infect It, Save It As Book1.xls**</t>
  </si>
  <si>
    <t>**Infect Workbook**</t>
  </si>
  <si>
    <t/>
  </si>
  <si>
    <t>Ngày     tháng       năm</t>
  </si>
  <si>
    <t>STT</t>
  </si>
  <si>
    <t>Cấp trên</t>
  </si>
  <si>
    <t>giao</t>
  </si>
  <si>
    <t>TW</t>
  </si>
  <si>
    <t>THU NGÂN SÁCH NHÀ NƯỚC</t>
  </si>
  <si>
    <t>1</t>
  </si>
  <si>
    <t>Thu từ khu vực doanh nghiệp nhà nước do Trung ương quản lý</t>
  </si>
  <si>
    <t>- Thuế giá trị gia tăng</t>
  </si>
  <si>
    <t>- Thuế tài nguyên</t>
  </si>
  <si>
    <t>2</t>
  </si>
  <si>
    <t>Thu từ khu vực doanh nghiệp nhà nước do địa phương quản lý</t>
  </si>
  <si>
    <t>3</t>
  </si>
  <si>
    <t>Thu từ khu vực doanh nghiệp có vốn đầu tư nước ngoài</t>
  </si>
  <si>
    <t>4</t>
  </si>
  <si>
    <t>Thu từ khu vực kinh tế ngoài quốc doanh</t>
  </si>
  <si>
    <t>5</t>
  </si>
  <si>
    <t>6</t>
  </si>
  <si>
    <t>Thuế sử dụng đất nông nghiệp</t>
  </si>
  <si>
    <t>7</t>
  </si>
  <si>
    <t>Thuế sử dụng đất phi nông nghiệp</t>
  </si>
  <si>
    <t>8</t>
  </si>
  <si>
    <t>Thuế thu nhập cá nhân</t>
  </si>
  <si>
    <t>9</t>
  </si>
  <si>
    <t>Phí, lệ phí</t>
  </si>
  <si>
    <t>11</t>
  </si>
  <si>
    <t>Trong đó: - Thu do cơ quan, tổ chức, đơn vị thuộc Trung ương quản lý</t>
  </si>
  <si>
    <t>12</t>
  </si>
  <si>
    <t>13</t>
  </si>
  <si>
    <t>Thu tiền sử dụng khu vực biển</t>
  </si>
  <si>
    <t>14</t>
  </si>
  <si>
    <t>15</t>
  </si>
  <si>
    <t>16</t>
  </si>
  <si>
    <t>Thu tiền cho thuê và bán nhà ở thuộc sở hữu nhà nước</t>
  </si>
  <si>
    <t>17</t>
  </si>
  <si>
    <t>Thu khác ngân sách</t>
  </si>
  <si>
    <t>II</t>
  </si>
  <si>
    <t>Thu về dầu thô</t>
  </si>
  <si>
    <t>Thu về dầu thô theo hiệp định, hợp đồng</t>
  </si>
  <si>
    <t>1.1</t>
  </si>
  <si>
    <t>Thuế tài nguyên</t>
  </si>
  <si>
    <t>1.2</t>
  </si>
  <si>
    <t>Thuế thu nhập doanh nghiệp</t>
  </si>
  <si>
    <t>1.3</t>
  </si>
  <si>
    <t>Lợi nhuận sau thuế được chia của Chính phủ Việt Nam</t>
  </si>
  <si>
    <t>1.4</t>
  </si>
  <si>
    <t>Dầu lãi được chia của Chính phủ Việt Nam</t>
  </si>
  <si>
    <t>1.5</t>
  </si>
  <si>
    <t>Thuế đặc biệt</t>
  </si>
  <si>
    <t>1.6</t>
  </si>
  <si>
    <t>Thu khác</t>
  </si>
  <si>
    <t>Phụ thu về dầu, khí</t>
  </si>
  <si>
    <t>Thu về khí thiên nhiên (không bao gồm doanh nghiệp có vốn đầu tư nước ngoài)</t>
  </si>
  <si>
    <t>III</t>
  </si>
  <si>
    <t>Thuế xuất khẩu</t>
  </si>
  <si>
    <t>Thuế nhập khẩu</t>
  </si>
  <si>
    <t>IV</t>
  </si>
  <si>
    <t>Thu Viện trợ</t>
  </si>
  <si>
    <t>V</t>
  </si>
  <si>
    <t>Các khoản huy động, đóng góp</t>
  </si>
  <si>
    <t>Các khoản huy động đóng góp xây dựng cơ sở hạ tầng</t>
  </si>
  <si>
    <t>Các khoản huy động đóng góp khác</t>
  </si>
  <si>
    <t>VI</t>
  </si>
  <si>
    <t>Thu từ các khoản cho vay của ngân sách</t>
  </si>
  <si>
    <t>2.1</t>
  </si>
  <si>
    <t>Thu nợ gốc cho vay</t>
  </si>
  <si>
    <t>2.2</t>
  </si>
  <si>
    <t>Thu lãi cho vay</t>
  </si>
  <si>
    <t>Thu từ quỹ dự trữ tài chính</t>
  </si>
  <si>
    <t>I</t>
  </si>
  <si>
    <t>Vay để trả nợ gốc vay</t>
  </si>
  <si>
    <t>C</t>
  </si>
  <si>
    <t>THU CHUYỂN GIAO NGÂN SÁCH</t>
  </si>
  <si>
    <t>Thu bổ sung từ ngân sách cấp trên</t>
  </si>
  <si>
    <t>Bổ sung cân đối</t>
  </si>
  <si>
    <t>Bổ sung có mục tiêu</t>
  </si>
  <si>
    <t>Bổ sung có mục tiêu bằng nguồn vốn trong nước</t>
  </si>
  <si>
    <t>Bổ sung có mục tiêu bằng nguồn vốn ngoài nước</t>
  </si>
  <si>
    <t>Thu từ ngân sách cấp dưới nộp lên</t>
  </si>
  <si>
    <t>D</t>
  </si>
  <si>
    <t xml:space="preserve">THU CHUYỂN NGUỒN </t>
  </si>
  <si>
    <t>E</t>
  </si>
  <si>
    <t>THU KẾT DƯ NGÂN SÁCH</t>
  </si>
  <si>
    <t>Sè quyÕt to¸n chi NS§P chia c¸c nguån vèn (cét 3)</t>
  </si>
  <si>
    <t>(3)=(4)+(5)+(6)</t>
  </si>
  <si>
    <t>(9)</t>
  </si>
  <si>
    <t>(10)</t>
  </si>
  <si>
    <t xml:space="preserve">Chi quốc phòng </t>
  </si>
  <si>
    <t>Chi Giáo dục - đào tạo và dạy nghề</t>
  </si>
  <si>
    <t>Chi Y tế, dân số và gia đình</t>
  </si>
  <si>
    <t>Chi Văn hóa thông tin</t>
  </si>
  <si>
    <t>1.7</t>
  </si>
  <si>
    <t>1.8</t>
  </si>
  <si>
    <t>Chi Thể dục thể thao</t>
  </si>
  <si>
    <t>1.9</t>
  </si>
  <si>
    <t>Chi Bảo vệ môi trường</t>
  </si>
  <si>
    <t>1.10</t>
  </si>
  <si>
    <t>Chi các hoạt động kinh tế</t>
  </si>
  <si>
    <t>1.11</t>
  </si>
  <si>
    <t>Chi hoạt động của các cơ quan quản lý nhà nước, đảng, đoàn thể</t>
  </si>
  <si>
    <t>1.12</t>
  </si>
  <si>
    <t>Chi Bảo đảm xã hội</t>
  </si>
  <si>
    <t>1.13</t>
  </si>
  <si>
    <t>Chi ngành, lĩnh vực khác</t>
  </si>
  <si>
    <t>Chi đầu tư phát triển khác</t>
  </si>
  <si>
    <t>Chi trả nợ lãi vay theo quy định</t>
  </si>
  <si>
    <t>2.3</t>
  </si>
  <si>
    <t>2.4</t>
  </si>
  <si>
    <t>2.5</t>
  </si>
  <si>
    <t>2.6</t>
  </si>
  <si>
    <t>2.7</t>
  </si>
  <si>
    <t>2.8</t>
  </si>
  <si>
    <t>2.9</t>
  </si>
  <si>
    <t>2.10</t>
  </si>
  <si>
    <t>2.11</t>
  </si>
  <si>
    <t>2.12</t>
  </si>
  <si>
    <t>2.13</t>
  </si>
  <si>
    <t>Chi khác</t>
  </si>
  <si>
    <t>NSNN</t>
  </si>
  <si>
    <t>NSTW</t>
  </si>
  <si>
    <t>CÁN BỘ TRÌNH</t>
  </si>
  <si>
    <t>(Ký tên, ghi rõ họ tên)</t>
  </si>
  <si>
    <t>7=3:2</t>
  </si>
  <si>
    <t xml:space="preserve"> ... </t>
  </si>
  <si>
    <t xml:space="preserve">      . . . .</t>
  </si>
  <si>
    <t>III/ Chi ñng hé c¸c ®Þa ph­¬ng kh¸c, c¸c ®¬n vÞ thuéc cÊp kh¸c qu¶n lý (nÕu cã)</t>
  </si>
  <si>
    <t xml:space="preserve">              ....</t>
  </si>
  <si>
    <t>a</t>
  </si>
  <si>
    <t>b</t>
  </si>
  <si>
    <t>.......</t>
  </si>
  <si>
    <t>Mẫu biểu số 69</t>
  </si>
  <si>
    <t>Mẫu biểu số 60</t>
  </si>
  <si>
    <t>Mẫu biểu số 61</t>
  </si>
  <si>
    <t>Mẫu biểu số 62</t>
  </si>
  <si>
    <t>Mẫu biểu số 66</t>
  </si>
  <si>
    <t>Mẫu biểu số 67</t>
  </si>
  <si>
    <t>Nội dung</t>
  </si>
  <si>
    <t>Năm báo cáo</t>
  </si>
  <si>
    <t>Số tuyệt đối</t>
  </si>
  <si>
    <t>Số tương đối</t>
  </si>
  <si>
    <t>3 = 2 – 1</t>
  </si>
  <si>
    <t>4 = 3/1</t>
  </si>
  <si>
    <t>Mẫu biểu số 70</t>
  </si>
  <si>
    <t xml:space="preserve">Năm trước (năm liền kề) </t>
  </si>
  <si>
    <t>Đơm vị tính: Triệu đồng</t>
  </si>
  <si>
    <t>Năm báo cáo so với năm liền kề</t>
  </si>
  <si>
    <t>…..ngày …. tháng…. năm …..</t>
  </si>
  <si>
    <t>Tổng số</t>
  </si>
  <si>
    <t>(Ký tên, đóng dấu)</t>
  </si>
  <si>
    <t>…, ngày   tháng  năm…</t>
  </si>
  <si>
    <t>Thanh tra</t>
  </si>
  <si>
    <t>VAY CỦA NGÂN SÁCH ĐỊA PHƯƠNG</t>
  </si>
  <si>
    <t>Vay bù đắp bội chi NSĐP</t>
  </si>
  <si>
    <t>Phần thu</t>
  </si>
  <si>
    <t>Tổng</t>
  </si>
  <si>
    <t>Phần chi</t>
  </si>
  <si>
    <t>số</t>
  </si>
  <si>
    <t>cấp tỉnh</t>
  </si>
  <si>
    <t>xã</t>
  </si>
  <si>
    <t>Tổng số thu</t>
  </si>
  <si>
    <t>Tổng số chi</t>
  </si>
  <si>
    <t>Chi đầu tư phát triển</t>
  </si>
  <si>
    <t>Chi thường xuyên</t>
  </si>
  <si>
    <t>Chi bổ sung quỹ dự trữ tài chính</t>
  </si>
  <si>
    <t>Đơn vị: Triệu đồng</t>
  </si>
  <si>
    <t>Đơn vị tính: Triệu đồng</t>
  </si>
  <si>
    <t>A. Tổng số thu cân đối ngân sách</t>
  </si>
  <si>
    <t>1. Các khoản thu NSĐP hưởng 100%</t>
  </si>
  <si>
    <t>3. Thu từ quỹ dự trữ tài chính</t>
  </si>
  <si>
    <t>4. Thu kết dư năm trước</t>
  </si>
  <si>
    <t>5. Thu chuyển nguồn từ năm trước sang</t>
  </si>
  <si>
    <t>6. Thu viện trợ</t>
  </si>
  <si>
    <t>7. Thu bổ sung từ ngân  sách cấp trên</t>
  </si>
  <si>
    <t>- Kết dư ngân sách năm quyết toán = (thu - chi)</t>
  </si>
  <si>
    <t>A. Tổng số chi cân đối ngân sách</t>
  </si>
  <si>
    <t>1. Chi đầu tư phát triển</t>
  </si>
  <si>
    <t>3. Chi thường xuyên</t>
  </si>
  <si>
    <t>Dự toán năm</t>
  </si>
  <si>
    <t>Phân chia theo từng cấp ngân sách</t>
  </si>
  <si>
    <t>HĐND</t>
  </si>
  <si>
    <t>quyết định</t>
  </si>
  <si>
    <t>Cấp</t>
  </si>
  <si>
    <t>trên</t>
  </si>
  <si>
    <t>quyết</t>
  </si>
  <si>
    <t>định</t>
  </si>
  <si>
    <t xml:space="preserve">     Dự toán năm</t>
  </si>
  <si>
    <t xml:space="preserve"> Quyết toán năm</t>
  </si>
  <si>
    <t>So sánh QT/DT(%)</t>
  </si>
  <si>
    <t>Nội dung chi</t>
  </si>
  <si>
    <t>CHI CÂN ĐỐI  NGÂN SÁCH</t>
  </si>
  <si>
    <t>Đơn vị tính: Triệu  đồng</t>
  </si>
  <si>
    <t>Chi</t>
  </si>
  <si>
    <t>NSĐP</t>
  </si>
  <si>
    <t>cấp</t>
  </si>
  <si>
    <t>tỉnh</t>
  </si>
  <si>
    <t>NS</t>
  </si>
  <si>
    <t>(7)=(3):(2)</t>
  </si>
  <si>
    <t>(6)=(3):(1)</t>
  </si>
  <si>
    <t>Chi chuyển nguồn</t>
  </si>
  <si>
    <t>CHI BỔ SUNG CHO NGÂN SÁCH CẤP DƯỚI</t>
  </si>
  <si>
    <t>Tr. đó: - Bằng nguồn vốn trong nước</t>
  </si>
  <si>
    <t xml:space="preserve">             - Bằng nguồn vốn ngoài nước</t>
  </si>
  <si>
    <t>CHI NỘP NGÂN SÁCH CẤP TRÊN</t>
  </si>
  <si>
    <t>TỔNG SỐ (A+B+C)</t>
  </si>
  <si>
    <t>Chương</t>
  </si>
  <si>
    <t>Mục</t>
  </si>
  <si>
    <t>Tiểu mục</t>
  </si>
  <si>
    <t>NS cấp tỉnh</t>
  </si>
  <si>
    <t>NS xã</t>
  </si>
  <si>
    <t>Loại</t>
  </si>
  <si>
    <t>Khoản</t>
  </si>
  <si>
    <t>Số QT</t>
  </si>
  <si>
    <r>
      <t>B. Chi trả nợ gốc (chi tiết từng nguồn trả nợ gốc)</t>
    </r>
    <r>
      <rPr>
        <b/>
        <vertAlign val="superscript"/>
        <sz val="13"/>
        <rFont val="Times New Roman"/>
        <family val="1"/>
      </rPr>
      <t>1</t>
    </r>
  </si>
  <si>
    <t xml:space="preserve">    Tr.đó: - Bổ sung cân đối ngân sách</t>
  </si>
  <si>
    <t xml:space="preserve">               - Bổ sung có mục tiêu</t>
  </si>
  <si>
    <r>
      <t xml:space="preserve">- Bội chi = chi - thu </t>
    </r>
    <r>
      <rPr>
        <b/>
        <vertAlign val="superscript"/>
        <sz val="13"/>
        <rFont val="Times New Roman"/>
        <family val="1"/>
      </rPr>
      <t>1</t>
    </r>
  </si>
  <si>
    <r>
      <t>B. Vay của ngân sách cấp tỉnh</t>
    </r>
    <r>
      <rPr>
        <b/>
        <vertAlign val="superscript"/>
        <sz val="13"/>
        <rFont val="Times New Roman"/>
        <family val="1"/>
      </rPr>
      <t>1</t>
    </r>
    <r>
      <rPr>
        <b/>
        <sz val="13"/>
        <rFont val="Times New Roman"/>
        <family val="1"/>
      </rPr>
      <t xml:space="preserve"> (chi tiết theo mục đích vay và nguồn vay)</t>
    </r>
  </si>
  <si>
    <t>2. Chi trả nợ lãi, phí tiền vay</t>
  </si>
  <si>
    <t>Tên chương trình mục tiêu</t>
  </si>
  <si>
    <t>Ghi chú</t>
  </si>
  <si>
    <t xml:space="preserve"> Số quyết toán chi tăng, giảm so với dự toán</t>
  </si>
  <si>
    <t>Do chính sách thay đổi</t>
  </si>
  <si>
    <t xml:space="preserve"> - Phụ cấp đặc biệt</t>
  </si>
  <si>
    <t xml:space="preserve"> - Phụ cấp khu vực</t>
  </si>
  <si>
    <t>Nhiệm vụ chi đột xuất được bổ sung</t>
  </si>
  <si>
    <t>Tăng, giảm biên chế so với dự toán</t>
  </si>
  <si>
    <t xml:space="preserve"> - Số biên chế tăng, giảm</t>
  </si>
  <si>
    <t xml:space="preserve"> - Số kinh phí tăng, giảm</t>
  </si>
  <si>
    <t xml:space="preserve">Mua sắm tài sản </t>
  </si>
  <si>
    <t>Trong đó: - Số ô tô</t>
  </si>
  <si>
    <t xml:space="preserve">                  - Số kinh phí</t>
  </si>
  <si>
    <t xml:space="preserve"> Sửa chữa trụ sở làm việc</t>
  </si>
  <si>
    <t>Ghi chú: Trường hợp (giảm) thì ghi số âm (có dấu trừ ở trước)</t>
  </si>
  <si>
    <t>Trong đó</t>
  </si>
  <si>
    <t>1=2+3</t>
  </si>
  <si>
    <t>THUYẾT MINH</t>
  </si>
  <si>
    <t>Tổng nguồn</t>
  </si>
  <si>
    <t>Nguồn trong nước</t>
  </si>
  <si>
    <t xml:space="preserve">Các tổ chức, cá nhân trong nước ủng hộ </t>
  </si>
  <si>
    <t>Tr.đó: - Từ nguồn dự phòng</t>
  </si>
  <si>
    <t xml:space="preserve">          - Từ quỹ dự trữ tài chính</t>
  </si>
  <si>
    <t xml:space="preserve">          - Từ nguồn tăng thu</t>
  </si>
  <si>
    <t xml:space="preserve">          - Từ nguồn thưởng vượt thu</t>
  </si>
  <si>
    <t xml:space="preserve">          - Từ nguồn khác</t>
  </si>
  <si>
    <t>Các nguồn khác</t>
  </si>
  <si>
    <t>Nguồn viện trợ nước ngoài</t>
  </si>
  <si>
    <t>Tổng kinh phí sử dụng đã được quyết toán chi NSĐP</t>
  </si>
  <si>
    <t>Chi sự nghiệp kinh tế</t>
  </si>
  <si>
    <t>Chi giáo dục</t>
  </si>
  <si>
    <t>Chi y tế</t>
  </si>
  <si>
    <t>Chi đảm bảo xã hội</t>
  </si>
  <si>
    <t>Nguồn của NSĐP</t>
  </si>
  <si>
    <t>Số kiến nghị của</t>
  </si>
  <si>
    <t>Số xử lý năm .....</t>
  </si>
  <si>
    <t xml:space="preserve">Số tồn tại chưa xử lý </t>
  </si>
  <si>
    <t>Kiểm toán</t>
  </si>
  <si>
    <t xml:space="preserve">Kiến nghị của kiểm toán, thanh tra các năm trước còn tồn tại chưa xử lý </t>
  </si>
  <si>
    <t>Các khoản thu phải nộp ngân sách</t>
  </si>
  <si>
    <t>Chi tiết: ....</t>
  </si>
  <si>
    <t xml:space="preserve">Các khoản ghi thu, ghi chi vào ngân sách </t>
  </si>
  <si>
    <t xml:space="preserve">Số chi sai chế độ phải xuất toán </t>
  </si>
  <si>
    <t>Nộp trả ngân sách:</t>
  </si>
  <si>
    <t xml:space="preserve">                 - Chi thường xuyên</t>
  </si>
  <si>
    <t>Cơ quan tài chính giảm trừ cấp phát</t>
  </si>
  <si>
    <t>Bổ sung quyết toán ngân sách năm nay</t>
  </si>
  <si>
    <t>Kiến nghị của kiểm toán, thanh tra năm nay</t>
  </si>
  <si>
    <t>Chuyển quyết toán ngân sách năm sau</t>
  </si>
  <si>
    <t>Các vấn đề khác liên quan cần giải trình</t>
  </si>
  <si>
    <t>Các khoản dự toán được Thủ tướng Chính phủ, Ủy ban nhân dân các cấp bổ sung sau ngày 30 tháng 9 năm thực hiện dự toán, trừ trường hợp đã hết nhiệm vụ chi</t>
  </si>
  <si>
    <t>Chi đầu tư phát triển thực hiện chuyển nguồn sang năm sau đối với kế hoạch vốn đầu tư công được kéo dài thời gian thực hiện và giải ngân theo quy định của Luật Đầu tư công</t>
  </si>
  <si>
    <t>Các chương trình mục tiêu quốc gia đang trong thời gian thực hiện theo nghị quyết của Quốc hội nhưng không quá ngày 31 tháng 12 năm sau</t>
  </si>
  <si>
    <t>Chi mua sắm hàng hóa, dịch vụ, sửa chữa, cải tạo, nâng cấp, mở rộng, xây dựng mới hạng mục công trình trong các dự án đã đầu tư xây dựng, đặt hàng, giao nhiệm vụ đã đầy đủ hồ sơ, đã ký hợp đồng hoặc đã hoàn thành đấu thầu theo quy định của pháp luật về đấu thầu trước ngày 31 tháng 12 năm thực hiện dự toán</t>
  </si>
  <si>
    <t>Nguồn thực hiện chính sách tiền lương, phụ cấp, trợ cấp và các khoản tính theo tiền lương; nguồn thực hiện các chính sách an sinh xã hội</t>
  </si>
  <si>
    <t>Kinh phí được giao tự chủ của các đơn vị sự nghiệp công lập và các cơ quan nhà nước</t>
  </si>
  <si>
    <t>Chi khoa học, công nghệ, đổi mới sáng tạo và chuyển đổi số</t>
  </si>
  <si>
    <t>Chi dự trữ quốc gia</t>
  </si>
  <si>
    <t>Các khoản chi viện trợ cho các Chính phủ nước ngoài đã được cấp có thẩm quyền giao dự toán</t>
  </si>
  <si>
    <t>Các khoản kinh phí phải hoàn trả ngân sách cấp trên theo kết luận, kiến nghị của cơ quan thanh tra, kiểm toán</t>
  </si>
  <si>
    <r>
      <t>Giải trình</t>
    </r>
    <r>
      <rPr>
        <b/>
        <vertAlign val="superscript"/>
        <sz val="12"/>
        <rFont val="Times New Roman"/>
        <family val="1"/>
      </rPr>
      <t>1</t>
    </r>
  </si>
  <si>
    <r>
      <t>Các khoản chuyển nguồn khác theo quy định của pháp luật</t>
    </r>
    <r>
      <rPr>
        <vertAlign val="superscript"/>
        <sz val="12"/>
        <rFont val="Times New Roman"/>
        <family val="1"/>
      </rPr>
      <t>2</t>
    </r>
  </si>
  <si>
    <r>
      <t xml:space="preserve">Ghi chú:
              </t>
    </r>
    <r>
      <rPr>
        <i/>
        <vertAlign val="superscript"/>
        <sz val="12"/>
        <rFont val="Times New Roman"/>
        <family val="1"/>
      </rPr>
      <t xml:space="preserve">1 </t>
    </r>
    <r>
      <rPr>
        <i/>
        <sz val="12"/>
        <rFont val="Times New Roman"/>
        <family val="1"/>
        <charset val="163"/>
      </rPr>
      <t xml:space="preserve">Nêu lý do số liệu năm báo cáo tăng/giảm so với số liệu năm liền kề
              </t>
    </r>
    <r>
      <rPr>
        <i/>
        <vertAlign val="superscript"/>
        <sz val="12"/>
        <rFont val="Times New Roman"/>
        <family val="1"/>
      </rPr>
      <t>2</t>
    </r>
    <r>
      <rPr>
        <i/>
        <sz val="12"/>
        <rFont val="Times New Roman"/>
        <family val="1"/>
        <charset val="163"/>
      </rPr>
      <t xml:space="preserve"> Chi tiết nội dung chuyển nguồn theo quy định của pháp luật</t>
    </r>
  </si>
  <si>
    <t>Mẫu biểu số 71</t>
  </si>
  <si>
    <t>3=2/1</t>
  </si>
  <si>
    <t>TỔNG SỐ</t>
  </si>
  <si>
    <t>Trong đó:</t>
  </si>
  <si>
    <t>- Sự nghiệp y tế</t>
  </si>
  <si>
    <t>CƠ QUAN TÀI CHÍNH/PHÒNG KINH TẾ</t>
  </si>
  <si>
    <t>Chi Khoa học, công nghệ, đổi mới sáng tạo và chuyển đổi số</t>
  </si>
  <si>
    <t>2. Các khoản thu phân chia giữa NSTW và NSĐP</t>
  </si>
  <si>
    <t>Gồm:</t>
  </si>
  <si>
    <t>Chi đầu tư phát triển cho các chương trình, dự án, nhiệm vụ và đối tượng đầu tư công khác, chi tiết theo từng lĩnh vực</t>
  </si>
  <si>
    <t>Chi an ninh và trật tự, an toàn xã hội</t>
  </si>
  <si>
    <t>Chi đầu tư và hỗ trợ vốn cho các doanh nghiệp cung cấp sản phẩm, dịch vụ công ích thiết yếu cho xã hội do Nhà nước đặt hàng; các tổ chức kinh tế; các tổ chức tài chính của địa phương; đầu tư vốn nhà nước vào doanh nghiệp của địa phương theo quy định của pháp luật</t>
  </si>
  <si>
    <t>Chi Phát thanh, truyền hình</t>
  </si>
  <si>
    <t>Chi viện trợ</t>
  </si>
  <si>
    <t>Chi cho vay theo quy định của Chính phủ</t>
  </si>
  <si>
    <t>VII</t>
  </si>
  <si>
    <t>Trung ương bổ sung có mục tiêu (gồm cả nguồn hỗ trợ khôi phục sản xuất….)</t>
  </si>
  <si>
    <t>18</t>
  </si>
  <si>
    <t>19</t>
  </si>
  <si>
    <t>20</t>
  </si>
  <si>
    <t>4. Chi viện trợ</t>
  </si>
  <si>
    <t>5. Chi cho vay</t>
  </si>
  <si>
    <t>6. Chi bổ sung quỹ dự trữ tài chính</t>
  </si>
  <si>
    <t>7. Chi bổ sung cho ngân sách cấp dưới</t>
  </si>
  <si>
    <t>8. Chi chuyển nguồn sang năm sau</t>
  </si>
  <si>
    <t>Chi hỗ trợ thực hiện một số nhiệm vụ quy định tại các điểm a, b và c khoản 5 Điều 9 Luật Ngân sách nhà nước</t>
  </si>
  <si>
    <t>9. Chi hỗ trợ thực hiện một số nhiệm vụ quy định tại các điểm a, b và c khoản 5 Điều 9 Luật Ngân sách nhà nước</t>
  </si>
  <si>
    <t>Trong đó: - Đầu tư phát triển</t>
  </si>
  <si>
    <t>Thu tiền cấp quyền khai thác khoáng sản</t>
  </si>
  <si>
    <t>Thuế tiêu thụ đặc biệt hàng nhập khẩu</t>
  </si>
  <si>
    <t>Thuế giá trị gia tăng hàng nhập khẩu</t>
  </si>
  <si>
    <t>Thuế bổ sung đối với hàng hoá nhập khẩu vào Việt Nam</t>
  </si>
  <si>
    <t>Phí, lệ phí hải quan</t>
  </si>
  <si>
    <t>Ghi chú (thuyết minh nguyên nhân chưa thực hiện)</t>
  </si>
  <si>
    <t>SỐ TT</t>
  </si>
  <si>
    <t>TÊN ĐƠN VỊ</t>
  </si>
  <si>
    <t>SO SÁNH (%)</t>
  </si>
  <si>
    <t>Các đơn vị do Trung ương quản lý</t>
  </si>
  <si>
    <t>Các đơn vị do địa phương quản lý</t>
  </si>
  <si>
    <t>Các khoản tăng thu so với dự toán, dự toán chi còn lại của cấp ngân sách được sử dụng theo quy định tại khoản 2 Điều 61 của Luật ngân sách nhà nước, trường hợp phương án sử dụng đã được cấp có thẩm quyền quyết định sử dụng vào năm sau thì được chuyển nguồn sang năm sau để thực hiện</t>
  </si>
  <si>
    <t xml:space="preserve">Bộ Cơ quan TW có cần báo cáo không? </t>
  </si>
  <si>
    <t>- Sự nghiệp giáo dục, đào tạo và dạy nghề</t>
  </si>
  <si>
    <t>Tình hình thực hiện kiến nghị của cơ quan tài chính</t>
  </si>
  <si>
    <t>VIII</t>
  </si>
  <si>
    <t>Chi mua sắm trang thiết bị đã đầy đủ hồ sơ, hợp đồng mua sắm trang thiết bị ký bước ngày 31 tháng 12 năm thực hiện dự toán</t>
  </si>
  <si>
    <t>Nguồn thực hiện chính sách tiền lương, phụ cấp, trợ cấp và các khoản tính theo tiền lương cơ sở, bảo trợ xã hội</t>
  </si>
  <si>
    <r>
      <rPr>
        <sz val="12"/>
        <color rgb="FF0070C0"/>
        <rFont val="Times New Roman"/>
        <family val="1"/>
      </rPr>
      <t>Kinh phí được giao tự chủ của các đơn vị sự nghiệp công lập và các cơ quan nhà nước;</t>
    </r>
    <r>
      <rPr>
        <sz val="12"/>
        <rFont val="Times New Roman"/>
        <family val="1"/>
        <charset val="163"/>
      </rPr>
      <t xml:space="preserve"> các khoản viện trợ không hoàn lại đã xác định cụ thể nhiệm vụ chi</t>
    </r>
  </si>
  <si>
    <r>
      <rPr>
        <sz val="12"/>
        <color theme="1"/>
        <rFont val="Times New Roman"/>
        <family val="1"/>
      </rPr>
      <t>Kinh phí được giao tự chủ của các đơn vị sự nghiệp công lập và các cơ quan nhà nước;</t>
    </r>
    <r>
      <rPr>
        <sz val="12"/>
        <color rgb="FF0070C0"/>
        <rFont val="Times New Roman"/>
        <family val="1"/>
      </rPr>
      <t xml:space="preserve"> các khoản viện trợ không hoàn lại đã xác định cụ thể nhiệm vụ chi</t>
    </r>
  </si>
  <si>
    <t>Các khoản dự toán được cấp có thẩm quyền bổ sung sau ngày 30 tháng 9 năm thực hiện dự toán, không bao gồm các khoản bổ sung do các đơn vị dự toán cấp trên điều chỉnh dự toán đã giao của các đơn vị dự toán trực thuộc</t>
  </si>
  <si>
    <r>
      <t xml:space="preserve">Chi đầu tư phát triển thực hiện chuyển sang năm sau theo quy định của Luật đầu tư công. </t>
    </r>
    <r>
      <rPr>
        <sz val="12"/>
        <color theme="1"/>
        <rFont val="Times New Roman"/>
        <family val="1"/>
      </rPr>
      <t>Trường hợp đặc biệt, Thủ tướng Chính phủ quyết định về việc cho phép chuyển nguồn sang năm sau nữa, nhưng không quá thời hạn giải ngân của dự án nằm trong kế hoạch đầu tư công trung hạn</t>
    </r>
  </si>
  <si>
    <t>Kinh phí nghiên cứu khoa học bố trí cho các đề tài, dự án nghiên cứu khoa học được cấp có thẩm quyền quyết định đang trong thời gian thực hiện</t>
  </si>
  <si>
    <t>Các khoản tăng thu, tiết kiệm chi được sử dụng theo quy định tại khoản 2 Điều 59 của Luật ngân sách nhà nước được cấp có thẩm quyền quyết định cho phép sử dụng vào năm sau</t>
  </si>
  <si>
    <t>Toàn bộ số tăng thu năm 2025 cho vào đây ko tách ra mục 2</t>
  </si>
  <si>
    <t>Quyết toán năm</t>
  </si>
  <si>
    <t>NỘI DUNG</t>
  </si>
  <si>
    <t>Cấp trên giao</t>
  </si>
  <si>
    <t>3=4+5+6</t>
  </si>
  <si>
    <t>XÃ KIẾN THỤY</t>
  </si>
  <si>
    <t>ỦY BAN NHÂN DÂN</t>
  </si>
  <si>
    <t>QUYẾT TOÁN CHI NGÂN SÁCH ĐỊA PHƯƠNG NĂM 2025</t>
  </si>
  <si>
    <t>9300</t>
  </si>
  <si>
    <t>9301</t>
  </si>
  <si>
    <t>6000</t>
  </si>
  <si>
    <t>6001</t>
  </si>
  <si>
    <t>6049</t>
  </si>
  <si>
    <t>6050</t>
  </si>
  <si>
    <t>6051</t>
  </si>
  <si>
    <t>6100</t>
  </si>
  <si>
    <t>6101</t>
  </si>
  <si>
    <t>6105</t>
  </si>
  <si>
    <t>6107</t>
  </si>
  <si>
    <t>6111</t>
  </si>
  <si>
    <t>1.019.304.000</t>
  </si>
  <si>
    <t>6112</t>
  </si>
  <si>
    <t>6113</t>
  </si>
  <si>
    <t>6115</t>
  </si>
  <si>
    <t>6116</t>
  </si>
  <si>
    <t>6123</t>
  </si>
  <si>
    <t>6124</t>
  </si>
  <si>
    <t>6149</t>
  </si>
  <si>
    <t>6150</t>
  </si>
  <si>
    <t>6156</t>
  </si>
  <si>
    <t>6157</t>
  </si>
  <si>
    <t>6199</t>
  </si>
  <si>
    <t>6200</t>
  </si>
  <si>
    <t>6201</t>
  </si>
  <si>
    <t>6202</t>
  </si>
  <si>
    <t>6249</t>
  </si>
  <si>
    <t>61.183.200</t>
  </si>
  <si>
    <t>6250</t>
  </si>
  <si>
    <t>6299</t>
  </si>
  <si>
    <t>6300</t>
  </si>
  <si>
    <t>6301</t>
  </si>
  <si>
    <t>6302</t>
  </si>
  <si>
    <t>6303</t>
  </si>
  <si>
    <t>6304</t>
  </si>
  <si>
    <t>6349</t>
  </si>
  <si>
    <t>6350</t>
  </si>
  <si>
    <t>3.391.069.500</t>
  </si>
  <si>
    <t>6353</t>
  </si>
  <si>
    <t>6400</t>
  </si>
  <si>
    <t>6401</t>
  </si>
  <si>
    <t>6449</t>
  </si>
  <si>
    <t>6500</t>
  </si>
  <si>
    <t>6501</t>
  </si>
  <si>
    <t>6502</t>
  </si>
  <si>
    <t>6503</t>
  </si>
  <si>
    <t>6504</t>
  </si>
  <si>
    <t>6505</t>
  </si>
  <si>
    <t>6549</t>
  </si>
  <si>
    <t>37.336.800</t>
  </si>
  <si>
    <t>6550</t>
  </si>
  <si>
    <t>6551</t>
  </si>
  <si>
    <t>6552</t>
  </si>
  <si>
    <t>6553</t>
  </si>
  <si>
    <t>6599</t>
  </si>
  <si>
    <t>6600</t>
  </si>
  <si>
    <t>6601</t>
  </si>
  <si>
    <t>6603</t>
  </si>
  <si>
    <t>1.625.191</t>
  </si>
  <si>
    <t>6605</t>
  </si>
  <si>
    <t>6606</t>
  </si>
  <si>
    <t>6608</t>
  </si>
  <si>
    <t>6649</t>
  </si>
  <si>
    <t>6650</t>
  </si>
  <si>
    <t>6651</t>
  </si>
  <si>
    <t>6652</t>
  </si>
  <si>
    <t>6655</t>
  </si>
  <si>
    <t>1.200.000</t>
  </si>
  <si>
    <t>6657</t>
  </si>
  <si>
    <t>6699</t>
  </si>
  <si>
    <t>6700</t>
  </si>
  <si>
    <t>6702</t>
  </si>
  <si>
    <t>960.000</t>
  </si>
  <si>
    <t>6704</t>
  </si>
  <si>
    <t>6750</t>
  </si>
  <si>
    <t>6751</t>
  </si>
  <si>
    <t>6754</t>
  </si>
  <si>
    <t>6757</t>
  </si>
  <si>
    <t>6758</t>
  </si>
  <si>
    <t>6799</t>
  </si>
  <si>
    <t>6900</t>
  </si>
  <si>
    <t>6901</t>
  </si>
  <si>
    <t>18.568.000</t>
  </si>
  <si>
    <t>6902</t>
  </si>
  <si>
    <t>9.390.000</t>
  </si>
  <si>
    <t>6905</t>
  </si>
  <si>
    <t>6907</t>
  </si>
  <si>
    <t>6912</t>
  </si>
  <si>
    <t>6913</t>
  </si>
  <si>
    <t>6921</t>
  </si>
  <si>
    <t>6922</t>
  </si>
  <si>
    <t>8.888.590.000</t>
  </si>
  <si>
    <t>6923</t>
  </si>
  <si>
    <t>1.087.364.800</t>
  </si>
  <si>
    <t>6949</t>
  </si>
  <si>
    <t>6950</t>
  </si>
  <si>
    <t>6954</t>
  </si>
  <si>
    <t>6955</t>
  </si>
  <si>
    <t>24.560.000</t>
  </si>
  <si>
    <t>6956</t>
  </si>
  <si>
    <t>6999</t>
  </si>
  <si>
    <t>7000</t>
  </si>
  <si>
    <t>7001</t>
  </si>
  <si>
    <t>7004</t>
  </si>
  <si>
    <t>7012</t>
  </si>
  <si>
    <t>7049</t>
  </si>
  <si>
    <t>7050</t>
  </si>
  <si>
    <t>7053</t>
  </si>
  <si>
    <t>7100</t>
  </si>
  <si>
    <t>142.000.000</t>
  </si>
  <si>
    <t>7103</t>
  </si>
  <si>
    <t>7150</t>
  </si>
  <si>
    <t>7151</t>
  </si>
  <si>
    <t>68.580.000</t>
  </si>
  <si>
    <t>7152</t>
  </si>
  <si>
    <t>3.207.600.000</t>
  </si>
  <si>
    <t>7155</t>
  </si>
  <si>
    <t>6.364.980.381</t>
  </si>
  <si>
    <t>7157</t>
  </si>
  <si>
    <t>1.947.411.000</t>
  </si>
  <si>
    <t>7161</t>
  </si>
  <si>
    <t>450.000.000</t>
  </si>
  <si>
    <t>7162</t>
  </si>
  <si>
    <t>37.769.110.000</t>
  </si>
  <si>
    <t>7166</t>
  </si>
  <si>
    <t>62.750.500</t>
  </si>
  <si>
    <t>7250</t>
  </si>
  <si>
    <t>609.000.000</t>
  </si>
  <si>
    <t>7262</t>
  </si>
  <si>
    <t>7450</t>
  </si>
  <si>
    <t>7451</t>
  </si>
  <si>
    <t>32.926.718.292</t>
  </si>
  <si>
    <t>7455</t>
  </si>
  <si>
    <t>74.891.450.000</t>
  </si>
  <si>
    <t>7456</t>
  </si>
  <si>
    <t>45.000.000</t>
  </si>
  <si>
    <t>7457</t>
  </si>
  <si>
    <t>1.235.000.000</t>
  </si>
  <si>
    <t>7499</t>
  </si>
  <si>
    <t>7700</t>
  </si>
  <si>
    <t>7702</t>
  </si>
  <si>
    <t>87.689.000</t>
  </si>
  <si>
    <t>7749</t>
  </si>
  <si>
    <t>603.336.000</t>
  </si>
  <si>
    <t>7750</t>
  </si>
  <si>
    <t>7753</t>
  </si>
  <si>
    <t>7756</t>
  </si>
  <si>
    <t>7757</t>
  </si>
  <si>
    <t>1.122.000</t>
  </si>
  <si>
    <t>7766</t>
  </si>
  <si>
    <t>7799</t>
  </si>
  <si>
    <t>7850</t>
  </si>
  <si>
    <t>7851</t>
  </si>
  <si>
    <t>7.931.000</t>
  </si>
  <si>
    <t>7852</t>
  </si>
  <si>
    <t>7853</t>
  </si>
  <si>
    <t>84.610.000</t>
  </si>
  <si>
    <t>7854</t>
  </si>
  <si>
    <t>3.663.134.934</t>
  </si>
  <si>
    <t>7899</t>
  </si>
  <si>
    <t>140.804.000</t>
  </si>
  <si>
    <t>8000</t>
  </si>
  <si>
    <t>8006</t>
  </si>
  <si>
    <t>8150</t>
  </si>
  <si>
    <t>8153</t>
  </si>
  <si>
    <t>8154</t>
  </si>
  <si>
    <t>900.067.000</t>
  </si>
  <si>
    <r>
      <rPr>
        <b/>
        <sz val="10"/>
        <color rgb="FF000000"/>
        <rFont val="Times New Roman"/>
        <family val="1"/>
      </rPr>
      <t xml:space="preserve">Mẫu biểu số: 65
</t>
    </r>
    <r>
      <rPr>
        <sz val="10"/>
        <color rgb="FF000000"/>
        <rFont val="Times New Roman"/>
        <family val="1"/>
      </rPr>
      <t xml:space="preserve">TT số 342/2016/TT-BTC
</t>
    </r>
    <r>
      <rPr>
        <sz val="10"/>
        <color rgb="FF000000"/>
        <rFont val="Times New Roman"/>
        <family val="1"/>
      </rPr>
      <t>Ngày 30/12/2016 của Bộ Tài Chính</t>
    </r>
  </si>
  <si>
    <t>Mã CTMT</t>
  </si>
  <si>
    <t>Tiểu Mục</t>
  </si>
  <si>
    <t>10</t>
  </si>
  <si>
    <t>TỔNG</t>
  </si>
  <si>
    <t>00491</t>
  </si>
  <si>
    <t>Nâng cao hiệu quả quản lý và thực hiện xây dựng nông thôn mới theo quy hoạch nhằm nâng cao đời sống kinh tế - xã hội nông thôn gắn với quá trình đô thị hóa</t>
  </si>
  <si>
    <t>152.424.000</t>
  </si>
  <si>
    <t>800</t>
  </si>
  <si>
    <t>280</t>
  </si>
  <si>
    <t>332</t>
  </si>
  <si>
    <t>070</t>
  </si>
  <si>
    <t>071</t>
  </si>
  <si>
    <t>072</t>
  </si>
  <si>
    <t>073</t>
  </si>
  <si>
    <t>160</t>
  </si>
  <si>
    <t>161</t>
  </si>
  <si>
    <t>292</t>
  </si>
  <si>
    <t>00497</t>
  </si>
  <si>
    <t>Nâng cao chất lượng môi trường xây dựng cảnh quan nông thôn sáng - xanh - sạch - đẹp, an toàn giữ gìn và khôi phục cảnh quan truyền thống của nông thôn Việt Nam</t>
  </si>
  <si>
    <t>426.593.491</t>
  </si>
  <si>
    <t>312</t>
  </si>
  <si>
    <t>271.811.491</t>
  </si>
  <si>
    <t>154.782.000</t>
  </si>
  <si>
    <t>00499</t>
  </si>
  <si>
    <t>Nâng cao chất lượng, phát huy vai trò của Mặt trận Tổ quốc Việt Nam và các tổ chức chính trị - xã hội trong xây dựng nông thôn mới</t>
  </si>
  <si>
    <t>67.000.000</t>
  </si>
  <si>
    <t>098</t>
  </si>
  <si>
    <t>36.760.000</t>
  </si>
  <si>
    <t>2.000.000</t>
  </si>
  <si>
    <t>28.240.000</t>
  </si>
  <si>
    <t>00502</t>
  </si>
  <si>
    <t>78.994.000</t>
  </si>
  <si>
    <t>33.994.000</t>
  </si>
  <si>
    <t>35.000.000</t>
  </si>
  <si>
    <t>10.000.000</t>
  </si>
  <si>
    <t>QUYẾT TOÁN CHƯƠNG TRÌNH MỤC TIÊU THEO MLNS NHÀ NƯỚC</t>
  </si>
  <si>
    <t>HĐND quyết định</t>
  </si>
  <si>
    <t>Tỉnh</t>
  </si>
  <si>
    <t>Huyện</t>
  </si>
  <si>
    <t>Xã</t>
  </si>
  <si>
    <t>8=3/1</t>
  </si>
  <si>
    <t>9=3/2</t>
  </si>
  <si>
    <t xml:space="preserve">Thu nội địa </t>
  </si>
  <si>
    <t xml:space="preserve">Tr.đó: Từ hoạt động thăm dò và khai thác dầu, khí </t>
  </si>
  <si>
    <t xml:space="preserve">-Thuế thu nhập doanh nghiệp </t>
  </si>
  <si>
    <t>- Thuế tiêu thụ đặc biệt</t>
  </si>
  <si>
    <t>Tr.đó: Thuế tiêu thụ đặc biệt hàng nhập khẩu bán ra trong nước</t>
  </si>
  <si>
    <t>-Thuế tài nguyên</t>
  </si>
  <si>
    <t xml:space="preserve">Tr.đó:  - Tài nguyên dầu, khí </t>
  </si>
  <si>
    <t xml:space="preserve">- Thu từ khí thiên nhiên </t>
  </si>
  <si>
    <t>- Tiền thuê mặt đất, mặt nước</t>
  </si>
  <si>
    <t>Tr.đó: - Tài nguyên dầu, khí</t>
  </si>
  <si>
    <t>Lệ phí trước bạ</t>
  </si>
  <si>
    <t>- Thu do cơ quan, tổ chức, đơn vị thuộc địa phương quản lý</t>
  </si>
  <si>
    <t xml:space="preserve">Thuế bảo vệ môi trường </t>
  </si>
  <si>
    <t>Trong đó: - Từ hàng nhập khẩu bán ra trong nước</t>
  </si>
  <si>
    <t>                - Từ hàng hóa sản xuất trong nước</t>
  </si>
  <si>
    <t>- Phí, lệ phí do cơ quan nhà nước trung ương thu</t>
  </si>
  <si>
    <t>- Phí, lệ phí do cơ quan nhà nước địa phương thu</t>
  </si>
  <si>
    <t>                Tr.đó: Phí BVMT đối với khai thác khoáng sản</t>
  </si>
  <si>
    <t>Thu tiền sử dụng đất</t>
  </si>
  <si>
    <t xml:space="preserve">Thu tiền cho thuê đất, thuê mặt nước </t>
  </si>
  <si>
    <t>Tr.đó: - Thuộc thẩm quyền giao của trung ương</t>
  </si>
  <si>
    <t>             - Thuộc thẩm quyền giao của địa phương</t>
  </si>
  <si>
    <t>Thu từ bán tài sản nhà nước</t>
  </si>
  <si>
    <t>- Thu từ bán tài sản nhà nước do trung ương</t>
  </si>
  <si>
    <t>- Thu từ bán tài sản nhà nước do địa phương</t>
  </si>
  <si>
    <t>Thu từ tài sản được xác lập quyền sở hữu của nhà nước</t>
  </si>
  <si>
    <t>- Do trung ương xử lý</t>
  </si>
  <si>
    <t>- Do địa phương xử lý</t>
  </si>
  <si>
    <t>Trong đó: Thu tiền bảo vệ đất trồng lúa</t>
  </si>
  <si>
    <t>Tr.đó: - Thu từ giấy phép do cơ quan Trung ương cấp</t>
  </si>
  <si>
    <t>           - Thu từ giấy phép do Ủy ban nhân dân cấp tỉnh cấp</t>
  </si>
  <si>
    <t xml:space="preserve">Thu từ quỹ đất công ích và thu hoa lợi công sản khác </t>
  </si>
  <si>
    <t xml:space="preserve">Thu cổ tức </t>
  </si>
  <si>
    <t>21</t>
  </si>
  <si>
    <t>Thu từ hoạt động xổ số kiến thiết</t>
  </si>
  <si>
    <t>Khác</t>
  </si>
  <si>
    <t>Thu về Condensate theo hiệp định, hợp đồng</t>
  </si>
  <si>
    <t>Thu Hải Quan</t>
  </si>
  <si>
    <t>Thu chênh lệch hàng xuất nhập khẩu</t>
  </si>
  <si>
    <t>Thuế bảo vệ môi trường hàng nhập khẩu</t>
  </si>
  <si>
    <t xml:space="preserve">Thu hồi các khoản cho vay của Nhà nước và thu từ quỹ dự trữ tài chính </t>
  </si>
  <si>
    <t>Thu từ bán cổ phần, vốn góp của nhà nước nộp ngân sách</t>
  </si>
  <si>
    <t>Vay trong nước</t>
  </si>
  <si>
    <t>Vay lại từ nguồn Chính phủ vay ngoài nước</t>
  </si>
  <si>
    <t>NS cấp huyện</t>
  </si>
  <si>
    <t>NS Xã</t>
  </si>
  <si>
    <t>2800</t>
  </si>
  <si>
    <t>2850</t>
  </si>
  <si>
    <t>4250</t>
  </si>
  <si>
    <t>4278</t>
  </si>
  <si>
    <t>4900</t>
  </si>
  <si>
    <t>4949</t>
  </si>
  <si>
    <t>010</t>
  </si>
  <si>
    <t>1.000.000</t>
  </si>
  <si>
    <t>446.400</t>
  </si>
  <si>
    <t>1600</t>
  </si>
  <si>
    <t>1603</t>
  </si>
  <si>
    <t>2864</t>
  </si>
  <si>
    <t>124</t>
  </si>
  <si>
    <t>48.415.286</t>
  </si>
  <si>
    <t>158</t>
  </si>
  <si>
    <t>969.000</t>
  </si>
  <si>
    <t>1700</t>
  </si>
  <si>
    <t>1701</t>
  </si>
  <si>
    <t>4944</t>
  </si>
  <si>
    <t>554</t>
  </si>
  <si>
    <t>4.631.000</t>
  </si>
  <si>
    <t>555</t>
  </si>
  <si>
    <t>900.000</t>
  </si>
  <si>
    <t>6.315.152</t>
  </si>
  <si>
    <t>9.828.000</t>
  </si>
  <si>
    <t>557</t>
  </si>
  <si>
    <t>240.000</t>
  </si>
  <si>
    <t>200.000</t>
  </si>
  <si>
    <t>40.000</t>
  </si>
  <si>
    <t>564</t>
  </si>
  <si>
    <t>2.751.000</t>
  </si>
  <si>
    <t>16.000.000</t>
  </si>
  <si>
    <t>2862</t>
  </si>
  <si>
    <t>15.000.000</t>
  </si>
  <si>
    <t>4.000.000</t>
  </si>
  <si>
    <t>4931</t>
  </si>
  <si>
    <t>757</t>
  </si>
  <si>
    <t>2.630.607.335</t>
  </si>
  <si>
    <t>1400</t>
  </si>
  <si>
    <t>-20.750.000</t>
  </si>
  <si>
    <t>1411</t>
  </si>
  <si>
    <t>671.149.170</t>
  </si>
  <si>
    <t>1601</t>
  </si>
  <si>
    <t>437.543.970</t>
  </si>
  <si>
    <t>1602</t>
  </si>
  <si>
    <t>227.670.200</t>
  </si>
  <si>
    <t>5.935.000</t>
  </si>
  <si>
    <t>237.060.381</t>
  </si>
  <si>
    <t>1.680.045.591</t>
  </si>
  <si>
    <t>2801</t>
  </si>
  <si>
    <t>63.100.000</t>
  </si>
  <si>
    <t>23.500.000</t>
  </si>
  <si>
    <t>2863</t>
  </si>
  <si>
    <t>4.500.000</t>
  </si>
  <si>
    <t>35.100.000</t>
  </si>
  <si>
    <t>2.193</t>
  </si>
  <si>
    <t>760</t>
  </si>
  <si>
    <t>0900</t>
  </si>
  <si>
    <t>0913</t>
  </si>
  <si>
    <t>12.969.367.000</t>
  </si>
  <si>
    <t>0914</t>
  </si>
  <si>
    <t>17.211.000</t>
  </si>
  <si>
    <t>0915</t>
  </si>
  <si>
    <t>2.410.187.000</t>
  </si>
  <si>
    <t>4650</t>
  </si>
  <si>
    <t>232.922.845.000</t>
  </si>
  <si>
    <t>4651</t>
  </si>
  <si>
    <t>187.037.842.000</t>
  </si>
  <si>
    <t>4654</t>
  </si>
  <si>
    <t>45.885.003.000</t>
  </si>
  <si>
    <t>805</t>
  </si>
  <si>
    <t>259.915.000</t>
  </si>
  <si>
    <t>2700</t>
  </si>
  <si>
    <t>30.801.000</t>
  </si>
  <si>
    <t>2716</t>
  </si>
  <si>
    <t>3900</t>
  </si>
  <si>
    <t>201.462.000</t>
  </si>
  <si>
    <t>3901</t>
  </si>
  <si>
    <t>3.252.000</t>
  </si>
  <si>
    <t>24.400.000</t>
  </si>
  <si>
    <t>830</t>
  </si>
  <si>
    <t>581.561.000</t>
  </si>
  <si>
    <t>831</t>
  </si>
  <si>
    <t>72.000.000</t>
  </si>
  <si>
    <t>833</t>
  </si>
  <si>
    <t>35.372.446</t>
  </si>
  <si>
    <t>854</t>
  </si>
  <si>
    <t>4.380.851</t>
  </si>
  <si>
    <t>82.500.000</t>
  </si>
  <si>
    <t>106.225.768</t>
  </si>
  <si>
    <t>855</t>
  </si>
  <si>
    <t>23.189.667</t>
  </si>
  <si>
    <t>6.552.250</t>
  </si>
  <si>
    <t>39.000.000</t>
  </si>
  <si>
    <t>16.637.417</t>
  </si>
  <si>
    <t>857</t>
  </si>
  <si>
    <t>1.563.018.685</t>
  </si>
  <si>
    <t>232.840.675</t>
  </si>
  <si>
    <t>226.599.565</t>
  </si>
  <si>
    <t>3.550.110</t>
  </si>
  <si>
    <t>2.691.000</t>
  </si>
  <si>
    <t>163.058.685</t>
  </si>
  <si>
    <t>1.125.193.218</t>
  </si>
  <si>
    <t>28.500.000</t>
  </si>
  <si>
    <t>5.500.000</t>
  </si>
  <si>
    <t>3.450.000</t>
  </si>
  <si>
    <t>19.550.000</t>
  </si>
  <si>
    <t>13.426.107</t>
  </si>
  <si>
    <t>3.633.208</t>
  </si>
  <si>
    <t>9.792.899</t>
  </si>
  <si>
    <t>860</t>
  </si>
  <si>
    <t>6.934.777.664</t>
  </si>
  <si>
    <t>1.194.929.982</t>
  </si>
  <si>
    <t>5.050.975.198</t>
  </si>
  <si>
    <t>0917</t>
  </si>
  <si>
    <t>688.872.484</t>
  </si>
  <si>
    <t>136.040.158.000</t>
  </si>
  <si>
    <t>4800</t>
  </si>
  <si>
    <t>1.111.978.134</t>
  </si>
  <si>
    <t>4801</t>
  </si>
  <si>
    <t>Chi xây dựng</t>
  </si>
  <si>
    <t>Chi xây dựng các công trình - hạng mục công trình</t>
  </si>
  <si>
    <t>Chi phí khác</t>
  </si>
  <si>
    <t>Cấp 4</t>
  </si>
  <si>
    <t>Tiền lương</t>
  </si>
  <si>
    <t xml:space="preserve">Lương theo ngạch, bậc </t>
  </si>
  <si>
    <t>Phụ cấp lương</t>
  </si>
  <si>
    <t>Phụ cấp chức vụ</t>
  </si>
  <si>
    <t>Phụ cấp thâm niên vượt khung; phụ cấp thâm niên nghề</t>
  </si>
  <si>
    <t>Phụ cấp đặc biệt khác của ngành</t>
  </si>
  <si>
    <t>Phụ cấp công vụ</t>
  </si>
  <si>
    <t>Phụ cấp khác</t>
  </si>
  <si>
    <t>Các khoản đóng góp</t>
  </si>
  <si>
    <t>Bảo hiểm xã hội</t>
  </si>
  <si>
    <t>Bảo hiểm y tế</t>
  </si>
  <si>
    <t>Các khoản đóng góp khác</t>
  </si>
  <si>
    <t>Các khoản thanh toán khác cho cá nhân</t>
  </si>
  <si>
    <t>Tiền ăn</t>
  </si>
  <si>
    <t>Thanh toán dịch vụ công cộng</t>
  </si>
  <si>
    <t>Tiền điện</t>
  </si>
  <si>
    <t>Tiền nhiên liệu</t>
  </si>
  <si>
    <t>Vật tư văn phòng</t>
  </si>
  <si>
    <t>Văn phòng phẩm</t>
  </si>
  <si>
    <t>Mua sắm công cụ - dụng cụ văn phòng</t>
  </si>
  <si>
    <t>Vật tư văn phòng khác</t>
  </si>
  <si>
    <t>Hội nghị</t>
  </si>
  <si>
    <t>Chi phí thuê mướn</t>
  </si>
  <si>
    <t>Thuê thiết bị các loại</t>
  </si>
  <si>
    <t>Thuê lao động trong nước</t>
  </si>
  <si>
    <t>Chi phí thuê mướn khác</t>
  </si>
  <si>
    <t>Sửa chữa, duy tu tài sản phục vụ công tác chuyên môn và các công trình cơ sở hạ tầng</t>
  </si>
  <si>
    <t>Tài sản và thiết bị chuyên dùng</t>
  </si>
  <si>
    <t>Các thiết bị công nghệ thông tin</t>
  </si>
  <si>
    <t>Đường điện, cấp thoát nước</t>
  </si>
  <si>
    <t>Chi phí nghiệp vụ chuyên môn của từng ngành</t>
  </si>
  <si>
    <t xml:space="preserve">Chi mua hàng hoá, vật tư </t>
  </si>
  <si>
    <t xml:space="preserve">Chi các khoản phí và lệ phí </t>
  </si>
  <si>
    <t>Chi các khoản khác</t>
  </si>
  <si>
    <t>Thông tin, tuyên truyền, liên lạc</t>
  </si>
  <si>
    <t>Tuyên truyền; quảng cáo</t>
  </si>
  <si>
    <t>Thuê hội trường - phương tiện vận chuyển</t>
  </si>
  <si>
    <t xml:space="preserve">Các khoản thuê mướn khác </t>
  </si>
  <si>
    <t>Thuê phương tiện vận chuyển</t>
  </si>
  <si>
    <t>Lương khác</t>
  </si>
  <si>
    <t>Tiền công trả cho vị trí lao động thường xuyên theo hợp đồng</t>
  </si>
  <si>
    <t xml:space="preserve">Phụ cấp làm đêm; làm thêm giờ </t>
  </si>
  <si>
    <t>Phụ cấp ưu đãi nghề</t>
  </si>
  <si>
    <t>Phụ cấp trách nhiệm theo nghề - theo công việc</t>
  </si>
  <si>
    <t>Học bổng và hỗ trợ khác cho học sinh, sinh viên, cán bộ đi học</t>
  </si>
  <si>
    <t>Hỗ trợ đối tượng chính sách đóng học phí</t>
  </si>
  <si>
    <t>Hỗ trợ đối tượng chính sách chi phí học tập</t>
  </si>
  <si>
    <t>Các khoản hỗ trợ khác</t>
  </si>
  <si>
    <t>Tiền thưởng</t>
  </si>
  <si>
    <t xml:space="preserve">Thưởng thường xuyên </t>
  </si>
  <si>
    <t>Kinh phí công đoàn</t>
  </si>
  <si>
    <t>Bảo hiểm thất nghiệp</t>
  </si>
  <si>
    <t>Tiền nước</t>
  </si>
  <si>
    <t>Tiền vệ sinh, môi trường</t>
  </si>
  <si>
    <t>Tiền khoán phương tiện theo chế độ</t>
  </si>
  <si>
    <t>Cước phí điện thoại (không bao gồm khoán điện thoại);thuê bao đường điện thoại; fax</t>
  </si>
  <si>
    <t>Thuê bao kênh vệ tinh; thuê bao cáp truyền hình; cước phí Internet; thuê đường truyền mạng</t>
  </si>
  <si>
    <t>Công tác phí</t>
  </si>
  <si>
    <t>Phụ cấp công tác phí</t>
  </si>
  <si>
    <t>Khoán công tác phí</t>
  </si>
  <si>
    <t>Thuê đào tạo lại cán bộ</t>
  </si>
  <si>
    <t>Nhà cửa</t>
  </si>
  <si>
    <t>Các tài sản và công trình hạ tầng cơ sở khác</t>
  </si>
  <si>
    <t>Mua sắm tài sản phục vụ công tác chuyên môn</t>
  </si>
  <si>
    <t>Tài sản và thiết bị khác</t>
  </si>
  <si>
    <t>Đồng phục, trang phục; bảo hộ lao động</t>
  </si>
  <si>
    <t>Chi phí hoạt động nghiệp vụ chuyên ngành</t>
  </si>
  <si>
    <t>Mua sắm tài sản vô hình</t>
  </si>
  <si>
    <t>Mua, bảo trì phần mềm công nghệ thông tin</t>
  </si>
  <si>
    <t>Chi hỗ trợ kinh tế tập thể và dân cư</t>
  </si>
  <si>
    <t>Chi trợ cấp dân cư</t>
  </si>
  <si>
    <t>Chi khắc phục hậu quả thiên tai, thảm họa, dịch bệnh cho các đơn vị dự toán và cho các doanh nghiệp</t>
  </si>
  <si>
    <t xml:space="preserve">Chi bảo hiểm tài sản và phương tiện </t>
  </si>
  <si>
    <t>Cấp bù học phí cho cơ sở giáo dục đào tạo theo chế độ</t>
  </si>
  <si>
    <t xml:space="preserve">Thưởng đột xuất </t>
  </si>
  <si>
    <t>Khoán văn phòng phẩm</t>
  </si>
  <si>
    <t>Phụ cấp nặng nhọc, độc hại, nguy hiểm</t>
  </si>
  <si>
    <t>Tài sản và thiết bị văn phòng</t>
  </si>
  <si>
    <t>Chi hỗ trợ và giải quyết việc làm</t>
  </si>
  <si>
    <t>Chi tinh giản biên chế</t>
  </si>
  <si>
    <t>Phúc lợi tập thể</t>
  </si>
  <si>
    <t>Phim ảnh; ấn phẩm truyền thông; sách, báo, tạp chí thư viện</t>
  </si>
  <si>
    <t>In - mua tài liệu</t>
  </si>
  <si>
    <t xml:space="preserve">Chi về công tác người có công với cách mạng </t>
  </si>
  <si>
    <t xml:space="preserve">Bảo hiểm y tế </t>
  </si>
  <si>
    <t>Chi về công tác bảo đảm xã hội</t>
  </si>
  <si>
    <t>Chi đóng, hỗ trợ tiền đóng tiền bảo hiểm y tế</t>
  </si>
  <si>
    <t>Bồi dưỡng giảng viên - báo cáo viên</t>
  </si>
  <si>
    <t>Đê điều, hồ đập, kênh mương</t>
  </si>
  <si>
    <t>Đường sá, cầu cống, bến cảng, sân bay</t>
  </si>
  <si>
    <t>Chi quy hoạch</t>
  </si>
  <si>
    <t>Chi quy hoạch xây dựng đô thị, điểm dân cư nông thôn</t>
  </si>
  <si>
    <t>Chi quy hoạch sử dụng đất</t>
  </si>
  <si>
    <t>Hoạt động phí đại biểu Quốc hội, đại biểu Hội đồng nhân dân</t>
  </si>
  <si>
    <t>Phụ cấp công tác Đảng, Đoàn thể chính trị - xã hội</t>
  </si>
  <si>
    <t>Thưởng khác</t>
  </si>
  <si>
    <t xml:space="preserve">Chi cho cán bộ không chuyên trách xã, thôn, bản </t>
  </si>
  <si>
    <t>Phụ cấp cán bộ không chuyên trách xã</t>
  </si>
  <si>
    <t>Cước phí bưu chính</t>
  </si>
  <si>
    <t>Ô tô dùng chung</t>
  </si>
  <si>
    <t>Ô tô phục vụ chức danh</t>
  </si>
  <si>
    <t xml:space="preserve">Chi cho công tác Đảng ở tổ chức Đảng cơ sở và các cấp trên cơ sở, các đơn vị hành chính, sự nghiệp </t>
  </si>
  <si>
    <t>Chi tổ chức đại hội Đảng</t>
  </si>
  <si>
    <t>Chi mua báo - tạp chí của Đảng</t>
  </si>
  <si>
    <t>Chi khen thưởng hoạt động công tác Đảng</t>
  </si>
  <si>
    <t>Chi thanh toán các dịch vụ công cộng, vật tư văn phòng, thông tin tuyên truyền, liên lạc; chi đào tạo, bồi dưỡng nghiệp vụ, công tác Đảng, các chi phí Đảng vụ khác và phụ cấp cấp ủy</t>
  </si>
  <si>
    <t>Trợ cấp hàng tháng</t>
  </si>
  <si>
    <t>Trợ cấp một lần</t>
  </si>
  <si>
    <t>Chi công tác nghĩa trang và mộ liệt sĩ</t>
  </si>
  <si>
    <t>Hỗ trợ người có công cải thiện nhà ở</t>
  </si>
  <si>
    <t xml:space="preserve">Chi quà lễ, tết </t>
  </si>
  <si>
    <t xml:space="preserve">Điều trị, điều dưỡng </t>
  </si>
  <si>
    <t>Chi lương hưu và trợ cấp bảo hiểm xã hội</t>
  </si>
  <si>
    <t>Trợ cấp hàng tháng cho cán bộ xã nghỉ việc theo chế độ qui định</t>
  </si>
  <si>
    <t>Chi trợ cấp hàng tháng cho các đối tượng bảo trợ xã hội tại cộng đồng</t>
  </si>
  <si>
    <t>Chi trợ giúp đột xuất cho các đối tượng bảo trợ xã hội và các đối tượng khác</t>
  </si>
  <si>
    <t xml:space="preserve">Chi hỗ trợ tiền đóng cho người tham gia bảo hiểm xã hội tự nguyện theo quy định </t>
  </si>
  <si>
    <t>Chi hoàn trả giữa các cấp ngân sách</t>
  </si>
  <si>
    <t>Chi hoàn trả các khoản phát sinh niên độ ngân sách năm trước</t>
  </si>
  <si>
    <t>ỦY BAN NHÂN DÂN
 XÃ KIẾN THỤY</t>
  </si>
  <si>
    <t>ỦY BAN NHÂN DÂN 
XÃ KIẾN THỤY</t>
  </si>
  <si>
    <t>110.606.619</t>
  </si>
  <si>
    <r>
      <rPr>
        <b/>
        <sz val="12"/>
        <color rgb="FF000000"/>
        <rFont val="Times New Roman"/>
        <family val="1"/>
      </rPr>
      <t xml:space="preserve">QUYẾT TOÁN CHI, TRẢ NỢ NSĐP THEO MỤC LỤC NSNN NĂM </t>
    </r>
    <r>
      <rPr>
        <b/>
        <sz val="12"/>
        <color rgb="FF000000"/>
        <rFont val="Times New Roman"/>
        <family val="1"/>
      </rPr>
      <t>2025</t>
    </r>
  </si>
  <si>
    <t>Biểu mẫu: 64</t>
  </si>
  <si>
    <t>725.011.491</t>
  </si>
  <si>
    <t xml:space="preserve">                                   CÂN ĐỐI QUYẾT TOÁN NGÂN SÁCH ĐỊA PHƯƠNG NĂM 2025</t>
  </si>
  <si>
    <t>KẾ HOẠCH 
NĂM 2025</t>
  </si>
  <si>
    <t>THỰC HIỆN NĂM 2025</t>
  </si>
  <si>
    <t>45.829.564.296</t>
  </si>
  <si>
    <t>181.869.722.296</t>
  </si>
  <si>
    <t>190.004.167.094</t>
  </si>
  <si>
    <t>2.261.695.000</t>
  </si>
  <si>
    <t>17.658.460.000</t>
  </si>
  <si>
    <t>250.581.305.000</t>
  </si>
  <si>
    <r>
      <t xml:space="preserve">Mẫu biểu số 63
</t>
    </r>
    <r>
      <rPr>
        <sz val="12"/>
        <color rgb="FF000000"/>
        <rFont val="Times New Roman"/>
        <family val="1"/>
      </rPr>
      <t>Theo Thông tư 342/2016/TT-BTC
Ngày 30/12/2016 của Bộ Tài Chính</t>
    </r>
  </si>
  <si>
    <t xml:space="preserve">BÁO CÁO QUYẾT TOÁN THU NSNN, VAY NSĐP THEO MỤC LỤC NSNN (TT342-BM63)
</t>
  </si>
  <si>
    <t>2.395.617.000</t>
  </si>
  <si>
    <t>1.022.089.000</t>
  </si>
  <si>
    <t>1.625.425.000</t>
  </si>
  <si>
    <t>4.021.042.000</t>
  </si>
  <si>
    <t>Nộp ngân sách cấp trên</t>
  </si>
  <si>
    <t>433</t>
  </si>
  <si>
    <t>Chuyển giao, chuyển nguồn</t>
  </si>
  <si>
    <t>430</t>
  </si>
  <si>
    <t>99.551.000</t>
  </si>
  <si>
    <t>6.652.800</t>
  </si>
  <si>
    <t>106.203.800</t>
  </si>
  <si>
    <t>30.600.000</t>
  </si>
  <si>
    <t>10.232.000</t>
  </si>
  <si>
    <t>8.761.000</t>
  </si>
  <si>
    <t>18.090.000</t>
  </si>
  <si>
    <t>432.425.000</t>
  </si>
  <si>
    <t>151.617.200</t>
  </si>
  <si>
    <t>621.125.200</t>
  </si>
  <si>
    <t>42.022.000</t>
  </si>
  <si>
    <t>162.835.000</t>
  </si>
  <si>
    <t>18.014.000</t>
  </si>
  <si>
    <t>39.431.000</t>
  </si>
  <si>
    <t>222.280.000</t>
  </si>
  <si>
    <t>56.250.000</t>
  </si>
  <si>
    <t>9.317.000</t>
  </si>
  <si>
    <t>5.000.000</t>
  </si>
  <si>
    <t>14.317.000</t>
  </si>
  <si>
    <t>4.200.000</t>
  </si>
  <si>
    <t>1.096.998.000</t>
  </si>
  <si>
    <t>Khác ngân sách</t>
  </si>
  <si>
    <t>428</t>
  </si>
  <si>
    <t>Tài chính và khác</t>
  </si>
  <si>
    <t>400</t>
  </si>
  <si>
    <t>205.778.000</t>
  </si>
  <si>
    <t>52.800</t>
  </si>
  <si>
    <t>12.507.975.000</t>
  </si>
  <si>
    <t>88.679.425.000</t>
  </si>
  <si>
    <t>2.700.000</t>
  </si>
  <si>
    <t>182.732.000</t>
  </si>
  <si>
    <t>10.700.000</t>
  </si>
  <si>
    <t>43.808.000</t>
  </si>
  <si>
    <t>238.240.000</t>
  </si>
  <si>
    <t>2.895.000</t>
  </si>
  <si>
    <t>200.500.000</t>
  </si>
  <si>
    <t>203.395.000</t>
  </si>
  <si>
    <t>1.635.700</t>
  </si>
  <si>
    <t>3.272.000</t>
  </si>
  <si>
    <t>6.546.000</t>
  </si>
  <si>
    <t>9.819.500</t>
  </si>
  <si>
    <t>48.642.000</t>
  </si>
  <si>
    <t>69.915.200</t>
  </si>
  <si>
    <t>8.188.900</t>
  </si>
  <si>
    <t>24.798.600</t>
  </si>
  <si>
    <t>294.344.500</t>
  </si>
  <si>
    <t>90.351.838.000</t>
  </si>
  <si>
    <t>Chính sách và hoạt động phục vụ các đối tượng bảo trợ xã hội và các đối tượng khác</t>
  </si>
  <si>
    <t>398</t>
  </si>
  <si>
    <t>315.200.000</t>
  </si>
  <si>
    <t>43.505.451.500</t>
  </si>
  <si>
    <t>43.820.651.500</t>
  </si>
  <si>
    <t>Chính sách và hoạt động phục vụ người có công với cách mạng</t>
  </si>
  <si>
    <t>371</t>
  </si>
  <si>
    <t>134.172.489.500</t>
  </si>
  <si>
    <t>Bảo đảm xã hội</t>
  </si>
  <si>
    <t>370</t>
  </si>
  <si>
    <t>2.100.000</t>
  </si>
  <si>
    <t>3.820.000</t>
  </si>
  <si>
    <t>37.150.000</t>
  </si>
  <si>
    <t>40.970.000</t>
  </si>
  <si>
    <t>2.400.000</t>
  </si>
  <si>
    <t>20.350.000</t>
  </si>
  <si>
    <t>10.146.000</t>
  </si>
  <si>
    <t>5.014.000</t>
  </si>
  <si>
    <t>15.160.000</t>
  </si>
  <si>
    <t>270.000</t>
  </si>
  <si>
    <t>1.626.000</t>
  </si>
  <si>
    <t>9.216.000</t>
  </si>
  <si>
    <t>12.012.000</t>
  </si>
  <si>
    <t>48.312.000</t>
  </si>
  <si>
    <t>2.814.000</t>
  </si>
  <si>
    <t>51.126.000</t>
  </si>
  <si>
    <t>51.378.000</t>
  </si>
  <si>
    <t>195.496.000</t>
  </si>
  <si>
    <t>Hỗ trợ các các tổ chức chính trị xã hội - nghề nghiệp, tổ chức xã hội, tổ chức xã hội - nghề nghiệp</t>
  </si>
  <si>
    <t>362</t>
  </si>
  <si>
    <t>4.734.895.000</t>
  </si>
  <si>
    <t>199.500.000</t>
  </si>
  <si>
    <t>116.570.000</t>
  </si>
  <si>
    <t>145.200</t>
  </si>
  <si>
    <t>116.715.200</t>
  </si>
  <si>
    <t>16.500.000</t>
  </si>
  <si>
    <t>27.750.000</t>
  </si>
  <si>
    <t>23.165.000</t>
  </si>
  <si>
    <t>50.915.000</t>
  </si>
  <si>
    <t>23.335.600</t>
  </si>
  <si>
    <t>14.145.000</t>
  </si>
  <si>
    <t>10.200.000</t>
  </si>
  <si>
    <t>36.412.600</t>
  </si>
  <si>
    <t>84.093.200</t>
  </si>
  <si>
    <t>33.402.000</t>
  </si>
  <si>
    <t>27.700.000</t>
  </si>
  <si>
    <t>882.375.720</t>
  </si>
  <si>
    <t>48.600.000</t>
  </si>
  <si>
    <t>91.280.000</t>
  </si>
  <si>
    <t>1.026.755.720</t>
  </si>
  <si>
    <t>3.235.680</t>
  </si>
  <si>
    <t>2.703.100</t>
  </si>
  <si>
    <t>48.702.000</t>
  </si>
  <si>
    <t>880.000</t>
  </si>
  <si>
    <t>55.520.780</t>
  </si>
  <si>
    <t>79.089.000</t>
  </si>
  <si>
    <t>23.850.000</t>
  </si>
  <si>
    <t>39.381.000</t>
  </si>
  <si>
    <t>142.320.000</t>
  </si>
  <si>
    <t>4.997.189</t>
  </si>
  <si>
    <t>38.902.000</t>
  </si>
  <si>
    <t>5.728.116</t>
  </si>
  <si>
    <t>13.257.256</t>
  </si>
  <si>
    <t>36.328.496</t>
  </si>
  <si>
    <t>205.853.704</t>
  </si>
  <si>
    <t>261.167.572</t>
  </si>
  <si>
    <t>72.940.000</t>
  </si>
  <si>
    <t>79.996.000</t>
  </si>
  <si>
    <t>152.936.000</t>
  </si>
  <si>
    <t>336.341.000</t>
  </si>
  <si>
    <t>324.364.000</t>
  </si>
  <si>
    <t>79.203.000</t>
  </si>
  <si>
    <t>79.180.652</t>
  </si>
  <si>
    <t>819.088.652</t>
  </si>
  <si>
    <t>1.262.659.490</t>
  </si>
  <si>
    <t>9.028.067.803</t>
  </si>
  <si>
    <t>Hoạt động của các tổ chức chính trị - xã hội</t>
  </si>
  <si>
    <t>361</t>
  </si>
  <si>
    <t>7.797.224.664</t>
  </si>
  <si>
    <t>1.325.810.800</t>
  </si>
  <si>
    <t>5.222.290.734</t>
  </si>
  <si>
    <t>70.015.000</t>
  </si>
  <si>
    <t>19.932.000</t>
  </si>
  <si>
    <t>1.000.000.000</t>
  </si>
  <si>
    <t>1.019.932.000</t>
  </si>
  <si>
    <t>5.600.000</t>
  </si>
  <si>
    <t>25.060.000</t>
  </si>
  <si>
    <t>6.500.000</t>
  </si>
  <si>
    <t>31.560.000</t>
  </si>
  <si>
    <t>1.900.000</t>
  </si>
  <si>
    <t>2.560.000</t>
  </si>
  <si>
    <t>4.460.000</t>
  </si>
  <si>
    <t>2.754.000</t>
  </si>
  <si>
    <t>15.580.000</t>
  </si>
  <si>
    <t>18.334.000</t>
  </si>
  <si>
    <t>530.183</t>
  </si>
  <si>
    <t>2.466.450</t>
  </si>
  <si>
    <t>13.333.027</t>
  </si>
  <si>
    <t>16.329.660</t>
  </si>
  <si>
    <t>11.232.000</t>
  </si>
  <si>
    <t>16.015.575</t>
  </si>
  <si>
    <t>2.554.000</t>
  </si>
  <si>
    <t>28.660.000</t>
  </si>
  <si>
    <t>96.104.050</t>
  </si>
  <si>
    <t>544.595.550</t>
  </si>
  <si>
    <t>687.929.175</t>
  </si>
  <si>
    <t>266.582.000</t>
  </si>
  <si>
    <t>157.084.200</t>
  </si>
  <si>
    <t>696.996.373</t>
  </si>
  <si>
    <t>931.280.900</t>
  </si>
  <si>
    <t>59.670.000</t>
  </si>
  <si>
    <t>10.771.900</t>
  </si>
  <si>
    <t>4.212.000</t>
  </si>
  <si>
    <t>2.808.000</t>
  </si>
  <si>
    <t>326.957.600</t>
  </si>
  <si>
    <t>147.084.800</t>
  </si>
  <si>
    <t>2.346.693.773</t>
  </si>
  <si>
    <t>378.962.823</t>
  </si>
  <si>
    <t>3.005.077.550</t>
  </si>
  <si>
    <t>20.882.223.379</t>
  </si>
  <si>
    <t>Hoạt động của Đảng Cộng sản Việt Nam</t>
  </si>
  <si>
    <t>351</t>
  </si>
  <si>
    <t>9.138.813.600</t>
  </si>
  <si>
    <t>49.900.000</t>
  </si>
  <si>
    <t>1.107.579.800</t>
  </si>
  <si>
    <t>35.975.600</t>
  </si>
  <si>
    <t>390.035.000</t>
  </si>
  <si>
    <t>1.533.590.400</t>
  </si>
  <si>
    <t>197.860.000</t>
  </si>
  <si>
    <t>1.547.250.000</t>
  </si>
  <si>
    <t>539.286.255</t>
  </si>
  <si>
    <t>2.131.536.255</t>
  </si>
  <si>
    <t>296.351.000</t>
  </si>
  <si>
    <t>1.000.610.000</t>
  </si>
  <si>
    <t>1.321.521.000</t>
  </si>
  <si>
    <t>200.530.000</t>
  </si>
  <si>
    <t>1.147.567.000</t>
  </si>
  <si>
    <t>195.490.000</t>
  </si>
  <si>
    <t>513.940.000</t>
  </si>
  <si>
    <t>1.933.867.000</t>
  </si>
  <si>
    <t>4.019.352.000</t>
  </si>
  <si>
    <t>846.924.800</t>
  </si>
  <si>
    <t>330.050.000</t>
  </si>
  <si>
    <t>51.665.120</t>
  </si>
  <si>
    <t>1.228.639.920</t>
  </si>
  <si>
    <t>174.900.000</t>
  </si>
  <si>
    <t>961.153.700</t>
  </si>
  <si>
    <t>106.500.750</t>
  </si>
  <si>
    <t>147.332.000</t>
  </si>
  <si>
    <t>1.214.986.450</t>
  </si>
  <si>
    <t>5.367.000</t>
  </si>
  <si>
    <t>20.738.600</t>
  </si>
  <si>
    <t>795.144.000</t>
  </si>
  <si>
    <t>54.903.212</t>
  </si>
  <si>
    <t>5.021.996</t>
  </si>
  <si>
    <t>882.799.999</t>
  </si>
  <si>
    <t>646.749.600</t>
  </si>
  <si>
    <t>336.386.900</t>
  </si>
  <si>
    <t>729.753.800</t>
  </si>
  <si>
    <t>1.712.890.300</t>
  </si>
  <si>
    <t>2.439.000</t>
  </si>
  <si>
    <t>82.149.400</t>
  </si>
  <si>
    <t>29.151.210</t>
  </si>
  <si>
    <t>338.019.879</t>
  </si>
  <si>
    <t>451.759.489</t>
  </si>
  <si>
    <t>1.848.508.000</t>
  </si>
  <si>
    <t>50.534.755</t>
  </si>
  <si>
    <t>3.840.000</t>
  </si>
  <si>
    <t>126.402.448</t>
  </si>
  <si>
    <t>341.437.536</t>
  </si>
  <si>
    <t>1.747.099.439</t>
  </si>
  <si>
    <t>2.269.314.178</t>
  </si>
  <si>
    <t>74.460.000</t>
  </si>
  <si>
    <t>1.402.390.000</t>
  </si>
  <si>
    <t>954.601.000</t>
  </si>
  <si>
    <t>2.418.174.200</t>
  </si>
  <si>
    <t>422.507.000</t>
  </si>
  <si>
    <t>2.460.245.700</t>
  </si>
  <si>
    <t>716.000</t>
  </si>
  <si>
    <t>44.919.100</t>
  </si>
  <si>
    <t>16.567.000</t>
  </si>
  <si>
    <t>33.075.000</t>
  </si>
  <si>
    <t>1.054.229.600</t>
  </si>
  <si>
    <t>345.939.065</t>
  </si>
  <si>
    <t>5.400.310.465</t>
  </si>
  <si>
    <t>420.204.327</t>
  </si>
  <si>
    <t>9.526.968.491</t>
  </si>
  <si>
    <t>49.407.558.574</t>
  </si>
  <si>
    <t>Quản lý nhà nước</t>
  </si>
  <si>
    <t>341</t>
  </si>
  <si>
    <t>79.513.345.756</t>
  </si>
  <si>
    <t>Hoạt động của các cơ quan quản lý nhà nước, Đảng, đoàn thể</t>
  </si>
  <si>
    <t>340</t>
  </si>
  <si>
    <t>90.000.000</t>
  </si>
  <si>
    <t>3.331.757.180</t>
  </si>
  <si>
    <t>17.000.000</t>
  </si>
  <si>
    <t>3.438.757.180</t>
  </si>
  <si>
    <t>Sự nghiệp kinh tế và dịch vụ khác</t>
  </si>
  <si>
    <t>338</t>
  </si>
  <si>
    <t>687.999.000</t>
  </si>
  <si>
    <t>1.588.066.000</t>
  </si>
  <si>
    <t>7.210.000</t>
  </si>
  <si>
    <t>555.493.000</t>
  </si>
  <si>
    <t>4.600.000</t>
  </si>
  <si>
    <t>560.093.000</t>
  </si>
  <si>
    <t>2.210.000</t>
  </si>
  <si>
    <t>3.950.000</t>
  </si>
  <si>
    <t>33.415.000</t>
  </si>
  <si>
    <t>37.365.000</t>
  </si>
  <si>
    <t>2.194.944.000</t>
  </si>
  <si>
    <t>Các hoạt động điều tra, thăm dò, khảo sát, tư vấn, quy hoạch trong các lĩnh vực kinh tế, xã hội, nhân văn</t>
  </si>
  <si>
    <t>1.063.448.000</t>
  </si>
  <si>
    <t>189.307.000</t>
  </si>
  <si>
    <t>549.401.176</t>
  </si>
  <si>
    <t>1.802.156.176</t>
  </si>
  <si>
    <t>Kiến thiết thị chính</t>
  </si>
  <si>
    <t>145.721.000</t>
  </si>
  <si>
    <t>39.600</t>
  </si>
  <si>
    <t>546.623.000</t>
  </si>
  <si>
    <t>40.000.000</t>
  </si>
  <si>
    <t>586.623.000</t>
  </si>
  <si>
    <t>656.236.000</t>
  </si>
  <si>
    <t>9.544.826.000</t>
  </si>
  <si>
    <t>1.955.000</t>
  </si>
  <si>
    <t>83.376.000</t>
  </si>
  <si>
    <t>2.600.000</t>
  </si>
  <si>
    <t>87.931.000</t>
  </si>
  <si>
    <t>6.000.000</t>
  </si>
  <si>
    <t>167.030.000</t>
  </si>
  <si>
    <t>3.260.000</t>
  </si>
  <si>
    <t>2.190.000</t>
  </si>
  <si>
    <t>5.450.000</t>
  </si>
  <si>
    <t>940.000</t>
  </si>
  <si>
    <t>1.884.000</t>
  </si>
  <si>
    <t>3.762.000</t>
  </si>
  <si>
    <t>5.646.000</t>
  </si>
  <si>
    <t>31.982.000</t>
  </si>
  <si>
    <t>44.214.000</t>
  </si>
  <si>
    <t>32.781.000</t>
  </si>
  <si>
    <t>5.808.000</t>
  </si>
  <si>
    <t>38.589.000</t>
  </si>
  <si>
    <t>185.322.000</t>
  </si>
  <si>
    <t>10.811.745.600</t>
  </si>
  <si>
    <t>Giao thông đường bộ</t>
  </si>
  <si>
    <t>57.739.000</t>
  </si>
  <si>
    <t>8.000.000</t>
  </si>
  <si>
    <t>65.739.000</t>
  </si>
  <si>
    <t>20.000.000</t>
  </si>
  <si>
    <t>85.739.000</t>
  </si>
  <si>
    <t>Thủy sản và dịch vụ thủy sản</t>
  </si>
  <si>
    <t>284</t>
  </si>
  <si>
    <t>27.225.000</t>
  </si>
  <si>
    <t>2.160.000</t>
  </si>
  <si>
    <t>29.385.000</t>
  </si>
  <si>
    <t>31.200.000</t>
  </si>
  <si>
    <t>142.725.000</t>
  </si>
  <si>
    <t>173.925.000</t>
  </si>
  <si>
    <t>52.600.000</t>
  </si>
  <si>
    <t>18.000.000</t>
  </si>
  <si>
    <t>28.350.000</t>
  </si>
  <si>
    <t>113.950.000</t>
  </si>
  <si>
    <t>1.404.624.800</t>
  </si>
  <si>
    <t>Thủy lợi và dịch vụ thủy lợi</t>
  </si>
  <si>
    <t>283</t>
  </si>
  <si>
    <t>1.620.000</t>
  </si>
  <si>
    <t>7.680.000</t>
  </si>
  <si>
    <t>123.000.000</t>
  </si>
  <si>
    <t>130.680.000</t>
  </si>
  <si>
    <t>20.700.000</t>
  </si>
  <si>
    <t>51.600.000</t>
  </si>
  <si>
    <t>72.300.000</t>
  </si>
  <si>
    <t>204.600.000</t>
  </si>
  <si>
    <t>Lâm nghiệp và dịch vụ lâm nghiệp</t>
  </si>
  <si>
    <t>282</t>
  </si>
  <si>
    <t>15.660.000</t>
  </si>
  <si>
    <t>267.130.000</t>
  </si>
  <si>
    <t>1.137.313.000</t>
  </si>
  <si>
    <t>1.404.443.000</t>
  </si>
  <si>
    <t>13.000.000</t>
  </si>
  <si>
    <t>164.098.000</t>
  </si>
  <si>
    <t>28.000.000</t>
  </si>
  <si>
    <t>4.320.000</t>
  </si>
  <si>
    <t>211.418.000</t>
  </si>
  <si>
    <t>34.400.000</t>
  </si>
  <si>
    <t>174.800</t>
  </si>
  <si>
    <t>349.600</t>
  </si>
  <si>
    <t>1.048.800</t>
  </si>
  <si>
    <t>5.943.100</t>
  </si>
  <si>
    <t>7.516.300</t>
  </si>
  <si>
    <t>19.824.000</t>
  </si>
  <si>
    <t>1.899.800</t>
  </si>
  <si>
    <t>14.040.200</t>
  </si>
  <si>
    <t>19.000.700</t>
  </si>
  <si>
    <t>1.742.402.000</t>
  </si>
  <si>
    <t>Nông nghiệp và dịch vụ nông nghiệp</t>
  </si>
  <si>
    <t>281</t>
  </si>
  <si>
    <t>21.684.968.756</t>
  </si>
  <si>
    <t>Các hoạt động kinh tế</t>
  </si>
  <si>
    <t>341.055.000</t>
  </si>
  <si>
    <t>150.325.000</t>
  </si>
  <si>
    <t>94.150.000</t>
  </si>
  <si>
    <t>585.530.000</t>
  </si>
  <si>
    <t>Bảo vệ môi trường khác</t>
  </si>
  <si>
    <t>278</t>
  </si>
  <si>
    <t>7.160.000</t>
  </si>
  <si>
    <t>981.450.000</t>
  </si>
  <si>
    <t>988.610.000</t>
  </si>
  <si>
    <t>42.900.000</t>
  </si>
  <si>
    <t>36.000.000</t>
  </si>
  <si>
    <t>102.550.000</t>
  </si>
  <si>
    <t>5.700.000</t>
  </si>
  <si>
    <t>4.650.000</t>
  </si>
  <si>
    <t>113.900.000</t>
  </si>
  <si>
    <t>135.127.000</t>
  </si>
  <si>
    <t>2.204.314.047</t>
  </si>
  <si>
    <t>3.520.851.047</t>
  </si>
  <si>
    <t>Xử lý chất thải rắn</t>
  </si>
  <si>
    <t>261</t>
  </si>
  <si>
    <t>4.106.381.047</t>
  </si>
  <si>
    <t>Bảo vệ môi trường</t>
  </si>
  <si>
    <t>250</t>
  </si>
  <si>
    <t>15.500.000</t>
  </si>
  <si>
    <t>206.766.800</t>
  </si>
  <si>
    <t>76.690.000</t>
  </si>
  <si>
    <t>149.138.000</t>
  </si>
  <si>
    <t>432.594.800</t>
  </si>
  <si>
    <t>118.300.000</t>
  </si>
  <si>
    <t>45.700.000</t>
  </si>
  <si>
    <t>164.000.000</t>
  </si>
  <si>
    <t>85.615.000</t>
  </si>
  <si>
    <t>7.500.000</t>
  </si>
  <si>
    <t>7.800.000</t>
  </si>
  <si>
    <t>15.300.000</t>
  </si>
  <si>
    <t>2.259.000</t>
  </si>
  <si>
    <t>20.414.200</t>
  </si>
  <si>
    <t>22.673.200</t>
  </si>
  <si>
    <t>737.683.000</t>
  </si>
  <si>
    <t>Thể dục thể thao</t>
  </si>
  <si>
    <t>221</t>
  </si>
  <si>
    <t>220</t>
  </si>
  <si>
    <t>750.000</t>
  </si>
  <si>
    <t>6.340.000</t>
  </si>
  <si>
    <t>9.385.000</t>
  </si>
  <si>
    <t>564.730.000</t>
  </si>
  <si>
    <t>397.675.500</t>
  </si>
  <si>
    <t>978.130.500</t>
  </si>
  <si>
    <t>45.255.000</t>
  </si>
  <si>
    <t>36.268.200</t>
  </si>
  <si>
    <t>81.523.200</t>
  </si>
  <si>
    <t>2.304.800</t>
  </si>
  <si>
    <t>3.654.500</t>
  </si>
  <si>
    <t>7.159.300</t>
  </si>
  <si>
    <t>2.450.000</t>
  </si>
  <si>
    <t>55.254.000</t>
  </si>
  <si>
    <t>2.233.000</t>
  </si>
  <si>
    <t>1.136.000.000</t>
  </si>
  <si>
    <t>Phát thanh</t>
  </si>
  <si>
    <t>191</t>
  </si>
  <si>
    <t>Phát thanh, truyền hình, thông tấn</t>
  </si>
  <si>
    <t>190</t>
  </si>
  <si>
    <t>4.875.176.300</t>
  </si>
  <si>
    <t>524.700</t>
  </si>
  <si>
    <t>432.577.000</t>
  </si>
  <si>
    <t>433.101.700</t>
  </si>
  <si>
    <t>11.000.000</t>
  </si>
  <si>
    <t>296.080.000</t>
  </si>
  <si>
    <t>98.650.000</t>
  </si>
  <si>
    <t>394.730.000</t>
  </si>
  <si>
    <t>665.624.000</t>
  </si>
  <si>
    <t>5.299.000</t>
  </si>
  <si>
    <t>784.229.350</t>
  </si>
  <si>
    <t>1.455.152.350</t>
  </si>
  <si>
    <t>299.780.000</t>
  </si>
  <si>
    <t>176.500.000</t>
  </si>
  <si>
    <t>476.280.000</t>
  </si>
  <si>
    <t>17.400.000</t>
  </si>
  <si>
    <t>1.584.000</t>
  </si>
  <si>
    <t>5.059.000</t>
  </si>
  <si>
    <t>672.165.000</t>
  </si>
  <si>
    <t>3.671.870</t>
  </si>
  <si>
    <t>682.479.870</t>
  </si>
  <si>
    <t>16.034.360</t>
  </si>
  <si>
    <t>17.793.880</t>
  </si>
  <si>
    <t>36.582.240</t>
  </si>
  <si>
    <t>3.127.950</t>
  </si>
  <si>
    <t>77.920.940</t>
  </si>
  <si>
    <t>81.048.890</t>
  </si>
  <si>
    <t>5.870.400</t>
  </si>
  <si>
    <t>11.733.800</t>
  </si>
  <si>
    <t>14.815.000</t>
  </si>
  <si>
    <t>30.810.900</t>
  </si>
  <si>
    <t>203.916.300</t>
  </si>
  <si>
    <t>267.146.400</t>
  </si>
  <si>
    <t>3.228.000</t>
  </si>
  <si>
    <t>3.744.000</t>
  </si>
  <si>
    <t>14.040.000</t>
  </si>
  <si>
    <t>25.704.000</t>
  </si>
  <si>
    <t>152.856.000</t>
  </si>
  <si>
    <t>1.026.018.200</t>
  </si>
  <si>
    <t>9.934.675.950</t>
  </si>
  <si>
    <t>Văn hóa</t>
  </si>
  <si>
    <t>Văn hóa thông tin</t>
  </si>
  <si>
    <t>9.300.000</t>
  </si>
  <si>
    <t>52.760.000</t>
  </si>
  <si>
    <t>497.660.000</t>
  </si>
  <si>
    <t>94.484.000</t>
  </si>
  <si>
    <t>49.800.000</t>
  </si>
  <si>
    <t>51.134.000</t>
  </si>
  <si>
    <t>195.418.000</t>
  </si>
  <si>
    <t>77.520.000</t>
  </si>
  <si>
    <t>832.658.000</t>
  </si>
  <si>
    <t>Y tế khác</t>
  </si>
  <si>
    <t>139</t>
  </si>
  <si>
    <t>39.291.698.673</t>
  </si>
  <si>
    <t>Hỗ trợ kinh phí mua thẻ bảo hiểm y tế cho các đối tượng chính sách</t>
  </si>
  <si>
    <t>133</t>
  </si>
  <si>
    <t>40.124.356.673</t>
  </si>
  <si>
    <t>Y tế, dân số và gia đình</t>
  </si>
  <si>
    <t>130</t>
  </si>
  <si>
    <t>28.344.000</t>
  </si>
  <si>
    <t>1.373.840.000</t>
  </si>
  <si>
    <t>99.330.000</t>
  </si>
  <si>
    <t>37.400.000</t>
  </si>
  <si>
    <t>69.440.000</t>
  </si>
  <si>
    <t>206.170.000</t>
  </si>
  <si>
    <t>12.530.000</t>
  </si>
  <si>
    <t>1.700.878.000</t>
  </si>
  <si>
    <t>Các nhiệm vụ phục vụ cho giáo dục, đào tạo, giáo dục nghề nghiệp khác</t>
  </si>
  <si>
    <t>99.750.000</t>
  </si>
  <si>
    <t>137.359.000</t>
  </si>
  <si>
    <t>237.109.000</t>
  </si>
  <si>
    <t>Giáo dục nghề nghiệp trình độ cao đẳng</t>
  </si>
  <si>
    <t>093</t>
  </si>
  <si>
    <t>368.500.000</t>
  </si>
  <si>
    <t>704.215.000</t>
  </si>
  <si>
    <t>1.072.715.000</t>
  </si>
  <si>
    <t>Giáo dục nghề nghiệp trình độ trung cấp</t>
  </si>
  <si>
    <t>092</t>
  </si>
  <si>
    <t>60.780.000</t>
  </si>
  <si>
    <t>18.836.800</t>
  </si>
  <si>
    <t>19.532.000</t>
  </si>
  <si>
    <t>34.532.000</t>
  </si>
  <si>
    <t>2.069.400</t>
  </si>
  <si>
    <t>609.000</t>
  </si>
  <si>
    <t>653.400</t>
  </si>
  <si>
    <t>3.331.800</t>
  </si>
  <si>
    <t>2.405.000</t>
  </si>
  <si>
    <t>5.150.000</t>
  </si>
  <si>
    <t>4.590.000</t>
  </si>
  <si>
    <t>12.145.000</t>
  </si>
  <si>
    <t>1.833.300</t>
  </si>
  <si>
    <t>9.053.675</t>
  </si>
  <si>
    <t>11.417.158</t>
  </si>
  <si>
    <t>877.800</t>
  </si>
  <si>
    <t>300.000</t>
  </si>
  <si>
    <t>2.914.000</t>
  </si>
  <si>
    <t>5.264.540</t>
  </si>
  <si>
    <t>29.840.230</t>
  </si>
  <si>
    <t>39.196.570</t>
  </si>
  <si>
    <t>7.974.600</t>
  </si>
  <si>
    <t>30.701.767</t>
  </si>
  <si>
    <t>36.342.000</t>
  </si>
  <si>
    <t>2.807.500</t>
  </si>
  <si>
    <t>77.825.867</t>
  </si>
  <si>
    <t>30.000.000</t>
  </si>
  <si>
    <t>112.037.200</t>
  </si>
  <si>
    <t>402.502.395</t>
  </si>
  <si>
    <t>Đào tạo khác trong nước</t>
  </si>
  <si>
    <t>083</t>
  </si>
  <si>
    <t>1.500.000</t>
  </si>
  <si>
    <t>Giáo dục nghề nghiệp - giáo dục thường xuyên</t>
  </si>
  <si>
    <t>075</t>
  </si>
  <si>
    <t>376.232.000</t>
  </si>
  <si>
    <t>109.330.000</t>
  </si>
  <si>
    <t>776.457.000</t>
  </si>
  <si>
    <t>28.866.400</t>
  </si>
  <si>
    <t>2.015.849.000</t>
  </si>
  <si>
    <t>2.930.502.400</t>
  </si>
  <si>
    <t>120.000.000</t>
  </si>
  <si>
    <t>66.049.000</t>
  </si>
  <si>
    <t>20.031.100</t>
  </si>
  <si>
    <t>49.648.000</t>
  </si>
  <si>
    <t>848.125.316</t>
  </si>
  <si>
    <t>983.853.416</t>
  </si>
  <si>
    <t>593.125.000</t>
  </si>
  <si>
    <t>334.122.932</t>
  </si>
  <si>
    <t>165.801.964</t>
  </si>
  <si>
    <t>18.010.000</t>
  </si>
  <si>
    <t>227.470.600</t>
  </si>
  <si>
    <t>2.384.173.990</t>
  </si>
  <si>
    <t>3.129.579.486</t>
  </si>
  <si>
    <t>612.106.800</t>
  </si>
  <si>
    <t>498.065.000</t>
  </si>
  <si>
    <t>59.860.000</t>
  </si>
  <si>
    <t>1.172.031.800</t>
  </si>
  <si>
    <t>104.200.000</t>
  </si>
  <si>
    <t>10.390.000</t>
  </si>
  <si>
    <t>3.150.000</t>
  </si>
  <si>
    <t>13.540.000</t>
  </si>
  <si>
    <t>15.876.200</t>
  </si>
  <si>
    <t>22.540.000</t>
  </si>
  <si>
    <t>26.386.132</t>
  </si>
  <si>
    <t>1.868.500</t>
  </si>
  <si>
    <t>66.670.832</t>
  </si>
  <si>
    <t>270.082.350</t>
  </si>
  <si>
    <t>48.700.000</t>
  </si>
  <si>
    <t>55.259.960</t>
  </si>
  <si>
    <t>99.659.260</t>
  </si>
  <si>
    <t>473.701.570</t>
  </si>
  <si>
    <t>4.239.900</t>
  </si>
  <si>
    <t>22.014.000</t>
  </si>
  <si>
    <t>78.604.600</t>
  </si>
  <si>
    <t>240.094.924</t>
  </si>
  <si>
    <t>344.953.424</t>
  </si>
  <si>
    <t>5.278.869.437</t>
  </si>
  <si>
    <t>99.196.449</t>
  </si>
  <si>
    <t>198.494.394</t>
  </si>
  <si>
    <t>164.717.900</t>
  </si>
  <si>
    <t>605.395.086</t>
  </si>
  <si>
    <t>3.387.335.322</t>
  </si>
  <si>
    <t>4.455.139.151</t>
  </si>
  <si>
    <t>259.428.000</t>
  </si>
  <si>
    <t>1.539.566.069</t>
  </si>
  <si>
    <t>1.798.994.069</t>
  </si>
  <si>
    <t>927.675.000</t>
  </si>
  <si>
    <t>966.675.000</t>
  </si>
  <si>
    <t>2.797.216.515</t>
  </si>
  <si>
    <t>69.562.200</t>
  </si>
  <si>
    <t>4.636.133.566</t>
  </si>
  <si>
    <t>6.084.000</t>
  </si>
  <si>
    <t>1.074.363.282</t>
  </si>
  <si>
    <t>211.804.200</t>
  </si>
  <si>
    <t>8.795.163.763</t>
  </si>
  <si>
    <t>1.089.600.440</t>
  </si>
  <si>
    <t>15.230.707.241</t>
  </si>
  <si>
    <t>47.923.539.029</t>
  </si>
  <si>
    <t>Giáo dục trung học cơ sở</t>
  </si>
  <si>
    <t>178.908.000</t>
  </si>
  <si>
    <t>9.707.365</t>
  </si>
  <si>
    <t>1.417.668.000</t>
  </si>
  <si>
    <t>1.606.283.365</t>
  </si>
  <si>
    <t>32.416.000</t>
  </si>
  <si>
    <t>14.534.000</t>
  </si>
  <si>
    <t>20.540.000</t>
  </si>
  <si>
    <t>1.070.034.200</t>
  </si>
  <si>
    <t>1.137.524.200</t>
  </si>
  <si>
    <t>115.560.800</t>
  </si>
  <si>
    <t>17.550.000</t>
  </si>
  <si>
    <t>205.096.000</t>
  </si>
  <si>
    <t>338.206.800</t>
  </si>
  <si>
    <t>297.310.000</t>
  </si>
  <si>
    <t>104.532.400</t>
  </si>
  <si>
    <t>195.618.840</t>
  </si>
  <si>
    <t>78.008.000</t>
  </si>
  <si>
    <t>675.469.240</t>
  </si>
  <si>
    <t>590.609.700</t>
  </si>
  <si>
    <t>463.540.000</t>
  </si>
  <si>
    <t>33.100.000</t>
  </si>
  <si>
    <t>10.800.000</t>
  </si>
  <si>
    <t>1.103.049.700</t>
  </si>
  <si>
    <t>49.200.000</t>
  </si>
  <si>
    <t>25.374.400</t>
  </si>
  <si>
    <t>59.076.000</t>
  </si>
  <si>
    <t>17.360.626</t>
  </si>
  <si>
    <t>1.890.000</t>
  </si>
  <si>
    <t>103.701.026</t>
  </si>
  <si>
    <t>319.871.900</t>
  </si>
  <si>
    <t>21.290.400</t>
  </si>
  <si>
    <t>112.562.265</t>
  </si>
  <si>
    <t>536.224.565</t>
  </si>
  <si>
    <t>272.000</t>
  </si>
  <si>
    <t>25.404.000</t>
  </si>
  <si>
    <t>63.321.100</t>
  </si>
  <si>
    <t>291.696.635</t>
  </si>
  <si>
    <t>380.693.735</t>
  </si>
  <si>
    <t>5.127.566.000</t>
  </si>
  <si>
    <t>104.702.900</t>
  </si>
  <si>
    <t>210.535.700</t>
  </si>
  <si>
    <t>172.902.800</t>
  </si>
  <si>
    <t>627.071.000</t>
  </si>
  <si>
    <t>3.560.484.900</t>
  </si>
  <si>
    <t>4.675.697.300</t>
  </si>
  <si>
    <t>129.730.000</t>
  </si>
  <si>
    <t>1.680.003.000</t>
  </si>
  <si>
    <t>1.809.733.000</t>
  </si>
  <si>
    <t>65.850.000</t>
  </si>
  <si>
    <t>3.291.692.280</t>
  </si>
  <si>
    <t>49.482.000</t>
  </si>
  <si>
    <t>5.886.139.008</t>
  </si>
  <si>
    <t>1.290.599.169</t>
  </si>
  <si>
    <t>156.750.600</t>
  </si>
  <si>
    <t>10.674.663.057</t>
  </si>
  <si>
    <t>352.105.600</t>
  </si>
  <si>
    <t>17.121.871.412</t>
  </si>
  <si>
    <t>45.877.839.000</t>
  </si>
  <si>
    <t>Giáo dục tiểu học</t>
  </si>
  <si>
    <t>94.893.000</t>
  </si>
  <si>
    <t>125.555.000</t>
  </si>
  <si>
    <t>767.739.500</t>
  </si>
  <si>
    <t>20.726.138</t>
  </si>
  <si>
    <t>344.464.166</t>
  </si>
  <si>
    <t>1.259.606.804</t>
  </si>
  <si>
    <t>10.150.000</t>
  </si>
  <si>
    <t>81.429.900</t>
  </si>
  <si>
    <t>4.293.250</t>
  </si>
  <si>
    <t>24.930.720</t>
  </si>
  <si>
    <t>1.081.380.568</t>
  </si>
  <si>
    <t>1.192.034.438</t>
  </si>
  <si>
    <t>85.858.000</t>
  </si>
  <si>
    <t>221.790.000</t>
  </si>
  <si>
    <t>307.648.000</t>
  </si>
  <si>
    <t>321.732.000</t>
  </si>
  <si>
    <t>123.449.100</t>
  </si>
  <si>
    <t>283.561.978</t>
  </si>
  <si>
    <t>5.573.744.040</t>
  </si>
  <si>
    <t>6.302.487.118</t>
  </si>
  <si>
    <t>291.438.000</t>
  </si>
  <si>
    <t>26.600.000</t>
  </si>
  <si>
    <t>290.450.000</t>
  </si>
  <si>
    <t>38.952.167</t>
  </si>
  <si>
    <t>647.440.167</t>
  </si>
  <si>
    <t>62.200.000</t>
  </si>
  <si>
    <t>63.160.000</t>
  </si>
  <si>
    <t>13.128.567</t>
  </si>
  <si>
    <t>7.450.000</t>
  </si>
  <si>
    <t>25.172.644</t>
  </si>
  <si>
    <t>1.983.700</t>
  </si>
  <si>
    <t>47.734.911</t>
  </si>
  <si>
    <t>23.950.147</t>
  </si>
  <si>
    <t>18.225.000</t>
  </si>
  <si>
    <t>50.259.248</t>
  </si>
  <si>
    <t>92.434.395</t>
  </si>
  <si>
    <t>3.134.500</t>
  </si>
  <si>
    <t>15.484.000</t>
  </si>
  <si>
    <t>77.868.790</t>
  </si>
  <si>
    <t>239.164.368</t>
  </si>
  <si>
    <t>372.988.458</t>
  </si>
  <si>
    <t>3.778.628.000</t>
  </si>
  <si>
    <t>12.880.000</t>
  </si>
  <si>
    <t>3.791.508.000</t>
  </si>
  <si>
    <t>84.943.219</t>
  </si>
  <si>
    <t>170.040.943</t>
  </si>
  <si>
    <t>140.963.195</t>
  </si>
  <si>
    <t>510.088.928</t>
  </si>
  <si>
    <t>2.890.587.133</t>
  </si>
  <si>
    <t>3.796.623.418</t>
  </si>
  <si>
    <t>1.445.303.000</t>
  </si>
  <si>
    <t>905.069.000</t>
  </si>
  <si>
    <t>15.075.000</t>
  </si>
  <si>
    <t>126.327.500</t>
  </si>
  <si>
    <t>1.046.471.500</t>
  </si>
  <si>
    <t>1.813.127.946</t>
  </si>
  <si>
    <t>16.614.000</t>
  </si>
  <si>
    <t>4.358.381.248</t>
  </si>
  <si>
    <t>1.130.927.897</t>
  </si>
  <si>
    <t>246.174.900</t>
  </si>
  <si>
    <t>7.565.225.991</t>
  </si>
  <si>
    <t>48.790.000</t>
  </si>
  <si>
    <t>1.681.726.000</t>
  </si>
  <si>
    <t>12.312.666.030</t>
  </si>
  <si>
    <t>13.994.392.030</t>
  </si>
  <si>
    <t>42.220.891.230</t>
  </si>
  <si>
    <t>Giáo dục mầm non</t>
  </si>
  <si>
    <t>139.436.973.654</t>
  </si>
  <si>
    <t>Giáo dục - đào tạo và dạy nghề</t>
  </si>
  <si>
    <t>1.861.200</t>
  </si>
  <si>
    <t>5.861.200</t>
  </si>
  <si>
    <t>367.590.657</t>
  </si>
  <si>
    <t>8.748.000</t>
  </si>
  <si>
    <t>244.555.200</t>
  </si>
  <si>
    <t>22.500.000</t>
  </si>
  <si>
    <t>648.000</t>
  </si>
  <si>
    <t>267.703.200</t>
  </si>
  <si>
    <t>137.060.000</t>
  </si>
  <si>
    <t>38.220.000</t>
  </si>
  <si>
    <t>176.480.000</t>
  </si>
  <si>
    <t>507.586.500</t>
  </si>
  <si>
    <t>1.650.000</t>
  </si>
  <si>
    <t>75.440.000</t>
  </si>
  <si>
    <t>77.090.000</t>
  </si>
  <si>
    <t>22.340.316</t>
  </si>
  <si>
    <t>1.917.048.000</t>
  </si>
  <si>
    <t>3.350.447.873</t>
  </si>
  <si>
    <t>An ninh và trật tự an toàn xã hội</t>
  </si>
  <si>
    <t>041</t>
  </si>
  <si>
    <t>040</t>
  </si>
  <si>
    <t>40.100.000</t>
  </si>
  <si>
    <t>399.300</t>
  </si>
  <si>
    <t>40.499.300</t>
  </si>
  <si>
    <t>1.383.313.500</t>
  </si>
  <si>
    <t>109.700.000</t>
  </si>
  <si>
    <t>1.493.013.500</t>
  </si>
  <si>
    <t>39.570.000</t>
  </si>
  <si>
    <t>17.342.000</t>
  </si>
  <si>
    <t>62.412.000</t>
  </si>
  <si>
    <t>98.009.000</t>
  </si>
  <si>
    <t>49.500.000</t>
  </si>
  <si>
    <t>14.200.000</t>
  </si>
  <si>
    <t>161.709.000</t>
  </si>
  <si>
    <t>70.070.000</t>
  </si>
  <si>
    <t>29.458.000</t>
  </si>
  <si>
    <t>146.200.000</t>
  </si>
  <si>
    <t>115.711.000</t>
  </si>
  <si>
    <t>291.369.000</t>
  </si>
  <si>
    <t>51.389.000</t>
  </si>
  <si>
    <t>3.067.606</t>
  </si>
  <si>
    <t>54.456.606</t>
  </si>
  <si>
    <t>356.187.350</t>
  </si>
  <si>
    <t>102.465.000</t>
  </si>
  <si>
    <t>458.652.350</t>
  </si>
  <si>
    <t>586.200</t>
  </si>
  <si>
    <t>3.516.000</t>
  </si>
  <si>
    <t>19.923.600</t>
  </si>
  <si>
    <t>24.025.800</t>
  </si>
  <si>
    <t>192.384.000</t>
  </si>
  <si>
    <t>26.959.600</t>
  </si>
  <si>
    <t>62.013.600</t>
  </si>
  <si>
    <t>34.860.976</t>
  </si>
  <si>
    <t>159.183.500</t>
  </si>
  <si>
    <t>475.401.676</t>
  </si>
  <si>
    <t>107.826.800</t>
  </si>
  <si>
    <t>3.239.436.032</t>
  </si>
  <si>
    <t>Quốc phòng</t>
  </si>
  <si>
    <t>011</t>
  </si>
  <si>
    <t>Tổng hợp ngân sách xã</t>
  </si>
  <si>
    <t>442.554.798.241</t>
  </si>
  <si>
    <r>
      <rPr>
        <i/>
        <sz val="10"/>
        <color rgb="FF000000"/>
        <rFont val="Arial"/>
        <family val="2"/>
      </rPr>
      <t xml:space="preserve">Đơn vị: </t>
    </r>
    <r>
      <rPr>
        <i/>
        <sz val="10"/>
        <color rgb="FF000000"/>
        <rFont val="Arial"/>
        <family val="2"/>
      </rPr>
      <t xml:space="preserve"> đồng</t>
    </r>
  </si>
  <si>
    <t xml:space="preserve">               CHI KHẮC PHỤC HẬU QUẢ THIÊN TAI NĂM 2025</t>
  </si>
  <si>
    <t>BÁO CÁO TÌNH HÌNH  KIỂM TOÁN, THANH TRA  NĂM 2025</t>
  </si>
  <si>
    <t>TỔNG HỢP THU DỊCH VỤ CỦA ĐƠN VỊ SỰ NGHIỆP CÔNG NĂM 2025
(KHÔNG BAO GỒM NGUỒN NGÂN SÁCH NHÀ NƯỚC)</t>
  </si>
  <si>
    <t>BÁO CÁO CHI CHUYỂN NGUỒN NĂM 2025 SANG NĂM 2026</t>
  </si>
  <si>
    <t>Tiểu  Mục</t>
  </si>
  <si>
    <t>Năm trước (năm liền kề)</t>
  </si>
  <si>
    <t>Giải trình</t>
  </si>
  <si>
    <t>Chi chuyển nguồn ngân sách cấp Huyện</t>
  </si>
  <si>
    <t xml:space="preserve">Chi đầu tư phát triển thực hiện chuyển sang năm sau theo quy định của Luật đầu tư công. </t>
  </si>
  <si>
    <t>Chi mua sắm trang thiết bị đã đầy đủ hồ sơ, hợp đồng mua sắm trang thiết bị ký trước ngày 31 tháng 12 năm thực hiện dự toán</t>
  </si>
  <si>
    <t>Kinh phí được giao tự chủ của các đơn vị sự nghiệp công lập và các cơ quan nhà nước; các khoản viện trợ không hoàn lại đã xác định cụ thể nhiệm vụ chi</t>
  </si>
  <si>
    <t>Các khoản tăng thu, tiết kiệm chi được sử dụng theo quy định tại khoản 2 Điều 59 của Luật Ngân sách nhà nước được cấp có thẩm quyền quyết định cho phép sử dụng vào năm sau</t>
  </si>
  <si>
    <t>Chi chuyển nguồn ngân sách cấp Xã</t>
  </si>
  <si>
    <t>Thu chuyển nguồn các khoản dự toán được cấp có thẩm quyền bổ sung sau ngày 30 tháng 9 năm thực hiện dự toán, không bao gồm các khoản bổ sung do các đơn vị dự toán cấp trên điều chỉnh dự toán đã giao của các đơn vị dự toán trực thuộc</t>
  </si>
  <si>
    <t>Biểu số 70</t>
  </si>
  <si>
    <t xml:space="preserve">BÁO CÁO CHI CHUYỂN NGUỒN NĂM 2025 SANG NĂM 2026
</t>
  </si>
  <si>
    <t xml:space="preserve">KHO BẠC NHÀ NƯỚC KV III - PGD SỐ 3
</t>
  </si>
  <si>
    <t>PHÒNG KINH TẾ</t>
  </si>
  <si>
    <t xml:space="preserve">Kiến Thụy, ngày     tháng    năm 2026
</t>
  </si>
  <si>
    <t>KHO BẠC NHÀ NƯỚC KHU VƯC III - PHÒNG GIAO DỊCH SỐ III</t>
  </si>
  <si>
    <t>Kiến Thụy, ngày     tháng       năm 2026</t>
  </si>
  <si>
    <t>ỦY BAN NHÂN DÂN XÃ</t>
  </si>
  <si>
    <t>CHỦ TỊCH</t>
  </si>
  <si>
    <t>Các khoản chuyển nguồn khác theo quy định của pháp luật</t>
  </si>
  <si>
    <t>Kiến Thụy, ngày     tháng     năm 2026</t>
  </si>
  <si>
    <t>Tăng cường công tác giám sát, đánh giá thực hiện Chương trình nâng cao năng lực xây dựng nông thôn mới truyền thông về xây dựng nông thôn mới thực hiện Phong trào thi đua cả nước chung sức xây dựng NTM</t>
  </si>
  <si>
    <t>KHO BẠC NHÀ NƯỚC KHU VỰC III - PGD SỐ 3</t>
  </si>
  <si>
    <t xml:space="preserve">PHÒNG KINH TẾ          </t>
  </si>
  <si>
    <t>Kiến Thụy, ngày  tháng  năm 2026</t>
  </si>
  <si>
    <t xml:space="preserve">KHO BẠC NHÀ NƯỚC KHU VỰC III - PHÒNG GIAO DỊCH SỐ 3
</t>
  </si>
  <si>
    <t>Đơn vị:  Đồng</t>
  </si>
  <si>
    <t>Ngày      tháng     năm 2026</t>
  </si>
  <si>
    <r>
      <t xml:space="preserve">BÁO CÁO QUYẾT TOÁN THU NSNN, VAY NSĐP NĂM 2025
</t>
    </r>
    <r>
      <rPr>
        <sz val="11"/>
        <color rgb="FF000000"/>
        <rFont val="Times New Roman"/>
        <family val="1"/>
      </rPr>
      <t xml:space="preserve">
</t>
    </r>
  </si>
  <si>
    <t xml:space="preserve"> ỦY BAN NHÂN DÂN </t>
  </si>
  <si>
    <t>10. Chi nộp trả NS cấp trên</t>
  </si>
  <si>
    <t>CHI CHUYỂN NGUỒN</t>
  </si>
  <si>
    <t>THUYẾT MINH TĂNG, GIẢM CHI QUẢN LÝ HÀNH CHÍNH, ĐẢNG, ĐOÀN THỂ NĂM 2025</t>
  </si>
  <si>
    <t>(Kèm theo Báo cáo số 89/BC-UBND ngày 17/3/2026 của Ủy ban nhân dân xã Kiến Thụy)</t>
  </si>
  <si>
    <t>(Kèm theo Báo cáo số 89/BC-UBND ngày 17/3/2026 của UBND xã Kiến Thụy)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</si>
</sst>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_(* \(#,##0.00\);_(* &quot;-&quot;??_);_(@_)"/>
    <numFmt numFmtId="165" formatCode="###,###"/>
    <numFmt numFmtId="166" formatCode="\(0\)"/>
    <numFmt numFmtId="167" formatCode="###,###,###"/>
    <numFmt numFmtId="168" formatCode="_ * #,##0.00_ ;_ * \-#,##0.00_ ;_ * &quot;-&quot;??_ ;_ @_ "/>
    <numFmt numFmtId="169" formatCode="_(* #,##0.0_);_(* \(#,##0.0\);_(* &quot;-&quot;??_);_(@_)"/>
    <numFmt numFmtId="170" formatCode="_(* #,##0_);_(* \(#,##0\);_(* &quot;-&quot;??_);_(@_)"/>
    <numFmt numFmtId="171" formatCode="_(* #,##0.000_);_(* \(#,##0.000\);_(* &quot;-&quot;??_);_(@_)"/>
    <numFmt numFmtId="172" formatCode="[$-1042A]#,###"/>
    <numFmt numFmtId="173" formatCode="_(* #,##0.0000_);_(* \(#,##0.0000\);_(* &quot;-&quot;??_);_(@_)"/>
    <numFmt numFmtId="174" formatCode="_(* #,##0.000_);_(* \(#,##0.000\);_(* &quot;-&quot;???_);_(@_)"/>
  </numFmts>
  <fonts count="78">
    <font>
      <sz val="12"/>
      <name val=".VnTime"/>
    </font>
    <font>
      <sz val="11"/>
      <color theme="1"/>
      <name val="Calibri"/>
      <family val="2"/>
      <scheme val="minor"/>
    </font>
    <font>
      <i/>
      <sz val="12"/>
      <name val=".VnTime"/>
      <family val="2"/>
    </font>
    <font>
      <sz val="12"/>
      <name val=".VnTime"/>
      <family val="2"/>
    </font>
    <font>
      <sz val="10"/>
      <name val="Arial"/>
      <family val="2"/>
    </font>
    <font>
      <b/>
      <sz val="12"/>
      <name val="Arial"/>
      <family val="2"/>
    </font>
    <font>
      <sz val="10"/>
      <name val="??"/>
      <family val="3"/>
    </font>
    <font>
      <b/>
      <sz val="10"/>
      <color indexed="10"/>
      <name val="Arial"/>
      <family val="2"/>
    </font>
    <font>
      <b/>
      <sz val="10"/>
      <color indexed="8"/>
      <name val="Arial"/>
      <family val="2"/>
    </font>
    <font>
      <i/>
      <sz val="12"/>
      <name val="Times New Roman"/>
      <family val="1"/>
      <charset val="163"/>
    </font>
    <font>
      <sz val="12"/>
      <name val="Times New Roman"/>
      <family val="1"/>
      <charset val="163"/>
    </font>
    <font>
      <b/>
      <sz val="14"/>
      <name val="Times New Roman"/>
      <family val="1"/>
      <charset val="163"/>
    </font>
    <font>
      <b/>
      <sz val="12"/>
      <name val="Times New Roman"/>
      <family val="1"/>
    </font>
    <font>
      <sz val="12"/>
      <name val="Times New Roman"/>
      <family val="1"/>
    </font>
    <font>
      <i/>
      <sz val="12"/>
      <name val="Times New Roman"/>
      <family val="1"/>
    </font>
    <font>
      <sz val="13"/>
      <name val="VnTime"/>
    </font>
    <font>
      <sz val="12"/>
      <name val=".VnArial"/>
      <family val="2"/>
    </font>
    <font>
      <b/>
      <sz val="14"/>
      <name val="Times New Roman"/>
      <family val="1"/>
    </font>
    <font>
      <b/>
      <sz val="8"/>
      <name val="Times New Roman"/>
      <family val="1"/>
      <charset val="163"/>
    </font>
    <font>
      <b/>
      <sz val="13"/>
      <name val="Times New Roman"/>
      <family val="1"/>
    </font>
    <font>
      <i/>
      <sz val="10"/>
      <name val="Times New Roman"/>
      <family val="1"/>
      <charset val="163"/>
    </font>
    <font>
      <sz val="14"/>
      <name val="Times New Roman"/>
      <family val="1"/>
    </font>
    <font>
      <sz val="10"/>
      <name val="Times New Roman"/>
      <family val="1"/>
    </font>
    <font>
      <b/>
      <sz val="10"/>
      <name val="Times New Roman"/>
      <family val="1"/>
    </font>
    <font>
      <i/>
      <sz val="14"/>
      <name val="Times New Roman"/>
      <family val="1"/>
    </font>
    <font>
      <i/>
      <sz val="10"/>
      <name val="Times New Roman"/>
      <family val="1"/>
    </font>
    <font>
      <i/>
      <sz val="9"/>
      <name val="Times New Roman"/>
      <family val="1"/>
    </font>
    <font>
      <i/>
      <sz val="11"/>
      <name val="Times New Roman"/>
      <family val="1"/>
    </font>
    <font>
      <i/>
      <sz val="8"/>
      <name val="Times New Roman"/>
      <family val="1"/>
    </font>
    <font>
      <sz val="13"/>
      <name val="Times New Roman"/>
      <family val="1"/>
    </font>
    <font>
      <sz val="11"/>
      <name val="Times New Roman"/>
      <family val="1"/>
    </font>
    <font>
      <i/>
      <sz val="13"/>
      <name val="Times New Roman"/>
      <family val="1"/>
    </font>
    <font>
      <b/>
      <sz val="11"/>
      <name val="Times New Roman"/>
      <family val="1"/>
    </font>
    <font>
      <b/>
      <u/>
      <sz val="12"/>
      <name val="Times New Roman"/>
      <family val="1"/>
    </font>
    <font>
      <b/>
      <vertAlign val="superscript"/>
      <sz val="13"/>
      <name val="Times New Roman"/>
      <family val="1"/>
    </font>
    <font>
      <sz val="12"/>
      <color indexed="10"/>
      <name val="Times New Roman"/>
      <family val="1"/>
    </font>
    <font>
      <sz val="9"/>
      <name val="Times New Roman"/>
      <family val="1"/>
    </font>
    <font>
      <b/>
      <vertAlign val="superscript"/>
      <sz val="12"/>
      <name val="Times New Roman"/>
      <family val="1"/>
    </font>
    <font>
      <i/>
      <vertAlign val="superscript"/>
      <sz val="12"/>
      <name val="Times New Roman"/>
      <family val="1"/>
    </font>
    <font>
      <vertAlign val="superscript"/>
      <sz val="12"/>
      <name val="Times New Roman"/>
      <family val="1"/>
    </font>
    <font>
      <i/>
      <sz val="12"/>
      <name val="Cambria"/>
      <family val="1"/>
      <charset val="163"/>
      <scheme val="major"/>
    </font>
    <font>
      <b/>
      <sz val="11"/>
      <color rgb="FFFF0000"/>
      <name val="Times New Roman"/>
      <family val="1"/>
    </font>
    <font>
      <sz val="12"/>
      <name val=".VnArial Narrow"/>
      <family val="2"/>
    </font>
    <font>
      <b/>
      <u/>
      <sz val="11"/>
      <name val="Times New Roman"/>
      <family val="1"/>
    </font>
    <font>
      <i/>
      <sz val="12"/>
      <color indexed="8"/>
      <name val="Times New Roman"/>
      <family val="1"/>
    </font>
    <font>
      <sz val="12"/>
      <color rgb="FFFF0000"/>
      <name val=".VnTime"/>
      <family val="2"/>
    </font>
    <font>
      <sz val="12"/>
      <color rgb="FFFF0000"/>
      <name val="Times New Roman"/>
      <family val="1"/>
    </font>
    <font>
      <sz val="10"/>
      <color rgb="FFFF0000"/>
      <name val="Times New Roman"/>
      <family val="1"/>
    </font>
    <font>
      <sz val="12"/>
      <color theme="1"/>
      <name val="Times New Roman"/>
      <family val="1"/>
    </font>
    <font>
      <sz val="12"/>
      <color rgb="FF0070C0"/>
      <name val="Times New Roman"/>
      <family val="1"/>
      <charset val="163"/>
    </font>
    <font>
      <sz val="12"/>
      <color rgb="FF0070C0"/>
      <name val=".VnTime"/>
      <family val="2"/>
    </font>
    <font>
      <sz val="12"/>
      <color rgb="FF0070C0"/>
      <name val="Times New Roman"/>
      <family val="1"/>
    </font>
    <font>
      <b/>
      <sz val="13"/>
      <color rgb="FFFF0000"/>
      <name val="Times New Roman"/>
      <family val="1"/>
    </font>
    <font>
      <b/>
      <sz val="14"/>
      <color rgb="FFFF0000"/>
      <name val="Times New Roman"/>
      <family val="1"/>
    </font>
    <font>
      <b/>
      <sz val="12"/>
      <color rgb="FFFF0000"/>
      <name val="Times New Roman"/>
      <family val="1"/>
    </font>
    <font>
      <b/>
      <sz val="12"/>
      <color rgb="FFFF0000"/>
      <name val="Times New Roman"/>
      <family val="1"/>
      <charset val="163"/>
    </font>
    <font>
      <sz val="12"/>
      <name val=".VnTime"/>
    </font>
    <font>
      <sz val="11"/>
      <name val="Calibri"/>
      <family val="2"/>
    </font>
    <font>
      <b/>
      <sz val="10"/>
      <color rgb="FF000000"/>
      <name val="Times New Roman"/>
      <family val="1"/>
    </font>
    <font>
      <sz val="10"/>
      <color rgb="FF000000"/>
      <name val="Times New Roman"/>
      <family val="1"/>
    </font>
    <font>
      <b/>
      <sz val="8"/>
      <color rgb="FF000000"/>
      <name val="Times New Roman"/>
      <family val="1"/>
    </font>
    <font>
      <sz val="8"/>
      <color rgb="FF000000"/>
      <name val="Times New Roman"/>
      <family val="1"/>
    </font>
    <font>
      <sz val="11"/>
      <color rgb="FF000000"/>
      <name val="Calibri"/>
      <family val="2"/>
      <scheme val="minor"/>
    </font>
    <font>
      <sz val="11"/>
      <name val="Calibri"/>
      <family val="2"/>
    </font>
    <font>
      <b/>
      <sz val="10"/>
      <color rgb="FF000000"/>
      <name val="Times New Roman"/>
      <family val="1"/>
    </font>
    <font>
      <b/>
      <sz val="16"/>
      <color rgb="FF000000"/>
      <name val="Times New Roman"/>
      <family val="1"/>
    </font>
    <font>
      <sz val="11"/>
      <color rgb="FF000000"/>
      <name val="Times New Roman"/>
      <family val="1"/>
    </font>
    <font>
      <i/>
      <sz val="8"/>
      <color rgb="FF000000"/>
      <name val="Times New Roman"/>
      <family val="1"/>
    </font>
    <font>
      <b/>
      <sz val="12"/>
      <color rgb="FF000000"/>
      <name val="Times New Roman"/>
      <family val="1"/>
    </font>
    <font>
      <sz val="9"/>
      <color rgb="FF000000"/>
      <name val="Times New Roman"/>
      <family val="1"/>
    </font>
    <font>
      <sz val="12"/>
      <color rgb="FF000000"/>
      <name val="Times New Roman"/>
      <family val="1"/>
    </font>
    <font>
      <b/>
      <sz val="9"/>
      <color rgb="FF000000"/>
      <name val="Times New Roman"/>
      <family val="1"/>
    </font>
    <font>
      <b/>
      <sz val="11"/>
      <color rgb="FF000000"/>
      <name val="Times New Roman"/>
      <family val="1"/>
    </font>
    <font>
      <i/>
      <sz val="10"/>
      <color rgb="FF000000"/>
      <name val="Arial"/>
      <family val="2"/>
    </font>
    <font>
      <b/>
      <sz val="14"/>
      <color rgb="FF000000"/>
      <name val="Times New Roman"/>
      <family val="1"/>
    </font>
    <font>
      <sz val="8"/>
      <color theme="1"/>
      <name val="Times New Roman"/>
      <family val="1"/>
    </font>
    <font>
      <i/>
      <sz val="10"/>
      <color rgb="FF000000"/>
      <name val="Times New Roman"/>
      <family val="1"/>
    </font>
    <font>
      <i/>
      <sz val="12"/>
      <color rgb="FF000000"/>
      <name val="Times New Roman"/>
      <family val="1"/>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5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right/>
      <top style="dotted">
        <color rgb="FF000000"/>
      </top>
      <bottom style="dotted">
        <color rgb="FF000000"/>
      </bottom>
      <diagonal/>
    </border>
    <border>
      <left style="thin">
        <color rgb="FF000000"/>
      </left>
      <right/>
      <top style="dotted">
        <color rgb="FF000000"/>
      </top>
      <bottom style="dotted">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dotted">
        <color rgb="FF000000"/>
      </top>
      <bottom style="thin">
        <color indexed="64"/>
      </bottom>
      <diagonal/>
    </border>
    <border>
      <left/>
      <right style="thin">
        <color rgb="FF000000"/>
      </right>
      <top style="dotted">
        <color rgb="FF000000"/>
      </top>
      <bottom style="thin">
        <color indexed="64"/>
      </bottom>
      <diagonal/>
    </border>
    <border>
      <left style="thin">
        <color rgb="FF000000"/>
      </left>
      <right style="thin">
        <color rgb="FF000000"/>
      </right>
      <top/>
      <bottom style="hair">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hair">
        <color rgb="FF000000"/>
      </bottom>
      <diagonal/>
    </border>
    <border>
      <left/>
      <right/>
      <top style="dotted">
        <color rgb="FF000000"/>
      </top>
      <bottom style="thin">
        <color indexed="64"/>
      </bottom>
      <diagonal/>
    </border>
    <border>
      <left style="thin">
        <color rgb="FF000000"/>
      </left>
      <right/>
      <top style="dotted">
        <color rgb="FF000000"/>
      </top>
      <bottom style="thin">
        <color indexed="64"/>
      </bottom>
      <diagonal/>
    </border>
    <border>
      <left/>
      <right/>
      <top/>
      <bottom style="thin">
        <color rgb="FF000000"/>
      </bottom>
      <diagonal/>
    </border>
    <border>
      <left style="thin">
        <color rgb="FF000000"/>
      </left>
      <right style="thin">
        <color rgb="FF000000"/>
      </right>
      <top style="thin">
        <color indexed="64"/>
      </top>
      <bottom style="thin">
        <color rgb="FF000000"/>
      </bottom>
      <diagonal/>
    </border>
    <border>
      <left/>
      <right style="thin">
        <color rgb="FF000000"/>
      </right>
      <top style="thin">
        <color indexed="64"/>
      </top>
      <bottom style="thin">
        <color rgb="FF000000"/>
      </bottom>
      <diagonal/>
    </border>
  </borders>
  <cellStyleXfs count="13">
    <xf numFmtId="0" fontId="0" fillId="0" borderId="0"/>
    <xf numFmtId="0" fontId="4" fillId="0" borderId="0"/>
    <xf numFmtId="0" fontId="5" fillId="0" borderId="1" applyNumberFormat="0" applyAlignment="0" applyProtection="0">
      <alignment horizontal="left" vertical="center"/>
    </xf>
    <xf numFmtId="0" fontId="5" fillId="0" borderId="2">
      <alignment horizontal="left" vertical="center"/>
    </xf>
    <xf numFmtId="0" fontId="3" fillId="0" borderId="0"/>
    <xf numFmtId="0" fontId="16" fillId="0" borderId="0"/>
    <xf numFmtId="0" fontId="15" fillId="0" borderId="0"/>
    <xf numFmtId="0" fontId="42" fillId="0" borderId="0"/>
    <xf numFmtId="0" fontId="1" fillId="0" borderId="0"/>
    <xf numFmtId="168" fontId="1" fillId="0" borderId="0" applyFont="0" applyFill="0" applyBorder="0" applyAlignment="0" applyProtection="0"/>
    <xf numFmtId="164" fontId="56" fillId="0" borderId="0" applyFont="0" applyFill="0" applyBorder="0" applyAlignment="0" applyProtection="0"/>
    <xf numFmtId="0" fontId="62" fillId="0" borderId="0"/>
    <xf numFmtId="164" fontId="62" fillId="0" borderId="0" applyFont="0" applyFill="0" applyBorder="0" applyAlignment="0" applyProtection="0"/>
  </cellStyleXfs>
  <cellXfs count="516">
    <xf numFmtId="0" fontId="0" fillId="0" borderId="0" xfId="0"/>
    <xf numFmtId="0" fontId="6" fillId="2" borderId="0" xfId="1" applyFont="1" applyFill="1"/>
    <xf numFmtId="0" fontId="4" fillId="0" borderId="0" xfId="1"/>
    <xf numFmtId="0" fontId="4" fillId="2" borderId="0" xfId="1" applyFill="1"/>
    <xf numFmtId="0" fontId="4" fillId="3" borderId="3" xfId="1" applyFill="1" applyBorder="1"/>
    <xf numFmtId="0" fontId="7" fillId="4" borderId="4" xfId="1" applyFont="1" applyFill="1" applyBorder="1" applyAlignment="1">
      <alignment horizontal="center"/>
    </xf>
    <xf numFmtId="0" fontId="8" fillId="5" borderId="5" xfId="1" applyFont="1" applyFill="1" applyBorder="1" applyAlignment="1">
      <alignment horizontal="center"/>
    </xf>
    <xf numFmtId="0" fontId="7" fillId="4" borderId="5" xfId="1" applyFont="1" applyFill="1" applyBorder="1" applyAlignment="1">
      <alignment horizontal="center"/>
    </xf>
    <xf numFmtId="0" fontId="7" fillId="4" borderId="6" xfId="1" applyFont="1" applyFill="1" applyBorder="1" applyAlignment="1">
      <alignment horizontal="center"/>
    </xf>
    <xf numFmtId="0" fontId="4" fillId="3" borderId="7" xfId="1" applyFill="1" applyBorder="1"/>
    <xf numFmtId="0" fontId="4" fillId="3" borderId="8" xfId="1" applyFill="1" applyBorder="1"/>
    <xf numFmtId="0" fontId="40" fillId="0" borderId="0" xfId="5" applyFont="1"/>
    <xf numFmtId="0" fontId="13" fillId="0" borderId="0" xfId="0" applyFont="1"/>
    <xf numFmtId="0" fontId="29" fillId="0" borderId="0" xfId="0" applyFont="1" applyAlignment="1">
      <alignment horizontal="center"/>
    </xf>
    <xf numFmtId="0" fontId="29" fillId="0" borderId="15" xfId="0" applyFont="1" applyBorder="1" applyAlignment="1">
      <alignment horizontal="center"/>
    </xf>
    <xf numFmtId="0" fontId="29" fillId="0" borderId="0" xfId="0" applyFont="1"/>
    <xf numFmtId="0" fontId="31" fillId="0" borderId="0" xfId="0" applyFont="1" applyAlignment="1">
      <alignment horizontal="center"/>
    </xf>
    <xf numFmtId="0" fontId="29" fillId="0" borderId="11" xfId="0" applyFont="1" applyBorder="1"/>
    <xf numFmtId="0" fontId="29" fillId="0" borderId="13" xfId="0" applyFont="1" applyBorder="1"/>
    <xf numFmtId="0" fontId="31" fillId="0" borderId="0" xfId="0" applyFont="1"/>
    <xf numFmtId="0" fontId="25" fillId="0" borderId="0" xfId="0" applyFont="1" applyAlignment="1">
      <alignment horizontal="center" vertical="center"/>
    </xf>
    <xf numFmtId="0" fontId="13" fillId="0" borderId="0" xfId="4" applyFont="1"/>
    <xf numFmtId="0" fontId="19" fillId="0" borderId="11" xfId="0" applyFont="1" applyBorder="1"/>
    <xf numFmtId="0" fontId="29" fillId="0" borderId="11" xfId="0" applyFont="1" applyBorder="1" applyAlignment="1">
      <alignment horizontal="center"/>
    </xf>
    <xf numFmtId="0" fontId="12" fillId="0" borderId="0" xfId="5" applyFont="1"/>
    <xf numFmtId="0" fontId="13" fillId="0" borderId="0" xfId="5" applyFont="1"/>
    <xf numFmtId="0" fontId="12" fillId="0" borderId="7" xfId="5" applyFont="1" applyBorder="1" applyAlignment="1">
      <alignment horizontal="center"/>
    </xf>
    <xf numFmtId="0" fontId="13" fillId="0" borderId="11" xfId="5" applyFont="1" applyBorder="1"/>
    <xf numFmtId="0" fontId="13" fillId="0" borderId="13" xfId="5" applyFont="1" applyBorder="1"/>
    <xf numFmtId="0" fontId="14" fillId="0" borderId="0" xfId="5" applyFont="1"/>
    <xf numFmtId="0" fontId="24" fillId="0" borderId="0" xfId="5" applyFont="1"/>
    <xf numFmtId="0" fontId="12" fillId="0" borderId="0" xfId="5" applyFont="1" applyAlignment="1">
      <alignment horizontal="center"/>
    </xf>
    <xf numFmtId="0" fontId="21" fillId="0" borderId="0" xfId="5" applyFont="1"/>
    <xf numFmtId="0" fontId="14" fillId="0" borderId="0" xfId="5" applyFont="1" applyAlignment="1">
      <alignment horizontal="center"/>
    </xf>
    <xf numFmtId="0" fontId="14" fillId="0" borderId="0" xfId="5" applyFont="1" applyAlignment="1">
      <alignment horizontal="right"/>
    </xf>
    <xf numFmtId="0" fontId="13" fillId="0" borderId="0" xfId="5" applyFont="1" applyAlignment="1">
      <alignment horizontal="center"/>
    </xf>
    <xf numFmtId="0" fontId="12" fillId="0" borderId="16" xfId="5" applyFont="1" applyBorder="1" applyAlignment="1">
      <alignment horizontal="center"/>
    </xf>
    <xf numFmtId="0" fontId="12" fillId="0" borderId="10" xfId="5" applyFont="1" applyBorder="1" applyAlignment="1">
      <alignment horizontal="center"/>
    </xf>
    <xf numFmtId="0" fontId="13" fillId="0" borderId="10" xfId="5" applyFont="1" applyBorder="1" applyAlignment="1">
      <alignment horizontal="center"/>
    </xf>
    <xf numFmtId="0" fontId="12" fillId="0" borderId="11" xfId="5" applyFont="1" applyBorder="1" applyAlignment="1">
      <alignment horizontal="left"/>
    </xf>
    <xf numFmtId="0" fontId="13" fillId="0" borderId="11" xfId="5" applyFont="1" applyBorder="1" applyAlignment="1">
      <alignment horizontal="left"/>
    </xf>
    <xf numFmtId="0" fontId="13" fillId="0" borderId="11" xfId="5" applyFont="1" applyBorder="1" applyAlignment="1">
      <alignment horizontal="center"/>
    </xf>
    <xf numFmtId="0" fontId="35" fillId="0" borderId="11" xfId="5" applyFont="1" applyBorder="1"/>
    <xf numFmtId="0" fontId="35" fillId="0" borderId="0" xfId="5" applyFont="1"/>
    <xf numFmtId="0" fontId="13" fillId="0" borderId="13" xfId="5" applyFont="1" applyBorder="1" applyAlignment="1">
      <alignment horizontal="center"/>
    </xf>
    <xf numFmtId="0" fontId="22" fillId="0" borderId="17" xfId="5" applyFont="1" applyBorder="1"/>
    <xf numFmtId="0" fontId="36" fillId="0" borderId="17" xfId="5" applyFont="1" applyBorder="1"/>
    <xf numFmtId="0" fontId="13" fillId="0" borderId="17" xfId="5" applyFont="1" applyBorder="1"/>
    <xf numFmtId="0" fontId="22" fillId="0" borderId="0" xfId="5" applyFont="1"/>
    <xf numFmtId="0" fontId="13" fillId="0" borderId="12" xfId="5" applyFont="1" applyBorder="1" applyAlignment="1">
      <alignment horizontal="center"/>
    </xf>
    <xf numFmtId="0" fontId="14" fillId="0" borderId="11" xfId="5" applyFont="1" applyBorder="1"/>
    <xf numFmtId="0" fontId="13" fillId="6" borderId="11" xfId="5" applyFont="1" applyFill="1" applyBorder="1"/>
    <xf numFmtId="0" fontId="12" fillId="0" borderId="12" xfId="5" applyFont="1" applyBorder="1" applyAlignment="1">
      <alignment horizontal="center"/>
    </xf>
    <xf numFmtId="0" fontId="12" fillId="0" borderId="0" xfId="5" applyFont="1" applyAlignment="1">
      <alignment vertical="center"/>
    </xf>
    <xf numFmtId="0" fontId="12" fillId="0" borderId="9" xfId="5" applyFont="1" applyBorder="1" applyAlignment="1">
      <alignment horizontal="center"/>
    </xf>
    <xf numFmtId="0" fontId="12" fillId="0" borderId="10" xfId="5" applyFont="1" applyBorder="1" applyAlignment="1">
      <alignment horizontal="left"/>
    </xf>
    <xf numFmtId="0" fontId="12" fillId="0" borderId="11" xfId="5" applyFont="1" applyBorder="1" applyAlignment="1">
      <alignment horizontal="center"/>
    </xf>
    <xf numFmtId="0" fontId="13" fillId="0" borderId="12" xfId="5" applyFont="1" applyBorder="1"/>
    <xf numFmtId="0" fontId="30" fillId="0" borderId="11" xfId="5" applyFont="1" applyBorder="1" applyAlignment="1">
      <alignment horizontal="center" vertical="center" wrapText="1"/>
    </xf>
    <xf numFmtId="0" fontId="32" fillId="0" borderId="10" xfId="5" applyFont="1" applyBorder="1" applyAlignment="1">
      <alignment horizontal="center" vertical="center" wrapText="1"/>
    </xf>
    <xf numFmtId="0" fontId="30" fillId="0" borderId="10" xfId="5" applyFont="1" applyBorder="1" applyAlignment="1">
      <alignment horizontal="center" vertical="center" wrapText="1"/>
    </xf>
    <xf numFmtId="0" fontId="32" fillId="0" borderId="16" xfId="5" applyFont="1" applyBorder="1" applyAlignment="1">
      <alignment horizontal="center" vertical="center"/>
    </xf>
    <xf numFmtId="0" fontId="32" fillId="0" borderId="0" xfId="5" applyFont="1" applyAlignment="1">
      <alignment vertical="center"/>
    </xf>
    <xf numFmtId="0" fontId="30" fillId="0" borderId="0" xfId="0" applyFont="1"/>
    <xf numFmtId="0" fontId="30" fillId="0" borderId="0" xfId="7" applyFont="1" applyAlignment="1">
      <alignment vertical="center"/>
    </xf>
    <xf numFmtId="0" fontId="30" fillId="0" borderId="0" xfId="7" applyFont="1"/>
    <xf numFmtId="167" fontId="32" fillId="0" borderId="25" xfId="7" applyNumberFormat="1" applyFont="1" applyBorder="1" applyAlignment="1">
      <alignment horizontal="center" vertical="center" wrapText="1"/>
    </xf>
    <xf numFmtId="167" fontId="32" fillId="0" borderId="26" xfId="7" applyNumberFormat="1" applyFont="1" applyBorder="1" applyAlignment="1">
      <alignment horizontal="center" vertical="center" wrapText="1"/>
    </xf>
    <xf numFmtId="167" fontId="32" fillId="0" borderId="27" xfId="7" applyNumberFormat="1" applyFont="1" applyBorder="1" applyAlignment="1">
      <alignment horizontal="center" vertical="center" wrapText="1"/>
    </xf>
    <xf numFmtId="0" fontId="32" fillId="0" borderId="0" xfId="7" applyFont="1" applyAlignment="1">
      <alignment horizontal="center" vertical="center" wrapText="1"/>
    </xf>
    <xf numFmtId="0" fontId="32" fillId="0" borderId="28" xfId="7" applyFont="1" applyBorder="1" applyAlignment="1">
      <alignment horizontal="center" vertical="center" wrapText="1"/>
    </xf>
    <xf numFmtId="0" fontId="32" fillId="0" borderId="0" xfId="7" applyFont="1"/>
    <xf numFmtId="167" fontId="30" fillId="0" borderId="29" xfId="7" applyNumberFormat="1" applyFont="1" applyBorder="1" applyAlignment="1">
      <alignment horizontal="center" vertical="center" wrapText="1"/>
    </xf>
    <xf numFmtId="167" fontId="30" fillId="0" borderId="14" xfId="7" applyNumberFormat="1" applyFont="1" applyBorder="1" applyAlignment="1">
      <alignment vertical="center" wrapText="1"/>
    </xf>
    <xf numFmtId="0" fontId="30" fillId="0" borderId="30" xfId="7" applyFont="1" applyBorder="1" applyAlignment="1">
      <alignment vertical="center" wrapText="1"/>
    </xf>
    <xf numFmtId="167" fontId="30" fillId="0" borderId="31" xfId="7" applyNumberFormat="1" applyFont="1" applyBorder="1" applyAlignment="1">
      <alignment horizontal="center" vertical="center" wrapText="1"/>
    </xf>
    <xf numFmtId="167" fontId="30" fillId="0" borderId="16" xfId="7" applyNumberFormat="1" applyFont="1" applyBorder="1" applyAlignment="1">
      <alignment vertical="center" wrapText="1"/>
    </xf>
    <xf numFmtId="0" fontId="30" fillId="0" borderId="32" xfId="7" applyFont="1" applyBorder="1" applyAlignment="1">
      <alignment vertical="center" wrapText="1"/>
    </xf>
    <xf numFmtId="167" fontId="32" fillId="0" borderId="0" xfId="7" applyNumberFormat="1" applyFont="1" applyAlignment="1">
      <alignment horizontal="center" vertical="center" wrapText="1"/>
    </xf>
    <xf numFmtId="167" fontId="32" fillId="0" borderId="0" xfId="7" applyNumberFormat="1" applyFont="1" applyAlignment="1">
      <alignment vertical="center" wrapText="1"/>
    </xf>
    <xf numFmtId="167" fontId="30" fillId="0" borderId="33" xfId="7" applyNumberFormat="1" applyFont="1" applyBorder="1" applyAlignment="1">
      <alignment horizontal="center" vertical="center" wrapText="1"/>
    </xf>
    <xf numFmtId="167" fontId="30" fillId="0" borderId="12" xfId="7" applyNumberFormat="1" applyFont="1" applyBorder="1" applyAlignment="1">
      <alignment horizontal="center" vertical="center" wrapText="1"/>
    </xf>
    <xf numFmtId="167" fontId="30" fillId="0" borderId="34" xfId="7" applyNumberFormat="1" applyFont="1" applyBorder="1" applyAlignment="1">
      <alignment horizontal="center" vertical="center" wrapText="1"/>
    </xf>
    <xf numFmtId="167" fontId="43" fillId="0" borderId="9" xfId="7" applyNumberFormat="1" applyFont="1" applyBorder="1" applyAlignment="1">
      <alignment horizontal="center" vertical="center"/>
    </xf>
    <xf numFmtId="167" fontId="32" fillId="0" borderId="9" xfId="7" applyNumberFormat="1" applyFont="1" applyBorder="1" applyAlignment="1">
      <alignment horizontal="center" vertical="center"/>
    </xf>
    <xf numFmtId="167" fontId="32" fillId="0" borderId="11" xfId="7" applyNumberFormat="1" applyFont="1" applyBorder="1" applyAlignment="1">
      <alignment horizontal="left" vertical="center"/>
    </xf>
    <xf numFmtId="0" fontId="32" fillId="0" borderId="11" xfId="7" applyFont="1" applyBorder="1"/>
    <xf numFmtId="167" fontId="27" fillId="0" borderId="11" xfId="7" applyNumberFormat="1" applyFont="1" applyBorder="1" applyAlignment="1">
      <alignment horizontal="left" vertical="center"/>
    </xf>
    <xf numFmtId="0" fontId="27" fillId="0" borderId="11" xfId="7" applyFont="1" applyBorder="1"/>
    <xf numFmtId="0" fontId="27" fillId="0" borderId="0" xfId="7" applyFont="1"/>
    <xf numFmtId="167" fontId="27" fillId="0" borderId="11" xfId="7" quotePrefix="1" applyNumberFormat="1" applyFont="1" applyBorder="1" applyAlignment="1">
      <alignment horizontal="left" vertical="center"/>
    </xf>
    <xf numFmtId="0" fontId="30" fillId="0" borderId="11" xfId="7" applyFont="1" applyBorder="1"/>
    <xf numFmtId="0" fontId="30" fillId="0" borderId="0" xfId="7" applyFont="1" applyAlignment="1">
      <alignment vertical="center" wrapText="1"/>
    </xf>
    <xf numFmtId="167" fontId="30" fillId="0" borderId="0" xfId="7" applyNumberFormat="1" applyFont="1"/>
    <xf numFmtId="167" fontId="30" fillId="0" borderId="0" xfId="7" applyNumberFormat="1" applyFont="1" applyAlignment="1">
      <alignment horizontal="justify" vertical="center"/>
    </xf>
    <xf numFmtId="0" fontId="12" fillId="0" borderId="12" xfId="0" applyFont="1" applyBorder="1" applyAlignment="1">
      <alignment horizontal="center" vertical="center"/>
    </xf>
    <xf numFmtId="0" fontId="12" fillId="0" borderId="12" xfId="0" applyFont="1" applyBorder="1" applyAlignment="1">
      <alignment horizontal="center" vertical="center" wrapText="1"/>
    </xf>
    <xf numFmtId="0" fontId="20" fillId="0" borderId="12" xfId="0" applyFont="1" applyBorder="1" applyAlignment="1">
      <alignment horizontal="center"/>
    </xf>
    <xf numFmtId="0" fontId="20" fillId="0" borderId="12" xfId="0" applyFont="1" applyBorder="1" applyAlignment="1">
      <alignment horizontal="center" vertical="center"/>
    </xf>
    <xf numFmtId="0" fontId="20" fillId="0" borderId="12" xfId="0" applyFont="1" applyBorder="1" applyAlignment="1">
      <alignment horizontal="center" vertical="center" wrapText="1"/>
    </xf>
    <xf numFmtId="0" fontId="2" fillId="0" borderId="0" xfId="0" applyFont="1"/>
    <xf numFmtId="0" fontId="10" fillId="0" borderId="9" xfId="0" applyFont="1" applyBorder="1" applyAlignment="1">
      <alignment horizontal="center" vertical="center"/>
    </xf>
    <xf numFmtId="0" fontId="10" fillId="0" borderId="9" xfId="0" applyFont="1" applyBorder="1" applyAlignment="1">
      <alignment horizontal="right" vertical="center"/>
    </xf>
    <xf numFmtId="0" fontId="10" fillId="0" borderId="9" xfId="0" applyFont="1" applyBorder="1" applyAlignment="1">
      <alignment horizontal="right" vertical="center" wrapText="1"/>
    </xf>
    <xf numFmtId="0" fontId="0" fillId="0" borderId="0" xfId="0" applyAlignment="1">
      <alignment vertical="center"/>
    </xf>
    <xf numFmtId="0" fontId="10" fillId="0" borderId="9" xfId="0" applyFont="1" applyBorder="1" applyAlignment="1">
      <alignment horizontal="center"/>
    </xf>
    <xf numFmtId="0" fontId="10" fillId="0" borderId="9" xfId="0" applyFont="1" applyBorder="1" applyAlignment="1">
      <alignment horizontal="right"/>
    </xf>
    <xf numFmtId="0" fontId="10" fillId="0" borderId="9" xfId="0" applyFont="1" applyBorder="1" applyAlignment="1">
      <alignment horizontal="right" vertical="top" wrapText="1"/>
    </xf>
    <xf numFmtId="0" fontId="9" fillId="0" borderId="0" xfId="0" applyFont="1" applyAlignment="1">
      <alignment horizontal="center"/>
    </xf>
    <xf numFmtId="0" fontId="9" fillId="0" borderId="0" xfId="0" applyFont="1"/>
    <xf numFmtId="0" fontId="0" fillId="0" borderId="0" xfId="0" applyAlignment="1">
      <alignment horizontal="center"/>
    </xf>
    <xf numFmtId="0" fontId="45" fillId="0" borderId="0" xfId="0" applyFont="1"/>
    <xf numFmtId="0" fontId="19" fillId="0" borderId="11" xfId="0" quotePrefix="1" applyFont="1" applyBorder="1" applyAlignment="1">
      <alignment horizontal="left"/>
    </xf>
    <xf numFmtId="0" fontId="19" fillId="0" borderId="11" xfId="0" applyFont="1" applyBorder="1" applyAlignment="1">
      <alignment horizontal="justify" vertical="center" wrapText="1"/>
    </xf>
    <xf numFmtId="0" fontId="19" fillId="0" borderId="10" xfId="0" applyFont="1" applyBorder="1"/>
    <xf numFmtId="0" fontId="19" fillId="0" borderId="12" xfId="0" applyFont="1" applyBorder="1" applyAlignment="1">
      <alignment horizontal="center" vertical="center"/>
    </xf>
    <xf numFmtId="0" fontId="29" fillId="0" borderId="11" xfId="0" applyFont="1" applyBorder="1" applyAlignment="1">
      <alignment horizontal="left" wrapText="1"/>
    </xf>
    <xf numFmtId="0" fontId="29" fillId="0" borderId="11" xfId="0" applyFont="1" applyBorder="1" applyAlignment="1">
      <alignment vertical="center" wrapText="1"/>
    </xf>
    <xf numFmtId="0" fontId="29" fillId="0" borderId="11" xfId="0" applyFont="1" applyBorder="1" applyAlignment="1">
      <alignment vertical="center"/>
    </xf>
    <xf numFmtId="0" fontId="32" fillId="0" borderId="12" xfId="5" applyFont="1" applyBorder="1" applyAlignment="1">
      <alignment horizontal="center" vertical="center"/>
    </xf>
    <xf numFmtId="167" fontId="32" fillId="0" borderId="11" xfId="7" applyNumberFormat="1" applyFont="1" applyBorder="1" applyAlignment="1">
      <alignment horizontal="center" vertical="center"/>
    </xf>
    <xf numFmtId="167" fontId="27" fillId="0" borderId="11" xfId="7" applyNumberFormat="1" applyFont="1" applyBorder="1" applyAlignment="1">
      <alignment horizontal="center" vertical="center"/>
    </xf>
    <xf numFmtId="167" fontId="30" fillId="0" borderId="13" xfId="7" applyNumberFormat="1" applyFont="1" applyBorder="1" applyAlignment="1">
      <alignment horizontal="justify" vertical="center"/>
    </xf>
    <xf numFmtId="0" fontId="30" fillId="0" borderId="13" xfId="7" applyFont="1" applyBorder="1"/>
    <xf numFmtId="0" fontId="14" fillId="0" borderId="0" xfId="5" applyFont="1" applyAlignment="1">
      <alignment horizontal="right" vertical="center"/>
    </xf>
    <xf numFmtId="0" fontId="19" fillId="0" borderId="0" xfId="5" applyFont="1" applyAlignment="1">
      <alignment vertical="center"/>
    </xf>
    <xf numFmtId="0" fontId="12" fillId="0" borderId="0" xfId="5" applyFont="1" applyAlignment="1">
      <alignment horizontal="right" vertical="center"/>
    </xf>
    <xf numFmtId="0" fontId="13" fillId="0" borderId="0" xfId="5" applyFont="1" applyAlignment="1">
      <alignment vertical="center"/>
    </xf>
    <xf numFmtId="0" fontId="13" fillId="0" borderId="0" xfId="5" applyFont="1" applyAlignment="1">
      <alignment horizontal="center" vertical="center"/>
    </xf>
    <xf numFmtId="0" fontId="13" fillId="0" borderId="0" xfId="5" applyFont="1" applyAlignment="1">
      <alignment horizontal="right" vertical="center"/>
    </xf>
    <xf numFmtId="0" fontId="32" fillId="0" borderId="10" xfId="5" applyFont="1" applyBorder="1" applyAlignment="1">
      <alignment horizontal="left" vertical="center" wrapText="1"/>
    </xf>
    <xf numFmtId="0" fontId="30" fillId="0" borderId="10" xfId="5" applyFont="1" applyBorder="1" applyAlignment="1">
      <alignment horizontal="left" vertical="center" wrapText="1"/>
    </xf>
    <xf numFmtId="0" fontId="30" fillId="0" borderId="10" xfId="5" applyFont="1" applyBorder="1" applyAlignment="1">
      <alignment horizontal="center" vertical="center"/>
    </xf>
    <xf numFmtId="0" fontId="30" fillId="0" borderId="11" xfId="5" applyFont="1" applyBorder="1" applyAlignment="1">
      <alignment horizontal="center" vertical="center"/>
    </xf>
    <xf numFmtId="0" fontId="30" fillId="0" borderId="11" xfId="5" applyFont="1" applyBorder="1" applyAlignment="1">
      <alignment horizontal="left" vertical="center"/>
    </xf>
    <xf numFmtId="0" fontId="27" fillId="0" borderId="11" xfId="5" applyFont="1" applyBorder="1" applyAlignment="1">
      <alignment horizontal="left" vertical="center"/>
    </xf>
    <xf numFmtId="0" fontId="32" fillId="0" borderId="11" xfId="5" applyFont="1" applyBorder="1" applyAlignment="1">
      <alignment horizontal="center" vertical="center"/>
    </xf>
    <xf numFmtId="0" fontId="32" fillId="0" borderId="11" xfId="5" applyFont="1" applyBorder="1" applyAlignment="1">
      <alignment horizontal="left" vertical="center"/>
    </xf>
    <xf numFmtId="0" fontId="30" fillId="0" borderId="11" xfId="5" applyFont="1" applyBorder="1" applyAlignment="1">
      <alignment horizontal="left" vertical="center" wrapText="1"/>
    </xf>
    <xf numFmtId="0" fontId="30" fillId="0" borderId="11" xfId="5" applyFont="1" applyBorder="1" applyAlignment="1">
      <alignment vertical="center"/>
    </xf>
    <xf numFmtId="0" fontId="32" fillId="0" borderId="18" xfId="5" applyFont="1" applyBorder="1" applyAlignment="1">
      <alignment horizontal="center" vertical="center"/>
    </xf>
    <xf numFmtId="0" fontId="32" fillId="0" borderId="18" xfId="5" applyFont="1" applyBorder="1" applyAlignment="1">
      <alignment horizontal="left" vertical="center"/>
    </xf>
    <xf numFmtId="0" fontId="30" fillId="0" borderId="18" xfId="5" applyFont="1" applyBorder="1" applyAlignment="1">
      <alignment horizontal="left" vertical="center"/>
    </xf>
    <xf numFmtId="0" fontId="30" fillId="0" borderId="18" xfId="5" applyFont="1" applyBorder="1" applyAlignment="1">
      <alignment vertical="center"/>
    </xf>
    <xf numFmtId="0" fontId="30" fillId="0" borderId="18" xfId="5" applyFont="1" applyBorder="1" applyAlignment="1">
      <alignment horizontal="center" vertical="center"/>
    </xf>
    <xf numFmtId="0" fontId="27" fillId="0" borderId="18" xfId="5" applyFont="1" applyBorder="1" applyAlignment="1">
      <alignment horizontal="left" vertical="center"/>
    </xf>
    <xf numFmtId="0" fontId="30" fillId="0" borderId="13" xfId="5" applyFont="1" applyBorder="1" applyAlignment="1">
      <alignment horizontal="center" vertical="center"/>
    </xf>
    <xf numFmtId="0" fontId="27" fillId="0" borderId="13" xfId="5" applyFont="1" applyBorder="1" applyAlignment="1">
      <alignment horizontal="left" vertical="center"/>
    </xf>
    <xf numFmtId="0" fontId="30" fillId="0" borderId="13" xfId="5" applyFont="1" applyBorder="1" applyAlignment="1">
      <alignment horizontal="left" vertical="center"/>
    </xf>
    <xf numFmtId="0" fontId="30" fillId="0" borderId="13" xfId="5" applyFont="1" applyBorder="1" applyAlignment="1">
      <alignment vertical="center"/>
    </xf>
    <xf numFmtId="0" fontId="32" fillId="0" borderId="13" xfId="5" applyFont="1" applyBorder="1" applyAlignment="1">
      <alignment horizontal="left" vertical="center"/>
    </xf>
    <xf numFmtId="0" fontId="22" fillId="0" borderId="0" xfId="5" applyFont="1" applyAlignment="1">
      <alignment vertical="center"/>
    </xf>
    <xf numFmtId="0" fontId="24" fillId="0" borderId="0" xfId="5" applyFont="1" applyAlignment="1">
      <alignment vertical="center"/>
    </xf>
    <xf numFmtId="0" fontId="21" fillId="0" borderId="0" xfId="5" applyFont="1" applyAlignment="1">
      <alignment vertical="center"/>
    </xf>
    <xf numFmtId="0" fontId="14" fillId="0" borderId="0" xfId="5" applyFont="1" applyAlignment="1">
      <alignment vertical="center"/>
    </xf>
    <xf numFmtId="0" fontId="10" fillId="0" borderId="9" xfId="0" applyFont="1" applyBorder="1" applyAlignment="1">
      <alignment horizontal="justify" vertical="center" wrapText="1"/>
    </xf>
    <xf numFmtId="0" fontId="49" fillId="0" borderId="9" xfId="0" applyFont="1" applyBorder="1" applyAlignment="1">
      <alignment horizontal="center" vertical="center"/>
    </xf>
    <xf numFmtId="0" fontId="49" fillId="0" borderId="9" xfId="0" applyFont="1" applyBorder="1" applyAlignment="1">
      <alignment horizontal="justify" vertical="center" wrapText="1"/>
    </xf>
    <xf numFmtId="0" fontId="49" fillId="0" borderId="9" xfId="0" applyFont="1" applyBorder="1" applyAlignment="1">
      <alignment horizontal="right" vertical="center"/>
    </xf>
    <xf numFmtId="0" fontId="49" fillId="0" borderId="9" xfId="0" applyFont="1" applyBorder="1" applyAlignment="1">
      <alignment horizontal="right" vertical="center" wrapText="1"/>
    </xf>
    <xf numFmtId="0" fontId="50" fillId="0" borderId="0" xfId="0" applyFont="1" applyAlignment="1">
      <alignment vertical="center"/>
    </xf>
    <xf numFmtId="0" fontId="13" fillId="0" borderId="9" xfId="0" applyFont="1" applyBorder="1" applyAlignment="1">
      <alignment horizontal="justify" vertical="center" wrapText="1"/>
    </xf>
    <xf numFmtId="0" fontId="51" fillId="0" borderId="9" xfId="0" applyFont="1" applyBorder="1" applyAlignment="1">
      <alignment horizontal="justify" vertical="center" wrapText="1"/>
    </xf>
    <xf numFmtId="0" fontId="49" fillId="0" borderId="9" xfId="0" applyFont="1" applyBorder="1" applyAlignment="1">
      <alignment horizontal="center"/>
    </xf>
    <xf numFmtId="0" fontId="49" fillId="0" borderId="9" xfId="0" applyFont="1" applyBorder="1" applyAlignment="1">
      <alignment horizontal="right"/>
    </xf>
    <xf numFmtId="0" fontId="49" fillId="0" borderId="9" xfId="0" applyFont="1" applyBorder="1" applyAlignment="1">
      <alignment horizontal="right" vertical="top" wrapText="1"/>
    </xf>
    <xf numFmtId="0" fontId="50" fillId="0" borderId="0" xfId="0" applyFont="1"/>
    <xf numFmtId="0" fontId="12" fillId="0" borderId="0" xfId="0" applyFont="1" applyAlignment="1">
      <alignment horizontal="center" vertical="center"/>
    </xf>
    <xf numFmtId="0" fontId="13" fillId="0" borderId="0" xfId="0" applyFont="1" applyAlignment="1">
      <alignment vertical="center"/>
    </xf>
    <xf numFmtId="0" fontId="53" fillId="0" borderId="0" xfId="5" applyFont="1" applyAlignment="1">
      <alignment horizontal="right"/>
    </xf>
    <xf numFmtId="0" fontId="54" fillId="0" borderId="0" xfId="5" applyFont="1" applyAlignment="1">
      <alignment horizontal="right"/>
    </xf>
    <xf numFmtId="0" fontId="53" fillId="0" borderId="0" xfId="5" applyFont="1" applyAlignment="1">
      <alignment horizontal="right" vertical="center"/>
    </xf>
    <xf numFmtId="0" fontId="41" fillId="0" borderId="0" xfId="0" applyFont="1" applyAlignment="1">
      <alignment horizontal="right"/>
    </xf>
    <xf numFmtId="170" fontId="29" fillId="0" borderId="0" xfId="10" applyNumberFormat="1" applyFont="1"/>
    <xf numFmtId="170" fontId="29" fillId="0" borderId="0" xfId="10" applyNumberFormat="1" applyFont="1" applyAlignment="1">
      <alignment horizontal="center"/>
    </xf>
    <xf numFmtId="170" fontId="12" fillId="0" borderId="12" xfId="10" applyNumberFormat="1" applyFont="1" applyBorder="1" applyAlignment="1">
      <alignment horizontal="center"/>
    </xf>
    <xf numFmtId="170" fontId="19" fillId="0" borderId="12" xfId="10" applyNumberFormat="1" applyFont="1" applyBorder="1" applyAlignment="1">
      <alignment horizontal="center" vertical="center"/>
    </xf>
    <xf numFmtId="170" fontId="29" fillId="0" borderId="11" xfId="10" applyNumberFormat="1" applyFont="1" applyBorder="1"/>
    <xf numFmtId="170" fontId="19" fillId="0" borderId="11" xfId="10" applyNumberFormat="1" applyFont="1" applyBorder="1" applyAlignment="1">
      <alignment horizontal="center"/>
    </xf>
    <xf numFmtId="170" fontId="29" fillId="0" borderId="11" xfId="10" applyNumberFormat="1" applyFont="1" applyBorder="1" applyAlignment="1">
      <alignment horizontal="center"/>
    </xf>
    <xf numFmtId="170" fontId="19" fillId="0" borderId="11" xfId="10" applyNumberFormat="1" applyFont="1" applyBorder="1"/>
    <xf numFmtId="170" fontId="29" fillId="0" borderId="13" xfId="10" applyNumberFormat="1" applyFont="1" applyBorder="1"/>
    <xf numFmtId="170" fontId="31" fillId="0" borderId="0" xfId="10" applyNumberFormat="1" applyFont="1"/>
    <xf numFmtId="170" fontId="52" fillId="0" borderId="0" xfId="10" applyNumberFormat="1" applyFont="1" applyAlignment="1">
      <alignment horizontal="right"/>
    </xf>
    <xf numFmtId="170" fontId="29" fillId="0" borderId="0" xfId="10" applyNumberFormat="1" applyFont="1" applyAlignment="1">
      <alignment horizontal="right"/>
    </xf>
    <xf numFmtId="170" fontId="31" fillId="0" borderId="0" xfId="10" applyNumberFormat="1" applyFont="1" applyAlignment="1">
      <alignment horizontal="right"/>
    </xf>
    <xf numFmtId="170" fontId="13" fillId="0" borderId="0" xfId="10" applyNumberFormat="1" applyFont="1"/>
    <xf numFmtId="0" fontId="57" fillId="0" borderId="0" xfId="0" applyFont="1"/>
    <xf numFmtId="0" fontId="58" fillId="0" borderId="37" xfId="0" applyFont="1" applyBorder="1" applyAlignment="1">
      <alignment horizontal="center" vertical="top" wrapText="1" readingOrder="1"/>
    </xf>
    <xf numFmtId="0" fontId="63" fillId="0" borderId="0" xfId="0" applyFont="1"/>
    <xf numFmtId="0" fontId="19" fillId="0" borderId="0" xfId="0" applyFont="1" applyAlignment="1">
      <alignment horizontal="center" wrapText="1"/>
    </xf>
    <xf numFmtId="0" fontId="58" fillId="0" borderId="37" xfId="0" applyFont="1" applyBorder="1" applyAlignment="1">
      <alignment horizontal="right" vertical="top" wrapText="1" readingOrder="1"/>
    </xf>
    <xf numFmtId="0" fontId="59" fillId="0" borderId="42" xfId="0" applyFont="1" applyBorder="1" applyAlignment="1">
      <alignment horizontal="center" vertical="top" wrapText="1" readingOrder="1"/>
    </xf>
    <xf numFmtId="0" fontId="59" fillId="0" borderId="41" xfId="0" applyFont="1" applyBorder="1" applyAlignment="1">
      <alignment horizontal="center" vertical="top" wrapText="1" readingOrder="1"/>
    </xf>
    <xf numFmtId="0" fontId="59" fillId="0" borderId="43" xfId="0" applyFont="1" applyBorder="1" applyAlignment="1">
      <alignment horizontal="center" vertical="top" wrapText="1" readingOrder="1"/>
    </xf>
    <xf numFmtId="0" fontId="59" fillId="0" borderId="44" xfId="0" applyFont="1" applyBorder="1" applyAlignment="1">
      <alignment horizontal="center" vertical="top" wrapText="1" readingOrder="1"/>
    </xf>
    <xf numFmtId="0" fontId="59" fillId="0" borderId="42" xfId="0" applyFont="1" applyBorder="1" applyAlignment="1">
      <alignment horizontal="right" vertical="top" wrapText="1" readingOrder="1"/>
    </xf>
    <xf numFmtId="0" fontId="59" fillId="0" borderId="42" xfId="0" applyFont="1" applyBorder="1" applyAlignment="1">
      <alignment horizontal="left" vertical="top" wrapText="1" readingOrder="1"/>
    </xf>
    <xf numFmtId="0" fontId="32" fillId="0" borderId="0" xfId="0" applyFont="1"/>
    <xf numFmtId="0" fontId="64" fillId="0" borderId="0" xfId="0" applyFont="1" applyAlignment="1">
      <alignment vertical="top" wrapText="1" readingOrder="1"/>
    </xf>
    <xf numFmtId="169" fontId="12" fillId="0" borderId="11" xfId="10" applyNumberFormat="1" applyFont="1" applyBorder="1" applyAlignment="1">
      <alignment horizontal="right"/>
    </xf>
    <xf numFmtId="169" fontId="13" fillId="0" borderId="11" xfId="10" applyNumberFormat="1" applyFont="1" applyBorder="1" applyAlignment="1">
      <alignment horizontal="right"/>
    </xf>
    <xf numFmtId="169" fontId="13" fillId="0" borderId="11" xfId="10" quotePrefix="1" applyNumberFormat="1" applyFont="1" applyBorder="1" applyAlignment="1">
      <alignment horizontal="right"/>
    </xf>
    <xf numFmtId="170" fontId="30" fillId="0" borderId="11" xfId="10" applyNumberFormat="1" applyFont="1" applyBorder="1"/>
    <xf numFmtId="170" fontId="32" fillId="0" borderId="11" xfId="7" applyNumberFormat="1" applyFont="1" applyBorder="1"/>
    <xf numFmtId="170" fontId="13" fillId="0" borderId="0" xfId="0" applyNumberFormat="1" applyFont="1"/>
    <xf numFmtId="0" fontId="30" fillId="0" borderId="0" xfId="11" applyFont="1"/>
    <xf numFmtId="0" fontId="30" fillId="0" borderId="38" xfId="11" applyFont="1" applyBorder="1" applyAlignment="1">
      <alignment vertical="top" wrapText="1"/>
    </xf>
    <xf numFmtId="170" fontId="32" fillId="0" borderId="38" xfId="10" applyNumberFormat="1" applyFont="1" applyBorder="1" applyAlignment="1">
      <alignment vertical="top" wrapText="1"/>
    </xf>
    <xf numFmtId="0" fontId="72" fillId="0" borderId="37" xfId="11" applyFont="1" applyBorder="1" applyAlignment="1">
      <alignment horizontal="center" vertical="top" wrapText="1" readingOrder="1"/>
    </xf>
    <xf numFmtId="0" fontId="66" fillId="0" borderId="42" xfId="11" applyFont="1" applyBorder="1" applyAlignment="1">
      <alignment horizontal="center" vertical="top" wrapText="1" readingOrder="1"/>
    </xf>
    <xf numFmtId="0" fontId="66" fillId="0" borderId="41" xfId="11" applyFont="1" applyBorder="1" applyAlignment="1">
      <alignment horizontal="center" vertical="top" wrapText="1" readingOrder="1"/>
    </xf>
    <xf numFmtId="0" fontId="66" fillId="0" borderId="41" xfId="11" applyFont="1" applyBorder="1" applyAlignment="1">
      <alignment horizontal="right" vertical="top" wrapText="1" readingOrder="1"/>
    </xf>
    <xf numFmtId="0" fontId="66" fillId="0" borderId="47" xfId="11" applyFont="1" applyBorder="1" applyAlignment="1">
      <alignment horizontal="center" vertical="top" wrapText="1" readingOrder="1"/>
    </xf>
    <xf numFmtId="0" fontId="66" fillId="0" borderId="48" xfId="11" applyFont="1" applyBorder="1" applyAlignment="1">
      <alignment horizontal="center" vertical="top" wrapText="1" readingOrder="1"/>
    </xf>
    <xf numFmtId="0" fontId="66" fillId="0" borderId="48" xfId="11" applyFont="1" applyBorder="1" applyAlignment="1">
      <alignment horizontal="right" vertical="top" wrapText="1" readingOrder="1"/>
    </xf>
    <xf numFmtId="0" fontId="57" fillId="0" borderId="0" xfId="11" applyFont="1"/>
    <xf numFmtId="0" fontId="69" fillId="0" borderId="46" xfId="11" applyFont="1" applyBorder="1" applyAlignment="1">
      <alignment horizontal="right" vertical="top" wrapText="1" readingOrder="1"/>
    </xf>
    <xf numFmtId="0" fontId="69" fillId="0" borderId="46" xfId="11" applyFont="1" applyBorder="1" applyAlignment="1">
      <alignment horizontal="left" vertical="top" wrapText="1" readingOrder="1"/>
    </xf>
    <xf numFmtId="0" fontId="69" fillId="0" borderId="46" xfId="11" applyFont="1" applyBorder="1" applyAlignment="1">
      <alignment horizontal="center" vertical="top" wrapText="1" readingOrder="1"/>
    </xf>
    <xf numFmtId="0" fontId="69" fillId="0" borderId="45" xfId="11" applyFont="1" applyBorder="1" applyAlignment="1">
      <alignment horizontal="right" vertical="top" wrapText="1" readingOrder="1"/>
    </xf>
    <xf numFmtId="0" fontId="69" fillId="0" borderId="45" xfId="11" applyFont="1" applyBorder="1" applyAlignment="1">
      <alignment horizontal="left" vertical="top" wrapText="1" readingOrder="1"/>
    </xf>
    <xf numFmtId="0" fontId="69" fillId="0" borderId="45" xfId="11" applyFont="1" applyBorder="1" applyAlignment="1">
      <alignment horizontal="center" vertical="top" wrapText="1" readingOrder="1"/>
    </xf>
    <xf numFmtId="170" fontId="69" fillId="0" borderId="45" xfId="12" applyNumberFormat="1" applyFont="1" applyBorder="1" applyAlignment="1">
      <alignment horizontal="right" vertical="top" wrapText="1" readingOrder="1"/>
    </xf>
    <xf numFmtId="0" fontId="71" fillId="0" borderId="49" xfId="11" applyFont="1" applyBorder="1" applyAlignment="1">
      <alignment horizontal="right" vertical="top" wrapText="1" readingOrder="1"/>
    </xf>
    <xf numFmtId="0" fontId="68" fillId="0" borderId="50" xfId="11" applyFont="1" applyBorder="1" applyAlignment="1">
      <alignment horizontal="center" vertical="top" wrapText="1" readingOrder="1"/>
    </xf>
    <xf numFmtId="171" fontId="49" fillId="0" borderId="9" xfId="10" applyNumberFormat="1" applyFont="1" applyBorder="1" applyAlignment="1">
      <alignment vertical="center"/>
    </xf>
    <xf numFmtId="171" fontId="49" fillId="0" borderId="9" xfId="10" applyNumberFormat="1" applyFont="1" applyBorder="1" applyAlignment="1">
      <alignment horizontal="right" vertical="center"/>
    </xf>
    <xf numFmtId="171" fontId="10" fillId="0" borderId="9" xfId="10" applyNumberFormat="1" applyFont="1" applyBorder="1" applyAlignment="1">
      <alignment vertical="center"/>
    </xf>
    <xf numFmtId="171" fontId="10" fillId="0" borderId="9" xfId="10" applyNumberFormat="1" applyFont="1" applyBorder="1" applyAlignment="1">
      <alignment horizontal="right" vertical="center"/>
    </xf>
    <xf numFmtId="171" fontId="49" fillId="0" borderId="9" xfId="10" applyNumberFormat="1" applyFont="1" applyBorder="1"/>
    <xf numFmtId="171" fontId="49" fillId="0" borderId="9" xfId="10" applyNumberFormat="1" applyFont="1" applyBorder="1" applyAlignment="1">
      <alignment horizontal="right"/>
    </xf>
    <xf numFmtId="171" fontId="10" fillId="0" borderId="9" xfId="10" applyNumberFormat="1" applyFont="1" applyBorder="1"/>
    <xf numFmtId="171" fontId="10" fillId="0" borderId="9" xfId="10" applyNumberFormat="1" applyFont="1" applyBorder="1" applyAlignment="1">
      <alignment horizontal="right"/>
    </xf>
    <xf numFmtId="170" fontId="13" fillId="7" borderId="0" xfId="0" applyNumberFormat="1" applyFont="1" applyFill="1" applyAlignment="1">
      <alignment vertical="center"/>
    </xf>
    <xf numFmtId="164" fontId="13" fillId="7" borderId="0" xfId="10" applyFont="1" applyFill="1" applyAlignment="1">
      <alignment vertical="center"/>
    </xf>
    <xf numFmtId="164" fontId="19" fillId="0" borderId="10" xfId="10" applyFont="1" applyBorder="1"/>
    <xf numFmtId="164" fontId="29" fillId="0" borderId="11" xfId="10" applyFont="1" applyBorder="1"/>
    <xf numFmtId="164" fontId="29" fillId="0" borderId="11" xfId="10" applyFont="1" applyBorder="1" applyAlignment="1">
      <alignment horizontal="center"/>
    </xf>
    <xf numFmtId="0" fontId="30" fillId="0" borderId="41" xfId="11" applyFont="1" applyBorder="1" applyAlignment="1">
      <alignment horizontal="right" vertical="top" wrapText="1"/>
    </xf>
    <xf numFmtId="0" fontId="30" fillId="0" borderId="48" xfId="11" applyFont="1" applyBorder="1" applyAlignment="1">
      <alignment horizontal="right" vertical="top" wrapText="1"/>
    </xf>
    <xf numFmtId="0" fontId="58" fillId="0" borderId="35" xfId="11" applyFont="1" applyBorder="1" applyAlignment="1">
      <alignment horizontal="center" vertical="top" wrapText="1" readingOrder="1"/>
    </xf>
    <xf numFmtId="0" fontId="58" fillId="0" borderId="37" xfId="11" applyFont="1" applyBorder="1" applyAlignment="1">
      <alignment horizontal="center" vertical="top" wrapText="1" readingOrder="1"/>
    </xf>
    <xf numFmtId="0" fontId="58" fillId="0" borderId="40" xfId="11" applyFont="1" applyBorder="1" applyAlignment="1">
      <alignment horizontal="center" vertical="top" wrapText="1" readingOrder="1"/>
    </xf>
    <xf numFmtId="174" fontId="50" fillId="0" borderId="0" xfId="0" applyNumberFormat="1" applyFont="1" applyAlignment="1">
      <alignment vertical="center"/>
    </xf>
    <xf numFmtId="4" fontId="10" fillId="0" borderId="9" xfId="0" applyNumberFormat="1" applyFont="1" applyBorder="1"/>
    <xf numFmtId="0" fontId="60" fillId="0" borderId="51" xfId="11" applyFont="1" applyBorder="1" applyAlignment="1">
      <alignment horizontal="center" vertical="top" wrapText="1" readingOrder="1"/>
    </xf>
    <xf numFmtId="0" fontId="60" fillId="0" borderId="51" xfId="11" applyFont="1" applyBorder="1" applyAlignment="1">
      <alignment vertical="top" wrapText="1" readingOrder="1"/>
    </xf>
    <xf numFmtId="172" fontId="60" fillId="0" borderId="51" xfId="11" applyNumberFormat="1" applyFont="1" applyBorder="1" applyAlignment="1">
      <alignment horizontal="right" vertical="top" wrapText="1" readingOrder="1"/>
    </xf>
    <xf numFmtId="0" fontId="60" fillId="0" borderId="45" xfId="11" applyFont="1" applyBorder="1" applyAlignment="1">
      <alignment horizontal="center" vertical="top" wrapText="1" readingOrder="1"/>
    </xf>
    <xf numFmtId="0" fontId="60" fillId="0" borderId="45" xfId="11" applyFont="1" applyBorder="1" applyAlignment="1">
      <alignment vertical="top" wrapText="1" readingOrder="1"/>
    </xf>
    <xf numFmtId="172" fontId="60" fillId="0" borderId="45" xfId="11" applyNumberFormat="1" applyFont="1" applyBorder="1" applyAlignment="1">
      <alignment horizontal="right" vertical="top" wrapText="1" readingOrder="1"/>
    </xf>
    <xf numFmtId="0" fontId="61" fillId="0" borderId="45" xfId="11" applyFont="1" applyBorder="1" applyAlignment="1">
      <alignment horizontal="center" vertical="top" wrapText="1" readingOrder="1"/>
    </xf>
    <xf numFmtId="0" fontId="61" fillId="0" borderId="45" xfId="11" applyFont="1" applyBorder="1" applyAlignment="1">
      <alignment vertical="top" wrapText="1" readingOrder="1"/>
    </xf>
    <xf numFmtId="172" fontId="61" fillId="0" borderId="45" xfId="11" applyNumberFormat="1" applyFont="1" applyBorder="1" applyAlignment="1">
      <alignment horizontal="right" vertical="top" wrapText="1" readingOrder="1"/>
    </xf>
    <xf numFmtId="172" fontId="60" fillId="0" borderId="45" xfId="11" applyNumberFormat="1" applyFont="1" applyBorder="1" applyAlignment="1">
      <alignment horizontal="right" wrapText="1" readingOrder="1"/>
    </xf>
    <xf numFmtId="172" fontId="61" fillId="0" borderId="45" xfId="11" applyNumberFormat="1" applyFont="1" applyBorder="1" applyAlignment="1">
      <alignment horizontal="right" wrapText="1" readingOrder="1"/>
    </xf>
    <xf numFmtId="0" fontId="30" fillId="0" borderId="46" xfId="11" applyFont="1" applyBorder="1"/>
    <xf numFmtId="0" fontId="61" fillId="0" borderId="46" xfId="11" applyFont="1" applyBorder="1" applyAlignment="1">
      <alignment vertical="top" wrapText="1" readingOrder="1"/>
    </xf>
    <xf numFmtId="0" fontId="61" fillId="0" borderId="45" xfId="11" applyFont="1" applyBorder="1" applyAlignment="1">
      <alignment horizontal="center" vertical="center" wrapText="1" readingOrder="1"/>
    </xf>
    <xf numFmtId="0" fontId="22" fillId="0" borderId="46" xfId="11" applyFont="1" applyBorder="1" applyAlignment="1">
      <alignment horizontal="center" vertical="center"/>
    </xf>
    <xf numFmtId="172" fontId="61" fillId="0" borderId="45" xfId="11" applyNumberFormat="1" applyFont="1" applyBorder="1" applyAlignment="1">
      <alignment horizontal="right" vertical="center" wrapText="1" readingOrder="1"/>
    </xf>
    <xf numFmtId="170" fontId="61" fillId="0" borderId="45" xfId="10" applyNumberFormat="1" applyFont="1" applyBorder="1" applyAlignment="1">
      <alignment horizontal="right" vertical="center" wrapText="1" readingOrder="1"/>
    </xf>
    <xf numFmtId="170" fontId="75" fillId="7" borderId="45" xfId="0" applyNumberFormat="1" applyFont="1" applyFill="1" applyBorder="1" applyAlignment="1">
      <alignment horizontal="center" vertical="center" wrapText="1"/>
    </xf>
    <xf numFmtId="170" fontId="61" fillId="0" borderId="46" xfId="10" applyNumberFormat="1" applyFont="1" applyBorder="1" applyAlignment="1">
      <alignment vertical="center" wrapText="1" readingOrder="1"/>
    </xf>
    <xf numFmtId="0" fontId="66" fillId="0" borderId="0" xfId="11" applyFont="1" applyAlignment="1">
      <alignment horizontal="center" vertical="top" wrapText="1" readingOrder="1"/>
    </xf>
    <xf numFmtId="0" fontId="30" fillId="0" borderId="0" xfId="11" applyFont="1" applyAlignment="1">
      <alignment horizontal="right" vertical="top" wrapText="1"/>
    </xf>
    <xf numFmtId="0" fontId="66" fillId="0" borderId="0" xfId="11" applyFont="1" applyAlignment="1">
      <alignment horizontal="right" vertical="top" wrapText="1" readingOrder="1"/>
    </xf>
    <xf numFmtId="0" fontId="27" fillId="0" borderId="0" xfId="11" applyFont="1" applyAlignment="1">
      <alignment vertical="center"/>
    </xf>
    <xf numFmtId="0" fontId="59" fillId="0" borderId="47" xfId="0" applyFont="1" applyBorder="1" applyAlignment="1">
      <alignment horizontal="center" vertical="top" wrapText="1" readingOrder="1"/>
    </xf>
    <xf numFmtId="0" fontId="59" fillId="0" borderId="47" xfId="0" applyFont="1" applyBorder="1" applyAlignment="1">
      <alignment horizontal="left" vertical="top" wrapText="1" readingOrder="1"/>
    </xf>
    <xf numFmtId="0" fontId="59" fillId="0" borderId="48" xfId="0" applyFont="1" applyBorder="1" applyAlignment="1">
      <alignment horizontal="center" vertical="top" wrapText="1" readingOrder="1"/>
    </xf>
    <xf numFmtId="0" fontId="59" fillId="0" borderId="52" xfId="0" applyFont="1" applyBorder="1" applyAlignment="1">
      <alignment horizontal="center" vertical="top" wrapText="1" readingOrder="1"/>
    </xf>
    <xf numFmtId="0" fontId="59" fillId="0" borderId="53" xfId="0" applyFont="1" applyBorder="1" applyAlignment="1">
      <alignment horizontal="center" vertical="top" wrapText="1" readingOrder="1"/>
    </xf>
    <xf numFmtId="0" fontId="59" fillId="0" borderId="47" xfId="0" applyFont="1" applyBorder="1" applyAlignment="1">
      <alignment horizontal="right" vertical="top" wrapText="1" readingOrder="1"/>
    </xf>
    <xf numFmtId="0" fontId="32" fillId="0" borderId="0" xfId="11" applyFont="1" applyAlignment="1">
      <alignment vertical="center" wrapText="1"/>
    </xf>
    <xf numFmtId="170" fontId="12" fillId="7" borderId="0" xfId="10" applyNumberFormat="1" applyFont="1" applyFill="1"/>
    <xf numFmtId="0" fontId="12" fillId="7" borderId="0" xfId="0" applyFont="1" applyFill="1"/>
    <xf numFmtId="171" fontId="12" fillId="7" borderId="0" xfId="10" applyNumberFormat="1" applyFont="1" applyFill="1"/>
    <xf numFmtId="169" fontId="13" fillId="7" borderId="0" xfId="10" applyNumberFormat="1" applyFont="1" applyFill="1"/>
    <xf numFmtId="169" fontId="17" fillId="7" borderId="0" xfId="10" applyNumberFormat="1" applyFont="1" applyFill="1" applyAlignment="1">
      <alignment horizontal="right"/>
    </xf>
    <xf numFmtId="0" fontId="13" fillId="7" borderId="0" xfId="0" applyFont="1" applyFill="1"/>
    <xf numFmtId="170" fontId="13" fillId="7" borderId="0" xfId="10" applyNumberFormat="1" applyFont="1" applyFill="1"/>
    <xf numFmtId="0" fontId="14" fillId="7" borderId="0" xfId="0" applyFont="1" applyFill="1"/>
    <xf numFmtId="171" fontId="14" fillId="7" borderId="0" xfId="10" applyNumberFormat="1" applyFont="1" applyFill="1" applyAlignment="1">
      <alignment horizontal="centerContinuous"/>
    </xf>
    <xf numFmtId="169" fontId="14" fillId="7" borderId="0" xfId="10" applyNumberFormat="1" applyFont="1" applyFill="1" applyAlignment="1">
      <alignment horizontal="right"/>
    </xf>
    <xf numFmtId="0" fontId="19" fillId="7" borderId="7" xfId="0" applyFont="1" applyFill="1" applyBorder="1" applyAlignment="1">
      <alignment horizontal="center"/>
    </xf>
    <xf numFmtId="169" fontId="12" fillId="7" borderId="12" xfId="10" applyNumberFormat="1" applyFont="1" applyFill="1" applyBorder="1"/>
    <xf numFmtId="0" fontId="17" fillId="7" borderId="14" xfId="0" applyFont="1" applyFill="1" applyBorder="1" applyAlignment="1">
      <alignment horizontal="center"/>
    </xf>
    <xf numFmtId="170" fontId="32" fillId="7" borderId="14" xfId="10" applyNumberFormat="1" applyFont="1" applyFill="1" applyBorder="1" applyAlignment="1">
      <alignment horizontal="center"/>
    </xf>
    <xf numFmtId="0" fontId="23" fillId="7" borderId="14" xfId="0" applyFont="1" applyFill="1" applyBorder="1" applyAlignment="1">
      <alignment horizontal="center"/>
    </xf>
    <xf numFmtId="171" fontId="23" fillId="7" borderId="14" xfId="10" applyNumberFormat="1" applyFont="1" applyFill="1" applyBorder="1" applyAlignment="1">
      <alignment horizontal="center"/>
    </xf>
    <xf numFmtId="169" fontId="32" fillId="7" borderId="14" xfId="10" applyNumberFormat="1" applyFont="1" applyFill="1" applyBorder="1" applyAlignment="1">
      <alignment horizontal="center"/>
    </xf>
    <xf numFmtId="169" fontId="23" fillId="7" borderId="14" xfId="10" applyNumberFormat="1" applyFont="1" applyFill="1" applyBorder="1" applyAlignment="1">
      <alignment horizontal="center"/>
    </xf>
    <xf numFmtId="0" fontId="17" fillId="7" borderId="16" xfId="0" applyFont="1" applyFill="1" applyBorder="1" applyAlignment="1">
      <alignment horizontal="center"/>
    </xf>
    <xf numFmtId="170" fontId="23" fillId="7" borderId="16" xfId="10" applyNumberFormat="1" applyFont="1" applyFill="1" applyBorder="1" applyAlignment="1">
      <alignment horizontal="center"/>
    </xf>
    <xf numFmtId="0" fontId="23" fillId="7" borderId="16" xfId="0" applyFont="1" applyFill="1" applyBorder="1" applyAlignment="1">
      <alignment horizontal="center"/>
    </xf>
    <xf numFmtId="171" fontId="23" fillId="7" borderId="16" xfId="10" applyNumberFormat="1" applyFont="1" applyFill="1" applyBorder="1" applyAlignment="1">
      <alignment horizontal="center"/>
    </xf>
    <xf numFmtId="169" fontId="23" fillId="7" borderId="16" xfId="10" applyNumberFormat="1" applyFont="1" applyFill="1" applyBorder="1" applyAlignment="1">
      <alignment horizontal="center"/>
    </xf>
    <xf numFmtId="0" fontId="28" fillId="7" borderId="12" xfId="0" applyFont="1" applyFill="1" applyBorder="1" applyAlignment="1">
      <alignment horizontal="center"/>
    </xf>
    <xf numFmtId="170" fontId="28" fillId="7" borderId="12" xfId="10" quotePrefix="1" applyNumberFormat="1" applyFont="1" applyFill="1" applyBorder="1" applyAlignment="1">
      <alignment horizontal="center"/>
    </xf>
    <xf numFmtId="166" fontId="28" fillId="7" borderId="12" xfId="0" quotePrefix="1" applyNumberFormat="1" applyFont="1" applyFill="1" applyBorder="1" applyAlignment="1">
      <alignment horizontal="center"/>
    </xf>
    <xf numFmtId="171" fontId="28" fillId="7" borderId="12" xfId="10" quotePrefix="1" applyNumberFormat="1" applyFont="1" applyFill="1" applyBorder="1" applyAlignment="1">
      <alignment horizontal="center"/>
    </xf>
    <xf numFmtId="169" fontId="28" fillId="7" borderId="12" xfId="10" quotePrefix="1" applyNumberFormat="1" applyFont="1" applyFill="1" applyBorder="1" applyAlignment="1">
      <alignment horizontal="center"/>
    </xf>
    <xf numFmtId="0" fontId="28" fillId="7" borderId="12" xfId="0" quotePrefix="1" applyFont="1" applyFill="1" applyBorder="1" applyAlignment="1">
      <alignment horizontal="center"/>
    </xf>
    <xf numFmtId="0" fontId="47" fillId="7" borderId="0" xfId="0" applyFont="1" applyFill="1" applyAlignment="1">
      <alignment vertical="center"/>
    </xf>
    <xf numFmtId="0" fontId="28" fillId="7" borderId="0" xfId="0" applyFont="1" applyFill="1"/>
    <xf numFmtId="0" fontId="12" fillId="7" borderId="9" xfId="0" applyFont="1" applyFill="1" applyBorder="1" applyAlignment="1">
      <alignment horizontal="center"/>
    </xf>
    <xf numFmtId="0" fontId="12" fillId="7" borderId="9" xfId="0" applyFont="1" applyFill="1" applyBorder="1"/>
    <xf numFmtId="3" fontId="12" fillId="7" borderId="9" xfId="0" applyNumberFormat="1" applyFont="1" applyFill="1" applyBorder="1"/>
    <xf numFmtId="169" fontId="12" fillId="7" borderId="11" xfId="10" applyNumberFormat="1" applyFont="1" applyFill="1" applyBorder="1"/>
    <xf numFmtId="0" fontId="13" fillId="7" borderId="14" xfId="0" applyFont="1" applyFill="1" applyBorder="1"/>
    <xf numFmtId="0" fontId="19" fillId="7" borderId="11" xfId="0" applyFont="1" applyFill="1" applyBorder="1" applyAlignment="1">
      <alignment horizontal="center"/>
    </xf>
    <xf numFmtId="0" fontId="19" fillId="7" borderId="11" xfId="0" applyFont="1" applyFill="1" applyBorder="1"/>
    <xf numFmtId="164" fontId="12" fillId="7" borderId="11" xfId="10" applyFont="1" applyFill="1" applyBorder="1" applyAlignment="1">
      <alignment horizontal="right"/>
    </xf>
    <xf numFmtId="170" fontId="12" fillId="7" borderId="11" xfId="10" applyNumberFormat="1" applyFont="1" applyFill="1" applyBorder="1"/>
    <xf numFmtId="0" fontId="19" fillId="7" borderId="11" xfId="0" applyFont="1" applyFill="1" applyBorder="1" applyAlignment="1">
      <alignment horizontal="justify" vertical="justify" wrapText="1"/>
    </xf>
    <xf numFmtId="164" fontId="12" fillId="7" borderId="11" xfId="10" applyFont="1" applyFill="1" applyBorder="1"/>
    <xf numFmtId="0" fontId="46" fillId="7" borderId="0" xfId="0" applyFont="1" applyFill="1"/>
    <xf numFmtId="0" fontId="13" fillId="7" borderId="11" xfId="6" applyFont="1" applyFill="1" applyBorder="1" applyAlignment="1">
      <alignment horizontal="center" vertical="center" wrapText="1"/>
    </xf>
    <xf numFmtId="165" fontId="13" fillId="7" borderId="11" xfId="6" applyNumberFormat="1" applyFont="1" applyFill="1" applyBorder="1" applyAlignment="1">
      <alignment vertical="center" wrapText="1"/>
    </xf>
    <xf numFmtId="170" fontId="13" fillId="7" borderId="11" xfId="10" applyNumberFormat="1" applyFont="1" applyFill="1" applyBorder="1" applyAlignment="1">
      <alignment horizontal="right"/>
    </xf>
    <xf numFmtId="3" fontId="13" fillId="7" borderId="11" xfId="0" applyNumberFormat="1" applyFont="1" applyFill="1" applyBorder="1" applyAlignment="1">
      <alignment horizontal="right"/>
    </xf>
    <xf numFmtId="170" fontId="13" fillId="7" borderId="11" xfId="10" applyNumberFormat="1" applyFont="1" applyFill="1" applyBorder="1"/>
    <xf numFmtId="169" fontId="13" fillId="7" borderId="11" xfId="10" applyNumberFormat="1" applyFont="1" applyFill="1" applyBorder="1"/>
    <xf numFmtId="164" fontId="13" fillId="7" borderId="11" xfId="10" applyFont="1" applyFill="1" applyBorder="1" applyAlignment="1">
      <alignment horizontal="right"/>
    </xf>
    <xf numFmtId="3" fontId="13" fillId="7" borderId="11" xfId="0" applyNumberFormat="1" applyFont="1" applyFill="1" applyBorder="1"/>
    <xf numFmtId="171" fontId="13" fillId="7" borderId="11" xfId="10" applyNumberFormat="1" applyFont="1" applyFill="1" applyBorder="1"/>
    <xf numFmtId="0" fontId="13" fillId="7" borderId="11" xfId="0" applyFont="1" applyFill="1" applyBorder="1"/>
    <xf numFmtId="0" fontId="12" fillId="7" borderId="11" xfId="6" applyFont="1" applyFill="1" applyBorder="1" applyAlignment="1">
      <alignment horizontal="center" vertical="center" wrapText="1"/>
    </xf>
    <xf numFmtId="165" fontId="12" fillId="7" borderId="11" xfId="6" applyNumberFormat="1" applyFont="1" applyFill="1" applyBorder="1" applyAlignment="1">
      <alignment vertical="center" wrapText="1"/>
    </xf>
    <xf numFmtId="173" fontId="12" fillId="7" borderId="11" xfId="10" applyNumberFormat="1" applyFont="1" applyFill="1" applyBorder="1"/>
    <xf numFmtId="3" fontId="12" fillId="7" borderId="11" xfId="0" applyNumberFormat="1" applyFont="1" applyFill="1" applyBorder="1" applyAlignment="1">
      <alignment horizontal="right"/>
    </xf>
    <xf numFmtId="171" fontId="12" fillId="7" borderId="11" xfId="10" applyNumberFormat="1" applyFont="1" applyFill="1" applyBorder="1"/>
    <xf numFmtId="0" fontId="12" fillId="7" borderId="14" xfId="0" applyFont="1" applyFill="1" applyBorder="1"/>
    <xf numFmtId="173" fontId="13" fillId="7" borderId="11" xfId="10" applyNumberFormat="1" applyFont="1" applyFill="1" applyBorder="1"/>
    <xf numFmtId="173" fontId="13" fillId="7" borderId="11" xfId="10" applyNumberFormat="1" applyFont="1" applyFill="1" applyBorder="1" applyAlignment="1">
      <alignment vertical="center" wrapText="1"/>
    </xf>
    <xf numFmtId="170" fontId="13" fillId="7" borderId="0" xfId="0" applyNumberFormat="1" applyFont="1" applyFill="1"/>
    <xf numFmtId="0" fontId="47" fillId="7" borderId="0" xfId="0" applyFont="1" applyFill="1"/>
    <xf numFmtId="0" fontId="19" fillId="7" borderId="11" xfId="0" applyFont="1" applyFill="1" applyBorder="1" applyAlignment="1">
      <alignment wrapText="1"/>
    </xf>
    <xf numFmtId="0" fontId="12" fillId="7" borderId="11" xfId="0" applyFont="1" applyFill="1" applyBorder="1" applyAlignment="1">
      <alignment horizontal="center"/>
    </xf>
    <xf numFmtId="0" fontId="12" fillId="7" borderId="11" xfId="0" applyFont="1" applyFill="1" applyBorder="1"/>
    <xf numFmtId="0" fontId="29" fillId="7" borderId="11" xfId="0" applyFont="1" applyFill="1" applyBorder="1" applyAlignment="1">
      <alignment horizontal="center"/>
    </xf>
    <xf numFmtId="0" fontId="29" fillId="7" borderId="11" xfId="0" applyFont="1" applyFill="1" applyBorder="1"/>
    <xf numFmtId="0" fontId="31" fillId="7" borderId="11" xfId="0" applyFont="1" applyFill="1" applyBorder="1" applyAlignment="1">
      <alignment horizontal="center"/>
    </xf>
    <xf numFmtId="0" fontId="31" fillId="7" borderId="11" xfId="0" applyFont="1" applyFill="1" applyBorder="1"/>
    <xf numFmtId="0" fontId="12" fillId="7" borderId="11" xfId="0" applyFont="1" applyFill="1" applyBorder="1" applyAlignment="1">
      <alignment horizontal="left"/>
    </xf>
    <xf numFmtId="0" fontId="33" fillId="7" borderId="11" xfId="0" applyFont="1" applyFill="1" applyBorder="1" applyAlignment="1">
      <alignment horizontal="center"/>
    </xf>
    <xf numFmtId="170" fontId="12" fillId="7" borderId="11" xfId="0" applyNumberFormat="1" applyFont="1" applyFill="1" applyBorder="1"/>
    <xf numFmtId="0" fontId="13" fillId="7" borderId="13" xfId="0" applyFont="1" applyFill="1" applyBorder="1"/>
    <xf numFmtId="0" fontId="23" fillId="7" borderId="13" xfId="0" applyFont="1" applyFill="1" applyBorder="1" applyAlignment="1">
      <alignment horizontal="center"/>
    </xf>
    <xf numFmtId="170" fontId="13" fillId="7" borderId="13" xfId="10" applyNumberFormat="1" applyFont="1" applyFill="1" applyBorder="1"/>
    <xf numFmtId="171" fontId="13" fillId="7" borderId="13" xfId="10" applyNumberFormat="1" applyFont="1" applyFill="1" applyBorder="1"/>
    <xf numFmtId="169" fontId="13" fillId="7" borderId="13" xfId="10" applyNumberFormat="1" applyFont="1" applyFill="1" applyBorder="1"/>
    <xf numFmtId="0" fontId="13" fillId="7" borderId="16" xfId="0" applyFont="1" applyFill="1" applyBorder="1"/>
    <xf numFmtId="0" fontId="23" fillId="7" borderId="0" xfId="0" applyFont="1" applyFill="1" applyAlignment="1">
      <alignment horizontal="center"/>
    </xf>
    <xf numFmtId="171" fontId="13" fillId="7" borderId="0" xfId="10" applyNumberFormat="1" applyFont="1" applyFill="1"/>
    <xf numFmtId="0" fontId="25" fillId="7" borderId="17" xfId="0" applyFont="1" applyFill="1" applyBorder="1"/>
    <xf numFmtId="0" fontId="25" fillId="7" borderId="0" xfId="0" applyFont="1" applyFill="1"/>
    <xf numFmtId="0" fontId="23" fillId="7" borderId="0" xfId="0" applyFont="1" applyFill="1"/>
    <xf numFmtId="0" fontId="22" fillId="7" borderId="0" xfId="0" applyFont="1" applyFill="1"/>
    <xf numFmtId="0" fontId="26" fillId="7" borderId="0" xfId="0" applyFont="1" applyFill="1"/>
    <xf numFmtId="172" fontId="30" fillId="0" borderId="0" xfId="0" applyNumberFormat="1" applyFont="1"/>
    <xf numFmtId="0" fontId="58" fillId="7" borderId="35" xfId="0" applyFont="1" applyFill="1" applyBorder="1" applyAlignment="1">
      <alignment horizontal="center" vertical="top" wrapText="1" readingOrder="1"/>
    </xf>
    <xf numFmtId="0" fontId="58" fillId="7" borderId="37" xfId="0" applyFont="1" applyFill="1" applyBorder="1" applyAlignment="1">
      <alignment horizontal="center" vertical="top" wrapText="1" readingOrder="1"/>
    </xf>
    <xf numFmtId="0" fontId="58" fillId="7" borderId="40" xfId="0" applyFont="1" applyFill="1" applyBorder="1" applyAlignment="1">
      <alignment horizontal="center" vertical="top" wrapText="1" readingOrder="1"/>
    </xf>
    <xf numFmtId="0" fontId="30" fillId="7" borderId="0" xfId="0" applyFont="1" applyFill="1"/>
    <xf numFmtId="0" fontId="13" fillId="7" borderId="0" xfId="4" applyFont="1" applyFill="1"/>
    <xf numFmtId="0" fontId="59" fillId="7" borderId="51" xfId="0" applyFont="1" applyFill="1" applyBorder="1" applyAlignment="1">
      <alignment horizontal="center" vertical="top" wrapText="1" readingOrder="1"/>
    </xf>
    <xf numFmtId="0" fontId="60" fillId="7" borderId="45" xfId="0" applyFont="1" applyFill="1" applyBorder="1" applyAlignment="1">
      <alignment horizontal="center" vertical="top" wrapText="1" readingOrder="1"/>
    </xf>
    <xf numFmtId="0" fontId="60" fillId="7" borderId="45" xfId="0" applyFont="1" applyFill="1" applyBorder="1" applyAlignment="1">
      <alignment vertical="top" wrapText="1" readingOrder="1"/>
    </xf>
    <xf numFmtId="172" fontId="60" fillId="7" borderId="45" xfId="0" applyNumberFormat="1" applyFont="1" applyFill="1" applyBorder="1" applyAlignment="1">
      <alignment horizontal="right" vertical="top" wrapText="1" readingOrder="1"/>
    </xf>
    <xf numFmtId="0" fontId="61" fillId="7" borderId="45" xfId="0" applyFont="1" applyFill="1" applyBorder="1" applyAlignment="1">
      <alignment horizontal="center" vertical="top" wrapText="1" readingOrder="1"/>
    </xf>
    <xf numFmtId="0" fontId="61" fillId="7" borderId="45" xfId="0" applyFont="1" applyFill="1" applyBorder="1" applyAlignment="1">
      <alignment vertical="top" wrapText="1" readingOrder="1"/>
    </xf>
    <xf numFmtId="172" fontId="61" fillId="7" borderId="45" xfId="0" applyNumberFormat="1" applyFont="1" applyFill="1" applyBorder="1" applyAlignment="1">
      <alignment horizontal="right" vertical="top" wrapText="1" readingOrder="1"/>
    </xf>
    <xf numFmtId="0" fontId="67" fillId="7" borderId="45" xfId="0" applyFont="1" applyFill="1" applyBorder="1" applyAlignment="1">
      <alignment horizontal="center" vertical="top" wrapText="1" readingOrder="1"/>
    </xf>
    <xf numFmtId="0" fontId="67" fillId="7" borderId="45" xfId="0" applyFont="1" applyFill="1" applyBorder="1" applyAlignment="1">
      <alignment vertical="top" wrapText="1" readingOrder="1"/>
    </xf>
    <xf numFmtId="172" fontId="67" fillId="7" borderId="45" xfId="0" applyNumberFormat="1" applyFont="1" applyFill="1" applyBorder="1" applyAlignment="1">
      <alignment horizontal="right" vertical="top" wrapText="1" readingOrder="1"/>
    </xf>
    <xf numFmtId="0" fontId="60" fillId="7" borderId="46" xfId="0" applyFont="1" applyFill="1" applyBorder="1" applyAlignment="1">
      <alignment horizontal="center" vertical="top" wrapText="1" readingOrder="1"/>
    </xf>
    <xf numFmtId="0" fontId="60" fillId="7" borderId="46" xfId="0" applyFont="1" applyFill="1" applyBorder="1" applyAlignment="1">
      <alignment vertical="top" wrapText="1" readingOrder="1"/>
    </xf>
    <xf numFmtId="172" fontId="60" fillId="7" borderId="46" xfId="0" applyNumberFormat="1" applyFont="1" applyFill="1" applyBorder="1" applyAlignment="1">
      <alignment horizontal="right" vertical="top" wrapText="1" readingOrder="1"/>
    </xf>
    <xf numFmtId="172" fontId="61" fillId="7" borderId="46" xfId="0" applyNumberFormat="1" applyFont="1" applyFill="1" applyBorder="1" applyAlignment="1">
      <alignment horizontal="right" vertical="top" wrapText="1" readingOrder="1"/>
    </xf>
    <xf numFmtId="0" fontId="25" fillId="0" borderId="7" xfId="0" quotePrefix="1" applyFont="1" applyBorder="1" applyAlignment="1">
      <alignment horizontal="center" vertical="center"/>
    </xf>
    <xf numFmtId="170" fontId="25" fillId="0" borderId="7" xfId="10" quotePrefix="1" applyNumberFormat="1" applyFont="1" applyBorder="1" applyAlignment="1">
      <alignment horizontal="center" vertical="center"/>
    </xf>
    <xf numFmtId="0" fontId="29" fillId="0" borderId="0" xfId="0" applyFont="1" applyAlignment="1">
      <alignment vertical="center"/>
    </xf>
    <xf numFmtId="170" fontId="30" fillId="0" borderId="0" xfId="10" applyNumberFormat="1" applyFont="1"/>
    <xf numFmtId="170" fontId="30" fillId="7" borderId="0" xfId="10" applyNumberFormat="1" applyFont="1" applyFill="1"/>
    <xf numFmtId="171" fontId="19" fillId="0" borderId="11" xfId="10" applyNumberFormat="1" applyFont="1" applyBorder="1" applyAlignment="1">
      <alignment horizontal="center"/>
    </xf>
    <xf numFmtId="171" fontId="19" fillId="0" borderId="11" xfId="10" applyNumberFormat="1" applyFont="1" applyBorder="1"/>
    <xf numFmtId="171" fontId="19" fillId="0" borderId="10" xfId="10" applyNumberFormat="1" applyFont="1" applyBorder="1"/>
    <xf numFmtId="171" fontId="29" fillId="0" borderId="11" xfId="10" applyNumberFormat="1" applyFont="1" applyBorder="1"/>
    <xf numFmtId="171" fontId="29" fillId="0" borderId="11" xfId="10" applyNumberFormat="1" applyFont="1" applyBorder="1" applyAlignment="1">
      <alignment horizontal="center"/>
    </xf>
    <xf numFmtId="170" fontId="30" fillId="0" borderId="46" xfId="10" applyNumberFormat="1" applyFont="1" applyBorder="1" applyAlignment="1">
      <alignment vertical="center"/>
    </xf>
    <xf numFmtId="0" fontId="72" fillId="0" borderId="55" xfId="11" applyFont="1" applyBorder="1" applyAlignment="1">
      <alignment horizontal="center" vertical="center" wrapText="1" readingOrder="1"/>
    </xf>
    <xf numFmtId="0" fontId="32" fillId="0" borderId="56" xfId="11" applyFont="1" applyBorder="1" applyAlignment="1">
      <alignment horizontal="center" vertical="center" wrapText="1"/>
    </xf>
    <xf numFmtId="0" fontId="29" fillId="7" borderId="0" xfId="0" applyFont="1" applyFill="1"/>
    <xf numFmtId="0" fontId="25" fillId="7" borderId="0" xfId="0" applyFont="1" applyFill="1" applyAlignment="1">
      <alignment horizontal="center" vertical="center"/>
    </xf>
    <xf numFmtId="0" fontId="29" fillId="7" borderId="0" xfId="0" applyFont="1" applyFill="1" applyAlignment="1">
      <alignment vertical="center"/>
    </xf>
    <xf numFmtId="0" fontId="31" fillId="7" borderId="0" xfId="0" applyFont="1" applyFill="1"/>
    <xf numFmtId="0" fontId="13" fillId="7" borderId="0" xfId="0" applyFont="1" applyFill="1" applyAlignment="1">
      <alignment vertical="center"/>
    </xf>
    <xf numFmtId="0" fontId="19" fillId="0" borderId="0" xfId="0" applyFont="1" applyAlignment="1">
      <alignment horizontal="center"/>
    </xf>
    <xf numFmtId="0" fontId="31" fillId="0" borderId="0" xfId="0" applyFont="1" applyAlignment="1">
      <alignment horizontal="center"/>
    </xf>
    <xf numFmtId="0" fontId="12" fillId="0" borderId="12" xfId="0" applyFont="1" applyBorder="1" applyAlignment="1">
      <alignment horizontal="center" vertical="center"/>
    </xf>
    <xf numFmtId="0" fontId="31" fillId="0" borderId="0" xfId="0" applyFont="1" applyAlignment="1">
      <alignment horizontal="justify" vertical="justify" wrapText="1"/>
    </xf>
    <xf numFmtId="170" fontId="31" fillId="0" borderId="0" xfId="10" applyNumberFormat="1" applyFont="1" applyAlignment="1">
      <alignment horizontal="center"/>
    </xf>
    <xf numFmtId="170" fontId="12" fillId="0" borderId="0" xfId="10" applyNumberFormat="1" applyFont="1" applyAlignment="1">
      <alignment horizontal="center" vertical="center"/>
    </xf>
    <xf numFmtId="170" fontId="12" fillId="0" borderId="0" xfId="10" applyNumberFormat="1" applyFont="1" applyAlignment="1">
      <alignment horizontal="center" vertical="center" wrapText="1"/>
    </xf>
    <xf numFmtId="0" fontId="30" fillId="7" borderId="0" xfId="0" applyFont="1" applyFill="1" applyAlignment="1">
      <alignment horizontal="center"/>
    </xf>
    <xf numFmtId="0" fontId="27" fillId="7" borderId="0" xfId="0" applyFont="1" applyFill="1" applyAlignment="1">
      <alignment horizontal="center"/>
    </xf>
    <xf numFmtId="0" fontId="58" fillId="7" borderId="0" xfId="0" applyFont="1" applyFill="1" applyAlignment="1">
      <alignment horizontal="center" vertical="top" wrapText="1" readingOrder="1"/>
    </xf>
    <xf numFmtId="0" fontId="32" fillId="7" borderId="0" xfId="0" applyFont="1" applyFill="1" applyAlignment="1">
      <alignment horizontal="center" vertical="top"/>
    </xf>
    <xf numFmtId="0" fontId="58" fillId="0" borderId="0" xfId="0" applyFont="1" applyAlignment="1">
      <alignment horizontal="center" vertical="center" wrapText="1" readingOrder="1"/>
    </xf>
    <xf numFmtId="0" fontId="65" fillId="0" borderId="0" xfId="0" applyFont="1" applyAlignment="1">
      <alignment horizontal="center" vertical="top" wrapText="1" readingOrder="1"/>
    </xf>
    <xf numFmtId="0" fontId="30" fillId="0" borderId="0" xfId="0" applyFont="1"/>
    <xf numFmtId="0" fontId="76" fillId="0" borderId="0" xfId="0" applyFont="1" applyAlignment="1">
      <alignment horizontal="center" vertical="top" wrapText="1" readingOrder="1"/>
    </xf>
    <xf numFmtId="0" fontId="27" fillId="0" borderId="0" xfId="0" applyFont="1" applyAlignment="1">
      <alignment horizontal="center"/>
    </xf>
    <xf numFmtId="0" fontId="58" fillId="7" borderId="37" xfId="0" applyFont="1" applyFill="1" applyBorder="1" applyAlignment="1">
      <alignment horizontal="center" vertical="top" wrapText="1" readingOrder="1"/>
    </xf>
    <xf numFmtId="0" fontId="30" fillId="7" borderId="38" xfId="0" applyFont="1" applyFill="1" applyBorder="1" applyAlignment="1">
      <alignment vertical="top" wrapText="1"/>
    </xf>
    <xf numFmtId="0" fontId="30" fillId="7" borderId="39" xfId="0" applyFont="1" applyFill="1" applyBorder="1" applyAlignment="1">
      <alignment vertical="top" wrapText="1"/>
    </xf>
    <xf numFmtId="0" fontId="58" fillId="7" borderId="35" xfId="0" applyFont="1" applyFill="1" applyBorder="1" applyAlignment="1">
      <alignment horizontal="center" vertical="top" wrapText="1" readingOrder="1"/>
    </xf>
    <xf numFmtId="0" fontId="30" fillId="7" borderId="36" xfId="0" applyFont="1" applyFill="1" applyBorder="1" applyAlignment="1">
      <alignment vertical="top" wrapText="1"/>
    </xf>
    <xf numFmtId="0" fontId="59" fillId="0" borderId="0" xfId="0" applyFont="1" applyAlignment="1">
      <alignment horizontal="right" vertical="top" wrapText="1" readingOrder="1"/>
    </xf>
    <xf numFmtId="0" fontId="23" fillId="7" borderId="0" xfId="0" applyFont="1" applyFill="1" applyAlignment="1">
      <alignment horizontal="center"/>
    </xf>
    <xf numFmtId="0" fontId="25" fillId="7" borderId="0" xfId="0" applyFont="1" applyFill="1" applyAlignment="1">
      <alignment horizontal="center"/>
    </xf>
    <xf numFmtId="0" fontId="12" fillId="7" borderId="12" xfId="0" applyFont="1" applyFill="1" applyBorder="1" applyAlignment="1">
      <alignment horizontal="center"/>
    </xf>
    <xf numFmtId="0" fontId="12" fillId="7" borderId="19" xfId="0" applyFont="1" applyFill="1" applyBorder="1" applyAlignment="1">
      <alignment horizontal="center"/>
    </xf>
    <xf numFmtId="0" fontId="12" fillId="7" borderId="2" xfId="0" applyFont="1" applyFill="1" applyBorder="1" applyAlignment="1">
      <alignment horizontal="center"/>
    </xf>
    <xf numFmtId="0" fontId="12" fillId="7" borderId="20" xfId="0" applyFont="1" applyFill="1" applyBorder="1" applyAlignment="1">
      <alignment horizontal="center"/>
    </xf>
    <xf numFmtId="172" fontId="61" fillId="7" borderId="37" xfId="0" applyNumberFormat="1" applyFont="1" applyFill="1" applyBorder="1" applyAlignment="1">
      <alignment horizontal="right" vertical="top" wrapText="1" readingOrder="1"/>
    </xf>
    <xf numFmtId="0" fontId="57" fillId="7" borderId="38" xfId="0" applyFont="1" applyFill="1" applyBorder="1" applyAlignment="1">
      <alignment vertical="top" wrapText="1"/>
    </xf>
    <xf numFmtId="0" fontId="17" fillId="7" borderId="0" xfId="0" applyFont="1" applyFill="1" applyAlignment="1">
      <alignment horizontal="center"/>
    </xf>
    <xf numFmtId="0" fontId="12" fillId="7" borderId="0" xfId="0" applyFont="1" applyFill="1" applyAlignment="1">
      <alignment horizontal="center"/>
    </xf>
    <xf numFmtId="0" fontId="22" fillId="7" borderId="21" xfId="0" applyFont="1" applyFill="1" applyBorder="1" applyAlignment="1">
      <alignment horizontal="center" wrapText="1"/>
    </xf>
    <xf numFmtId="0" fontId="13" fillId="7" borderId="17" xfId="0" applyFont="1" applyFill="1" applyBorder="1" applyAlignment="1">
      <alignment wrapText="1"/>
    </xf>
    <xf numFmtId="0" fontId="13" fillId="7" borderId="22" xfId="0" applyFont="1" applyFill="1" applyBorder="1" applyAlignment="1">
      <alignment wrapText="1"/>
    </xf>
    <xf numFmtId="0" fontId="13" fillId="7" borderId="0" xfId="0" applyFont="1" applyFill="1" applyAlignment="1">
      <alignment wrapText="1"/>
    </xf>
    <xf numFmtId="0" fontId="13" fillId="7" borderId="23" xfId="0" applyFont="1" applyFill="1" applyBorder="1" applyAlignment="1">
      <alignment wrapText="1"/>
    </xf>
    <xf numFmtId="0" fontId="13" fillId="7" borderId="15" xfId="0" applyFont="1" applyFill="1" applyBorder="1" applyAlignment="1">
      <alignment wrapText="1"/>
    </xf>
    <xf numFmtId="0" fontId="32" fillId="0" borderId="0" xfId="11" applyFont="1" applyAlignment="1">
      <alignment horizontal="center" vertical="center" wrapText="1" readingOrder="1"/>
    </xf>
    <xf numFmtId="0" fontId="32" fillId="0" borderId="0" xfId="11" applyFont="1" applyAlignment="1">
      <alignment horizontal="center" vertical="center" wrapText="1"/>
    </xf>
    <xf numFmtId="0" fontId="27" fillId="0" borderId="0" xfId="11" applyFont="1" applyAlignment="1">
      <alignment horizontal="center" vertical="center" wrapText="1"/>
    </xf>
    <xf numFmtId="0" fontId="27" fillId="0" borderId="0" xfId="11" applyFont="1" applyAlignment="1">
      <alignment horizontal="center" vertical="center"/>
    </xf>
    <xf numFmtId="0" fontId="32" fillId="0" borderId="0" xfId="11" applyFont="1" applyAlignment="1">
      <alignment horizontal="center" vertical="center"/>
    </xf>
    <xf numFmtId="0" fontId="72" fillId="0" borderId="37" xfId="11" applyFont="1" applyBorder="1" applyAlignment="1">
      <alignment horizontal="center" vertical="top" wrapText="1" readingOrder="1"/>
    </xf>
    <xf numFmtId="0" fontId="30" fillId="0" borderId="39" xfId="11" applyFont="1" applyBorder="1" applyAlignment="1">
      <alignment vertical="top" wrapText="1"/>
    </xf>
    <xf numFmtId="0" fontId="30" fillId="0" borderId="0" xfId="11" applyFont="1"/>
    <xf numFmtId="0" fontId="68" fillId="0" borderId="0" xfId="11" applyFont="1" applyAlignment="1">
      <alignment horizontal="center" vertical="top" wrapText="1" readingOrder="1"/>
    </xf>
    <xf numFmtId="0" fontId="77" fillId="0" borderId="0" xfId="11" applyFont="1" applyAlignment="1">
      <alignment horizontal="center" vertical="top" wrapText="1" readingOrder="1"/>
    </xf>
    <xf numFmtId="0" fontId="73" fillId="0" borderId="0" xfId="11" applyFont="1" applyAlignment="1">
      <alignment horizontal="right" vertical="top" wrapText="1" readingOrder="1"/>
    </xf>
    <xf numFmtId="0" fontId="30" fillId="0" borderId="0" xfId="11" applyFont="1" applyAlignment="1">
      <alignment horizontal="right"/>
    </xf>
    <xf numFmtId="0" fontId="60" fillId="0" borderId="49" xfId="11" applyFont="1" applyBorder="1" applyAlignment="1">
      <alignment horizontal="center" vertical="top" wrapText="1" readingOrder="1"/>
    </xf>
    <xf numFmtId="0" fontId="57" fillId="0" borderId="49" xfId="11" applyFont="1" applyBorder="1" applyAlignment="1">
      <alignment vertical="top" wrapText="1"/>
    </xf>
    <xf numFmtId="0" fontId="32" fillId="0" borderId="0" xfId="0" applyFont="1" applyAlignment="1">
      <alignment vertical="center"/>
    </xf>
    <xf numFmtId="0" fontId="32" fillId="0" borderId="0" xfId="0" applyFont="1" applyAlignment="1">
      <alignment horizontal="center" wrapText="1"/>
    </xf>
    <xf numFmtId="0" fontId="32" fillId="0" borderId="0" xfId="0" applyFont="1" applyAlignment="1">
      <alignment horizontal="center"/>
    </xf>
    <xf numFmtId="0" fontId="32" fillId="0" borderId="0" xfId="0" applyFont="1" applyAlignment="1">
      <alignment horizontal="center" vertical="center"/>
    </xf>
    <xf numFmtId="0" fontId="60" fillId="0" borderId="37" xfId="0" applyFont="1" applyBorder="1" applyAlignment="1">
      <alignment horizontal="center" vertical="top" wrapText="1" readingOrder="1"/>
    </xf>
    <xf numFmtId="0" fontId="57" fillId="0" borderId="39" xfId="0" applyFont="1" applyBorder="1" applyAlignment="1">
      <alignment vertical="top" wrapText="1"/>
    </xf>
    <xf numFmtId="0" fontId="57" fillId="0" borderId="38" xfId="0" applyFont="1" applyBorder="1" applyAlignment="1">
      <alignment vertical="top" wrapText="1"/>
    </xf>
    <xf numFmtId="0" fontId="64" fillId="0" borderId="0" xfId="0" applyFont="1" applyAlignment="1">
      <alignment horizontal="center" vertical="top" wrapText="1" readingOrder="1"/>
    </xf>
    <xf numFmtId="0" fontId="27" fillId="0" borderId="54" xfId="0" applyFont="1" applyBorder="1" applyAlignment="1">
      <alignment horizontal="center" vertical="center"/>
    </xf>
    <xf numFmtId="0" fontId="12" fillId="0" borderId="0" xfId="5" applyFont="1" applyAlignment="1">
      <alignment horizontal="center" vertical="center" wrapText="1"/>
    </xf>
    <xf numFmtId="0" fontId="12" fillId="0" borderId="0" xfId="5" applyFont="1" applyAlignment="1">
      <alignment horizontal="center" vertical="center"/>
    </xf>
    <xf numFmtId="0" fontId="14" fillId="0" borderId="0" xfId="5" applyFont="1" applyAlignment="1">
      <alignment horizontal="center"/>
    </xf>
    <xf numFmtId="0" fontId="12" fillId="0" borderId="7" xfId="5" applyFont="1" applyBorder="1" applyAlignment="1">
      <alignment horizontal="center" vertical="center"/>
    </xf>
    <xf numFmtId="0" fontId="12" fillId="0" borderId="16" xfId="5" applyFont="1" applyBorder="1" applyAlignment="1">
      <alignment horizontal="center" vertical="center"/>
    </xf>
    <xf numFmtId="0" fontId="12" fillId="0" borderId="12" xfId="5" applyFont="1" applyBorder="1" applyAlignment="1">
      <alignment horizontal="center"/>
    </xf>
    <xf numFmtId="0" fontId="12" fillId="0" borderId="0" xfId="5" applyFont="1" applyAlignment="1">
      <alignment horizontal="center"/>
    </xf>
    <xf numFmtId="0" fontId="32" fillId="0" borderId="7" xfId="5" applyFont="1" applyBorder="1" applyAlignment="1">
      <alignment horizontal="center" vertical="center"/>
    </xf>
    <xf numFmtId="0" fontId="32" fillId="0" borderId="16" xfId="5" applyFont="1" applyBorder="1" applyAlignment="1">
      <alignment horizontal="center" vertical="center"/>
    </xf>
    <xf numFmtId="0" fontId="24" fillId="0" borderId="0" xfId="5" applyFont="1" applyAlignment="1">
      <alignment horizontal="center"/>
    </xf>
    <xf numFmtId="0" fontId="12" fillId="0" borderId="0" xfId="0" applyFont="1" applyAlignment="1">
      <alignment horizontal="center"/>
    </xf>
    <xf numFmtId="0" fontId="32" fillId="0" borderId="19" xfId="5" applyFont="1" applyBorder="1" applyAlignment="1">
      <alignment horizontal="center" vertical="center"/>
    </xf>
    <xf numFmtId="0" fontId="32" fillId="0" borderId="20" xfId="5" applyFont="1" applyBorder="1" applyAlignment="1">
      <alignment horizontal="center" vertical="center"/>
    </xf>
    <xf numFmtId="0" fontId="17" fillId="0" borderId="0" xfId="5" applyFont="1" applyAlignment="1">
      <alignment horizontal="center" vertical="center" wrapText="1"/>
    </xf>
    <xf numFmtId="0" fontId="17" fillId="0" borderId="0" xfId="5" applyFont="1" applyAlignment="1">
      <alignment horizontal="center" vertical="center"/>
    </xf>
    <xf numFmtId="0" fontId="14" fillId="0" borderId="0" xfId="5" applyFont="1" applyAlignment="1">
      <alignment horizontal="center" vertical="center"/>
    </xf>
    <xf numFmtId="0" fontId="31" fillId="0" borderId="0" xfId="5" applyFont="1" applyAlignment="1">
      <alignment horizontal="center" vertical="center" wrapText="1"/>
    </xf>
    <xf numFmtId="0" fontId="24" fillId="0" borderId="0" xfId="5" applyFont="1" applyAlignment="1">
      <alignment horizontal="center" vertical="center"/>
    </xf>
    <xf numFmtId="0" fontId="32" fillId="0" borderId="12" xfId="5" applyFont="1" applyBorder="1" applyAlignment="1">
      <alignment horizontal="center" vertical="center"/>
    </xf>
    <xf numFmtId="0" fontId="41" fillId="0" borderId="7" xfId="5" applyFont="1" applyBorder="1" applyAlignment="1">
      <alignment horizontal="center" vertical="center" wrapText="1"/>
    </xf>
    <xf numFmtId="0" fontId="41" fillId="0" borderId="16" xfId="5" applyFont="1" applyBorder="1" applyAlignment="1">
      <alignment horizontal="center" vertical="center" wrapText="1"/>
    </xf>
    <xf numFmtId="0" fontId="32" fillId="0" borderId="7" xfId="5" applyFont="1" applyBorder="1" applyAlignment="1">
      <alignment horizontal="center" vertical="center" wrapText="1"/>
    </xf>
    <xf numFmtId="0" fontId="0" fillId="0" borderId="16" xfId="0" applyBorder="1"/>
    <xf numFmtId="0" fontId="9" fillId="0" borderId="15" xfId="0" applyFont="1" applyBorder="1" applyAlignment="1">
      <alignment horizontal="right"/>
    </xf>
    <xf numFmtId="0" fontId="12" fillId="0" borderId="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2" xfId="0" applyFont="1" applyBorder="1" applyAlignment="1">
      <alignment horizontal="center" vertical="center" wrapText="1"/>
    </xf>
    <xf numFmtId="0" fontId="55" fillId="0" borderId="0" xfId="0" applyFont="1" applyAlignment="1">
      <alignment horizontal="center"/>
    </xf>
    <xf numFmtId="0" fontId="9" fillId="0" borderId="0" xfId="0" applyFont="1" applyAlignment="1">
      <alignment horizontal="center"/>
    </xf>
    <xf numFmtId="0" fontId="11" fillId="0" borderId="0" xfId="0" applyFont="1" applyAlignment="1">
      <alignment horizontal="center"/>
    </xf>
    <xf numFmtId="0" fontId="10" fillId="0" borderId="9" xfId="0" applyFont="1" applyBorder="1" applyAlignment="1">
      <alignment horizontal="justify" vertical="center" wrapText="1"/>
    </xf>
    <xf numFmtId="0" fontId="49" fillId="0" borderId="9" xfId="0" applyFont="1" applyBorder="1" applyAlignment="1">
      <alignment horizontal="justify" vertical="center" wrapText="1"/>
    </xf>
    <xf numFmtId="0" fontId="18" fillId="0" borderId="0" xfId="0" applyFont="1" applyAlignment="1">
      <alignment horizontal="center" vertical="top" wrapText="1"/>
    </xf>
    <xf numFmtId="0" fontId="18" fillId="0" borderId="15" xfId="0" applyFont="1" applyBorder="1" applyAlignment="1">
      <alignment horizontal="center" vertical="top" wrapText="1"/>
    </xf>
    <xf numFmtId="0" fontId="11" fillId="0" borderId="0" xfId="0" applyFont="1" applyAlignment="1">
      <alignment horizontal="center" vertical="top" wrapText="1"/>
    </xf>
    <xf numFmtId="0" fontId="11" fillId="0" borderId="15" xfId="0" applyFont="1" applyBorder="1" applyAlignment="1">
      <alignment horizontal="center" vertical="top" wrapText="1"/>
    </xf>
    <xf numFmtId="0" fontId="11" fillId="0" borderId="0" xfId="0" applyFont="1"/>
    <xf numFmtId="0" fontId="20" fillId="0" borderId="12" xfId="0" applyFont="1" applyBorder="1" applyAlignment="1">
      <alignment horizontal="center" vertical="center"/>
    </xf>
    <xf numFmtId="0" fontId="40" fillId="0" borderId="0" xfId="5" applyFont="1" applyAlignment="1">
      <alignment horizontal="center"/>
    </xf>
    <xf numFmtId="0" fontId="9" fillId="0" borderId="17" xfId="0" applyFont="1" applyBorder="1" applyAlignment="1">
      <alignment horizontal="left" wrapText="1"/>
    </xf>
    <xf numFmtId="0" fontId="9" fillId="0" borderId="17" xfId="0" applyFont="1" applyBorder="1" applyAlignment="1">
      <alignment horizontal="left"/>
    </xf>
    <xf numFmtId="0" fontId="27" fillId="0" borderId="0" xfId="11" applyFont="1" applyAlignment="1">
      <alignment horizontal="center"/>
    </xf>
    <xf numFmtId="0" fontId="32" fillId="0" borderId="0" xfId="11" applyFont="1" applyAlignment="1">
      <alignment horizontal="center"/>
    </xf>
    <xf numFmtId="0" fontId="32" fillId="0" borderId="0" xfId="11" applyFont="1" applyAlignment="1">
      <alignment horizontal="center" wrapText="1"/>
    </xf>
    <xf numFmtId="0" fontId="59" fillId="0" borderId="0" xfId="11" applyFont="1" applyAlignment="1">
      <alignment horizontal="left" vertical="top" wrapText="1" readingOrder="1"/>
    </xf>
    <xf numFmtId="0" fontId="74" fillId="0" borderId="0" xfId="11" applyFont="1" applyAlignment="1">
      <alignment horizontal="center" vertical="top" wrapText="1" readingOrder="1"/>
    </xf>
    <xf numFmtId="0" fontId="76" fillId="0" borderId="0" xfId="11" applyFont="1" applyAlignment="1">
      <alignment horizontal="center" vertical="top" wrapText="1" readingOrder="1"/>
    </xf>
    <xf numFmtId="0" fontId="58" fillId="0" borderId="37" xfId="11" applyFont="1" applyBorder="1" applyAlignment="1">
      <alignment horizontal="center" vertical="top" wrapText="1" readingOrder="1"/>
    </xf>
    <xf numFmtId="0" fontId="23" fillId="0" borderId="0" xfId="5" applyFont="1" applyAlignment="1">
      <alignment horizontal="center" vertical="center" wrapText="1"/>
    </xf>
    <xf numFmtId="0" fontId="23" fillId="0" borderId="0" xfId="5" applyFont="1" applyAlignment="1">
      <alignment horizontal="center" vertical="center"/>
    </xf>
    <xf numFmtId="0" fontId="44" fillId="0" borderId="0" xfId="5" applyFont="1" applyAlignment="1">
      <alignment horizontal="center" vertical="center" wrapText="1"/>
    </xf>
    <xf numFmtId="167" fontId="27" fillId="0" borderId="24" xfId="7" applyNumberFormat="1" applyFont="1" applyBorder="1" applyAlignment="1">
      <alignment horizontal="right" vertical="center"/>
    </xf>
    <xf numFmtId="167" fontId="30" fillId="0" borderId="12" xfId="7" applyNumberFormat="1" applyFont="1" applyBorder="1" applyAlignment="1">
      <alignment horizontal="center" vertical="center" wrapText="1"/>
    </xf>
    <xf numFmtId="0" fontId="27" fillId="0" borderId="0" xfId="0" applyFont="1" applyAlignment="1">
      <alignment horizontal="center" wrapText="1"/>
    </xf>
  </cellXfs>
  <cellStyles count="13">
    <cellStyle name="??_kc-elec system check list" xfId="1"/>
    <cellStyle name="Comma" xfId="10" builtinId="3"/>
    <cellStyle name="Comma 2" xfId="9"/>
    <cellStyle name="Comma 3" xfId="12"/>
    <cellStyle name="Header1" xfId="2"/>
    <cellStyle name="Header2" xfId="3"/>
    <cellStyle name="Normal" xfId="0" builtinId="0"/>
    <cellStyle name="Normal 2" xfId="4"/>
    <cellStyle name="Normal 3" xfId="5"/>
    <cellStyle name="Normal 4" xfId="7"/>
    <cellStyle name="Normal 5" xfId="8"/>
    <cellStyle name="Normal 6" xfId="11"/>
    <cellStyle name="Normal_Chi NSTW NSDP 2002 - PL" xfId="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1362075</xdr:colOff>
      <xdr:row>1</xdr:row>
      <xdr:rowOff>19050</xdr:rowOff>
    </xdr:from>
    <xdr:to>
      <xdr:col>0</xdr:col>
      <xdr:colOff>2019300</xdr:colOff>
      <xdr:row>1</xdr:row>
      <xdr:rowOff>19050</xdr:rowOff>
    </xdr:to>
    <xdr:cxnSp macro="">
      <xdr:nvCxnSpPr>
        <xdr:cNvPr id="3" name="Straight Connector 2">
          <a:extLst>
            <a:ext uri="{FF2B5EF4-FFF2-40B4-BE49-F238E27FC236}">
              <a16:creationId xmlns:a16="http://schemas.microsoft.com/office/drawing/2014/main" id="{C9DA6A06-DD82-D2EC-E448-A078826A3779}"/>
            </a:ext>
          </a:extLst>
        </xdr:cNvPr>
        <xdr:cNvCxnSpPr/>
      </xdr:nvCxnSpPr>
      <xdr:spPr>
        <a:xfrm>
          <a:off x="1362075" y="438150"/>
          <a:ext cx="657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228600</xdr:colOff>
      <xdr:row>0</xdr:row>
      <xdr:rowOff>495300</xdr:rowOff>
    </xdr:from>
    <xdr:to>
      <xdr:col>3</xdr:col>
      <xdr:colOff>952500</xdr:colOff>
      <xdr:row>0</xdr:row>
      <xdr:rowOff>495300</xdr:rowOff>
    </xdr:to>
    <xdr:cxnSp macro="">
      <xdr:nvCxnSpPr>
        <xdr:cNvPr id="3" name="Straight Connector 2">
          <a:extLst>
            <a:ext uri="{FF2B5EF4-FFF2-40B4-BE49-F238E27FC236}">
              <a16:creationId xmlns:a16="http://schemas.microsoft.com/office/drawing/2014/main" id="{EA036409-74F7-2D64-19D9-451A814A0590}"/>
            </a:ext>
          </a:extLst>
        </xdr:cNvPr>
        <xdr:cNvCxnSpPr/>
      </xdr:nvCxnSpPr>
      <xdr:spPr>
        <a:xfrm>
          <a:off x="2133600" y="495300"/>
          <a:ext cx="723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593766</xdr:colOff>
      <xdr:row>1</xdr:row>
      <xdr:rowOff>6185</xdr:rowOff>
    </xdr:from>
    <xdr:to>
      <xdr:col>1</xdr:col>
      <xdr:colOff>1125682</xdr:colOff>
      <xdr:row>1</xdr:row>
      <xdr:rowOff>6185</xdr:rowOff>
    </xdr:to>
    <xdr:cxnSp macro="">
      <xdr:nvCxnSpPr>
        <xdr:cNvPr id="4" name="Straight Connector 3">
          <a:extLst>
            <a:ext uri="{FF2B5EF4-FFF2-40B4-BE49-F238E27FC236}">
              <a16:creationId xmlns:a16="http://schemas.microsoft.com/office/drawing/2014/main" id="{0F536D13-9C7D-C765-58CF-2675C7AB2396}"/>
            </a:ext>
          </a:extLst>
        </xdr:cNvPr>
        <xdr:cNvCxnSpPr/>
      </xdr:nvCxnSpPr>
      <xdr:spPr>
        <a:xfrm>
          <a:off x="995795" y="463880"/>
          <a:ext cx="53191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923193</xdr:colOff>
      <xdr:row>0</xdr:row>
      <xdr:rowOff>351692</xdr:rowOff>
    </xdr:from>
    <xdr:to>
      <xdr:col>1</xdr:col>
      <xdr:colOff>1436077</xdr:colOff>
      <xdr:row>0</xdr:row>
      <xdr:rowOff>351692</xdr:rowOff>
    </xdr:to>
    <xdr:cxnSp macro="">
      <xdr:nvCxnSpPr>
        <xdr:cNvPr id="3" name="Straight Connector 2">
          <a:extLst>
            <a:ext uri="{FF2B5EF4-FFF2-40B4-BE49-F238E27FC236}">
              <a16:creationId xmlns:a16="http://schemas.microsoft.com/office/drawing/2014/main" id="{8D5DB7C5-3A2A-A82E-0550-62F8CF9A0C95}"/>
            </a:ext>
          </a:extLst>
        </xdr:cNvPr>
        <xdr:cNvCxnSpPr/>
      </xdr:nvCxnSpPr>
      <xdr:spPr>
        <a:xfrm>
          <a:off x="1472712" y="351692"/>
          <a:ext cx="51288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857250</xdr:colOff>
      <xdr:row>0</xdr:row>
      <xdr:rowOff>457200</xdr:rowOff>
    </xdr:from>
    <xdr:to>
      <xdr:col>1</xdr:col>
      <xdr:colOff>1409700</xdr:colOff>
      <xdr:row>0</xdr:row>
      <xdr:rowOff>457200</xdr:rowOff>
    </xdr:to>
    <xdr:cxnSp macro="">
      <xdr:nvCxnSpPr>
        <xdr:cNvPr id="2" name="Straight Connector 1">
          <a:extLst>
            <a:ext uri="{FF2B5EF4-FFF2-40B4-BE49-F238E27FC236}">
              <a16:creationId xmlns:a16="http://schemas.microsoft.com/office/drawing/2014/main" id="{646F2AE9-66DD-42DD-A6DD-51B04E94D6F4}"/>
            </a:ext>
          </a:extLst>
        </xdr:cNvPr>
        <xdr:cNvCxnSpPr/>
      </xdr:nvCxnSpPr>
      <xdr:spPr>
        <a:xfrm>
          <a:off x="1143000" y="457200"/>
          <a:ext cx="552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857250</xdr:colOff>
      <xdr:row>0</xdr:row>
      <xdr:rowOff>457200</xdr:rowOff>
    </xdr:from>
    <xdr:to>
      <xdr:col>1</xdr:col>
      <xdr:colOff>1409700</xdr:colOff>
      <xdr:row>0</xdr:row>
      <xdr:rowOff>457200</xdr:rowOff>
    </xdr:to>
    <xdr:cxnSp macro="">
      <xdr:nvCxnSpPr>
        <xdr:cNvPr id="3" name="Straight Connector 2">
          <a:extLst>
            <a:ext uri="{FF2B5EF4-FFF2-40B4-BE49-F238E27FC236}">
              <a16:creationId xmlns:a16="http://schemas.microsoft.com/office/drawing/2014/main" id="{6CA747CA-B318-423A-1ECF-14502DF36EC0}"/>
            </a:ext>
          </a:extLst>
        </xdr:cNvPr>
        <xdr:cNvCxnSpPr/>
      </xdr:nvCxnSpPr>
      <xdr:spPr>
        <a:xfrm>
          <a:off x="1238250" y="457200"/>
          <a:ext cx="552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2047875</xdr:colOff>
      <xdr:row>2</xdr:row>
      <xdr:rowOff>19050</xdr:rowOff>
    </xdr:from>
    <xdr:to>
      <xdr:col>1</xdr:col>
      <xdr:colOff>2847975</xdr:colOff>
      <xdr:row>2</xdr:row>
      <xdr:rowOff>19050</xdr:rowOff>
    </xdr:to>
    <xdr:cxnSp macro="">
      <xdr:nvCxnSpPr>
        <xdr:cNvPr id="3" name="Straight Connector 2">
          <a:extLst>
            <a:ext uri="{FF2B5EF4-FFF2-40B4-BE49-F238E27FC236}">
              <a16:creationId xmlns:a16="http://schemas.microsoft.com/office/drawing/2014/main" id="{8E0FD470-1B55-D41B-7BBC-6B95B89E6834}"/>
            </a:ext>
          </a:extLst>
        </xdr:cNvPr>
        <xdr:cNvCxnSpPr/>
      </xdr:nvCxnSpPr>
      <xdr:spPr>
        <a:xfrm>
          <a:off x="2486025" y="552450"/>
          <a:ext cx="8001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142875</xdr:colOff>
      <xdr:row>0</xdr:row>
      <xdr:rowOff>466725</xdr:rowOff>
    </xdr:from>
    <xdr:to>
      <xdr:col>3</xdr:col>
      <xdr:colOff>0</xdr:colOff>
      <xdr:row>0</xdr:row>
      <xdr:rowOff>466725</xdr:rowOff>
    </xdr:to>
    <xdr:cxnSp macro="">
      <xdr:nvCxnSpPr>
        <xdr:cNvPr id="2" name="Straight Connector 1">
          <a:extLst>
            <a:ext uri="{FF2B5EF4-FFF2-40B4-BE49-F238E27FC236}">
              <a16:creationId xmlns:a16="http://schemas.microsoft.com/office/drawing/2014/main" id="{E263DD91-17F8-49D5-B807-BA6219BB66BD}"/>
            </a:ext>
          </a:extLst>
        </xdr:cNvPr>
        <xdr:cNvCxnSpPr/>
      </xdr:nvCxnSpPr>
      <xdr:spPr>
        <a:xfrm>
          <a:off x="752475" y="190500"/>
          <a:ext cx="1076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685800</xdr:colOff>
      <xdr:row>1</xdr:row>
      <xdr:rowOff>9525</xdr:rowOff>
    </xdr:from>
    <xdr:to>
      <xdr:col>1</xdr:col>
      <xdr:colOff>1323975</xdr:colOff>
      <xdr:row>1</xdr:row>
      <xdr:rowOff>9525</xdr:rowOff>
    </xdr:to>
    <xdr:cxnSp macro="">
      <xdr:nvCxnSpPr>
        <xdr:cNvPr id="2" name="Straight Connector 1">
          <a:extLst>
            <a:ext uri="{FF2B5EF4-FFF2-40B4-BE49-F238E27FC236}">
              <a16:creationId xmlns:a16="http://schemas.microsoft.com/office/drawing/2014/main" id="{E56569D4-401B-4348-A421-F4C03FBE3781}"/>
            </a:ext>
          </a:extLst>
        </xdr:cNvPr>
        <xdr:cNvCxnSpPr/>
      </xdr:nvCxnSpPr>
      <xdr:spPr>
        <a:xfrm>
          <a:off x="1038225" y="638175"/>
          <a:ext cx="6381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95250</xdr:colOff>
      <xdr:row>9</xdr:row>
      <xdr:rowOff>66675</xdr:rowOff>
    </xdr:from>
    <xdr:to>
      <xdr:col>6</xdr:col>
      <xdr:colOff>2581275</xdr:colOff>
      <xdr:row>22</xdr:row>
      <xdr:rowOff>9525</xdr:rowOff>
    </xdr:to>
    <xdr:cxnSp macro="">
      <xdr:nvCxnSpPr>
        <xdr:cNvPr id="3" name="Straight Connector 2">
          <a:extLst>
            <a:ext uri="{FF2B5EF4-FFF2-40B4-BE49-F238E27FC236}">
              <a16:creationId xmlns:a16="http://schemas.microsoft.com/office/drawing/2014/main" id="{37E7B3A1-8DC4-28EA-CB56-9E2A20960317}"/>
            </a:ext>
          </a:extLst>
        </xdr:cNvPr>
        <xdr:cNvCxnSpPr/>
      </xdr:nvCxnSpPr>
      <xdr:spPr>
        <a:xfrm>
          <a:off x="3743325" y="1847850"/>
          <a:ext cx="5600700" cy="3095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1143000</xdr:colOff>
      <xdr:row>0</xdr:row>
      <xdr:rowOff>447675</xdr:rowOff>
    </xdr:from>
    <xdr:to>
      <xdr:col>1</xdr:col>
      <xdr:colOff>1685925</xdr:colOff>
      <xdr:row>0</xdr:row>
      <xdr:rowOff>447675</xdr:rowOff>
    </xdr:to>
    <xdr:cxnSp macro="">
      <xdr:nvCxnSpPr>
        <xdr:cNvPr id="7" name="Straight Connector 6">
          <a:extLst>
            <a:ext uri="{FF2B5EF4-FFF2-40B4-BE49-F238E27FC236}">
              <a16:creationId xmlns:a16="http://schemas.microsoft.com/office/drawing/2014/main" id="{5E1C3D82-4D7A-7E83-6168-0893F9107309}"/>
            </a:ext>
          </a:extLst>
        </xdr:cNvPr>
        <xdr:cNvCxnSpPr/>
      </xdr:nvCxnSpPr>
      <xdr:spPr>
        <a:xfrm>
          <a:off x="1495425" y="447675"/>
          <a:ext cx="542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1866900</xdr:colOff>
      <xdr:row>0</xdr:row>
      <xdr:rowOff>447675</xdr:rowOff>
    </xdr:from>
    <xdr:to>
      <xdr:col>1</xdr:col>
      <xdr:colOff>2476500</xdr:colOff>
      <xdr:row>0</xdr:row>
      <xdr:rowOff>447675</xdr:rowOff>
    </xdr:to>
    <xdr:cxnSp macro="">
      <xdr:nvCxnSpPr>
        <xdr:cNvPr id="2" name="Straight Connector 1">
          <a:extLst>
            <a:ext uri="{FF2B5EF4-FFF2-40B4-BE49-F238E27FC236}">
              <a16:creationId xmlns:a16="http://schemas.microsoft.com/office/drawing/2014/main" id="{E487A31A-B134-4B63-B1F5-AF516B53E819}"/>
            </a:ext>
          </a:extLst>
        </xdr:cNvPr>
        <xdr:cNvCxnSpPr/>
      </xdr:nvCxnSpPr>
      <xdr:spPr>
        <a:xfrm>
          <a:off x="2314575" y="447675"/>
          <a:ext cx="609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952500</xdr:colOff>
      <xdr:row>0</xdr:row>
      <xdr:rowOff>493059</xdr:rowOff>
    </xdr:from>
    <xdr:to>
      <xdr:col>1</xdr:col>
      <xdr:colOff>1680882</xdr:colOff>
      <xdr:row>0</xdr:row>
      <xdr:rowOff>493059</xdr:rowOff>
    </xdr:to>
    <xdr:cxnSp macro="">
      <xdr:nvCxnSpPr>
        <xdr:cNvPr id="3" name="Straight Connector 2">
          <a:extLst>
            <a:ext uri="{FF2B5EF4-FFF2-40B4-BE49-F238E27FC236}">
              <a16:creationId xmlns:a16="http://schemas.microsoft.com/office/drawing/2014/main" id="{3BAFC5AE-406B-C29C-F131-07E58D23C3BF}"/>
            </a:ext>
          </a:extLst>
        </xdr:cNvPr>
        <xdr:cNvCxnSpPr/>
      </xdr:nvCxnSpPr>
      <xdr:spPr>
        <a:xfrm>
          <a:off x="1333500" y="493059"/>
          <a:ext cx="7283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123265</xdr:colOff>
      <xdr:row>6</xdr:row>
      <xdr:rowOff>123265</xdr:rowOff>
    </xdr:from>
    <xdr:to>
      <xdr:col>9</xdr:col>
      <xdr:colOff>907677</xdr:colOff>
      <xdr:row>42</xdr:row>
      <xdr:rowOff>11205</xdr:rowOff>
    </xdr:to>
    <xdr:cxnSp macro="">
      <xdr:nvCxnSpPr>
        <xdr:cNvPr id="5" name="Straight Connector 4">
          <a:extLst>
            <a:ext uri="{FF2B5EF4-FFF2-40B4-BE49-F238E27FC236}">
              <a16:creationId xmlns:a16="http://schemas.microsoft.com/office/drawing/2014/main" id="{C8C4CB28-557B-8855-FCD0-ABEE4D9A0F75}"/>
            </a:ext>
          </a:extLst>
        </xdr:cNvPr>
        <xdr:cNvCxnSpPr/>
      </xdr:nvCxnSpPr>
      <xdr:spPr>
        <a:xfrm>
          <a:off x="3507441" y="2745441"/>
          <a:ext cx="5927912" cy="73062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00000"/>
  </sheetPr>
  <dimension ref="A1:M39"/>
  <sheetViews>
    <sheetView tabSelected="1" zoomScaleNormal="100" workbookViewId="0">
      <selection activeCell="D20" sqref="D20"/>
    </sheetView>
  </sheetViews>
  <sheetFormatPr defaultColWidth="9" defaultRowHeight="16.5"/>
  <cols>
    <col min="1" max="1" width="39" style="15" customWidth="1"/>
    <col min="2" max="2" width="13" style="173" customWidth="1"/>
    <col min="3" max="3" width="11.4140625" style="173" customWidth="1"/>
    <col min="4" max="4" width="15.9140625" style="173" customWidth="1"/>
    <col min="5" max="5" width="34" style="15" customWidth="1"/>
    <col min="6" max="6" width="12.83203125" style="173" customWidth="1"/>
    <col min="7" max="7" width="11.4140625" style="173" customWidth="1"/>
    <col min="8" max="8" width="14.08203125" style="173" customWidth="1"/>
    <col min="9" max="9" width="9" style="15"/>
    <col min="10" max="13" width="9" style="395"/>
    <col min="14" max="16384" width="9" style="15"/>
  </cols>
  <sheetData>
    <row r="1" spans="1:13" ht="33">
      <c r="A1" s="190" t="s">
        <v>860</v>
      </c>
      <c r="H1" s="183" t="s">
        <v>149</v>
      </c>
    </row>
    <row r="2" spans="1:13">
      <c r="H2" s="184"/>
    </row>
    <row r="3" spans="1:13" ht="21.75" customHeight="1">
      <c r="A3" s="400" t="s">
        <v>865</v>
      </c>
      <c r="B3" s="400"/>
      <c r="C3" s="400"/>
      <c r="D3" s="400"/>
      <c r="E3" s="400"/>
      <c r="F3" s="400"/>
      <c r="G3" s="400"/>
      <c r="H3" s="400"/>
    </row>
    <row r="4" spans="1:13" ht="16.5" customHeight="1">
      <c r="A4" s="401" t="s">
        <v>1695</v>
      </c>
      <c r="B4" s="401"/>
      <c r="C4" s="401"/>
      <c r="D4" s="401"/>
      <c r="E4" s="401"/>
      <c r="F4" s="401"/>
      <c r="G4" s="401"/>
      <c r="H4" s="401"/>
    </row>
    <row r="5" spans="1:13" ht="21" customHeight="1">
      <c r="A5" s="13"/>
      <c r="B5" s="174"/>
      <c r="C5" s="174"/>
      <c r="D5" s="174"/>
      <c r="E5" s="13"/>
      <c r="F5" s="174"/>
      <c r="G5" s="174"/>
      <c r="H5" s="185" t="s">
        <v>183</v>
      </c>
    </row>
    <row r="6" spans="1:13" ht="8.25" customHeight="1">
      <c r="A6" s="14"/>
      <c r="B6" s="174"/>
      <c r="C6" s="174"/>
      <c r="D6" s="174"/>
      <c r="E6" s="13"/>
      <c r="F6" s="174"/>
      <c r="G6" s="174"/>
      <c r="H6" s="174"/>
    </row>
    <row r="7" spans="1:13">
      <c r="A7" s="402" t="s">
        <v>171</v>
      </c>
      <c r="B7" s="175" t="s">
        <v>172</v>
      </c>
      <c r="C7" s="175" t="s">
        <v>3</v>
      </c>
      <c r="D7" s="175" t="s">
        <v>3</v>
      </c>
      <c r="E7" s="402" t="s">
        <v>173</v>
      </c>
      <c r="F7" s="175" t="s">
        <v>172</v>
      </c>
      <c r="G7" s="175" t="s">
        <v>4</v>
      </c>
      <c r="H7" s="175" t="s">
        <v>4</v>
      </c>
    </row>
    <row r="8" spans="1:13">
      <c r="A8" s="402"/>
      <c r="B8" s="175" t="s">
        <v>174</v>
      </c>
      <c r="C8" s="175" t="s">
        <v>175</v>
      </c>
      <c r="D8" s="175" t="s">
        <v>176</v>
      </c>
      <c r="E8" s="402"/>
      <c r="F8" s="175" t="s">
        <v>174</v>
      </c>
      <c r="G8" s="175" t="s">
        <v>175</v>
      </c>
      <c r="H8" s="175" t="s">
        <v>176</v>
      </c>
    </row>
    <row r="9" spans="1:13" s="20" customFormat="1" ht="12.75" customHeight="1">
      <c r="A9" s="382">
        <v>1</v>
      </c>
      <c r="B9" s="383">
        <v>2</v>
      </c>
      <c r="C9" s="383">
        <v>4</v>
      </c>
      <c r="D9" s="383">
        <v>5</v>
      </c>
      <c r="E9" s="382">
        <v>6</v>
      </c>
      <c r="F9" s="383">
        <v>7</v>
      </c>
      <c r="G9" s="383">
        <v>8</v>
      </c>
      <c r="H9" s="383">
        <v>10</v>
      </c>
      <c r="J9" s="396"/>
      <c r="K9" s="396"/>
      <c r="L9" s="396"/>
      <c r="M9" s="396"/>
    </row>
    <row r="10" spans="1:13" s="384" customFormat="1" ht="23.25" customHeight="1">
      <c r="A10" s="115" t="s">
        <v>177</v>
      </c>
      <c r="B10" s="176"/>
      <c r="C10" s="176"/>
      <c r="D10" s="176"/>
      <c r="E10" s="115" t="s">
        <v>178</v>
      </c>
      <c r="F10" s="176"/>
      <c r="G10" s="176"/>
      <c r="H10" s="176"/>
      <c r="J10" s="397"/>
      <c r="K10" s="397"/>
      <c r="L10" s="397"/>
      <c r="M10" s="397"/>
    </row>
    <row r="11" spans="1:13" ht="21" customHeight="1">
      <c r="A11" s="114" t="s">
        <v>184</v>
      </c>
      <c r="B11" s="236">
        <f>B12+B13+B14+B15+B16+B18</f>
        <v>445925.51068399998</v>
      </c>
      <c r="C11" s="236"/>
      <c r="D11" s="389">
        <f t="shared" ref="D11" si="0">D12+D13+D14+D15+D16+D18</f>
        <v>445925.51068399998</v>
      </c>
      <c r="E11" s="114" t="s">
        <v>192</v>
      </c>
      <c r="F11" s="236">
        <f t="shared" ref="F11:G11" si="1">F12+F13+F14+F15+F16+F17+F18+F19+F20+F21</f>
        <v>445662.94327400002</v>
      </c>
      <c r="G11" s="236">
        <f t="shared" si="1"/>
        <v>0</v>
      </c>
      <c r="H11" s="236">
        <f>H12+H13+H14+H15+H16+H17+H18+H19+H20+H21</f>
        <v>445662.94327400002</v>
      </c>
    </row>
    <row r="12" spans="1:13">
      <c r="A12" s="17" t="s">
        <v>185</v>
      </c>
      <c r="B12" s="237">
        <f>D12</f>
        <v>5427.7275900000004</v>
      </c>
      <c r="C12" s="237"/>
      <c r="D12" s="390">
        <v>5427.7275900000004</v>
      </c>
      <c r="E12" s="17" t="s">
        <v>193</v>
      </c>
      <c r="F12" s="237">
        <f t="shared" ref="F12:F19" si="2">G12+H12</f>
        <v>240.614</v>
      </c>
      <c r="G12" s="237"/>
      <c r="H12" s="237">
        <v>240.614</v>
      </c>
    </row>
    <row r="13" spans="1:13" ht="33">
      <c r="A13" s="116" t="s">
        <v>306</v>
      </c>
      <c r="B13" s="237"/>
      <c r="C13" s="237"/>
      <c r="D13" s="390"/>
      <c r="E13" s="17" t="s">
        <v>235</v>
      </c>
      <c r="F13" s="237">
        <f t="shared" si="2"/>
        <v>0</v>
      </c>
      <c r="G13" s="237"/>
      <c r="H13" s="237"/>
    </row>
    <row r="14" spans="1:13">
      <c r="A14" s="17" t="s">
        <v>186</v>
      </c>
      <c r="B14" s="237">
        <f>C14+D14</f>
        <v>0</v>
      </c>
      <c r="C14" s="237"/>
      <c r="D14" s="390"/>
      <c r="E14" s="17" t="s">
        <v>194</v>
      </c>
      <c r="F14" s="237">
        <f t="shared" si="2"/>
        <v>438293.14224100002</v>
      </c>
      <c r="G14" s="237"/>
      <c r="H14" s="237">
        <v>438293.14224100002</v>
      </c>
    </row>
    <row r="15" spans="1:13">
      <c r="A15" s="17" t="s">
        <v>187</v>
      </c>
      <c r="B15" s="237">
        <f>C15+D15</f>
        <v>1111.978134</v>
      </c>
      <c r="C15" s="237"/>
      <c r="D15" s="390">
        <v>1111.978134</v>
      </c>
      <c r="E15" s="17" t="s">
        <v>319</v>
      </c>
      <c r="F15" s="237">
        <f t="shared" si="2"/>
        <v>0</v>
      </c>
      <c r="G15" s="237"/>
      <c r="H15" s="237"/>
    </row>
    <row r="16" spans="1:13">
      <c r="A16" s="17" t="s">
        <v>188</v>
      </c>
      <c r="B16" s="237">
        <f>C16+D16</f>
        <v>24593.237664</v>
      </c>
      <c r="C16" s="237"/>
      <c r="D16" s="390">
        <v>24593.237664</v>
      </c>
      <c r="E16" s="17" t="s">
        <v>320</v>
      </c>
      <c r="F16" s="237">
        <f t="shared" si="2"/>
        <v>0</v>
      </c>
      <c r="G16" s="237"/>
      <c r="H16" s="237"/>
    </row>
    <row r="17" spans="1:13">
      <c r="A17" s="17" t="s">
        <v>189</v>
      </c>
      <c r="B17" s="237">
        <f>C17+D17</f>
        <v>0</v>
      </c>
      <c r="C17" s="237"/>
      <c r="D17" s="390"/>
      <c r="E17" s="17" t="s">
        <v>321</v>
      </c>
      <c r="F17" s="237">
        <f t="shared" si="2"/>
        <v>0</v>
      </c>
      <c r="G17" s="237"/>
      <c r="H17" s="237"/>
    </row>
    <row r="18" spans="1:13">
      <c r="A18" s="17" t="s">
        <v>190</v>
      </c>
      <c r="B18" s="237">
        <f>B19+B20</f>
        <v>414792.56729599996</v>
      </c>
      <c r="C18" s="237">
        <f t="shared" ref="C18:D18" si="3">C19+C20</f>
        <v>0</v>
      </c>
      <c r="D18" s="390">
        <f t="shared" si="3"/>
        <v>414792.56729599996</v>
      </c>
      <c r="E18" s="17" t="s">
        <v>322</v>
      </c>
      <c r="F18" s="237">
        <f t="shared" si="2"/>
        <v>0</v>
      </c>
      <c r="G18" s="237"/>
      <c r="H18" s="237"/>
    </row>
    <row r="19" spans="1:13" ht="14.25" customHeight="1">
      <c r="A19" s="17" t="s">
        <v>231</v>
      </c>
      <c r="B19" s="237">
        <f>C19+D19</f>
        <v>323078</v>
      </c>
      <c r="C19" s="237"/>
      <c r="D19" s="390">
        <v>323078</v>
      </c>
      <c r="E19" s="17" t="s">
        <v>323</v>
      </c>
      <c r="F19" s="237">
        <f t="shared" si="2"/>
        <v>3108.1450329999998</v>
      </c>
      <c r="G19" s="237"/>
      <c r="H19" s="237">
        <v>3108.1450329999998</v>
      </c>
    </row>
    <row r="20" spans="1:13" ht="66">
      <c r="A20" s="118" t="s">
        <v>232</v>
      </c>
      <c r="B20" s="237">
        <f>C20+D20</f>
        <v>91714.567295999994</v>
      </c>
      <c r="C20" s="238"/>
      <c r="D20" s="391">
        <v>91714.567295999994</v>
      </c>
      <c r="E20" s="117" t="s">
        <v>325</v>
      </c>
      <c r="F20" s="177"/>
      <c r="G20" s="177"/>
      <c r="H20" s="177"/>
    </row>
    <row r="21" spans="1:13" ht="19.5" customHeight="1">
      <c r="A21" s="112" t="s">
        <v>191</v>
      </c>
      <c r="B21" s="387">
        <f>C21+D21</f>
        <v>262.56740999995964</v>
      </c>
      <c r="C21" s="387"/>
      <c r="D21" s="388">
        <f>D11-H11</f>
        <v>262.56740999995964</v>
      </c>
      <c r="E21" s="17" t="s">
        <v>1692</v>
      </c>
      <c r="F21" s="177">
        <f>H21</f>
        <v>4021.0419999999999</v>
      </c>
      <c r="G21" s="177"/>
      <c r="H21" s="237">
        <v>4021.0419999999999</v>
      </c>
    </row>
    <row r="22" spans="1:13" ht="18.5">
      <c r="A22" s="112" t="s">
        <v>233</v>
      </c>
      <c r="B22" s="178"/>
      <c r="C22" s="178"/>
      <c r="D22" s="177"/>
      <c r="E22" s="17"/>
      <c r="F22" s="177"/>
      <c r="G22" s="177"/>
      <c r="H22" s="177"/>
    </row>
    <row r="23" spans="1:13" ht="35">
      <c r="A23" s="113" t="s">
        <v>234</v>
      </c>
      <c r="B23" s="180"/>
      <c r="C23" s="180"/>
      <c r="D23" s="177"/>
      <c r="E23" s="113" t="s">
        <v>230</v>
      </c>
      <c r="F23" s="180"/>
      <c r="G23" s="180"/>
      <c r="H23" s="177"/>
    </row>
    <row r="24" spans="1:13" ht="13.5" customHeight="1">
      <c r="A24" s="22"/>
      <c r="B24" s="180"/>
      <c r="C24" s="180"/>
      <c r="D24" s="177"/>
      <c r="E24" s="22"/>
      <c r="F24" s="180"/>
      <c r="G24" s="180"/>
      <c r="H24" s="177"/>
    </row>
    <row r="25" spans="1:13" ht="14.25" customHeight="1">
      <c r="A25" s="23"/>
      <c r="B25" s="179"/>
      <c r="C25" s="179"/>
      <c r="D25" s="179"/>
      <c r="E25" s="23"/>
      <c r="F25" s="179"/>
      <c r="G25" s="179"/>
      <c r="H25" s="179"/>
    </row>
    <row r="26" spans="1:13">
      <c r="A26" s="18"/>
      <c r="B26" s="181"/>
      <c r="C26" s="181"/>
      <c r="D26" s="181" t="s">
        <v>0</v>
      </c>
      <c r="E26" s="18"/>
      <c r="F26" s="181"/>
      <c r="G26" s="181"/>
      <c r="H26" s="181"/>
    </row>
    <row r="27" spans="1:13" ht="9" customHeight="1">
      <c r="A27" s="19"/>
    </row>
    <row r="28" spans="1:13" s="19" customFormat="1" hidden="1">
      <c r="A28" s="16" t="s">
        <v>18</v>
      </c>
      <c r="B28" s="404" t="s">
        <v>18</v>
      </c>
      <c r="C28" s="404"/>
      <c r="D28" s="404"/>
      <c r="E28" s="404"/>
      <c r="F28" s="404" t="s">
        <v>167</v>
      </c>
      <c r="G28" s="404"/>
      <c r="H28" s="404"/>
      <c r="J28" s="398"/>
      <c r="K28" s="398"/>
      <c r="L28" s="398"/>
      <c r="M28" s="398"/>
    </row>
    <row r="29" spans="1:13" s="168" customFormat="1" ht="33.75" hidden="1" customHeight="1">
      <c r="A29" s="167" t="s">
        <v>1684</v>
      </c>
      <c r="B29" s="406" t="s">
        <v>1675</v>
      </c>
      <c r="C29" s="406"/>
      <c r="D29" s="406"/>
      <c r="E29" s="406"/>
      <c r="F29" s="405" t="s">
        <v>1691</v>
      </c>
      <c r="G29" s="405"/>
      <c r="H29" s="405"/>
      <c r="J29" s="399"/>
      <c r="K29" s="399"/>
      <c r="L29" s="399"/>
      <c r="M29" s="399"/>
    </row>
    <row r="30" spans="1:13" hidden="1">
      <c r="A30" s="16"/>
      <c r="B30" s="404"/>
      <c r="C30" s="404"/>
      <c r="D30" s="404"/>
      <c r="E30" s="16"/>
      <c r="F30" s="404"/>
      <c r="G30" s="404"/>
      <c r="H30" s="404"/>
    </row>
    <row r="31" spans="1:13" ht="14.25" customHeight="1">
      <c r="F31" s="182"/>
    </row>
    <row r="32" spans="1:13" ht="34.5" customHeight="1">
      <c r="A32" s="403"/>
      <c r="B32" s="403"/>
      <c r="C32" s="403"/>
      <c r="D32" s="403"/>
      <c r="E32" s="403"/>
      <c r="F32" s="403"/>
      <c r="G32" s="403"/>
      <c r="H32" s="403"/>
    </row>
    <row r="33" spans="1:7" ht="19.5" customHeight="1">
      <c r="A33" s="19"/>
    </row>
    <row r="34" spans="1:7">
      <c r="B34" s="182"/>
      <c r="C34" s="182"/>
      <c r="D34" s="182"/>
    </row>
    <row r="35" spans="1:7">
      <c r="A35" s="19"/>
      <c r="B35" s="182"/>
      <c r="C35" s="182"/>
      <c r="D35" s="182"/>
    </row>
    <row r="36" spans="1:7">
      <c r="A36" s="19"/>
      <c r="B36" s="182"/>
      <c r="C36" s="182"/>
      <c r="D36" s="182"/>
      <c r="E36" s="19"/>
      <c r="F36" s="182"/>
      <c r="G36" s="182"/>
    </row>
    <row r="37" spans="1:7" ht="13.5" customHeight="1">
      <c r="A37" s="19"/>
      <c r="B37" s="182"/>
      <c r="C37" s="182"/>
      <c r="E37" s="19"/>
      <c r="F37" s="182"/>
      <c r="G37" s="182"/>
    </row>
    <row r="38" spans="1:7" ht="10.5" customHeight="1">
      <c r="A38" s="19"/>
      <c r="B38" s="182"/>
    </row>
    <row r="39" spans="1:7">
      <c r="A39" s="19"/>
      <c r="B39" s="182"/>
    </row>
  </sheetData>
  <mergeCells count="11">
    <mergeCell ref="A3:H3"/>
    <mergeCell ref="A4:H4"/>
    <mergeCell ref="A7:A8"/>
    <mergeCell ref="E7:E8"/>
    <mergeCell ref="A32:H32"/>
    <mergeCell ref="B30:D30"/>
    <mergeCell ref="F28:H28"/>
    <mergeCell ref="F29:H29"/>
    <mergeCell ref="F30:H30"/>
    <mergeCell ref="B29:E29"/>
    <mergeCell ref="B28:E28"/>
  </mergeCells>
  <phoneticPr fontId="0" type="noConversion"/>
  <printOptions horizontalCentered="1"/>
  <pageMargins left="0.47244094488188981" right="0.35433070866141736" top="0.43307086614173229" bottom="0.23622047244094491" header="0.31496062992125984" footer="0.39370078740157483"/>
  <pageSetup paperSize="9" scale="8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54"/>
  <sheetViews>
    <sheetView zoomScale="85" zoomScaleNormal="85" workbookViewId="0">
      <selection activeCell="A3" sqref="A3:J3"/>
    </sheetView>
  </sheetViews>
  <sheetFormatPr defaultColWidth="9" defaultRowHeight="15.5"/>
  <cols>
    <col min="1" max="1" width="4.4140625" style="128" customWidth="1"/>
    <col min="2" max="2" width="35" style="127" customWidth="1"/>
    <col min="3" max="3" width="7.75" style="127" bestFit="1" customWidth="1"/>
    <col min="4" max="4" width="8.33203125" style="127" bestFit="1" customWidth="1"/>
    <col min="5" max="5" width="7.75" style="127" bestFit="1" customWidth="1"/>
    <col min="6" max="6" width="8.33203125" style="127" bestFit="1" customWidth="1"/>
    <col min="7" max="7" width="7.75" style="127" customWidth="1"/>
    <col min="8" max="8" width="8.33203125" style="127" bestFit="1" customWidth="1"/>
    <col min="9" max="9" width="11.33203125" style="127" customWidth="1"/>
    <col min="10" max="10" width="13.33203125" style="127" customWidth="1"/>
    <col min="11" max="16384" width="9" style="127"/>
  </cols>
  <sheetData>
    <row r="1" spans="1:10" ht="45.75" customHeight="1">
      <c r="A1" s="474" t="s">
        <v>860</v>
      </c>
      <c r="B1" s="475"/>
      <c r="C1" s="125"/>
      <c r="D1" s="125"/>
      <c r="E1" s="126"/>
      <c r="F1" s="126"/>
      <c r="G1" s="126"/>
      <c r="H1" s="126"/>
      <c r="I1" s="126"/>
      <c r="J1" s="171" t="s">
        <v>148</v>
      </c>
    </row>
    <row r="2" spans="1:10" ht="24" customHeight="1">
      <c r="A2" s="462" t="s">
        <v>1659</v>
      </c>
      <c r="B2" s="462"/>
      <c r="C2" s="462"/>
      <c r="D2" s="462"/>
      <c r="E2" s="462"/>
      <c r="F2" s="462"/>
      <c r="G2" s="462"/>
      <c r="H2" s="462"/>
      <c r="I2" s="462"/>
      <c r="J2" s="462"/>
    </row>
    <row r="3" spans="1:10" ht="36" customHeight="1">
      <c r="A3" s="477" t="s">
        <v>1695</v>
      </c>
      <c r="B3" s="477"/>
      <c r="C3" s="477"/>
      <c r="D3" s="477"/>
      <c r="E3" s="477"/>
      <c r="F3" s="477"/>
      <c r="G3" s="477"/>
      <c r="H3" s="477"/>
      <c r="I3" s="477"/>
      <c r="J3" s="477"/>
    </row>
    <row r="4" spans="1:10" ht="19.5" customHeight="1">
      <c r="E4" s="129"/>
      <c r="F4" s="129"/>
      <c r="G4" s="129"/>
      <c r="H4" s="129"/>
      <c r="I4" s="129"/>
      <c r="J4" s="124" t="s">
        <v>182</v>
      </c>
    </row>
    <row r="5" spans="1:10" ht="33.75" customHeight="1">
      <c r="A5" s="479" t="s">
        <v>19</v>
      </c>
      <c r="B5" s="479" t="s">
        <v>154</v>
      </c>
      <c r="C5" s="479" t="s">
        <v>270</v>
      </c>
      <c r="D5" s="479"/>
      <c r="E5" s="479" t="s">
        <v>271</v>
      </c>
      <c r="F5" s="479"/>
      <c r="G5" s="479" t="s">
        <v>272</v>
      </c>
      <c r="H5" s="479"/>
      <c r="I5" s="482" t="s">
        <v>341</v>
      </c>
      <c r="J5" s="480" t="s">
        <v>332</v>
      </c>
    </row>
    <row r="6" spans="1:10" ht="48" customHeight="1">
      <c r="A6" s="479"/>
      <c r="B6" s="479"/>
      <c r="C6" s="119" t="s">
        <v>168</v>
      </c>
      <c r="D6" s="119" t="s">
        <v>273</v>
      </c>
      <c r="E6" s="119" t="s">
        <v>168</v>
      </c>
      <c r="F6" s="119" t="s">
        <v>273</v>
      </c>
      <c r="G6" s="119" t="s">
        <v>168</v>
      </c>
      <c r="H6" s="119" t="s">
        <v>273</v>
      </c>
      <c r="I6" s="483"/>
      <c r="J6" s="481"/>
    </row>
    <row r="7" spans="1:10" ht="28">
      <c r="A7" s="59" t="s">
        <v>87</v>
      </c>
      <c r="B7" s="130" t="s">
        <v>274</v>
      </c>
      <c r="C7" s="131"/>
      <c r="D7" s="131"/>
      <c r="E7" s="60"/>
      <c r="F7" s="60"/>
      <c r="G7" s="60"/>
      <c r="H7" s="60"/>
      <c r="I7" s="60"/>
      <c r="J7" s="132"/>
    </row>
    <row r="8" spans="1:10">
      <c r="A8" s="133">
        <v>1</v>
      </c>
      <c r="B8" s="134" t="s">
        <v>275</v>
      </c>
      <c r="C8" s="134"/>
      <c r="D8" s="134"/>
      <c r="E8" s="58"/>
      <c r="F8" s="58"/>
      <c r="G8" s="58"/>
      <c r="H8" s="58"/>
      <c r="I8" s="58"/>
      <c r="J8" s="133"/>
    </row>
    <row r="9" spans="1:10">
      <c r="A9" s="133"/>
      <c r="B9" s="135" t="s">
        <v>276</v>
      </c>
      <c r="C9" s="135"/>
      <c r="D9" s="135"/>
      <c r="E9" s="58"/>
      <c r="F9" s="58"/>
      <c r="G9" s="58"/>
      <c r="H9" s="58"/>
      <c r="I9" s="58"/>
      <c r="J9" s="133"/>
    </row>
    <row r="10" spans="1:10">
      <c r="A10" s="133"/>
      <c r="B10" s="135" t="s">
        <v>144</v>
      </c>
      <c r="C10" s="135"/>
      <c r="D10" s="135"/>
      <c r="E10" s="58"/>
      <c r="F10" s="58"/>
      <c r="G10" s="58"/>
      <c r="H10" s="58"/>
      <c r="I10" s="58"/>
      <c r="J10" s="133"/>
    </row>
    <row r="11" spans="1:10">
      <c r="A11" s="133">
        <v>2</v>
      </c>
      <c r="B11" s="134" t="s">
        <v>277</v>
      </c>
      <c r="C11" s="134"/>
      <c r="D11" s="134"/>
      <c r="E11" s="58"/>
      <c r="F11" s="58"/>
      <c r="G11" s="58"/>
      <c r="H11" s="58"/>
      <c r="I11" s="58"/>
      <c r="J11" s="133"/>
    </row>
    <row r="12" spans="1:10">
      <c r="A12" s="133"/>
      <c r="B12" s="135" t="s">
        <v>276</v>
      </c>
      <c r="C12" s="135"/>
      <c r="D12" s="135"/>
      <c r="E12" s="58"/>
      <c r="F12" s="58"/>
      <c r="G12" s="58"/>
      <c r="H12" s="58"/>
      <c r="I12" s="58"/>
      <c r="J12" s="133"/>
    </row>
    <row r="13" spans="1:10">
      <c r="A13" s="133"/>
      <c r="B13" s="135" t="s">
        <v>144</v>
      </c>
      <c r="C13" s="135"/>
      <c r="D13" s="135"/>
      <c r="E13" s="58"/>
      <c r="F13" s="58"/>
      <c r="G13" s="58"/>
      <c r="H13" s="58"/>
      <c r="I13" s="58"/>
      <c r="J13" s="133"/>
    </row>
    <row r="14" spans="1:10">
      <c r="A14" s="133">
        <v>3</v>
      </c>
      <c r="B14" s="134" t="s">
        <v>278</v>
      </c>
      <c r="C14" s="134"/>
      <c r="D14" s="134"/>
      <c r="E14" s="58"/>
      <c r="F14" s="58"/>
      <c r="G14" s="58"/>
      <c r="H14" s="58"/>
      <c r="I14" s="58"/>
      <c r="J14" s="133"/>
    </row>
    <row r="15" spans="1:10">
      <c r="A15" s="133" t="s">
        <v>145</v>
      </c>
      <c r="B15" s="134" t="s">
        <v>279</v>
      </c>
      <c r="C15" s="134"/>
      <c r="D15" s="134"/>
      <c r="E15" s="58"/>
      <c r="F15" s="58"/>
      <c r="G15" s="58"/>
      <c r="H15" s="58"/>
      <c r="I15" s="58"/>
      <c r="J15" s="133"/>
    </row>
    <row r="16" spans="1:10">
      <c r="A16" s="133"/>
      <c r="B16" s="135" t="s">
        <v>326</v>
      </c>
      <c r="C16" s="135"/>
      <c r="D16" s="135"/>
      <c r="E16" s="58"/>
      <c r="F16" s="58"/>
      <c r="G16" s="58"/>
      <c r="H16" s="58"/>
      <c r="I16" s="58"/>
      <c r="J16" s="133"/>
    </row>
    <row r="17" spans="1:10">
      <c r="A17" s="133"/>
      <c r="B17" s="135" t="s">
        <v>280</v>
      </c>
      <c r="C17" s="135"/>
      <c r="D17" s="135"/>
      <c r="E17" s="58"/>
      <c r="F17" s="58"/>
      <c r="G17" s="58"/>
      <c r="H17" s="58"/>
      <c r="I17" s="58"/>
      <c r="J17" s="133"/>
    </row>
    <row r="18" spans="1:10">
      <c r="A18" s="133" t="s">
        <v>146</v>
      </c>
      <c r="B18" s="134" t="s">
        <v>281</v>
      </c>
      <c r="C18" s="134"/>
      <c r="D18" s="134"/>
      <c r="E18" s="58"/>
      <c r="F18" s="58"/>
      <c r="G18" s="58"/>
      <c r="H18" s="58"/>
      <c r="I18" s="58"/>
      <c r="J18" s="133"/>
    </row>
    <row r="19" spans="1:10">
      <c r="A19" s="133"/>
      <c r="B19" s="135" t="s">
        <v>326</v>
      </c>
      <c r="C19" s="135"/>
      <c r="D19" s="135"/>
      <c r="E19" s="58"/>
      <c r="F19" s="58"/>
      <c r="G19" s="58"/>
      <c r="H19" s="58"/>
      <c r="I19" s="58"/>
      <c r="J19" s="133"/>
    </row>
    <row r="20" spans="1:10">
      <c r="A20" s="133"/>
      <c r="B20" s="135" t="s">
        <v>280</v>
      </c>
      <c r="C20" s="135"/>
      <c r="D20" s="135"/>
      <c r="E20" s="58"/>
      <c r="F20" s="58"/>
      <c r="G20" s="58"/>
      <c r="H20" s="58"/>
      <c r="I20" s="58"/>
      <c r="J20" s="133"/>
    </row>
    <row r="21" spans="1:10">
      <c r="A21" s="133">
        <v>4</v>
      </c>
      <c r="B21" s="134" t="s">
        <v>282</v>
      </c>
      <c r="C21" s="134"/>
      <c r="D21" s="134"/>
      <c r="E21" s="58"/>
      <c r="F21" s="58"/>
      <c r="G21" s="58"/>
      <c r="H21" s="58"/>
      <c r="I21" s="58"/>
      <c r="J21" s="133"/>
    </row>
    <row r="22" spans="1:10">
      <c r="A22" s="133"/>
      <c r="B22" s="135" t="s">
        <v>326</v>
      </c>
      <c r="C22" s="135"/>
      <c r="D22" s="135"/>
      <c r="E22" s="58"/>
      <c r="F22" s="58"/>
      <c r="G22" s="58"/>
      <c r="H22" s="58"/>
      <c r="I22" s="58"/>
      <c r="J22" s="133"/>
    </row>
    <row r="23" spans="1:10">
      <c r="A23" s="133"/>
      <c r="B23" s="135" t="s">
        <v>280</v>
      </c>
      <c r="C23" s="135"/>
      <c r="D23" s="135"/>
      <c r="E23" s="58"/>
      <c r="F23" s="58"/>
      <c r="G23" s="58"/>
      <c r="H23" s="58"/>
      <c r="I23" s="58"/>
      <c r="J23" s="133"/>
    </row>
    <row r="24" spans="1:10">
      <c r="A24" s="136" t="s">
        <v>54</v>
      </c>
      <c r="B24" s="137" t="s">
        <v>283</v>
      </c>
      <c r="C24" s="134"/>
      <c r="D24" s="134"/>
      <c r="E24" s="58"/>
      <c r="F24" s="58"/>
      <c r="G24" s="58"/>
      <c r="H24" s="58"/>
      <c r="I24" s="58"/>
      <c r="J24" s="133"/>
    </row>
    <row r="25" spans="1:10">
      <c r="A25" s="133">
        <v>1</v>
      </c>
      <c r="B25" s="134" t="s">
        <v>275</v>
      </c>
      <c r="C25" s="134"/>
      <c r="D25" s="134"/>
      <c r="E25" s="58"/>
      <c r="F25" s="58"/>
      <c r="G25" s="58"/>
      <c r="H25" s="58"/>
      <c r="I25" s="58"/>
      <c r="J25" s="133"/>
    </row>
    <row r="26" spans="1:10">
      <c r="A26" s="133"/>
      <c r="B26" s="135" t="s">
        <v>276</v>
      </c>
      <c r="C26" s="134"/>
      <c r="D26" s="134"/>
      <c r="E26" s="58"/>
      <c r="F26" s="58"/>
      <c r="G26" s="58"/>
      <c r="H26" s="58"/>
      <c r="I26" s="58"/>
      <c r="J26" s="133"/>
    </row>
    <row r="27" spans="1:10">
      <c r="A27" s="133"/>
      <c r="B27" s="135" t="s">
        <v>144</v>
      </c>
      <c r="C27" s="134"/>
      <c r="D27" s="134"/>
      <c r="E27" s="58"/>
      <c r="F27" s="58"/>
      <c r="G27" s="58"/>
      <c r="H27" s="58"/>
      <c r="I27" s="58"/>
      <c r="J27" s="133"/>
    </row>
    <row r="28" spans="1:10">
      <c r="A28" s="133">
        <v>2</v>
      </c>
      <c r="B28" s="134" t="s">
        <v>277</v>
      </c>
      <c r="C28" s="134"/>
      <c r="D28" s="134"/>
      <c r="E28" s="58"/>
      <c r="F28" s="58"/>
      <c r="G28" s="58"/>
      <c r="H28" s="58"/>
      <c r="I28" s="58"/>
      <c r="J28" s="133"/>
    </row>
    <row r="29" spans="1:10">
      <c r="A29" s="133"/>
      <c r="B29" s="135" t="s">
        <v>276</v>
      </c>
      <c r="C29" s="134"/>
      <c r="D29" s="134"/>
      <c r="E29" s="58"/>
      <c r="F29" s="58"/>
      <c r="G29" s="58"/>
      <c r="H29" s="58"/>
      <c r="I29" s="58"/>
      <c r="J29" s="133"/>
    </row>
    <row r="30" spans="1:10">
      <c r="A30" s="133"/>
      <c r="B30" s="135" t="s">
        <v>144</v>
      </c>
      <c r="C30" s="137"/>
      <c r="D30" s="137"/>
      <c r="E30" s="58"/>
      <c r="F30" s="58"/>
      <c r="G30" s="58"/>
      <c r="H30" s="58"/>
      <c r="I30" s="58"/>
      <c r="J30" s="133"/>
    </row>
    <row r="31" spans="1:10">
      <c r="A31" s="133">
        <v>3</v>
      </c>
      <c r="B31" s="134" t="s">
        <v>278</v>
      </c>
      <c r="C31" s="138"/>
      <c r="D31" s="138"/>
      <c r="E31" s="136"/>
      <c r="F31" s="136"/>
      <c r="G31" s="136"/>
      <c r="H31" s="136"/>
      <c r="I31" s="136"/>
      <c r="J31" s="137"/>
    </row>
    <row r="32" spans="1:10">
      <c r="A32" s="133" t="s">
        <v>145</v>
      </c>
      <c r="B32" s="134" t="s">
        <v>279</v>
      </c>
      <c r="C32" s="134"/>
      <c r="D32" s="134"/>
      <c r="E32" s="136"/>
      <c r="F32" s="136"/>
      <c r="G32" s="136"/>
      <c r="H32" s="136"/>
      <c r="I32" s="136"/>
      <c r="J32" s="137"/>
    </row>
    <row r="33" spans="1:10">
      <c r="A33" s="133"/>
      <c r="B33" s="135" t="s">
        <v>326</v>
      </c>
      <c r="C33" s="134"/>
      <c r="D33" s="134"/>
      <c r="E33" s="136"/>
      <c r="F33" s="136"/>
      <c r="G33" s="136"/>
      <c r="H33" s="136"/>
      <c r="I33" s="136"/>
      <c r="J33" s="137"/>
    </row>
    <row r="34" spans="1:10">
      <c r="A34" s="133"/>
      <c r="B34" s="135" t="s">
        <v>280</v>
      </c>
      <c r="C34" s="134"/>
      <c r="D34" s="134"/>
      <c r="E34" s="137"/>
      <c r="F34" s="137"/>
      <c r="G34" s="137"/>
      <c r="H34" s="137"/>
      <c r="I34" s="137"/>
      <c r="J34" s="134"/>
    </row>
    <row r="35" spans="1:10">
      <c r="A35" s="133" t="s">
        <v>146</v>
      </c>
      <c r="B35" s="134" t="s">
        <v>281</v>
      </c>
      <c r="C35" s="134"/>
      <c r="D35" s="134"/>
      <c r="E35" s="139"/>
      <c r="F35" s="139"/>
      <c r="G35" s="139"/>
      <c r="H35" s="139"/>
      <c r="I35" s="139"/>
      <c r="J35" s="134"/>
    </row>
    <row r="36" spans="1:10">
      <c r="A36" s="133"/>
      <c r="B36" s="135" t="s">
        <v>326</v>
      </c>
      <c r="C36" s="134"/>
      <c r="D36" s="134"/>
      <c r="E36" s="139"/>
      <c r="F36" s="139"/>
      <c r="G36" s="139"/>
      <c r="H36" s="139"/>
      <c r="I36" s="139"/>
      <c r="J36" s="134"/>
    </row>
    <row r="37" spans="1:10">
      <c r="A37" s="133"/>
      <c r="B37" s="135" t="s">
        <v>280</v>
      </c>
      <c r="C37" s="138"/>
      <c r="D37" s="138"/>
      <c r="E37" s="139"/>
      <c r="F37" s="139"/>
      <c r="G37" s="139"/>
      <c r="H37" s="139"/>
      <c r="I37" s="139"/>
      <c r="J37" s="137"/>
    </row>
    <row r="38" spans="1:10">
      <c r="A38" s="133">
        <v>4</v>
      </c>
      <c r="B38" s="134" t="s">
        <v>284</v>
      </c>
      <c r="C38" s="134"/>
      <c r="D38" s="134"/>
      <c r="E38" s="139"/>
      <c r="F38" s="139"/>
      <c r="G38" s="139"/>
      <c r="H38" s="139"/>
      <c r="I38" s="139"/>
      <c r="J38" s="137"/>
    </row>
    <row r="39" spans="1:10">
      <c r="A39" s="133"/>
      <c r="B39" s="135" t="s">
        <v>326</v>
      </c>
      <c r="C39" s="134"/>
      <c r="D39" s="134"/>
      <c r="E39" s="139"/>
      <c r="F39" s="139"/>
      <c r="G39" s="139"/>
      <c r="H39" s="139"/>
      <c r="I39" s="139"/>
      <c r="J39" s="137"/>
    </row>
    <row r="40" spans="1:10">
      <c r="A40" s="133"/>
      <c r="B40" s="135" t="s">
        <v>280</v>
      </c>
      <c r="C40" s="134"/>
      <c r="D40" s="134"/>
      <c r="E40" s="139"/>
      <c r="F40" s="139"/>
      <c r="G40" s="139"/>
      <c r="H40" s="139"/>
      <c r="I40" s="139"/>
      <c r="J40" s="137"/>
    </row>
    <row r="41" spans="1:10">
      <c r="A41" s="140" t="s">
        <v>71</v>
      </c>
      <c r="B41" s="141" t="s">
        <v>285</v>
      </c>
      <c r="C41" s="142"/>
      <c r="D41" s="142"/>
      <c r="E41" s="143"/>
      <c r="F41" s="143"/>
      <c r="G41" s="143"/>
      <c r="H41" s="143"/>
      <c r="I41" s="143"/>
      <c r="J41" s="141"/>
    </row>
    <row r="42" spans="1:10">
      <c r="A42" s="144"/>
      <c r="B42" s="145" t="s">
        <v>147</v>
      </c>
      <c r="C42" s="142"/>
      <c r="D42" s="142"/>
      <c r="E42" s="143"/>
      <c r="F42" s="143"/>
      <c r="G42" s="143"/>
      <c r="H42" s="143"/>
      <c r="I42" s="143"/>
      <c r="J42" s="141"/>
    </row>
    <row r="43" spans="1:10" ht="6.75" customHeight="1">
      <c r="A43" s="146"/>
      <c r="B43" s="147"/>
      <c r="C43" s="148"/>
      <c r="D43" s="148"/>
      <c r="E43" s="149"/>
      <c r="F43" s="149"/>
      <c r="G43" s="149"/>
      <c r="H43" s="149"/>
      <c r="I43" s="149"/>
      <c r="J43" s="150"/>
    </row>
    <row r="44" spans="1:10">
      <c r="B44" s="151"/>
      <c r="C44" s="151"/>
      <c r="D44" s="151"/>
    </row>
    <row r="45" spans="1:10" s="153" customFormat="1" ht="18" hidden="1">
      <c r="A45" s="152"/>
      <c r="C45" s="152"/>
      <c r="D45" s="152"/>
      <c r="E45" s="152"/>
      <c r="F45" s="478" t="s">
        <v>1678</v>
      </c>
      <c r="G45" s="478"/>
      <c r="H45" s="478"/>
      <c r="I45" s="478"/>
      <c r="J45" s="478"/>
    </row>
    <row r="46" spans="1:10" s="153" customFormat="1" ht="18" hidden="1">
      <c r="A46" s="462"/>
      <c r="B46" s="462"/>
      <c r="C46" s="462"/>
      <c r="D46" s="53"/>
      <c r="E46" s="53"/>
      <c r="F46" s="462" t="s">
        <v>1679</v>
      </c>
      <c r="G46" s="462"/>
      <c r="H46" s="462"/>
      <c r="I46" s="462"/>
      <c r="J46" s="462"/>
    </row>
    <row r="47" spans="1:10" s="153" customFormat="1" ht="18" hidden="1">
      <c r="A47" s="476"/>
      <c r="B47" s="476"/>
      <c r="C47" s="476"/>
      <c r="D47" s="154"/>
      <c r="E47" s="154"/>
      <c r="F47" s="462" t="s">
        <v>1680</v>
      </c>
      <c r="G47" s="462"/>
      <c r="H47" s="462"/>
      <c r="I47" s="462"/>
      <c r="J47" s="462"/>
    </row>
    <row r="48" spans="1:10" hidden="1">
      <c r="B48" s="151"/>
      <c r="C48" s="151"/>
      <c r="D48" s="151"/>
    </row>
    <row r="49" spans="2:4">
      <c r="B49" s="151"/>
      <c r="C49" s="151"/>
      <c r="D49" s="151"/>
    </row>
    <row r="50" spans="2:4">
      <c r="B50" s="151"/>
      <c r="C50" s="151"/>
      <c r="D50" s="151"/>
    </row>
    <row r="51" spans="2:4">
      <c r="B51" s="151"/>
      <c r="C51" s="151"/>
      <c r="D51" s="151"/>
    </row>
    <row r="52" spans="2:4">
      <c r="B52" s="151"/>
      <c r="C52" s="151"/>
      <c r="D52" s="151"/>
    </row>
    <row r="53" spans="2:4">
      <c r="B53" s="151"/>
      <c r="C53" s="151"/>
      <c r="D53" s="151"/>
    </row>
    <row r="54" spans="2:4">
      <c r="B54" s="151"/>
      <c r="C54" s="151"/>
      <c r="D54" s="151"/>
    </row>
  </sheetData>
  <mergeCells count="15">
    <mergeCell ref="A1:B1"/>
    <mergeCell ref="A46:C46"/>
    <mergeCell ref="F46:J46"/>
    <mergeCell ref="A47:C47"/>
    <mergeCell ref="F47:J47"/>
    <mergeCell ref="A2:J2"/>
    <mergeCell ref="A3:J3"/>
    <mergeCell ref="F45:J45"/>
    <mergeCell ref="A5:A6"/>
    <mergeCell ref="B5:B6"/>
    <mergeCell ref="J5:J6"/>
    <mergeCell ref="C5:D5"/>
    <mergeCell ref="E5:F5"/>
    <mergeCell ref="G5:H5"/>
    <mergeCell ref="I5:I6"/>
  </mergeCells>
  <printOptions horizontalCentered="1"/>
  <pageMargins left="0.2" right="0.2" top="0.25" bottom="0.3" header="0.31496062992125984" footer="0.31496062992125984"/>
  <pageSetup paperSize="9" orientation="landscape" r:id="rId1"/>
  <headerFooter alignWithMargins="0">
    <oddFooter>&amp;R&amp;P/&amp;N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27"/>
  <sheetViews>
    <sheetView showGridLines="0" workbookViewId="0">
      <selection activeCell="D5" sqref="D5:I5"/>
    </sheetView>
  </sheetViews>
  <sheetFormatPr defaultColWidth="8.9140625" defaultRowHeight="15" outlineLevelCol="1"/>
  <cols>
    <col min="1" max="1" width="4.4140625" style="110" customWidth="1"/>
    <col min="4" max="4" width="38.33203125" customWidth="1"/>
    <col min="5" max="5" width="12.25" customWidth="1"/>
    <col min="6" max="6" width="9.4140625" customWidth="1"/>
    <col min="7" max="9" width="11.75" customWidth="1"/>
    <col min="11" max="11" width="67.75" hidden="1" customWidth="1" outlineLevel="1"/>
    <col min="12" max="12" width="13" customWidth="1" collapsed="1"/>
  </cols>
  <sheetData>
    <row r="1" spans="1:12" ht="43.5" customHeight="1">
      <c r="A1" s="474" t="s">
        <v>859</v>
      </c>
      <c r="B1" s="475"/>
      <c r="C1" s="475"/>
      <c r="D1" s="475"/>
      <c r="H1" s="489" t="s">
        <v>160</v>
      </c>
      <c r="I1" s="489"/>
    </row>
    <row r="2" spans="1:12" ht="30.75" customHeight="1">
      <c r="A2" s="491" t="s">
        <v>1661</v>
      </c>
      <c r="B2" s="491"/>
      <c r="C2" s="491"/>
      <c r="D2" s="491"/>
      <c r="E2" s="491"/>
      <c r="F2" s="491"/>
      <c r="G2" s="491"/>
      <c r="H2" s="491"/>
      <c r="I2" s="491"/>
    </row>
    <row r="3" spans="1:12" ht="18.75" customHeight="1">
      <c r="A3" s="490" t="s">
        <v>1696</v>
      </c>
      <c r="B3" s="490"/>
      <c r="C3" s="490"/>
      <c r="D3" s="490"/>
      <c r="E3" s="490"/>
      <c r="F3" s="490"/>
      <c r="G3" s="490"/>
      <c r="H3" s="490"/>
      <c r="I3" s="490"/>
      <c r="K3" s="111" t="s">
        <v>339</v>
      </c>
    </row>
    <row r="4" spans="1:12" ht="17.5">
      <c r="A4" s="494"/>
      <c r="B4" s="494"/>
      <c r="C4" s="496"/>
      <c r="D4" s="498"/>
      <c r="E4" s="498"/>
      <c r="F4" s="498"/>
      <c r="G4" s="498"/>
      <c r="H4" s="498"/>
      <c r="I4" s="498"/>
    </row>
    <row r="5" spans="1:12" ht="15.5">
      <c r="A5" s="495"/>
      <c r="B5" s="495"/>
      <c r="C5" s="497"/>
      <c r="D5" s="484" t="s">
        <v>162</v>
      </c>
      <c r="E5" s="484"/>
      <c r="F5" s="484"/>
      <c r="G5" s="484"/>
      <c r="H5" s="484"/>
      <c r="I5" s="484"/>
    </row>
    <row r="6" spans="1:12">
      <c r="A6" s="485" t="s">
        <v>19</v>
      </c>
      <c r="B6" s="488" t="s">
        <v>154</v>
      </c>
      <c r="C6" s="488"/>
      <c r="D6" s="488"/>
      <c r="E6" s="488" t="s">
        <v>161</v>
      </c>
      <c r="F6" s="488" t="s">
        <v>155</v>
      </c>
      <c r="G6" s="488" t="s">
        <v>163</v>
      </c>
      <c r="H6" s="488"/>
      <c r="I6" s="488" t="s">
        <v>296</v>
      </c>
    </row>
    <row r="7" spans="1:12">
      <c r="A7" s="486"/>
      <c r="B7" s="488"/>
      <c r="C7" s="488"/>
      <c r="D7" s="488"/>
      <c r="E7" s="488"/>
      <c r="F7" s="488"/>
      <c r="G7" s="488"/>
      <c r="H7" s="488"/>
      <c r="I7" s="488"/>
    </row>
    <row r="8" spans="1:12">
      <c r="A8" s="487"/>
      <c r="B8" s="488"/>
      <c r="C8" s="488"/>
      <c r="D8" s="488"/>
      <c r="E8" s="488"/>
      <c r="F8" s="488"/>
      <c r="G8" s="95" t="s">
        <v>156</v>
      </c>
      <c r="H8" s="96" t="s">
        <v>157</v>
      </c>
      <c r="I8" s="488"/>
    </row>
    <row r="9" spans="1:12" s="100" customFormat="1" ht="15.5">
      <c r="A9" s="97" t="s">
        <v>1</v>
      </c>
      <c r="B9" s="499" t="s">
        <v>2</v>
      </c>
      <c r="C9" s="499"/>
      <c r="D9" s="499"/>
      <c r="E9" s="98">
        <v>1</v>
      </c>
      <c r="F9" s="98">
        <v>2</v>
      </c>
      <c r="G9" s="98" t="s">
        <v>158</v>
      </c>
      <c r="H9" s="99" t="s">
        <v>159</v>
      </c>
      <c r="I9" s="99">
        <v>5</v>
      </c>
    </row>
    <row r="10" spans="1:12" s="160" customFormat="1" ht="51" customHeight="1">
      <c r="A10" s="156">
        <v>1</v>
      </c>
      <c r="B10" s="493" t="s">
        <v>286</v>
      </c>
      <c r="C10" s="493"/>
      <c r="D10" s="493"/>
      <c r="E10" s="226"/>
      <c r="F10" s="227"/>
      <c r="G10" s="158"/>
      <c r="H10" s="159"/>
      <c r="I10" s="159"/>
      <c r="K10" s="157" t="s">
        <v>347</v>
      </c>
    </row>
    <row r="11" spans="1:12" s="160" customFormat="1" ht="62">
      <c r="A11" s="156">
        <v>2</v>
      </c>
      <c r="B11" s="493" t="s">
        <v>287</v>
      </c>
      <c r="C11" s="493"/>
      <c r="D11" s="493"/>
      <c r="E11" s="226"/>
      <c r="F11" s="227"/>
      <c r="G11" s="158"/>
      <c r="H11" s="159"/>
      <c r="I11" s="159"/>
      <c r="K11" s="157" t="s">
        <v>348</v>
      </c>
    </row>
    <row r="12" spans="1:12" s="104" customFormat="1" ht="59.5" customHeight="1">
      <c r="A12" s="101">
        <v>3</v>
      </c>
      <c r="B12" s="492" t="s">
        <v>288</v>
      </c>
      <c r="C12" s="492"/>
      <c r="D12" s="492"/>
      <c r="E12" s="228"/>
      <c r="F12" s="229"/>
      <c r="G12" s="102"/>
      <c r="H12" s="103"/>
      <c r="I12" s="103"/>
      <c r="K12" s="155"/>
    </row>
    <row r="13" spans="1:12" s="160" customFormat="1" ht="97.5" customHeight="1">
      <c r="A13" s="156">
        <v>4</v>
      </c>
      <c r="B13" s="493" t="s">
        <v>289</v>
      </c>
      <c r="C13" s="493"/>
      <c r="D13" s="493"/>
      <c r="E13" s="226"/>
      <c r="F13" s="227"/>
      <c r="G13" s="158"/>
      <c r="H13" s="159"/>
      <c r="I13" s="159"/>
      <c r="K13" s="157" t="s">
        <v>343</v>
      </c>
      <c r="L13" s="244">
        <f>E14+E15+E19+E21+E22</f>
        <v>24593.237999999998</v>
      </c>
    </row>
    <row r="14" spans="1:12" s="160" customFormat="1" ht="51.65" customHeight="1">
      <c r="A14" s="156">
        <v>5</v>
      </c>
      <c r="B14" s="493" t="s">
        <v>290</v>
      </c>
      <c r="C14" s="493"/>
      <c r="D14" s="493"/>
      <c r="E14" s="226">
        <v>12969.367</v>
      </c>
      <c r="F14" s="227">
        <v>35.015628</v>
      </c>
      <c r="G14" s="158"/>
      <c r="H14" s="159"/>
      <c r="I14" s="159"/>
      <c r="K14" s="157" t="s">
        <v>344</v>
      </c>
      <c r="L14" s="244">
        <f>L15-L13</f>
        <v>-3.3599999733269215E-4</v>
      </c>
    </row>
    <row r="15" spans="1:12" s="104" customFormat="1" ht="38.5" customHeight="1">
      <c r="A15" s="101">
        <v>6</v>
      </c>
      <c r="B15" s="493" t="s">
        <v>291</v>
      </c>
      <c r="C15" s="493"/>
      <c r="D15" s="493"/>
      <c r="E15" s="228">
        <v>17.210999999999999</v>
      </c>
      <c r="F15" s="229">
        <v>724.40181500000006</v>
      </c>
      <c r="G15" s="102"/>
      <c r="H15" s="103"/>
      <c r="I15" s="103"/>
      <c r="K15" s="161" t="s">
        <v>345</v>
      </c>
      <c r="L15" s="228">
        <v>24593.237664</v>
      </c>
    </row>
    <row r="16" spans="1:12" s="166" customFormat="1" ht="31">
      <c r="A16" s="163">
        <v>7</v>
      </c>
      <c r="B16" s="493" t="s">
        <v>292</v>
      </c>
      <c r="C16" s="493"/>
      <c r="D16" s="493"/>
      <c r="E16" s="230"/>
      <c r="F16" s="231"/>
      <c r="G16" s="164"/>
      <c r="H16" s="165"/>
      <c r="I16" s="165"/>
      <c r="K16" s="157" t="s">
        <v>349</v>
      </c>
    </row>
    <row r="17" spans="1:11" ht="24.75" customHeight="1">
      <c r="A17" s="105">
        <v>8</v>
      </c>
      <c r="B17" s="492" t="s">
        <v>293</v>
      </c>
      <c r="C17" s="492"/>
      <c r="D17" s="492"/>
      <c r="E17" s="232"/>
      <c r="F17" s="233"/>
      <c r="G17" s="106"/>
      <c r="H17" s="107"/>
      <c r="I17" s="107"/>
      <c r="K17" s="155"/>
    </row>
    <row r="18" spans="1:11" s="104" customFormat="1" ht="33.75" customHeight="1">
      <c r="A18" s="101">
        <v>9</v>
      </c>
      <c r="B18" s="492" t="s">
        <v>294</v>
      </c>
      <c r="C18" s="492"/>
      <c r="D18" s="492"/>
      <c r="E18" s="228"/>
      <c r="F18" s="229"/>
      <c r="G18" s="102"/>
      <c r="H18" s="103"/>
      <c r="I18" s="103"/>
      <c r="K18" s="155"/>
    </row>
    <row r="19" spans="1:11" s="104" customFormat="1" ht="52.5" customHeight="1">
      <c r="A19" s="101">
        <v>10</v>
      </c>
      <c r="B19" s="493" t="s">
        <v>1671</v>
      </c>
      <c r="C19" s="493"/>
      <c r="D19" s="493"/>
      <c r="E19" s="228">
        <v>2410.1869999999999</v>
      </c>
      <c r="F19" s="229"/>
      <c r="G19" s="102"/>
      <c r="H19" s="103"/>
      <c r="I19" s="103"/>
      <c r="K19" s="162" t="s">
        <v>346</v>
      </c>
    </row>
    <row r="20" spans="1:11" s="104" customFormat="1" ht="30.75" customHeight="1">
      <c r="A20" s="101">
        <v>11</v>
      </c>
      <c r="B20" s="492" t="s">
        <v>295</v>
      </c>
      <c r="C20" s="492"/>
      <c r="D20" s="492"/>
      <c r="E20" s="228"/>
      <c r="F20" s="229"/>
      <c r="G20" s="102"/>
      <c r="H20" s="103"/>
      <c r="I20" s="103"/>
      <c r="K20" s="155"/>
    </row>
    <row r="21" spans="1:11" s="160" customFormat="1" ht="86.15" customHeight="1">
      <c r="A21" s="156">
        <v>12</v>
      </c>
      <c r="B21" s="493" t="s">
        <v>338</v>
      </c>
      <c r="C21" s="493"/>
      <c r="D21" s="493"/>
      <c r="E21" s="235">
        <v>2261.6950000000002</v>
      </c>
      <c r="F21" s="227"/>
      <c r="G21" s="158"/>
      <c r="H21" s="159"/>
      <c r="I21" s="159"/>
      <c r="J21" s="160" t="s">
        <v>351</v>
      </c>
      <c r="K21" s="157" t="s">
        <v>350</v>
      </c>
    </row>
    <row r="22" spans="1:11" ht="22.5" customHeight="1">
      <c r="A22" s="105">
        <v>13</v>
      </c>
      <c r="B22" s="492" t="s">
        <v>297</v>
      </c>
      <c r="C22" s="492"/>
      <c r="D22" s="492"/>
      <c r="E22" s="245">
        <v>6934.7780000000002</v>
      </c>
      <c r="F22" s="106"/>
      <c r="G22" s="106"/>
      <c r="H22" s="107"/>
      <c r="I22" s="107"/>
      <c r="K22" s="155"/>
    </row>
    <row r="23" spans="1:11" ht="52.5" hidden="1" customHeight="1">
      <c r="A23" s="501" t="s">
        <v>298</v>
      </c>
      <c r="B23" s="502"/>
      <c r="C23" s="502"/>
      <c r="D23" s="502"/>
      <c r="E23" s="502"/>
      <c r="F23" s="502"/>
      <c r="G23" s="502"/>
      <c r="H23" s="502"/>
      <c r="I23" s="502"/>
    </row>
    <row r="24" spans="1:11" ht="15.5" hidden="1">
      <c r="A24" s="108"/>
      <c r="B24" s="109"/>
      <c r="C24" s="109"/>
      <c r="D24" s="109"/>
      <c r="E24" s="109"/>
      <c r="F24" s="490" t="s">
        <v>164</v>
      </c>
      <c r="G24" s="490"/>
      <c r="H24" s="490"/>
      <c r="I24" s="490"/>
    </row>
    <row r="25" spans="1:11" ht="17.5" hidden="1">
      <c r="A25" s="491"/>
      <c r="B25" s="491"/>
      <c r="C25" s="491"/>
      <c r="F25" s="471" t="s">
        <v>304</v>
      </c>
      <c r="G25" s="471"/>
      <c r="H25" s="471"/>
      <c r="I25" s="471"/>
    </row>
    <row r="26" spans="1:11" ht="15.5" hidden="1">
      <c r="E26" s="234"/>
      <c r="F26" s="500" t="s">
        <v>166</v>
      </c>
      <c r="G26" s="500"/>
      <c r="H26" s="500"/>
      <c r="I26" s="500"/>
      <c r="J26" s="11"/>
      <c r="K26" s="11"/>
    </row>
    <row r="27" spans="1:11" hidden="1"/>
  </sheetData>
  <mergeCells count="33">
    <mergeCell ref="F26:I26"/>
    <mergeCell ref="B15:D15"/>
    <mergeCell ref="B16:D16"/>
    <mergeCell ref="B17:D17"/>
    <mergeCell ref="B18:D18"/>
    <mergeCell ref="B20:D20"/>
    <mergeCell ref="B21:D21"/>
    <mergeCell ref="B19:D19"/>
    <mergeCell ref="A25:C25"/>
    <mergeCell ref="F24:I24"/>
    <mergeCell ref="F25:I25"/>
    <mergeCell ref="A23:I23"/>
    <mergeCell ref="B22:D22"/>
    <mergeCell ref="B12:D12"/>
    <mergeCell ref="B13:D13"/>
    <mergeCell ref="B14:D14"/>
    <mergeCell ref="A4:B5"/>
    <mergeCell ref="C4:C5"/>
    <mergeCell ref="D4:I4"/>
    <mergeCell ref="B9:D9"/>
    <mergeCell ref="B10:D10"/>
    <mergeCell ref="B11:D11"/>
    <mergeCell ref="A1:D1"/>
    <mergeCell ref="D5:I5"/>
    <mergeCell ref="A6:A8"/>
    <mergeCell ref="B6:D8"/>
    <mergeCell ref="F6:F8"/>
    <mergeCell ref="I6:I8"/>
    <mergeCell ref="H1:I1"/>
    <mergeCell ref="E6:E8"/>
    <mergeCell ref="G6:H7"/>
    <mergeCell ref="A3:I3"/>
    <mergeCell ref="A2:I2"/>
  </mergeCells>
  <phoneticPr fontId="0" type="noConversion"/>
  <printOptions horizontalCentered="1" gridLinesSet="0"/>
  <pageMargins left="0.28000000000000003" right="0.2" top="0.31" bottom="0.25" header="0.31496062992125984" footer="0.23"/>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112" zoomScaleNormal="112" workbookViewId="0">
      <selection activeCell="D9" sqref="D9"/>
    </sheetView>
  </sheetViews>
  <sheetFormatPr defaultColWidth="8.9140625" defaultRowHeight="15.5"/>
  <cols>
    <col min="1" max="1" width="4.6640625" style="206" customWidth="1"/>
    <col min="2" max="2" width="26.08203125" style="206" customWidth="1"/>
    <col min="3" max="3" width="11.33203125" style="206" customWidth="1"/>
    <col min="4" max="4" width="10.25" style="206" customWidth="1"/>
    <col min="5" max="5" width="11.08203125" style="206" customWidth="1"/>
    <col min="6" max="6" width="10" style="206" customWidth="1"/>
    <col min="7" max="7" width="7.9140625" style="206" customWidth="1"/>
    <col min="8" max="8" width="13.6640625" style="12" customWidth="1"/>
    <col min="9" max="16384" width="8.9140625" style="12"/>
  </cols>
  <sheetData>
    <row r="1" spans="1:8" ht="36" customHeight="1">
      <c r="A1" s="505" t="s">
        <v>860</v>
      </c>
      <c r="B1" s="504"/>
      <c r="F1" s="206" t="s">
        <v>1672</v>
      </c>
    </row>
    <row r="2" spans="1:8">
      <c r="A2" s="506"/>
      <c r="B2" s="506"/>
      <c r="C2" s="506"/>
      <c r="D2" s="506"/>
      <c r="E2" s="445"/>
      <c r="F2" s="445"/>
      <c r="G2" s="445"/>
    </row>
    <row r="3" spans="1:8">
      <c r="A3" s="507" t="s">
        <v>1673</v>
      </c>
      <c r="B3" s="445"/>
      <c r="C3" s="445"/>
      <c r="D3" s="445"/>
      <c r="E3" s="445"/>
      <c r="F3" s="445"/>
      <c r="G3" s="445"/>
    </row>
    <row r="4" spans="1:8" ht="18" customHeight="1">
      <c r="A4" s="508" t="s">
        <v>1695</v>
      </c>
      <c r="B4" s="503"/>
      <c r="C4" s="503"/>
      <c r="D4" s="503"/>
      <c r="E4" s="503"/>
      <c r="F4" s="503"/>
      <c r="G4" s="503"/>
    </row>
    <row r="6" spans="1:8">
      <c r="A6" s="241" t="s">
        <v>17</v>
      </c>
      <c r="B6" s="241" t="s">
        <v>17</v>
      </c>
      <c r="C6" s="241" t="s">
        <v>17</v>
      </c>
      <c r="D6" s="241" t="s">
        <v>17</v>
      </c>
      <c r="E6" s="509" t="s">
        <v>163</v>
      </c>
      <c r="F6" s="444"/>
      <c r="G6" s="241" t="s">
        <v>17</v>
      </c>
    </row>
    <row r="7" spans="1:8" ht="26">
      <c r="A7" s="243" t="s">
        <v>1662</v>
      </c>
      <c r="B7" s="243" t="s">
        <v>353</v>
      </c>
      <c r="C7" s="243" t="s">
        <v>1663</v>
      </c>
      <c r="D7" s="243" t="s">
        <v>155</v>
      </c>
      <c r="E7" s="242" t="s">
        <v>157</v>
      </c>
      <c r="F7" s="243" t="s">
        <v>156</v>
      </c>
      <c r="G7" s="243" t="s">
        <v>1664</v>
      </c>
    </row>
    <row r="8" spans="1:8">
      <c r="A8" s="246"/>
      <c r="B8" s="247" t="s">
        <v>301</v>
      </c>
      <c r="C8" s="248">
        <f>C17</f>
        <v>24593237664</v>
      </c>
      <c r="D8" s="248">
        <f>D17</f>
        <v>3108145033</v>
      </c>
      <c r="E8" s="248">
        <f>E17</f>
        <v>3108145033</v>
      </c>
      <c r="F8" s="248">
        <v>0</v>
      </c>
      <c r="G8" s="248">
        <v>0</v>
      </c>
    </row>
    <row r="9" spans="1:8">
      <c r="A9" s="249" t="s">
        <v>87</v>
      </c>
      <c r="B9" s="250" t="s">
        <v>1665</v>
      </c>
      <c r="C9" s="251">
        <v>0</v>
      </c>
      <c r="D9" s="251">
        <v>0</v>
      </c>
      <c r="E9" s="251">
        <v>0</v>
      </c>
      <c r="F9" s="251">
        <v>0</v>
      </c>
      <c r="G9" s="251">
        <v>0</v>
      </c>
    </row>
    <row r="10" spans="1:8" ht="21">
      <c r="A10" s="252" t="s">
        <v>24</v>
      </c>
      <c r="B10" s="253" t="s">
        <v>1666</v>
      </c>
      <c r="C10" s="254">
        <v>0</v>
      </c>
      <c r="D10" s="254">
        <v>0</v>
      </c>
      <c r="E10" s="254">
        <v>0</v>
      </c>
      <c r="F10" s="254">
        <v>0</v>
      </c>
      <c r="G10" s="254">
        <v>0</v>
      </c>
    </row>
    <row r="11" spans="1:8" ht="31.5">
      <c r="A11" s="252" t="s">
        <v>28</v>
      </c>
      <c r="B11" s="253" t="s">
        <v>1667</v>
      </c>
      <c r="C11" s="254">
        <v>0</v>
      </c>
      <c r="D11" s="254">
        <v>0</v>
      </c>
      <c r="E11" s="254">
        <v>0</v>
      </c>
      <c r="F11" s="254">
        <v>0</v>
      </c>
      <c r="G11" s="254">
        <v>0</v>
      </c>
    </row>
    <row r="12" spans="1:8" ht="24.75" customHeight="1">
      <c r="A12" s="252" t="s">
        <v>30</v>
      </c>
      <c r="B12" s="253" t="s">
        <v>344</v>
      </c>
      <c r="C12" s="254">
        <v>0</v>
      </c>
      <c r="D12" s="254">
        <v>0</v>
      </c>
      <c r="E12" s="254">
        <v>0</v>
      </c>
      <c r="F12" s="254">
        <v>0</v>
      </c>
      <c r="G12" s="254">
        <v>0</v>
      </c>
    </row>
    <row r="13" spans="1:8" ht="34.5" customHeight="1">
      <c r="A13" s="252" t="s">
        <v>32</v>
      </c>
      <c r="B13" s="253" t="s">
        <v>1668</v>
      </c>
      <c r="C13" s="254">
        <v>0</v>
      </c>
      <c r="D13" s="254">
        <v>0</v>
      </c>
      <c r="E13" s="254">
        <v>0</v>
      </c>
      <c r="F13" s="254">
        <v>0</v>
      </c>
      <c r="G13" s="254">
        <v>0</v>
      </c>
    </row>
    <row r="14" spans="1:8" ht="45.75" customHeight="1">
      <c r="A14" s="252" t="s">
        <v>34</v>
      </c>
      <c r="B14" s="253" t="s">
        <v>347</v>
      </c>
      <c r="C14" s="254">
        <v>0</v>
      </c>
      <c r="D14" s="254">
        <v>0</v>
      </c>
      <c r="E14" s="254">
        <v>0</v>
      </c>
      <c r="F14" s="254">
        <v>0</v>
      </c>
      <c r="G14" s="254">
        <v>0</v>
      </c>
    </row>
    <row r="15" spans="1:8" ht="31.5">
      <c r="A15" s="252" t="s">
        <v>35</v>
      </c>
      <c r="B15" s="253" t="s">
        <v>349</v>
      </c>
      <c r="C15" s="254">
        <v>0</v>
      </c>
      <c r="D15" s="254">
        <v>0</v>
      </c>
      <c r="E15" s="254">
        <v>0</v>
      </c>
      <c r="F15" s="254">
        <v>0</v>
      </c>
      <c r="G15" s="254">
        <v>0</v>
      </c>
    </row>
    <row r="16" spans="1:8" ht="42">
      <c r="A16" s="252" t="s">
        <v>37</v>
      </c>
      <c r="B16" s="253" t="s">
        <v>1669</v>
      </c>
      <c r="C16" s="254">
        <v>0</v>
      </c>
      <c r="D16" s="254">
        <v>0</v>
      </c>
      <c r="E16" s="254">
        <v>0</v>
      </c>
      <c r="F16" s="254">
        <v>0</v>
      </c>
      <c r="G16" s="254">
        <v>0</v>
      </c>
      <c r="H16" s="186"/>
    </row>
    <row r="17" spans="1:8">
      <c r="A17" s="249" t="s">
        <v>54</v>
      </c>
      <c r="B17" s="250" t="s">
        <v>1670</v>
      </c>
      <c r="C17" s="255">
        <f>C18+C19+C20+C21+C22+C23+C24+C25</f>
        <v>24593237664</v>
      </c>
      <c r="D17" s="255">
        <f>D18+D19+D20+D21+D22+D23+D24+D25</f>
        <v>3108145033</v>
      </c>
      <c r="E17" s="255">
        <f>E18+E19+E20+E21+E22+E23+E24+E25</f>
        <v>3108145033</v>
      </c>
      <c r="F17" s="255">
        <v>0</v>
      </c>
      <c r="G17" s="255">
        <v>0</v>
      </c>
    </row>
    <row r="18" spans="1:8" ht="21">
      <c r="A18" s="252" t="s">
        <v>24</v>
      </c>
      <c r="B18" s="253" t="s">
        <v>1666</v>
      </c>
      <c r="C18" s="256">
        <v>0</v>
      </c>
      <c r="D18" s="256">
        <v>0</v>
      </c>
      <c r="E18" s="256">
        <v>0</v>
      </c>
      <c r="F18" s="256">
        <v>0</v>
      </c>
      <c r="G18" s="256">
        <v>0</v>
      </c>
      <c r="H18" s="205"/>
    </row>
    <row r="19" spans="1:8" ht="31.5">
      <c r="A19" s="252" t="s">
        <v>28</v>
      </c>
      <c r="B19" s="253" t="s">
        <v>1667</v>
      </c>
      <c r="C19" s="256">
        <v>0</v>
      </c>
      <c r="D19" s="256">
        <v>0</v>
      </c>
      <c r="E19" s="256">
        <v>0</v>
      </c>
      <c r="F19" s="256">
        <v>0</v>
      </c>
      <c r="G19" s="256">
        <v>0</v>
      </c>
    </row>
    <row r="20" spans="1:8" ht="24" customHeight="1">
      <c r="A20" s="252" t="s">
        <v>30</v>
      </c>
      <c r="B20" s="253" t="s">
        <v>344</v>
      </c>
      <c r="C20" s="261">
        <v>12969367000</v>
      </c>
      <c r="D20" s="261">
        <v>35015628</v>
      </c>
      <c r="E20" s="261">
        <f>D20</f>
        <v>35015628</v>
      </c>
      <c r="F20" s="256">
        <v>0</v>
      </c>
      <c r="G20" s="256">
        <v>0</v>
      </c>
    </row>
    <row r="21" spans="1:8" ht="36.75" customHeight="1">
      <c r="A21" s="252" t="s">
        <v>32</v>
      </c>
      <c r="B21" s="253" t="s">
        <v>1668</v>
      </c>
      <c r="C21" s="261">
        <v>17211000</v>
      </c>
      <c r="D21" s="262">
        <v>724401815</v>
      </c>
      <c r="E21" s="261">
        <f>D21</f>
        <v>724401815</v>
      </c>
      <c r="F21" s="256">
        <v>0</v>
      </c>
      <c r="G21" s="256">
        <v>0</v>
      </c>
    </row>
    <row r="22" spans="1:8" ht="48.75" customHeight="1">
      <c r="A22" s="259" t="s">
        <v>34</v>
      </c>
      <c r="B22" s="253" t="s">
        <v>347</v>
      </c>
      <c r="C22" s="261">
        <v>2410187000</v>
      </c>
      <c r="D22" s="261"/>
      <c r="E22" s="261"/>
      <c r="F22" s="256"/>
      <c r="G22" s="256">
        <v>0</v>
      </c>
    </row>
    <row r="23" spans="1:8" ht="31.5">
      <c r="A23" s="259" t="s">
        <v>35</v>
      </c>
      <c r="B23" s="253" t="s">
        <v>349</v>
      </c>
      <c r="C23" s="261">
        <v>0</v>
      </c>
      <c r="D23" s="261">
        <v>0</v>
      </c>
      <c r="E23" s="261">
        <v>0</v>
      </c>
      <c r="F23" s="256">
        <v>0</v>
      </c>
      <c r="G23" s="256">
        <v>0</v>
      </c>
    </row>
    <row r="24" spans="1:8" ht="42">
      <c r="A24" s="259" t="s">
        <v>37</v>
      </c>
      <c r="B24" s="253" t="s">
        <v>1669</v>
      </c>
      <c r="C24" s="263">
        <v>2261695000</v>
      </c>
      <c r="D24" s="261"/>
      <c r="E24" s="261"/>
      <c r="F24" s="256">
        <v>0</v>
      </c>
      <c r="G24" s="256">
        <v>0</v>
      </c>
    </row>
    <row r="25" spans="1:8" ht="21.75" customHeight="1">
      <c r="A25" s="260">
        <v>8</v>
      </c>
      <c r="B25" s="258" t="s">
        <v>1681</v>
      </c>
      <c r="C25" s="264">
        <v>6934777664</v>
      </c>
      <c r="D25" s="264">
        <v>2348727590</v>
      </c>
      <c r="E25" s="392">
        <f>D25</f>
        <v>2348727590</v>
      </c>
      <c r="F25" s="257"/>
      <c r="G25" s="257"/>
    </row>
    <row r="26" spans="1:8" hidden="1">
      <c r="E26" s="503" t="s">
        <v>1682</v>
      </c>
      <c r="F26" s="503"/>
      <c r="G26" s="503"/>
    </row>
    <row r="27" spans="1:8" hidden="1">
      <c r="E27" s="504" t="s">
        <v>1675</v>
      </c>
      <c r="F27" s="504"/>
      <c r="G27" s="504"/>
    </row>
    <row r="28" spans="1:8" hidden="1"/>
  </sheetData>
  <mergeCells count="8">
    <mergeCell ref="E26:G26"/>
    <mergeCell ref="E27:G27"/>
    <mergeCell ref="A1:B1"/>
    <mergeCell ref="A2:D2"/>
    <mergeCell ref="E2:G2"/>
    <mergeCell ref="A3:G3"/>
    <mergeCell ref="A4:G4"/>
    <mergeCell ref="E6:F6"/>
  </mergeCells>
  <pageMargins left="0.24" right="0.35" top="0.28000000000000003" bottom="0.26"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F24"/>
  <sheetViews>
    <sheetView zoomScaleNormal="100" workbookViewId="0">
      <selection activeCell="H15" sqref="H15"/>
    </sheetView>
  </sheetViews>
  <sheetFormatPr defaultColWidth="9.08203125" defaultRowHeight="14"/>
  <cols>
    <col min="1" max="1" width="6.4140625" style="65" customWidth="1"/>
    <col min="2" max="2" width="35" style="65" customWidth="1"/>
    <col min="3" max="3" width="13.08203125" style="65" customWidth="1"/>
    <col min="4" max="4" width="11.9140625" style="65" customWidth="1"/>
    <col min="5" max="5" width="11.75" style="65" customWidth="1"/>
    <col min="6" max="16384" width="9.08203125" style="65"/>
  </cols>
  <sheetData>
    <row r="1" spans="1:6" s="64" customFormat="1" ht="28.5" customHeight="1">
      <c r="A1" s="510" t="s">
        <v>860</v>
      </c>
      <c r="B1" s="511"/>
      <c r="C1" s="63"/>
      <c r="D1" s="63"/>
      <c r="E1" s="172" t="s">
        <v>299</v>
      </c>
    </row>
    <row r="2" spans="1:6" s="64" customFormat="1" ht="16.5" customHeight="1">
      <c r="A2" s="62"/>
      <c r="B2" s="63"/>
      <c r="C2" s="63"/>
      <c r="D2" s="63"/>
      <c r="E2" s="63"/>
    </row>
    <row r="3" spans="1:6" ht="36" customHeight="1">
      <c r="A3" s="453" t="s">
        <v>1660</v>
      </c>
      <c r="B3" s="453"/>
      <c r="C3" s="453"/>
      <c r="D3" s="453"/>
      <c r="E3" s="453"/>
    </row>
    <row r="4" spans="1:6" ht="23.25" customHeight="1">
      <c r="A4" s="515" t="s">
        <v>1695</v>
      </c>
      <c r="B4" s="515"/>
      <c r="C4" s="515"/>
      <c r="D4" s="515"/>
      <c r="E4" s="515"/>
    </row>
    <row r="5" spans="1:6" ht="18.75" customHeight="1" thickBot="1">
      <c r="D5" s="513" t="s">
        <v>182</v>
      </c>
      <c r="E5" s="513"/>
    </row>
    <row r="6" spans="1:6" s="71" customFormat="1" ht="42.75" customHeight="1">
      <c r="A6" s="66" t="s">
        <v>333</v>
      </c>
      <c r="B6" s="67" t="s">
        <v>334</v>
      </c>
      <c r="C6" s="68" t="s">
        <v>866</v>
      </c>
      <c r="D6" s="69" t="s">
        <v>867</v>
      </c>
      <c r="E6" s="70" t="s">
        <v>335</v>
      </c>
    </row>
    <row r="7" spans="1:6" ht="26.25" hidden="1" customHeight="1">
      <c r="A7" s="72"/>
      <c r="B7" s="73"/>
      <c r="C7" s="514" t="s">
        <v>301</v>
      </c>
      <c r="D7" s="514" t="s">
        <v>301</v>
      </c>
      <c r="E7" s="74"/>
    </row>
    <row r="8" spans="1:6" s="79" customFormat="1" ht="54" hidden="1" customHeight="1">
      <c r="A8" s="75"/>
      <c r="B8" s="76"/>
      <c r="C8" s="514"/>
      <c r="D8" s="514"/>
      <c r="E8" s="77"/>
      <c r="F8" s="78"/>
    </row>
    <row r="9" spans="1:6" s="79" customFormat="1" ht="17.25" customHeight="1">
      <c r="A9" s="80" t="s">
        <v>1</v>
      </c>
      <c r="B9" s="81" t="s">
        <v>2</v>
      </c>
      <c r="C9" s="81">
        <v>1</v>
      </c>
      <c r="D9" s="81">
        <v>2</v>
      </c>
      <c r="E9" s="82" t="s">
        <v>300</v>
      </c>
      <c r="F9" s="78"/>
    </row>
    <row r="10" spans="1:6" s="64" customFormat="1" ht="21.75" customHeight="1">
      <c r="A10" s="84"/>
      <c r="B10" s="83" t="s">
        <v>301</v>
      </c>
      <c r="C10" s="84">
        <f>C11+C15</f>
        <v>3061.7280000000001</v>
      </c>
      <c r="D10" s="84">
        <f t="shared" ref="D10:E10" si="0">D11+D15</f>
        <v>3061.7280000000001</v>
      </c>
      <c r="E10" s="84">
        <f t="shared" si="0"/>
        <v>100</v>
      </c>
    </row>
    <row r="11" spans="1:6" s="71" customFormat="1" ht="20.149999999999999" customHeight="1">
      <c r="A11" s="120">
        <v>1</v>
      </c>
      <c r="B11" s="85" t="s">
        <v>336</v>
      </c>
      <c r="C11" s="86"/>
      <c r="D11" s="86"/>
      <c r="E11" s="86"/>
    </row>
    <row r="12" spans="1:6" s="89" customFormat="1" ht="20.149999999999999" customHeight="1">
      <c r="A12" s="121"/>
      <c r="B12" s="87" t="s">
        <v>302</v>
      </c>
      <c r="C12" s="88"/>
      <c r="D12" s="88"/>
      <c r="E12" s="88"/>
    </row>
    <row r="13" spans="1:6" s="89" customFormat="1" ht="20.149999999999999" customHeight="1">
      <c r="A13" s="121"/>
      <c r="B13" s="90" t="s">
        <v>340</v>
      </c>
      <c r="C13" s="88"/>
      <c r="D13" s="88"/>
      <c r="E13" s="88"/>
    </row>
    <row r="14" spans="1:6" s="89" customFormat="1" ht="20.149999999999999" customHeight="1">
      <c r="A14" s="121"/>
      <c r="B14" s="90" t="s">
        <v>303</v>
      </c>
      <c r="C14" s="88"/>
      <c r="D14" s="88"/>
      <c r="E14" s="88"/>
    </row>
    <row r="15" spans="1:6" ht="20.149999999999999" customHeight="1">
      <c r="A15" s="120">
        <v>2</v>
      </c>
      <c r="B15" s="85" t="s">
        <v>337</v>
      </c>
      <c r="C15" s="204">
        <f>C17</f>
        <v>3061.7280000000001</v>
      </c>
      <c r="D15" s="204">
        <f t="shared" ref="D15:E15" si="1">D17</f>
        <v>3061.7280000000001</v>
      </c>
      <c r="E15" s="204">
        <f t="shared" si="1"/>
        <v>100</v>
      </c>
    </row>
    <row r="16" spans="1:6" ht="20.149999999999999" customHeight="1">
      <c r="A16" s="121"/>
      <c r="B16" s="87" t="s">
        <v>302</v>
      </c>
      <c r="C16" s="91"/>
      <c r="D16" s="91"/>
      <c r="E16" s="91"/>
    </row>
    <row r="17" spans="1:5" ht="20.149999999999999" customHeight="1">
      <c r="A17" s="121"/>
      <c r="B17" s="90" t="s">
        <v>340</v>
      </c>
      <c r="C17" s="203">
        <v>3061.7280000000001</v>
      </c>
      <c r="D17" s="203">
        <f>C17</f>
        <v>3061.7280000000001</v>
      </c>
      <c r="E17" s="91">
        <f>D17/C17*100</f>
        <v>100</v>
      </c>
    </row>
    <row r="18" spans="1:5" ht="20.149999999999999" customHeight="1">
      <c r="A18" s="121"/>
      <c r="B18" s="90" t="s">
        <v>303</v>
      </c>
      <c r="C18" s="91"/>
      <c r="D18" s="91"/>
      <c r="E18" s="91"/>
    </row>
    <row r="19" spans="1:5" ht="9.75" customHeight="1">
      <c r="A19" s="122"/>
      <c r="B19" s="122"/>
      <c r="C19" s="123"/>
      <c r="D19" s="123"/>
      <c r="E19" s="123"/>
    </row>
    <row r="20" spans="1:5">
      <c r="A20" s="94"/>
      <c r="B20" s="94"/>
    </row>
    <row r="21" spans="1:5" ht="15.75" hidden="1" customHeight="1">
      <c r="C21" s="503" t="s">
        <v>1682</v>
      </c>
      <c r="D21" s="503"/>
      <c r="E21" s="503"/>
    </row>
    <row r="22" spans="1:5" s="92" customFormat="1" ht="15" hidden="1" customHeight="1">
      <c r="C22" s="504" t="s">
        <v>1675</v>
      </c>
      <c r="D22" s="504"/>
      <c r="E22" s="504"/>
    </row>
    <row r="23" spans="1:5" ht="15.75" hidden="1" customHeight="1">
      <c r="B23" s="93"/>
      <c r="C23" s="512" t="s">
        <v>166</v>
      </c>
      <c r="D23" s="512"/>
      <c r="E23" s="512"/>
    </row>
    <row r="24" spans="1:5" hidden="1">
      <c r="B24" s="93"/>
    </row>
  </sheetData>
  <mergeCells count="9">
    <mergeCell ref="A1:B1"/>
    <mergeCell ref="C22:E22"/>
    <mergeCell ref="C21:E21"/>
    <mergeCell ref="C23:E23"/>
    <mergeCell ref="A3:E3"/>
    <mergeCell ref="D5:E5"/>
    <mergeCell ref="C7:C8"/>
    <mergeCell ref="D7:D8"/>
    <mergeCell ref="A4:E4"/>
  </mergeCells>
  <printOptions horizontalCentered="1"/>
  <pageMargins left="0.28999999999999998" right="0.27559055118110198" top="0.7" bottom="0.511811023622047" header="0.196850393700787" footer="0.511811023622047"/>
  <pageSetup paperSize="9" scale="9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26"/>
  <sheetViews>
    <sheetView showFormulas="1" workbookViewId="0">
      <selection activeCell="C1" sqref="C1"/>
    </sheetView>
  </sheetViews>
  <sheetFormatPr defaultColWidth="7.08203125" defaultRowHeight="12.5"/>
  <cols>
    <col min="1" max="1" width="23.25" style="2" customWidth="1"/>
    <col min="2" max="2" width="1" style="2" customWidth="1"/>
    <col min="3" max="3" width="25" style="2" customWidth="1"/>
    <col min="4" max="16384" width="7.08203125" style="2"/>
  </cols>
  <sheetData>
    <row r="1" spans="1:3" ht="15">
      <c r="A1" t="s">
        <v>17</v>
      </c>
    </row>
    <row r="2" spans="1:3" ht="13.5" thickBot="1">
      <c r="A2" s="1" t="s">
        <v>5</v>
      </c>
    </row>
    <row r="3" spans="1:3" ht="13" thickBot="1">
      <c r="A3" s="3" t="s">
        <v>6</v>
      </c>
      <c r="C3" s="4" t="s">
        <v>7</v>
      </c>
    </row>
    <row r="4" spans="1:3">
      <c r="A4" s="3">
        <v>3</v>
      </c>
    </row>
    <row r="6" spans="1:3" ht="13" thickBot="1"/>
    <row r="7" spans="1:3" ht="13">
      <c r="A7" s="5" t="s">
        <v>8</v>
      </c>
    </row>
    <row r="8" spans="1:3" ht="13">
      <c r="A8" s="6" t="s">
        <v>9</v>
      </c>
    </row>
    <row r="9" spans="1:3" ht="13">
      <c r="A9" s="7" t="s">
        <v>10</v>
      </c>
    </row>
    <row r="10" spans="1:3" ht="13">
      <c r="A10" s="6" t="s">
        <v>11</v>
      </c>
    </row>
    <row r="11" spans="1:3" ht="13.5" thickBot="1">
      <c r="A11" s="8" t="s">
        <v>12</v>
      </c>
    </row>
    <row r="13" spans="1:3" ht="13" thickBot="1"/>
    <row r="14" spans="1:3" ht="13" thickBot="1">
      <c r="A14" s="4" t="s">
        <v>13</v>
      </c>
    </row>
    <row r="16" spans="1:3" ht="13" thickBot="1"/>
    <row r="17" spans="1:3" ht="13" thickBot="1">
      <c r="C17" s="4" t="s">
        <v>14</v>
      </c>
    </row>
    <row r="20" spans="1:3">
      <c r="A20" s="9" t="s">
        <v>15</v>
      </c>
    </row>
    <row r="26" spans="1:3" ht="13" thickBot="1">
      <c r="C26" s="10" t="s">
        <v>16</v>
      </c>
    </row>
  </sheetData>
  <sheetProtection password="8863" sheet="1" objects="1"/>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O217"/>
  <sheetViews>
    <sheetView workbookViewId="0">
      <selection activeCell="E7" sqref="E7"/>
    </sheetView>
  </sheetViews>
  <sheetFormatPr defaultColWidth="8.9140625" defaultRowHeight="14"/>
  <cols>
    <col min="1" max="1" width="3.33203125" style="63" customWidth="1"/>
    <col min="2" max="2" width="18.33203125" style="63" customWidth="1"/>
    <col min="3" max="3" width="9.75" style="63" customWidth="1"/>
    <col min="4" max="4" width="10.25" style="63" customWidth="1"/>
    <col min="5" max="5" width="10.58203125" style="63" customWidth="1"/>
    <col min="6" max="6" width="6.9140625" style="366" customWidth="1"/>
    <col min="7" max="7" width="4.75" style="366" customWidth="1"/>
    <col min="8" max="8" width="5.4140625" style="366" customWidth="1"/>
    <col min="9" max="9" width="10.58203125" style="63" customWidth="1"/>
    <col min="10" max="10" width="5.4140625" style="63" customWidth="1"/>
    <col min="11" max="11" width="6.6640625" style="63" customWidth="1"/>
    <col min="12" max="14" width="8.9140625" style="63"/>
    <col min="15" max="15" width="13.75" style="385" bestFit="1" customWidth="1"/>
    <col min="16" max="16384" width="8.9140625" style="63"/>
  </cols>
  <sheetData>
    <row r="1" spans="1:14" ht="46" customHeight="1">
      <c r="A1" s="411" t="s">
        <v>859</v>
      </c>
      <c r="B1" s="411"/>
      <c r="C1" s="411"/>
      <c r="H1" s="367"/>
      <c r="I1" s="169"/>
      <c r="J1" s="21"/>
      <c r="K1" s="169" t="s">
        <v>150</v>
      </c>
    </row>
    <row r="2" spans="1:14" ht="18.25" customHeight="1"/>
    <row r="3" spans="1:14" ht="21.75" customHeight="1">
      <c r="A3" s="412" t="s">
        <v>1690</v>
      </c>
      <c r="B3" s="413"/>
      <c r="C3" s="413"/>
      <c r="D3" s="413"/>
      <c r="E3" s="413"/>
      <c r="F3" s="413"/>
      <c r="G3" s="413"/>
      <c r="H3" s="413"/>
      <c r="I3" s="413"/>
      <c r="J3" s="413"/>
      <c r="K3" s="413"/>
    </row>
    <row r="4" spans="1:14" ht="18" customHeight="1">
      <c r="A4" s="414" t="s">
        <v>1695</v>
      </c>
      <c r="B4" s="415"/>
      <c r="C4" s="415"/>
      <c r="D4" s="415"/>
      <c r="E4" s="415"/>
      <c r="F4" s="415"/>
      <c r="G4" s="415"/>
      <c r="H4" s="415"/>
      <c r="I4" s="415"/>
      <c r="J4" s="415"/>
      <c r="K4" s="415"/>
    </row>
    <row r="5" spans="1:14" ht="18" customHeight="1">
      <c r="A5" s="421" t="s">
        <v>1688</v>
      </c>
      <c r="B5" s="413"/>
      <c r="C5" s="413"/>
      <c r="D5" s="413"/>
      <c r="E5" s="413"/>
      <c r="F5" s="413"/>
      <c r="G5" s="413"/>
      <c r="H5" s="413"/>
      <c r="I5" s="413"/>
      <c r="J5" s="413"/>
      <c r="K5" s="413"/>
    </row>
    <row r="6" spans="1:14">
      <c r="A6" s="363" t="s">
        <v>17</v>
      </c>
      <c r="B6" s="363" t="s">
        <v>17</v>
      </c>
      <c r="C6" s="416" t="s">
        <v>195</v>
      </c>
      <c r="D6" s="417"/>
      <c r="E6" s="363" t="s">
        <v>17</v>
      </c>
      <c r="F6" s="416" t="s">
        <v>196</v>
      </c>
      <c r="G6" s="418"/>
      <c r="H6" s="418"/>
      <c r="I6" s="417"/>
      <c r="J6" s="419" t="s">
        <v>205</v>
      </c>
      <c r="K6" s="420"/>
    </row>
    <row r="7" spans="1:14" ht="39">
      <c r="A7" s="365" t="s">
        <v>19</v>
      </c>
      <c r="B7" s="365" t="s">
        <v>353</v>
      </c>
      <c r="C7" s="364" t="s">
        <v>354</v>
      </c>
      <c r="D7" s="364" t="s">
        <v>564</v>
      </c>
      <c r="E7" s="365" t="s">
        <v>352</v>
      </c>
      <c r="F7" s="364" t="s">
        <v>22</v>
      </c>
      <c r="G7" s="364" t="s">
        <v>565</v>
      </c>
      <c r="H7" s="364" t="s">
        <v>566</v>
      </c>
      <c r="I7" s="364" t="s">
        <v>567</v>
      </c>
      <c r="J7" s="364" t="s">
        <v>354</v>
      </c>
      <c r="K7" s="364" t="s">
        <v>564</v>
      </c>
    </row>
    <row r="8" spans="1:14">
      <c r="A8" s="368" t="s">
        <v>1</v>
      </c>
      <c r="B8" s="368" t="s">
        <v>2</v>
      </c>
      <c r="C8" s="368" t="s">
        <v>24</v>
      </c>
      <c r="D8" s="368" t="s">
        <v>28</v>
      </c>
      <c r="E8" s="368" t="s">
        <v>355</v>
      </c>
      <c r="F8" s="368" t="s">
        <v>32</v>
      </c>
      <c r="G8" s="368" t="s">
        <v>34</v>
      </c>
      <c r="H8" s="368" t="s">
        <v>35</v>
      </c>
      <c r="I8" s="368" t="s">
        <v>37</v>
      </c>
      <c r="J8" s="368" t="s">
        <v>568</v>
      </c>
      <c r="K8" s="368" t="s">
        <v>569</v>
      </c>
      <c r="N8" s="362">
        <f>5427727590-I11</f>
        <v>0</v>
      </c>
    </row>
    <row r="9" spans="1:14">
      <c r="A9" s="369"/>
      <c r="B9" s="370" t="s">
        <v>301</v>
      </c>
      <c r="C9" s="371">
        <f>C10+C108+C115+C122+C123</f>
        <v>443576783094</v>
      </c>
      <c r="D9" s="371">
        <f t="shared" ref="D9:H9" si="0">D10+D108+D115+D122+D123</f>
        <v>443576783094</v>
      </c>
      <c r="E9" s="371">
        <f t="shared" si="0"/>
        <v>445925510684</v>
      </c>
      <c r="F9" s="371">
        <f t="shared" si="0"/>
        <v>0</v>
      </c>
      <c r="G9" s="371">
        <f t="shared" si="0"/>
        <v>0</v>
      </c>
      <c r="H9" s="371">
        <f t="shared" si="0"/>
        <v>0</v>
      </c>
      <c r="I9" s="371">
        <f>I10+I108+I115+I122+I123</f>
        <v>445925510684</v>
      </c>
      <c r="J9" s="371">
        <f t="shared" ref="J9:J10" si="1">E9/C9*100</f>
        <v>100.52949741274044</v>
      </c>
      <c r="K9" s="371">
        <f t="shared" ref="K9:K10" si="2">E9/D9*100</f>
        <v>100.52949741274044</v>
      </c>
    </row>
    <row r="10" spans="1:14" ht="21">
      <c r="A10" s="369" t="s">
        <v>1</v>
      </c>
      <c r="B10" s="370" t="s">
        <v>23</v>
      </c>
      <c r="C10" s="371">
        <f>C11+C77+C86+C98+C99+C102</f>
        <v>3079000000</v>
      </c>
      <c r="D10" s="371">
        <f t="shared" ref="D10:I10" si="3">D11+D77+D86+D98+D99+D102</f>
        <v>3079000000</v>
      </c>
      <c r="E10" s="371">
        <f t="shared" si="3"/>
        <v>5427727590</v>
      </c>
      <c r="F10" s="371">
        <f t="shared" si="3"/>
        <v>0</v>
      </c>
      <c r="G10" s="371">
        <f t="shared" si="3"/>
        <v>0</v>
      </c>
      <c r="H10" s="371">
        <f t="shared" si="3"/>
        <v>0</v>
      </c>
      <c r="I10" s="371">
        <f t="shared" si="3"/>
        <v>5427727590</v>
      </c>
      <c r="J10" s="371">
        <f t="shared" si="1"/>
        <v>176.28215621955181</v>
      </c>
      <c r="K10" s="371">
        <f t="shared" si="2"/>
        <v>176.28215621955181</v>
      </c>
      <c r="M10" s="362"/>
    </row>
    <row r="11" spans="1:14">
      <c r="A11" s="369" t="s">
        <v>87</v>
      </c>
      <c r="B11" s="370" t="s">
        <v>570</v>
      </c>
      <c r="C11" s="371">
        <f>C12+C20+C26+C38+C44+C45+C46+C47+C49+C52+C56+C58+C59+C62+C65+C68+C69+C71+C74+C75+C76</f>
        <v>3079000000</v>
      </c>
      <c r="D11" s="371">
        <f t="shared" ref="D11:I11" si="4">D12+D20+D26+D38+D44+D45+D46+D47+D49+D52+D56+D58+D59+D62+D65+D68+D69+D71+D74+D75+D76</f>
        <v>3079000000</v>
      </c>
      <c r="E11" s="371">
        <f>F11+G11+H11+I11</f>
        <v>5427727590</v>
      </c>
      <c r="F11" s="371"/>
      <c r="G11" s="371"/>
      <c r="H11" s="371">
        <f t="shared" si="4"/>
        <v>0</v>
      </c>
      <c r="I11" s="371">
        <f t="shared" si="4"/>
        <v>5427727590</v>
      </c>
      <c r="J11" s="371">
        <f>E11/C11*100</f>
        <v>176.28215621955181</v>
      </c>
      <c r="K11" s="371">
        <f>E11/D11*100</f>
        <v>176.28215621955181</v>
      </c>
    </row>
    <row r="12" spans="1:14" ht="21">
      <c r="A12" s="372" t="s">
        <v>24</v>
      </c>
      <c r="B12" s="373" t="s">
        <v>25</v>
      </c>
      <c r="C12" s="374">
        <v>0</v>
      </c>
      <c r="D12" s="374">
        <v>0</v>
      </c>
      <c r="E12" s="374">
        <v>0</v>
      </c>
      <c r="F12" s="374">
        <v>0</v>
      </c>
      <c r="G12" s="374">
        <v>0</v>
      </c>
      <c r="H12" s="374">
        <v>0</v>
      </c>
      <c r="I12" s="374">
        <v>0</v>
      </c>
      <c r="J12" s="371"/>
      <c r="K12" s="374">
        <v>0</v>
      </c>
    </row>
    <row r="13" spans="1:14">
      <c r="A13" s="372"/>
      <c r="B13" s="373" t="s">
        <v>26</v>
      </c>
      <c r="C13" s="374">
        <v>0</v>
      </c>
      <c r="D13" s="374">
        <v>0</v>
      </c>
      <c r="E13" s="374">
        <v>0</v>
      </c>
      <c r="F13" s="374">
        <v>0</v>
      </c>
      <c r="G13" s="374">
        <v>0</v>
      </c>
      <c r="H13" s="374">
        <v>0</v>
      </c>
      <c r="I13" s="374">
        <v>0</v>
      </c>
      <c r="J13" s="371"/>
      <c r="K13" s="374">
        <v>0</v>
      </c>
    </row>
    <row r="14" spans="1:14" ht="21">
      <c r="A14" s="375"/>
      <c r="B14" s="376" t="s">
        <v>571</v>
      </c>
      <c r="C14" s="377">
        <v>0</v>
      </c>
      <c r="D14" s="377">
        <v>0</v>
      </c>
      <c r="E14" s="377">
        <v>0</v>
      </c>
      <c r="F14" s="377">
        <v>0</v>
      </c>
      <c r="G14" s="377">
        <v>0</v>
      </c>
      <c r="H14" s="377">
        <v>0</v>
      </c>
      <c r="I14" s="377">
        <v>0</v>
      </c>
      <c r="J14" s="371"/>
      <c r="K14" s="377">
        <v>0</v>
      </c>
    </row>
    <row r="15" spans="1:14">
      <c r="A15" s="372"/>
      <c r="B15" s="373" t="s">
        <v>572</v>
      </c>
      <c r="C15" s="374">
        <v>0</v>
      </c>
      <c r="D15" s="374">
        <v>0</v>
      </c>
      <c r="E15" s="374">
        <v>0</v>
      </c>
      <c r="F15" s="374">
        <v>0</v>
      </c>
      <c r="G15" s="374">
        <v>0</v>
      </c>
      <c r="H15" s="374">
        <v>0</v>
      </c>
      <c r="I15" s="374">
        <v>0</v>
      </c>
      <c r="J15" s="371"/>
      <c r="K15" s="374">
        <v>0</v>
      </c>
    </row>
    <row r="16" spans="1:14">
      <c r="A16" s="372"/>
      <c r="B16" s="373" t="s">
        <v>573</v>
      </c>
      <c r="C16" s="374">
        <v>0</v>
      </c>
      <c r="D16" s="374">
        <v>0</v>
      </c>
      <c r="E16" s="374">
        <v>0</v>
      </c>
      <c r="F16" s="374">
        <v>0</v>
      </c>
      <c r="G16" s="374">
        <v>0</v>
      </c>
      <c r="H16" s="374">
        <v>0</v>
      </c>
      <c r="I16" s="374">
        <v>0</v>
      </c>
      <c r="J16" s="371"/>
      <c r="K16" s="374">
        <v>0</v>
      </c>
    </row>
    <row r="17" spans="1:11" ht="31.5">
      <c r="A17" s="375"/>
      <c r="B17" s="376" t="s">
        <v>574</v>
      </c>
      <c r="C17" s="377">
        <v>0</v>
      </c>
      <c r="D17" s="377">
        <v>0</v>
      </c>
      <c r="E17" s="377">
        <v>0</v>
      </c>
      <c r="F17" s="377">
        <v>0</v>
      </c>
      <c r="G17" s="377">
        <v>0</v>
      </c>
      <c r="H17" s="377">
        <v>0</v>
      </c>
      <c r="I17" s="377">
        <v>0</v>
      </c>
      <c r="J17" s="371"/>
      <c r="K17" s="377">
        <v>0</v>
      </c>
    </row>
    <row r="18" spans="1:11">
      <c r="A18" s="372"/>
      <c r="B18" s="373" t="s">
        <v>575</v>
      </c>
      <c r="C18" s="374">
        <v>0</v>
      </c>
      <c r="D18" s="374">
        <v>0</v>
      </c>
      <c r="E18" s="374">
        <v>0</v>
      </c>
      <c r="F18" s="374">
        <v>0</v>
      </c>
      <c r="G18" s="374">
        <v>0</v>
      </c>
      <c r="H18" s="374">
        <v>0</v>
      </c>
      <c r="I18" s="374">
        <v>0</v>
      </c>
      <c r="J18" s="371"/>
      <c r="K18" s="374">
        <v>0</v>
      </c>
    </row>
    <row r="19" spans="1:11">
      <c r="A19" s="375"/>
      <c r="B19" s="376" t="s">
        <v>576</v>
      </c>
      <c r="C19" s="377">
        <v>0</v>
      </c>
      <c r="D19" s="377">
        <v>0</v>
      </c>
      <c r="E19" s="377">
        <v>0</v>
      </c>
      <c r="F19" s="377">
        <v>0</v>
      </c>
      <c r="G19" s="377">
        <v>0</v>
      </c>
      <c r="H19" s="377">
        <v>0</v>
      </c>
      <c r="I19" s="377">
        <v>0</v>
      </c>
      <c r="J19" s="371"/>
      <c r="K19" s="377">
        <v>0</v>
      </c>
    </row>
    <row r="20" spans="1:11" ht="21">
      <c r="A20" s="372" t="s">
        <v>28</v>
      </c>
      <c r="B20" s="373" t="s">
        <v>29</v>
      </c>
      <c r="C20" s="374">
        <v>0</v>
      </c>
      <c r="D20" s="374">
        <v>0</v>
      </c>
      <c r="E20" s="374">
        <f>F20+G20+H20+I20</f>
        <v>0</v>
      </c>
      <c r="F20" s="374"/>
      <c r="G20" s="374"/>
      <c r="H20" s="374">
        <v>0</v>
      </c>
      <c r="I20" s="374">
        <v>0</v>
      </c>
      <c r="J20" s="371"/>
      <c r="K20" s="374">
        <v>0</v>
      </c>
    </row>
    <row r="21" spans="1:11">
      <c r="A21" s="372"/>
      <c r="B21" s="373" t="s">
        <v>26</v>
      </c>
      <c r="C21" s="374">
        <v>0</v>
      </c>
      <c r="D21" s="374">
        <v>0</v>
      </c>
      <c r="E21" s="374">
        <f t="shared" ref="E21:E84" si="5">F21+G21+H21+I21</f>
        <v>0</v>
      </c>
      <c r="F21" s="374"/>
      <c r="G21" s="374"/>
      <c r="H21" s="374">
        <v>0</v>
      </c>
      <c r="I21" s="374">
        <v>0</v>
      </c>
      <c r="J21" s="371"/>
      <c r="K21" s="374">
        <v>0</v>
      </c>
    </row>
    <row r="22" spans="1:11">
      <c r="A22" s="372"/>
      <c r="B22" s="373" t="s">
        <v>572</v>
      </c>
      <c r="C22" s="374">
        <v>0</v>
      </c>
      <c r="D22" s="374">
        <v>0</v>
      </c>
      <c r="E22" s="374">
        <f t="shared" si="5"/>
        <v>0</v>
      </c>
      <c r="F22" s="374"/>
      <c r="G22" s="374"/>
      <c r="H22" s="374">
        <v>0</v>
      </c>
      <c r="I22" s="374">
        <v>0</v>
      </c>
      <c r="J22" s="371"/>
      <c r="K22" s="374">
        <v>0</v>
      </c>
    </row>
    <row r="23" spans="1:11">
      <c r="A23" s="372"/>
      <c r="B23" s="373" t="s">
        <v>573</v>
      </c>
      <c r="C23" s="374">
        <v>0</v>
      </c>
      <c r="D23" s="374">
        <v>0</v>
      </c>
      <c r="E23" s="374">
        <f t="shared" si="5"/>
        <v>0</v>
      </c>
      <c r="F23" s="374"/>
      <c r="G23" s="374"/>
      <c r="H23" s="374">
        <v>0</v>
      </c>
      <c r="I23" s="374">
        <v>0</v>
      </c>
      <c r="J23" s="371"/>
      <c r="K23" s="374">
        <v>0</v>
      </c>
    </row>
    <row r="24" spans="1:11" ht="31.5">
      <c r="A24" s="375"/>
      <c r="B24" s="376" t="s">
        <v>574</v>
      </c>
      <c r="C24" s="377">
        <v>0</v>
      </c>
      <c r="D24" s="377">
        <v>0</v>
      </c>
      <c r="E24" s="374">
        <f t="shared" si="5"/>
        <v>0</v>
      </c>
      <c r="F24" s="377">
        <v>0</v>
      </c>
      <c r="G24" s="377">
        <v>0</v>
      </c>
      <c r="H24" s="377">
        <v>0</v>
      </c>
      <c r="I24" s="377">
        <v>0</v>
      </c>
      <c r="J24" s="371"/>
      <c r="K24" s="377">
        <v>0</v>
      </c>
    </row>
    <row r="25" spans="1:11">
      <c r="A25" s="372"/>
      <c r="B25" s="373" t="s">
        <v>575</v>
      </c>
      <c r="C25" s="374">
        <v>0</v>
      </c>
      <c r="D25" s="374">
        <v>0</v>
      </c>
      <c r="E25" s="374">
        <f t="shared" si="5"/>
        <v>0</v>
      </c>
      <c r="F25" s="374">
        <v>0</v>
      </c>
      <c r="G25" s="374">
        <v>0</v>
      </c>
      <c r="H25" s="374">
        <v>0</v>
      </c>
      <c r="I25" s="374">
        <v>0</v>
      </c>
      <c r="J25" s="371"/>
      <c r="K25" s="374">
        <v>0</v>
      </c>
    </row>
    <row r="26" spans="1:11" ht="21">
      <c r="A26" s="372" t="s">
        <v>30</v>
      </c>
      <c r="B26" s="373" t="s">
        <v>31</v>
      </c>
      <c r="C26" s="374">
        <v>0</v>
      </c>
      <c r="D26" s="374">
        <v>0</v>
      </c>
      <c r="E26" s="374">
        <f t="shared" si="5"/>
        <v>0</v>
      </c>
      <c r="F26" s="374">
        <v>0</v>
      </c>
      <c r="G26" s="374">
        <v>0</v>
      </c>
      <c r="H26" s="374">
        <v>0</v>
      </c>
      <c r="I26" s="374">
        <v>0</v>
      </c>
      <c r="J26" s="371"/>
      <c r="K26" s="374">
        <v>0</v>
      </c>
    </row>
    <row r="27" spans="1:11">
      <c r="A27" s="372"/>
      <c r="B27" s="373" t="s">
        <v>26</v>
      </c>
      <c r="C27" s="374">
        <v>0</v>
      </c>
      <c r="D27" s="374">
        <v>0</v>
      </c>
      <c r="E27" s="374">
        <f t="shared" si="5"/>
        <v>0</v>
      </c>
      <c r="F27" s="374">
        <v>0</v>
      </c>
      <c r="G27" s="374">
        <v>0</v>
      </c>
      <c r="H27" s="374">
        <v>0</v>
      </c>
      <c r="I27" s="374">
        <v>0</v>
      </c>
      <c r="J27" s="371"/>
      <c r="K27" s="374">
        <v>0</v>
      </c>
    </row>
    <row r="28" spans="1:11" ht="21">
      <c r="A28" s="375"/>
      <c r="B28" s="376" t="s">
        <v>571</v>
      </c>
      <c r="C28" s="377">
        <v>0</v>
      </c>
      <c r="D28" s="377">
        <v>0</v>
      </c>
      <c r="E28" s="374">
        <f t="shared" si="5"/>
        <v>0</v>
      </c>
      <c r="F28" s="377">
        <v>0</v>
      </c>
      <c r="G28" s="377">
        <v>0</v>
      </c>
      <c r="H28" s="377">
        <v>0</v>
      </c>
      <c r="I28" s="377">
        <v>0</v>
      </c>
      <c r="J28" s="371"/>
      <c r="K28" s="377">
        <v>0</v>
      </c>
    </row>
    <row r="29" spans="1:11">
      <c r="A29" s="372"/>
      <c r="B29" s="373" t="s">
        <v>60</v>
      </c>
      <c r="C29" s="374">
        <v>0</v>
      </c>
      <c r="D29" s="374">
        <v>0</v>
      </c>
      <c r="E29" s="374">
        <f t="shared" si="5"/>
        <v>0</v>
      </c>
      <c r="F29" s="374">
        <v>0</v>
      </c>
      <c r="G29" s="374">
        <v>0</v>
      </c>
      <c r="H29" s="374">
        <v>0</v>
      </c>
      <c r="I29" s="374">
        <v>0</v>
      </c>
      <c r="J29" s="371"/>
      <c r="K29" s="374">
        <v>0</v>
      </c>
    </row>
    <row r="30" spans="1:11" ht="21">
      <c r="A30" s="375"/>
      <c r="B30" s="376" t="s">
        <v>571</v>
      </c>
      <c r="C30" s="377">
        <v>0</v>
      </c>
      <c r="D30" s="377">
        <v>0</v>
      </c>
      <c r="E30" s="374">
        <f t="shared" si="5"/>
        <v>0</v>
      </c>
      <c r="F30" s="377">
        <v>0</v>
      </c>
      <c r="G30" s="377">
        <v>0</v>
      </c>
      <c r="H30" s="377">
        <v>0</v>
      </c>
      <c r="I30" s="377">
        <v>0</v>
      </c>
      <c r="J30" s="371"/>
      <c r="K30" s="377">
        <v>0</v>
      </c>
    </row>
    <row r="31" spans="1:11">
      <c r="A31" s="372"/>
      <c r="B31" s="373" t="s">
        <v>577</v>
      </c>
      <c r="C31" s="374">
        <v>0</v>
      </c>
      <c r="D31" s="374">
        <v>0</v>
      </c>
      <c r="E31" s="374">
        <f t="shared" si="5"/>
        <v>0</v>
      </c>
      <c r="F31" s="374">
        <v>0</v>
      </c>
      <c r="G31" s="374">
        <v>0</v>
      </c>
      <c r="H31" s="374">
        <v>0</v>
      </c>
      <c r="I31" s="374">
        <v>0</v>
      </c>
      <c r="J31" s="371"/>
      <c r="K31" s="374">
        <v>0</v>
      </c>
    </row>
    <row r="32" spans="1:11">
      <c r="A32" s="372"/>
      <c r="B32" s="373" t="s">
        <v>573</v>
      </c>
      <c r="C32" s="374">
        <v>0</v>
      </c>
      <c r="D32" s="374">
        <v>0</v>
      </c>
      <c r="E32" s="374">
        <f t="shared" si="5"/>
        <v>0</v>
      </c>
      <c r="F32" s="374">
        <v>0</v>
      </c>
      <c r="G32" s="374">
        <v>0</v>
      </c>
      <c r="H32" s="374">
        <v>0</v>
      </c>
      <c r="I32" s="374">
        <v>0</v>
      </c>
      <c r="J32" s="371"/>
      <c r="K32" s="374">
        <v>0</v>
      </c>
    </row>
    <row r="33" spans="1:11" ht="21">
      <c r="A33" s="372"/>
      <c r="B33" s="373" t="s">
        <v>574</v>
      </c>
      <c r="C33" s="374">
        <v>0</v>
      </c>
      <c r="D33" s="374">
        <v>0</v>
      </c>
      <c r="E33" s="374">
        <f t="shared" si="5"/>
        <v>0</v>
      </c>
      <c r="F33" s="374">
        <v>0</v>
      </c>
      <c r="G33" s="374">
        <v>0</v>
      </c>
      <c r="H33" s="374">
        <v>0</v>
      </c>
      <c r="I33" s="374">
        <v>0</v>
      </c>
      <c r="J33" s="371"/>
      <c r="K33" s="374">
        <v>0</v>
      </c>
    </row>
    <row r="34" spans="1:11">
      <c r="A34" s="372"/>
      <c r="B34" s="373" t="s">
        <v>578</v>
      </c>
      <c r="C34" s="374">
        <v>0</v>
      </c>
      <c r="D34" s="374">
        <v>0</v>
      </c>
      <c r="E34" s="374">
        <f t="shared" si="5"/>
        <v>0</v>
      </c>
      <c r="F34" s="374">
        <v>0</v>
      </c>
      <c r="G34" s="374">
        <v>0</v>
      </c>
      <c r="H34" s="374">
        <v>0</v>
      </c>
      <c r="I34" s="374">
        <v>0</v>
      </c>
      <c r="J34" s="371"/>
      <c r="K34" s="374">
        <v>0</v>
      </c>
    </row>
    <row r="35" spans="1:11" ht="31.5">
      <c r="A35" s="375"/>
      <c r="B35" s="376" t="s">
        <v>574</v>
      </c>
      <c r="C35" s="377">
        <v>0</v>
      </c>
      <c r="D35" s="377">
        <v>0</v>
      </c>
      <c r="E35" s="374">
        <f t="shared" si="5"/>
        <v>0</v>
      </c>
      <c r="F35" s="377">
        <v>0</v>
      </c>
      <c r="G35" s="377">
        <v>0</v>
      </c>
      <c r="H35" s="377">
        <v>0</v>
      </c>
      <c r="I35" s="377">
        <v>0</v>
      </c>
      <c r="J35" s="371"/>
      <c r="K35" s="377">
        <v>0</v>
      </c>
    </row>
    <row r="36" spans="1:11">
      <c r="A36" s="372"/>
      <c r="B36" s="373" t="s">
        <v>58</v>
      </c>
      <c r="C36" s="374">
        <v>0</v>
      </c>
      <c r="D36" s="374">
        <v>0</v>
      </c>
      <c r="E36" s="374">
        <f t="shared" si="5"/>
        <v>0</v>
      </c>
      <c r="F36" s="374">
        <v>0</v>
      </c>
      <c r="G36" s="374">
        <v>0</v>
      </c>
      <c r="H36" s="374">
        <v>0</v>
      </c>
      <c r="I36" s="374">
        <v>0</v>
      </c>
      <c r="J36" s="371"/>
      <c r="K36" s="374">
        <v>0</v>
      </c>
    </row>
    <row r="37" spans="1:11">
      <c r="A37" s="375"/>
      <c r="B37" s="376" t="s">
        <v>579</v>
      </c>
      <c r="C37" s="377">
        <v>0</v>
      </c>
      <c r="D37" s="377">
        <v>0</v>
      </c>
      <c r="E37" s="374">
        <f t="shared" si="5"/>
        <v>0</v>
      </c>
      <c r="F37" s="377">
        <v>0</v>
      </c>
      <c r="G37" s="377">
        <v>0</v>
      </c>
      <c r="H37" s="377">
        <v>0</v>
      </c>
      <c r="I37" s="377">
        <v>0</v>
      </c>
      <c r="J37" s="371"/>
      <c r="K37" s="377">
        <v>0</v>
      </c>
    </row>
    <row r="38" spans="1:11" ht="21">
      <c r="A38" s="372" t="s">
        <v>32</v>
      </c>
      <c r="B38" s="373" t="s">
        <v>33</v>
      </c>
      <c r="C38" s="374">
        <v>470000000</v>
      </c>
      <c r="D38" s="374">
        <f>C38</f>
        <v>470000000</v>
      </c>
      <c r="E38" s="374">
        <f t="shared" si="5"/>
        <v>403794467</v>
      </c>
      <c r="F38" s="374"/>
      <c r="G38" s="374"/>
      <c r="H38" s="374">
        <v>0</v>
      </c>
      <c r="I38" s="374">
        <f>I39</f>
        <v>403794467</v>
      </c>
      <c r="J38" s="371">
        <f t="shared" ref="J38:J74" si="6">E38/C38*100</f>
        <v>85.91371638297872</v>
      </c>
      <c r="K38" s="371">
        <f t="shared" ref="K38:K52" si="7">E38/D38*100</f>
        <v>85.91371638297872</v>
      </c>
    </row>
    <row r="39" spans="1:11">
      <c r="A39" s="372"/>
      <c r="B39" s="373" t="s">
        <v>26</v>
      </c>
      <c r="C39" s="374">
        <v>0</v>
      </c>
      <c r="D39" s="374">
        <f t="shared" ref="D39:D102" si="8">C39</f>
        <v>0</v>
      </c>
      <c r="E39" s="374">
        <f t="shared" si="5"/>
        <v>403794467</v>
      </c>
      <c r="F39" s="374"/>
      <c r="G39" s="374"/>
      <c r="H39" s="374">
        <v>0</v>
      </c>
      <c r="I39" s="374">
        <v>403794467</v>
      </c>
      <c r="J39" s="371"/>
      <c r="K39" s="371"/>
    </row>
    <row r="40" spans="1:11">
      <c r="A40" s="372"/>
      <c r="B40" s="373" t="s">
        <v>60</v>
      </c>
      <c r="C40" s="374">
        <v>0</v>
      </c>
      <c r="D40" s="374">
        <f t="shared" si="8"/>
        <v>0</v>
      </c>
      <c r="E40" s="374">
        <f t="shared" si="5"/>
        <v>0</v>
      </c>
      <c r="F40" s="374"/>
      <c r="G40" s="374"/>
      <c r="H40" s="374">
        <v>0</v>
      </c>
      <c r="I40" s="374">
        <v>0</v>
      </c>
      <c r="J40" s="371"/>
      <c r="K40" s="371"/>
    </row>
    <row r="41" spans="1:11">
      <c r="A41" s="372"/>
      <c r="B41" s="373" t="s">
        <v>573</v>
      </c>
      <c r="C41" s="374">
        <v>0</v>
      </c>
      <c r="D41" s="374">
        <f t="shared" si="8"/>
        <v>0</v>
      </c>
      <c r="E41" s="374">
        <f t="shared" si="5"/>
        <v>0</v>
      </c>
      <c r="F41" s="374"/>
      <c r="G41" s="374"/>
      <c r="H41" s="374">
        <v>0</v>
      </c>
      <c r="I41" s="374">
        <v>0</v>
      </c>
      <c r="J41" s="371"/>
      <c r="K41" s="371"/>
    </row>
    <row r="42" spans="1:11" ht="31.5">
      <c r="A42" s="375"/>
      <c r="B42" s="376" t="s">
        <v>574</v>
      </c>
      <c r="C42" s="377">
        <v>0</v>
      </c>
      <c r="D42" s="374">
        <f t="shared" si="8"/>
        <v>0</v>
      </c>
      <c r="E42" s="374">
        <f t="shared" si="5"/>
        <v>0</v>
      </c>
      <c r="F42" s="377"/>
      <c r="G42" s="377"/>
      <c r="H42" s="377">
        <v>0</v>
      </c>
      <c r="I42" s="377">
        <v>0</v>
      </c>
      <c r="J42" s="371"/>
      <c r="K42" s="371"/>
    </row>
    <row r="43" spans="1:11">
      <c r="A43" s="372"/>
      <c r="B43" s="373" t="s">
        <v>27</v>
      </c>
      <c r="C43" s="374">
        <v>0</v>
      </c>
      <c r="D43" s="374">
        <f t="shared" si="8"/>
        <v>0</v>
      </c>
      <c r="E43" s="374">
        <f t="shared" si="5"/>
        <v>0</v>
      </c>
      <c r="F43" s="374"/>
      <c r="G43" s="374"/>
      <c r="H43" s="374">
        <v>0</v>
      </c>
      <c r="I43" s="374">
        <v>0</v>
      </c>
      <c r="J43" s="371"/>
      <c r="K43" s="371"/>
    </row>
    <row r="44" spans="1:11">
      <c r="A44" s="372" t="s">
        <v>34</v>
      </c>
      <c r="B44" s="373" t="s">
        <v>580</v>
      </c>
      <c r="C44" s="374">
        <v>1260000000</v>
      </c>
      <c r="D44" s="374">
        <f t="shared" si="8"/>
        <v>1260000000</v>
      </c>
      <c r="E44" s="374">
        <f t="shared" si="5"/>
        <v>2805238809</v>
      </c>
      <c r="F44" s="374"/>
      <c r="G44" s="374"/>
      <c r="H44" s="374">
        <v>0</v>
      </c>
      <c r="I44" s="374">
        <v>2805238809</v>
      </c>
      <c r="J44" s="371">
        <f t="shared" si="6"/>
        <v>222.63800071428571</v>
      </c>
      <c r="K44" s="371">
        <f t="shared" si="7"/>
        <v>222.63800071428571</v>
      </c>
    </row>
    <row r="45" spans="1:11">
      <c r="A45" s="372" t="s">
        <v>35</v>
      </c>
      <c r="B45" s="373" t="s">
        <v>36</v>
      </c>
      <c r="C45" s="374">
        <v>0</v>
      </c>
      <c r="D45" s="374">
        <f t="shared" si="8"/>
        <v>0</v>
      </c>
      <c r="E45" s="374">
        <f t="shared" si="5"/>
        <v>0</v>
      </c>
      <c r="F45" s="374"/>
      <c r="G45" s="374"/>
      <c r="H45" s="374">
        <v>0</v>
      </c>
      <c r="I45" s="374">
        <v>0</v>
      </c>
      <c r="J45" s="371"/>
      <c r="K45" s="371"/>
    </row>
    <row r="46" spans="1:11">
      <c r="A46" s="372" t="s">
        <v>37</v>
      </c>
      <c r="B46" s="373" t="s">
        <v>38</v>
      </c>
      <c r="C46" s="374">
        <v>905000000</v>
      </c>
      <c r="D46" s="374">
        <f t="shared" si="8"/>
        <v>905000000</v>
      </c>
      <c r="E46" s="374">
        <f t="shared" si="5"/>
        <v>978450784</v>
      </c>
      <c r="F46" s="374"/>
      <c r="G46" s="374"/>
      <c r="H46" s="374">
        <v>0</v>
      </c>
      <c r="I46" s="374">
        <v>978450784</v>
      </c>
      <c r="J46" s="371">
        <f t="shared" si="6"/>
        <v>108.11610872928176</v>
      </c>
      <c r="K46" s="371">
        <f t="shared" si="7"/>
        <v>108.11610872928176</v>
      </c>
    </row>
    <row r="47" spans="1:11">
      <c r="A47" s="372" t="s">
        <v>39</v>
      </c>
      <c r="B47" s="373" t="s">
        <v>40</v>
      </c>
      <c r="C47" s="374">
        <v>0</v>
      </c>
      <c r="D47" s="374">
        <f t="shared" si="8"/>
        <v>0</v>
      </c>
      <c r="E47" s="374">
        <f t="shared" si="5"/>
        <v>0</v>
      </c>
      <c r="F47" s="374"/>
      <c r="G47" s="374"/>
      <c r="H47" s="374">
        <v>0</v>
      </c>
      <c r="I47" s="374">
        <v>0</v>
      </c>
      <c r="J47" s="371"/>
      <c r="K47" s="371"/>
    </row>
    <row r="48" spans="1:11" ht="21">
      <c r="A48" s="372"/>
      <c r="B48" s="373" t="s">
        <v>581</v>
      </c>
      <c r="C48" s="374">
        <v>0</v>
      </c>
      <c r="D48" s="374">
        <f t="shared" si="8"/>
        <v>0</v>
      </c>
      <c r="E48" s="374">
        <f t="shared" si="5"/>
        <v>0</v>
      </c>
      <c r="F48" s="374"/>
      <c r="G48" s="374"/>
      <c r="H48" s="374">
        <v>0</v>
      </c>
      <c r="I48" s="374">
        <v>0</v>
      </c>
      <c r="J48" s="371"/>
      <c r="K48" s="371"/>
    </row>
    <row r="49" spans="1:11">
      <c r="A49" s="372" t="s">
        <v>41</v>
      </c>
      <c r="B49" s="373" t="s">
        <v>582</v>
      </c>
      <c r="C49" s="374">
        <v>0</v>
      </c>
      <c r="D49" s="374">
        <f t="shared" si="8"/>
        <v>0</v>
      </c>
      <c r="E49" s="374">
        <f t="shared" si="5"/>
        <v>0</v>
      </c>
      <c r="F49" s="374"/>
      <c r="G49" s="374"/>
      <c r="H49" s="374">
        <v>0</v>
      </c>
      <c r="I49" s="374">
        <v>0</v>
      </c>
      <c r="J49" s="371"/>
      <c r="K49" s="371"/>
    </row>
    <row r="50" spans="1:11" ht="21">
      <c r="A50" s="375"/>
      <c r="B50" s="376" t="s">
        <v>583</v>
      </c>
      <c r="C50" s="377">
        <v>0</v>
      </c>
      <c r="D50" s="374">
        <f t="shared" si="8"/>
        <v>0</v>
      </c>
      <c r="E50" s="374">
        <f t="shared" si="5"/>
        <v>0</v>
      </c>
      <c r="F50" s="377"/>
      <c r="G50" s="377"/>
      <c r="H50" s="377">
        <v>0</v>
      </c>
      <c r="I50" s="377">
        <v>0</v>
      </c>
      <c r="J50" s="371"/>
      <c r="K50" s="371"/>
    </row>
    <row r="51" spans="1:11" ht="21">
      <c r="A51" s="375"/>
      <c r="B51" s="376" t="s">
        <v>584</v>
      </c>
      <c r="C51" s="377">
        <v>0</v>
      </c>
      <c r="D51" s="374">
        <f t="shared" si="8"/>
        <v>0</v>
      </c>
      <c r="E51" s="374">
        <f t="shared" si="5"/>
        <v>0</v>
      </c>
      <c r="F51" s="377"/>
      <c r="G51" s="377"/>
      <c r="H51" s="377">
        <v>0</v>
      </c>
      <c r="I51" s="377">
        <v>0</v>
      </c>
      <c r="J51" s="371"/>
      <c r="K51" s="371"/>
    </row>
    <row r="52" spans="1:11">
      <c r="A52" s="372" t="s">
        <v>530</v>
      </c>
      <c r="B52" s="373" t="s">
        <v>42</v>
      </c>
      <c r="C52" s="374">
        <v>199000000</v>
      </c>
      <c r="D52" s="374">
        <f t="shared" si="8"/>
        <v>199000000</v>
      </c>
      <c r="E52" s="374">
        <f t="shared" si="5"/>
        <v>157973446</v>
      </c>
      <c r="F52" s="374"/>
      <c r="G52" s="374"/>
      <c r="H52" s="374">
        <v>0</v>
      </c>
      <c r="I52" s="374">
        <v>157973446</v>
      </c>
      <c r="J52" s="371">
        <f t="shared" si="6"/>
        <v>79.383641206030148</v>
      </c>
      <c r="K52" s="371">
        <f t="shared" si="7"/>
        <v>79.383641206030148</v>
      </c>
    </row>
    <row r="53" spans="1:11" ht="21">
      <c r="A53" s="372"/>
      <c r="B53" s="373" t="s">
        <v>585</v>
      </c>
      <c r="C53" s="374">
        <v>0</v>
      </c>
      <c r="D53" s="374">
        <f t="shared" si="8"/>
        <v>0</v>
      </c>
      <c r="E53" s="374">
        <f t="shared" si="5"/>
        <v>0</v>
      </c>
      <c r="F53" s="374"/>
      <c r="G53" s="374"/>
      <c r="H53" s="374">
        <v>0</v>
      </c>
      <c r="I53" s="374">
        <v>0</v>
      </c>
      <c r="J53" s="371"/>
      <c r="K53" s="371"/>
    </row>
    <row r="54" spans="1:11" ht="21">
      <c r="A54" s="372"/>
      <c r="B54" s="373" t="s">
        <v>586</v>
      </c>
      <c r="C54" s="374">
        <v>0</v>
      </c>
      <c r="D54" s="374">
        <f t="shared" si="8"/>
        <v>0</v>
      </c>
      <c r="E54" s="374">
        <f t="shared" si="5"/>
        <v>0</v>
      </c>
      <c r="F54" s="374">
        <v>0</v>
      </c>
      <c r="G54" s="374"/>
      <c r="H54" s="374">
        <v>0</v>
      </c>
      <c r="I54" s="374"/>
      <c r="J54" s="371"/>
      <c r="K54" s="371"/>
    </row>
    <row r="55" spans="1:11" ht="21">
      <c r="A55" s="375"/>
      <c r="B55" s="376" t="s">
        <v>587</v>
      </c>
      <c r="C55" s="377">
        <v>0</v>
      </c>
      <c r="D55" s="374">
        <f t="shared" si="8"/>
        <v>0</v>
      </c>
      <c r="E55" s="374">
        <f t="shared" si="5"/>
        <v>0</v>
      </c>
      <c r="F55" s="377">
        <v>0</v>
      </c>
      <c r="G55" s="377"/>
      <c r="H55" s="377">
        <v>0</v>
      </c>
      <c r="I55" s="377"/>
      <c r="J55" s="371"/>
      <c r="K55" s="371"/>
    </row>
    <row r="56" spans="1:11">
      <c r="A56" s="372" t="s">
        <v>43</v>
      </c>
      <c r="B56" s="373" t="s">
        <v>588</v>
      </c>
      <c r="C56" s="374">
        <v>0</v>
      </c>
      <c r="D56" s="374">
        <f t="shared" si="8"/>
        <v>0</v>
      </c>
      <c r="E56" s="374">
        <f t="shared" si="5"/>
        <v>-20750000</v>
      </c>
      <c r="F56" s="374">
        <v>0</v>
      </c>
      <c r="G56" s="374"/>
      <c r="H56" s="374">
        <v>0</v>
      </c>
      <c r="I56" s="374">
        <v>-20750000</v>
      </c>
      <c r="J56" s="371"/>
      <c r="K56" s="371"/>
    </row>
    <row r="57" spans="1:11" ht="31.5">
      <c r="A57" s="375"/>
      <c r="B57" s="376" t="s">
        <v>44</v>
      </c>
      <c r="C57" s="377">
        <v>0</v>
      </c>
      <c r="D57" s="374">
        <f t="shared" si="8"/>
        <v>0</v>
      </c>
      <c r="E57" s="374">
        <f t="shared" si="5"/>
        <v>0</v>
      </c>
      <c r="F57" s="377">
        <v>0</v>
      </c>
      <c r="G57" s="377"/>
      <c r="H57" s="377">
        <v>0</v>
      </c>
      <c r="I57" s="377">
        <v>0</v>
      </c>
      <c r="J57" s="371"/>
      <c r="K57" s="371"/>
    </row>
    <row r="58" spans="1:11" ht="21">
      <c r="A58" s="372" t="s">
        <v>45</v>
      </c>
      <c r="B58" s="373" t="s">
        <v>589</v>
      </c>
      <c r="C58" s="374">
        <v>0</v>
      </c>
      <c r="D58" s="374">
        <f t="shared" si="8"/>
        <v>0</v>
      </c>
      <c r="E58" s="374">
        <f t="shared" si="5"/>
        <v>0</v>
      </c>
      <c r="F58" s="374">
        <v>0</v>
      </c>
      <c r="G58" s="374"/>
      <c r="H58" s="374">
        <v>0</v>
      </c>
      <c r="I58" s="374">
        <v>0</v>
      </c>
      <c r="J58" s="371"/>
      <c r="K58" s="374">
        <v>0</v>
      </c>
    </row>
    <row r="59" spans="1:11">
      <c r="A59" s="372" t="s">
        <v>46</v>
      </c>
      <c r="B59" s="373" t="s">
        <v>47</v>
      </c>
      <c r="C59" s="374">
        <v>0</v>
      </c>
      <c r="D59" s="374">
        <f t="shared" si="8"/>
        <v>0</v>
      </c>
      <c r="E59" s="374">
        <f t="shared" si="5"/>
        <v>0</v>
      </c>
      <c r="F59" s="374">
        <v>0</v>
      </c>
      <c r="G59" s="374"/>
      <c r="H59" s="374">
        <v>0</v>
      </c>
      <c r="I59" s="374">
        <v>0</v>
      </c>
      <c r="J59" s="371"/>
      <c r="K59" s="374">
        <v>0</v>
      </c>
    </row>
    <row r="60" spans="1:11" ht="21">
      <c r="A60" s="375"/>
      <c r="B60" s="376" t="s">
        <v>590</v>
      </c>
      <c r="C60" s="377">
        <v>0</v>
      </c>
      <c r="D60" s="374">
        <f t="shared" si="8"/>
        <v>0</v>
      </c>
      <c r="E60" s="374">
        <f t="shared" si="5"/>
        <v>0</v>
      </c>
      <c r="F60" s="377">
        <v>0</v>
      </c>
      <c r="G60" s="377"/>
      <c r="H60" s="377">
        <v>0</v>
      </c>
      <c r="I60" s="377">
        <v>0</v>
      </c>
      <c r="J60" s="371"/>
      <c r="K60" s="377">
        <v>0</v>
      </c>
    </row>
    <row r="61" spans="1:11" ht="21">
      <c r="A61" s="375"/>
      <c r="B61" s="376" t="s">
        <v>591</v>
      </c>
      <c r="C61" s="377">
        <v>0</v>
      </c>
      <c r="D61" s="374">
        <f t="shared" si="8"/>
        <v>0</v>
      </c>
      <c r="E61" s="374">
        <f t="shared" si="5"/>
        <v>0</v>
      </c>
      <c r="F61" s="377">
        <v>0</v>
      </c>
      <c r="G61" s="377">
        <v>0</v>
      </c>
      <c r="H61" s="377">
        <v>0</v>
      </c>
      <c r="I61" s="377">
        <v>0</v>
      </c>
      <c r="J61" s="371"/>
      <c r="K61" s="377">
        <v>0</v>
      </c>
    </row>
    <row r="62" spans="1:11">
      <c r="A62" s="372" t="s">
        <v>48</v>
      </c>
      <c r="B62" s="373" t="s">
        <v>592</v>
      </c>
      <c r="C62" s="374"/>
      <c r="D62" s="374">
        <f t="shared" si="8"/>
        <v>0</v>
      </c>
      <c r="E62" s="374">
        <f t="shared" si="5"/>
        <v>0</v>
      </c>
      <c r="F62" s="374">
        <v>0</v>
      </c>
      <c r="G62" s="374">
        <v>0</v>
      </c>
      <c r="H62" s="374">
        <v>0</v>
      </c>
      <c r="I62" s="374">
        <v>0</v>
      </c>
      <c r="J62" s="371"/>
      <c r="K62" s="374">
        <v>0</v>
      </c>
    </row>
    <row r="63" spans="1:11" ht="21">
      <c r="A63" s="372"/>
      <c r="B63" s="373" t="s">
        <v>593</v>
      </c>
      <c r="C63" s="374">
        <v>0</v>
      </c>
      <c r="D63" s="374">
        <f t="shared" si="8"/>
        <v>0</v>
      </c>
      <c r="E63" s="374">
        <f t="shared" si="5"/>
        <v>0</v>
      </c>
      <c r="F63" s="374">
        <v>0</v>
      </c>
      <c r="G63" s="374">
        <v>0</v>
      </c>
      <c r="H63" s="374">
        <v>0</v>
      </c>
      <c r="I63" s="374">
        <v>0</v>
      </c>
      <c r="J63" s="371"/>
      <c r="K63" s="374">
        <v>0</v>
      </c>
    </row>
    <row r="64" spans="1:11" ht="21">
      <c r="A64" s="372"/>
      <c r="B64" s="373" t="s">
        <v>594</v>
      </c>
      <c r="C64" s="374">
        <v>0</v>
      </c>
      <c r="D64" s="374">
        <f t="shared" si="8"/>
        <v>0</v>
      </c>
      <c r="E64" s="374">
        <f t="shared" si="5"/>
        <v>0</v>
      </c>
      <c r="F64" s="374">
        <v>0</v>
      </c>
      <c r="G64" s="374">
        <v>0</v>
      </c>
      <c r="H64" s="374">
        <v>0</v>
      </c>
      <c r="I64" s="374">
        <v>0</v>
      </c>
      <c r="J64" s="371"/>
      <c r="K64" s="374">
        <v>0</v>
      </c>
    </row>
    <row r="65" spans="1:11" ht="21">
      <c r="A65" s="372" t="s">
        <v>49</v>
      </c>
      <c r="B65" s="373" t="s">
        <v>595</v>
      </c>
      <c r="C65" s="374">
        <v>0</v>
      </c>
      <c r="D65" s="374">
        <f t="shared" si="8"/>
        <v>0</v>
      </c>
      <c r="E65" s="374">
        <f t="shared" si="5"/>
        <v>0</v>
      </c>
      <c r="F65" s="374">
        <v>0</v>
      </c>
      <c r="G65" s="374">
        <v>0</v>
      </c>
      <c r="H65" s="374">
        <v>0</v>
      </c>
      <c r="I65" s="374">
        <v>0</v>
      </c>
      <c r="J65" s="371"/>
      <c r="K65" s="374">
        <v>0</v>
      </c>
    </row>
    <row r="66" spans="1:11">
      <c r="A66" s="372"/>
      <c r="B66" s="373" t="s">
        <v>596</v>
      </c>
      <c r="C66" s="374">
        <v>0</v>
      </c>
      <c r="D66" s="374">
        <f t="shared" si="8"/>
        <v>0</v>
      </c>
      <c r="E66" s="374">
        <f t="shared" si="5"/>
        <v>0</v>
      </c>
      <c r="F66" s="374">
        <v>0</v>
      </c>
      <c r="G66" s="374">
        <v>0</v>
      </c>
      <c r="H66" s="374">
        <v>0</v>
      </c>
      <c r="I66" s="374">
        <v>0</v>
      </c>
      <c r="J66" s="371"/>
      <c r="K66" s="374">
        <v>0</v>
      </c>
    </row>
    <row r="67" spans="1:11">
      <c r="A67" s="372"/>
      <c r="B67" s="373" t="s">
        <v>597</v>
      </c>
      <c r="C67" s="374">
        <v>0</v>
      </c>
      <c r="D67" s="374">
        <f t="shared" si="8"/>
        <v>0</v>
      </c>
      <c r="E67" s="374">
        <f t="shared" si="5"/>
        <v>0</v>
      </c>
      <c r="F67" s="374">
        <v>0</v>
      </c>
      <c r="G67" s="374">
        <v>0</v>
      </c>
      <c r="H67" s="374">
        <v>0</v>
      </c>
      <c r="I67" s="374">
        <v>0</v>
      </c>
      <c r="J67" s="371"/>
      <c r="K67" s="374">
        <v>0</v>
      </c>
    </row>
    <row r="68" spans="1:11" ht="21">
      <c r="A68" s="372" t="s">
        <v>50</v>
      </c>
      <c r="B68" s="373" t="s">
        <v>51</v>
      </c>
      <c r="C68" s="374">
        <v>0</v>
      </c>
      <c r="D68" s="374">
        <f t="shared" si="8"/>
        <v>0</v>
      </c>
      <c r="E68" s="374">
        <f t="shared" si="5"/>
        <v>0</v>
      </c>
      <c r="F68" s="374">
        <v>0</v>
      </c>
      <c r="G68" s="374">
        <v>0</v>
      </c>
      <c r="H68" s="374">
        <v>0</v>
      </c>
      <c r="I68" s="374">
        <v>0</v>
      </c>
      <c r="J68" s="371"/>
      <c r="K68" s="374">
        <v>0</v>
      </c>
    </row>
    <row r="69" spans="1:11">
      <c r="A69" s="372" t="s">
        <v>52</v>
      </c>
      <c r="B69" s="373" t="s">
        <v>53</v>
      </c>
      <c r="C69" s="374">
        <v>80000000</v>
      </c>
      <c r="D69" s="374">
        <f t="shared" si="8"/>
        <v>80000000</v>
      </c>
      <c r="E69" s="374">
        <f t="shared" si="5"/>
        <v>901558084</v>
      </c>
      <c r="F69" s="374"/>
      <c r="G69" s="374"/>
      <c r="H69" s="374">
        <v>0</v>
      </c>
      <c r="I69" s="374">
        <v>901558084</v>
      </c>
      <c r="J69" s="371">
        <f t="shared" si="6"/>
        <v>1126.9476050000001</v>
      </c>
      <c r="K69" s="371">
        <f t="shared" ref="K69:K74" si="9">E69/D69*100</f>
        <v>1126.9476050000001</v>
      </c>
    </row>
    <row r="70" spans="1:11" ht="21">
      <c r="A70" s="375"/>
      <c r="B70" s="376" t="s">
        <v>598</v>
      </c>
      <c r="C70" s="377">
        <v>80000000</v>
      </c>
      <c r="D70" s="374">
        <f t="shared" si="8"/>
        <v>80000000</v>
      </c>
      <c r="E70" s="374">
        <f t="shared" si="5"/>
        <v>0</v>
      </c>
      <c r="F70" s="377">
        <v>0</v>
      </c>
      <c r="G70" s="377">
        <v>0</v>
      </c>
      <c r="H70" s="377">
        <v>0</v>
      </c>
      <c r="I70" s="377">
        <v>0</v>
      </c>
      <c r="J70" s="371">
        <f t="shared" si="6"/>
        <v>0</v>
      </c>
      <c r="K70" s="371">
        <f t="shared" si="9"/>
        <v>0</v>
      </c>
    </row>
    <row r="71" spans="1:11" ht="21">
      <c r="A71" s="372" t="s">
        <v>316</v>
      </c>
      <c r="B71" s="373" t="s">
        <v>327</v>
      </c>
      <c r="C71" s="374">
        <v>0</v>
      </c>
      <c r="D71" s="374">
        <f t="shared" si="8"/>
        <v>0</v>
      </c>
      <c r="E71" s="374">
        <f t="shared" si="5"/>
        <v>0</v>
      </c>
      <c r="F71" s="374">
        <v>0</v>
      </c>
      <c r="G71" s="374">
        <v>0</v>
      </c>
      <c r="H71" s="374">
        <v>0</v>
      </c>
      <c r="I71" s="374">
        <v>0</v>
      </c>
      <c r="J71" s="371"/>
      <c r="K71" s="371"/>
    </row>
    <row r="72" spans="1:11" ht="21">
      <c r="A72" s="375"/>
      <c r="B72" s="376" t="s">
        <v>599</v>
      </c>
      <c r="C72" s="377">
        <v>0</v>
      </c>
      <c r="D72" s="374">
        <f t="shared" si="8"/>
        <v>0</v>
      </c>
      <c r="E72" s="374">
        <f t="shared" si="5"/>
        <v>0</v>
      </c>
      <c r="F72" s="377">
        <v>0</v>
      </c>
      <c r="G72" s="377">
        <v>0</v>
      </c>
      <c r="H72" s="377">
        <v>0</v>
      </c>
      <c r="I72" s="377">
        <v>0</v>
      </c>
      <c r="J72" s="371"/>
      <c r="K72" s="371"/>
    </row>
    <row r="73" spans="1:11" ht="21">
      <c r="A73" s="375"/>
      <c r="B73" s="376" t="s">
        <v>600</v>
      </c>
      <c r="C73" s="377">
        <v>0</v>
      </c>
      <c r="D73" s="374">
        <f t="shared" si="8"/>
        <v>0</v>
      </c>
      <c r="E73" s="374">
        <f t="shared" si="5"/>
        <v>0</v>
      </c>
      <c r="F73" s="377">
        <v>0</v>
      </c>
      <c r="G73" s="377">
        <v>0</v>
      </c>
      <c r="H73" s="377">
        <v>0</v>
      </c>
      <c r="I73" s="377">
        <v>0</v>
      </c>
      <c r="J73" s="371"/>
      <c r="K73" s="371"/>
    </row>
    <row r="74" spans="1:11" ht="21">
      <c r="A74" s="372" t="s">
        <v>317</v>
      </c>
      <c r="B74" s="373" t="s">
        <v>601</v>
      </c>
      <c r="C74" s="374">
        <v>165000000</v>
      </c>
      <c r="D74" s="374">
        <f t="shared" si="8"/>
        <v>165000000</v>
      </c>
      <c r="E74" s="374">
        <f t="shared" si="5"/>
        <v>201462000</v>
      </c>
      <c r="F74" s="374">
        <v>0</v>
      </c>
      <c r="G74" s="374">
        <v>0</v>
      </c>
      <c r="H74" s="374">
        <v>0</v>
      </c>
      <c r="I74" s="374">
        <v>201462000</v>
      </c>
      <c r="J74" s="371">
        <f t="shared" si="6"/>
        <v>122.09818181818181</v>
      </c>
      <c r="K74" s="371">
        <f t="shared" si="9"/>
        <v>122.09818181818181</v>
      </c>
    </row>
    <row r="75" spans="1:11">
      <c r="A75" s="372" t="s">
        <v>318</v>
      </c>
      <c r="B75" s="373" t="s">
        <v>602</v>
      </c>
      <c r="C75" s="374">
        <v>0</v>
      </c>
      <c r="D75" s="374">
        <f t="shared" si="8"/>
        <v>0</v>
      </c>
      <c r="E75" s="374">
        <f t="shared" si="5"/>
        <v>0</v>
      </c>
      <c r="F75" s="374">
        <v>0</v>
      </c>
      <c r="G75" s="374">
        <v>0</v>
      </c>
      <c r="H75" s="374">
        <v>0</v>
      </c>
      <c r="I75" s="374">
        <v>0</v>
      </c>
      <c r="J75" s="371"/>
      <c r="K75" s="374">
        <v>0</v>
      </c>
    </row>
    <row r="76" spans="1:11">
      <c r="A76" s="372" t="s">
        <v>603</v>
      </c>
      <c r="B76" s="373" t="s">
        <v>604</v>
      </c>
      <c r="C76" s="374"/>
      <c r="D76" s="374">
        <f t="shared" si="8"/>
        <v>0</v>
      </c>
      <c r="E76" s="374">
        <f t="shared" si="5"/>
        <v>0</v>
      </c>
      <c r="F76" s="374">
        <v>0</v>
      </c>
      <c r="G76" s="374">
        <v>0</v>
      </c>
      <c r="H76" s="374">
        <v>0</v>
      </c>
      <c r="I76" s="374">
        <v>0</v>
      </c>
      <c r="J76" s="371"/>
      <c r="K76" s="374">
        <v>0</v>
      </c>
    </row>
    <row r="77" spans="1:11">
      <c r="A77" s="369" t="s">
        <v>54</v>
      </c>
      <c r="B77" s="370" t="s">
        <v>55</v>
      </c>
      <c r="C77" s="371">
        <v>0</v>
      </c>
      <c r="D77" s="374">
        <f t="shared" si="8"/>
        <v>0</v>
      </c>
      <c r="E77" s="374">
        <f t="shared" si="5"/>
        <v>0</v>
      </c>
      <c r="F77" s="371">
        <v>0</v>
      </c>
      <c r="G77" s="371">
        <v>0</v>
      </c>
      <c r="H77" s="371">
        <v>0</v>
      </c>
      <c r="I77" s="371">
        <v>0</v>
      </c>
      <c r="J77" s="371"/>
      <c r="K77" s="371">
        <v>0</v>
      </c>
    </row>
    <row r="78" spans="1:11" ht="21">
      <c r="A78" s="372" t="s">
        <v>24</v>
      </c>
      <c r="B78" s="373" t="s">
        <v>56</v>
      </c>
      <c r="C78" s="374">
        <v>0</v>
      </c>
      <c r="D78" s="374">
        <f t="shared" si="8"/>
        <v>0</v>
      </c>
      <c r="E78" s="374">
        <f t="shared" si="5"/>
        <v>0</v>
      </c>
      <c r="F78" s="374">
        <v>0</v>
      </c>
      <c r="G78" s="374">
        <v>0</v>
      </c>
      <c r="H78" s="374">
        <v>0</v>
      </c>
      <c r="I78" s="374">
        <v>0</v>
      </c>
      <c r="J78" s="371"/>
      <c r="K78" s="374">
        <v>0</v>
      </c>
    </row>
    <row r="79" spans="1:11">
      <c r="A79" s="372" t="s">
        <v>57</v>
      </c>
      <c r="B79" s="373" t="s">
        <v>58</v>
      </c>
      <c r="C79" s="374">
        <v>0</v>
      </c>
      <c r="D79" s="374">
        <f t="shared" si="8"/>
        <v>0</v>
      </c>
      <c r="E79" s="374">
        <f t="shared" si="5"/>
        <v>0</v>
      </c>
      <c r="F79" s="374">
        <v>0</v>
      </c>
      <c r="G79" s="374">
        <v>0</v>
      </c>
      <c r="H79" s="374">
        <v>0</v>
      </c>
      <c r="I79" s="374">
        <v>0</v>
      </c>
      <c r="J79" s="371"/>
      <c r="K79" s="374">
        <v>0</v>
      </c>
    </row>
    <row r="80" spans="1:11">
      <c r="A80" s="372" t="s">
        <v>59</v>
      </c>
      <c r="B80" s="373" t="s">
        <v>60</v>
      </c>
      <c r="C80" s="374">
        <v>0</v>
      </c>
      <c r="D80" s="374">
        <f t="shared" si="8"/>
        <v>0</v>
      </c>
      <c r="E80" s="374">
        <f t="shared" si="5"/>
        <v>0</v>
      </c>
      <c r="F80" s="374">
        <v>0</v>
      </c>
      <c r="G80" s="374">
        <v>0</v>
      </c>
      <c r="H80" s="374">
        <v>0</v>
      </c>
      <c r="I80" s="374">
        <v>0</v>
      </c>
      <c r="J80" s="371"/>
      <c r="K80" s="374">
        <v>0</v>
      </c>
    </row>
    <row r="81" spans="1:11" ht="21">
      <c r="A81" s="372" t="s">
        <v>61</v>
      </c>
      <c r="B81" s="373" t="s">
        <v>62</v>
      </c>
      <c r="C81" s="374">
        <v>0</v>
      </c>
      <c r="D81" s="374">
        <f t="shared" si="8"/>
        <v>0</v>
      </c>
      <c r="E81" s="374">
        <f t="shared" si="5"/>
        <v>0</v>
      </c>
      <c r="F81" s="374">
        <v>0</v>
      </c>
      <c r="G81" s="374">
        <v>0</v>
      </c>
      <c r="H81" s="374">
        <v>0</v>
      </c>
      <c r="I81" s="374">
        <v>0</v>
      </c>
      <c r="J81" s="371"/>
      <c r="K81" s="374">
        <v>0</v>
      </c>
    </row>
    <row r="82" spans="1:11" ht="21">
      <c r="A82" s="372" t="s">
        <v>63</v>
      </c>
      <c r="B82" s="373" t="s">
        <v>64</v>
      </c>
      <c r="C82" s="374">
        <v>0</v>
      </c>
      <c r="D82" s="374">
        <f t="shared" si="8"/>
        <v>0</v>
      </c>
      <c r="E82" s="374">
        <f t="shared" si="5"/>
        <v>0</v>
      </c>
      <c r="F82" s="374">
        <v>0</v>
      </c>
      <c r="G82" s="374">
        <v>0</v>
      </c>
      <c r="H82" s="374">
        <v>0</v>
      </c>
      <c r="I82" s="374">
        <v>0</v>
      </c>
      <c r="J82" s="371"/>
      <c r="K82" s="374">
        <v>0</v>
      </c>
    </row>
    <row r="83" spans="1:11">
      <c r="A83" s="372" t="s">
        <v>65</v>
      </c>
      <c r="B83" s="373" t="s">
        <v>66</v>
      </c>
      <c r="C83" s="374">
        <v>0</v>
      </c>
      <c r="D83" s="374">
        <f t="shared" si="8"/>
        <v>0</v>
      </c>
      <c r="E83" s="374">
        <f t="shared" si="5"/>
        <v>0</v>
      </c>
      <c r="F83" s="374">
        <v>0</v>
      </c>
      <c r="G83" s="374">
        <v>0</v>
      </c>
      <c r="H83" s="374">
        <v>0</v>
      </c>
      <c r="I83" s="374">
        <v>0</v>
      </c>
      <c r="J83" s="371"/>
      <c r="K83" s="374">
        <v>0</v>
      </c>
    </row>
    <row r="84" spans="1:11">
      <c r="A84" s="372" t="s">
        <v>67</v>
      </c>
      <c r="B84" s="373" t="s">
        <v>605</v>
      </c>
      <c r="C84" s="374">
        <v>0</v>
      </c>
      <c r="D84" s="374">
        <f t="shared" si="8"/>
        <v>0</v>
      </c>
      <c r="E84" s="374">
        <f t="shared" si="5"/>
        <v>0</v>
      </c>
      <c r="F84" s="374">
        <v>0</v>
      </c>
      <c r="G84" s="374">
        <v>0</v>
      </c>
      <c r="H84" s="374">
        <v>0</v>
      </c>
      <c r="I84" s="374">
        <v>0</v>
      </c>
      <c r="J84" s="371"/>
      <c r="K84" s="374">
        <v>0</v>
      </c>
    </row>
    <row r="85" spans="1:11" ht="21">
      <c r="A85" s="372" t="s">
        <v>28</v>
      </c>
      <c r="B85" s="373" t="s">
        <v>606</v>
      </c>
      <c r="C85" s="374">
        <v>0</v>
      </c>
      <c r="D85" s="374">
        <f t="shared" si="8"/>
        <v>0</v>
      </c>
      <c r="E85" s="374">
        <f t="shared" ref="E85:E123" si="10">F85+G85+H85+I85</f>
        <v>0</v>
      </c>
      <c r="F85" s="374">
        <v>0</v>
      </c>
      <c r="G85" s="374">
        <v>0</v>
      </c>
      <c r="H85" s="374">
        <v>0</v>
      </c>
      <c r="I85" s="374">
        <v>0</v>
      </c>
      <c r="J85" s="371"/>
      <c r="K85" s="374">
        <v>0</v>
      </c>
    </row>
    <row r="86" spans="1:11">
      <c r="A86" s="372" t="s">
        <v>71</v>
      </c>
      <c r="B86" s="373" t="s">
        <v>607</v>
      </c>
      <c r="C86" s="374">
        <v>0</v>
      </c>
      <c r="D86" s="374">
        <f t="shared" si="8"/>
        <v>0</v>
      </c>
      <c r="E86" s="374">
        <f t="shared" si="10"/>
        <v>0</v>
      </c>
      <c r="F86" s="374">
        <v>0</v>
      </c>
      <c r="G86" s="374">
        <v>0</v>
      </c>
      <c r="H86" s="374">
        <v>0</v>
      </c>
      <c r="I86" s="374">
        <v>0</v>
      </c>
      <c r="J86" s="371"/>
      <c r="K86" s="374">
        <v>0</v>
      </c>
    </row>
    <row r="87" spans="1:11">
      <c r="A87" s="372" t="s">
        <v>30</v>
      </c>
      <c r="B87" s="373" t="s">
        <v>69</v>
      </c>
      <c r="C87" s="374">
        <v>0</v>
      </c>
      <c r="D87" s="374">
        <f t="shared" si="8"/>
        <v>0</v>
      </c>
      <c r="E87" s="374">
        <f t="shared" si="10"/>
        <v>0</v>
      </c>
      <c r="F87" s="374">
        <v>0</v>
      </c>
      <c r="G87" s="374">
        <v>0</v>
      </c>
      <c r="H87" s="374">
        <v>0</v>
      </c>
      <c r="I87" s="374">
        <v>0</v>
      </c>
      <c r="J87" s="371"/>
      <c r="K87" s="374">
        <v>0</v>
      </c>
    </row>
    <row r="88" spans="1:11">
      <c r="A88" s="372" t="s">
        <v>24</v>
      </c>
      <c r="B88" s="373" t="s">
        <v>72</v>
      </c>
      <c r="C88" s="374">
        <v>0</v>
      </c>
      <c r="D88" s="374">
        <f t="shared" si="8"/>
        <v>0</v>
      </c>
      <c r="E88" s="374">
        <f t="shared" si="10"/>
        <v>0</v>
      </c>
      <c r="F88" s="374">
        <v>0</v>
      </c>
      <c r="G88" s="374">
        <v>0</v>
      </c>
      <c r="H88" s="374">
        <v>0</v>
      </c>
      <c r="I88" s="374">
        <v>0</v>
      </c>
      <c r="J88" s="371"/>
      <c r="K88" s="374">
        <v>0</v>
      </c>
    </row>
    <row r="89" spans="1:11">
      <c r="A89" s="372" t="s">
        <v>28</v>
      </c>
      <c r="B89" s="373" t="s">
        <v>73</v>
      </c>
      <c r="C89" s="374">
        <v>0</v>
      </c>
      <c r="D89" s="374">
        <f t="shared" si="8"/>
        <v>0</v>
      </c>
      <c r="E89" s="374">
        <f t="shared" si="10"/>
        <v>0</v>
      </c>
      <c r="F89" s="374">
        <v>0</v>
      </c>
      <c r="G89" s="374">
        <v>0</v>
      </c>
      <c r="H89" s="374">
        <v>0</v>
      </c>
      <c r="I89" s="374">
        <v>0</v>
      </c>
      <c r="J89" s="371"/>
      <c r="K89" s="374">
        <v>0</v>
      </c>
    </row>
    <row r="90" spans="1:11" ht="21">
      <c r="A90" s="372" t="s">
        <v>30</v>
      </c>
      <c r="B90" s="373" t="s">
        <v>328</v>
      </c>
      <c r="C90" s="374">
        <v>0</v>
      </c>
      <c r="D90" s="374">
        <f t="shared" si="8"/>
        <v>0</v>
      </c>
      <c r="E90" s="374">
        <f t="shared" si="10"/>
        <v>0</v>
      </c>
      <c r="F90" s="374">
        <v>0</v>
      </c>
      <c r="G90" s="374">
        <v>0</v>
      </c>
      <c r="H90" s="374">
        <v>0</v>
      </c>
      <c r="I90" s="374">
        <v>0</v>
      </c>
      <c r="J90" s="371"/>
      <c r="K90" s="374">
        <v>0</v>
      </c>
    </row>
    <row r="91" spans="1:11" ht="21">
      <c r="A91" s="372" t="s">
        <v>32</v>
      </c>
      <c r="B91" s="373" t="s">
        <v>329</v>
      </c>
      <c r="C91" s="374">
        <v>0</v>
      </c>
      <c r="D91" s="374">
        <f t="shared" si="8"/>
        <v>0</v>
      </c>
      <c r="E91" s="374">
        <f t="shared" si="10"/>
        <v>0</v>
      </c>
      <c r="F91" s="374">
        <v>0</v>
      </c>
      <c r="G91" s="374">
        <v>0</v>
      </c>
      <c r="H91" s="374">
        <v>0</v>
      </c>
      <c r="I91" s="374">
        <v>0</v>
      </c>
      <c r="J91" s="371"/>
      <c r="K91" s="374">
        <v>0</v>
      </c>
    </row>
    <row r="92" spans="1:11" ht="21">
      <c r="A92" s="372" t="s">
        <v>34</v>
      </c>
      <c r="B92" s="373" t="s">
        <v>330</v>
      </c>
      <c r="C92" s="374">
        <v>0</v>
      </c>
      <c r="D92" s="374">
        <f t="shared" si="8"/>
        <v>0</v>
      </c>
      <c r="E92" s="374">
        <f t="shared" si="10"/>
        <v>0</v>
      </c>
      <c r="F92" s="374">
        <v>0</v>
      </c>
      <c r="G92" s="374">
        <v>0</v>
      </c>
      <c r="H92" s="374">
        <v>0</v>
      </c>
      <c r="I92" s="374">
        <v>0</v>
      </c>
      <c r="J92" s="371"/>
      <c r="K92" s="374">
        <v>0</v>
      </c>
    </row>
    <row r="93" spans="1:11" ht="21">
      <c r="A93" s="372" t="s">
        <v>35</v>
      </c>
      <c r="B93" s="373" t="s">
        <v>608</v>
      </c>
      <c r="C93" s="374">
        <v>0</v>
      </c>
      <c r="D93" s="374">
        <f t="shared" si="8"/>
        <v>0</v>
      </c>
      <c r="E93" s="374">
        <f t="shared" si="10"/>
        <v>0</v>
      </c>
      <c r="F93" s="374">
        <v>0</v>
      </c>
      <c r="G93" s="374">
        <v>0</v>
      </c>
      <c r="H93" s="374">
        <v>0</v>
      </c>
      <c r="I93" s="374">
        <v>0</v>
      </c>
      <c r="J93" s="371"/>
      <c r="K93" s="374">
        <v>0</v>
      </c>
    </row>
    <row r="94" spans="1:11" ht="21">
      <c r="A94" s="372" t="s">
        <v>37</v>
      </c>
      <c r="B94" s="373" t="s">
        <v>609</v>
      </c>
      <c r="C94" s="374">
        <v>0</v>
      </c>
      <c r="D94" s="374">
        <f t="shared" si="8"/>
        <v>0</v>
      </c>
      <c r="E94" s="374">
        <f t="shared" si="10"/>
        <v>0</v>
      </c>
      <c r="F94" s="374">
        <v>0</v>
      </c>
      <c r="G94" s="374">
        <v>0</v>
      </c>
      <c r="H94" s="374">
        <v>0</v>
      </c>
      <c r="I94" s="374">
        <v>0</v>
      </c>
      <c r="J94" s="371"/>
      <c r="K94" s="374">
        <v>0</v>
      </c>
    </row>
    <row r="95" spans="1:11">
      <c r="A95" s="372" t="s">
        <v>39</v>
      </c>
      <c r="B95" s="373" t="s">
        <v>331</v>
      </c>
      <c r="C95" s="374">
        <v>0</v>
      </c>
      <c r="D95" s="374">
        <f t="shared" si="8"/>
        <v>0</v>
      </c>
      <c r="E95" s="374">
        <f t="shared" si="10"/>
        <v>0</v>
      </c>
      <c r="F95" s="374">
        <v>0</v>
      </c>
      <c r="G95" s="374">
        <v>0</v>
      </c>
      <c r="H95" s="374">
        <v>0</v>
      </c>
      <c r="I95" s="374">
        <v>0</v>
      </c>
      <c r="J95" s="371"/>
      <c r="K95" s="374">
        <v>0</v>
      </c>
    </row>
    <row r="96" spans="1:11">
      <c r="A96" s="372" t="s">
        <v>41</v>
      </c>
      <c r="B96" s="373" t="s">
        <v>68</v>
      </c>
      <c r="C96" s="374">
        <v>0</v>
      </c>
      <c r="D96" s="374">
        <f t="shared" si="8"/>
        <v>0</v>
      </c>
      <c r="E96" s="374">
        <f t="shared" si="10"/>
        <v>0</v>
      </c>
      <c r="F96" s="374">
        <v>0</v>
      </c>
      <c r="G96" s="374">
        <v>0</v>
      </c>
      <c r="H96" s="374">
        <v>0</v>
      </c>
      <c r="I96" s="374">
        <v>0</v>
      </c>
      <c r="J96" s="371"/>
      <c r="K96" s="374">
        <v>0</v>
      </c>
    </row>
    <row r="97" spans="1:11" ht="31.5">
      <c r="A97" s="372" t="s">
        <v>32</v>
      </c>
      <c r="B97" s="373" t="s">
        <v>70</v>
      </c>
      <c r="C97" s="374">
        <v>0</v>
      </c>
      <c r="D97" s="374">
        <f t="shared" si="8"/>
        <v>0</v>
      </c>
      <c r="E97" s="374">
        <f t="shared" si="10"/>
        <v>0</v>
      </c>
      <c r="F97" s="374">
        <v>0</v>
      </c>
      <c r="G97" s="374">
        <v>0</v>
      </c>
      <c r="H97" s="374">
        <v>0</v>
      </c>
      <c r="I97" s="374">
        <v>0</v>
      </c>
      <c r="J97" s="371"/>
      <c r="K97" s="374">
        <v>0</v>
      </c>
    </row>
    <row r="98" spans="1:11">
      <c r="A98" s="369" t="s">
        <v>74</v>
      </c>
      <c r="B98" s="370" t="s">
        <v>75</v>
      </c>
      <c r="C98" s="371">
        <v>0</v>
      </c>
      <c r="D98" s="374">
        <f t="shared" si="8"/>
        <v>0</v>
      </c>
      <c r="E98" s="374">
        <f t="shared" si="10"/>
        <v>0</v>
      </c>
      <c r="F98" s="371">
        <v>0</v>
      </c>
      <c r="G98" s="371">
        <v>0</v>
      </c>
      <c r="H98" s="371">
        <v>0</v>
      </c>
      <c r="I98" s="371">
        <v>0</v>
      </c>
      <c r="J98" s="371"/>
      <c r="K98" s="371">
        <v>0</v>
      </c>
    </row>
    <row r="99" spans="1:11">
      <c r="A99" s="369" t="s">
        <v>76</v>
      </c>
      <c r="B99" s="370" t="s">
        <v>77</v>
      </c>
      <c r="C99" s="371">
        <v>0</v>
      </c>
      <c r="D99" s="374">
        <f t="shared" si="8"/>
        <v>0</v>
      </c>
      <c r="E99" s="374">
        <f t="shared" si="10"/>
        <v>0</v>
      </c>
      <c r="F99" s="371">
        <v>0</v>
      </c>
      <c r="G99" s="371">
        <v>0</v>
      </c>
      <c r="H99" s="371">
        <v>0</v>
      </c>
      <c r="I99" s="371">
        <v>0</v>
      </c>
      <c r="J99" s="371"/>
      <c r="K99" s="371">
        <v>0</v>
      </c>
    </row>
    <row r="100" spans="1:11" ht="21">
      <c r="A100" s="372" t="s">
        <v>24</v>
      </c>
      <c r="B100" s="373" t="s">
        <v>78</v>
      </c>
      <c r="C100" s="374">
        <v>0</v>
      </c>
      <c r="D100" s="374">
        <f t="shared" si="8"/>
        <v>0</v>
      </c>
      <c r="E100" s="374">
        <f t="shared" si="10"/>
        <v>0</v>
      </c>
      <c r="F100" s="374">
        <v>0</v>
      </c>
      <c r="G100" s="374">
        <v>0</v>
      </c>
      <c r="H100" s="374">
        <v>0</v>
      </c>
      <c r="I100" s="374">
        <v>0</v>
      </c>
      <c r="J100" s="371"/>
      <c r="K100" s="374">
        <v>0</v>
      </c>
    </row>
    <row r="101" spans="1:11" ht="21">
      <c r="A101" s="372" t="s">
        <v>28</v>
      </c>
      <c r="B101" s="373" t="s">
        <v>79</v>
      </c>
      <c r="C101" s="374">
        <v>0</v>
      </c>
      <c r="D101" s="374">
        <f t="shared" si="8"/>
        <v>0</v>
      </c>
      <c r="E101" s="374">
        <f t="shared" si="10"/>
        <v>0</v>
      </c>
      <c r="F101" s="374">
        <v>0</v>
      </c>
      <c r="G101" s="374">
        <v>0</v>
      </c>
      <c r="H101" s="374">
        <v>0</v>
      </c>
      <c r="I101" s="374">
        <v>0</v>
      </c>
      <c r="J101" s="371"/>
      <c r="K101" s="374">
        <v>0</v>
      </c>
    </row>
    <row r="102" spans="1:11" ht="31.5">
      <c r="A102" s="369" t="s">
        <v>80</v>
      </c>
      <c r="B102" s="370" t="s">
        <v>610</v>
      </c>
      <c r="C102" s="371">
        <v>0</v>
      </c>
      <c r="D102" s="374">
        <f t="shared" si="8"/>
        <v>0</v>
      </c>
      <c r="E102" s="374">
        <f t="shared" si="10"/>
        <v>0</v>
      </c>
      <c r="F102" s="371">
        <v>0</v>
      </c>
      <c r="G102" s="371">
        <v>0</v>
      </c>
      <c r="H102" s="371">
        <v>0</v>
      </c>
      <c r="I102" s="371">
        <v>0</v>
      </c>
      <c r="J102" s="371"/>
      <c r="K102" s="371">
        <v>0</v>
      </c>
    </row>
    <row r="103" spans="1:11" ht="21">
      <c r="A103" s="372" t="s">
        <v>24</v>
      </c>
      <c r="B103" s="373" t="s">
        <v>611</v>
      </c>
      <c r="C103" s="374">
        <v>0</v>
      </c>
      <c r="D103" s="374">
        <f t="shared" ref="D103:D123" si="11">C103</f>
        <v>0</v>
      </c>
      <c r="E103" s="374">
        <f t="shared" si="10"/>
        <v>0</v>
      </c>
      <c r="F103" s="374">
        <v>0</v>
      </c>
      <c r="G103" s="374">
        <v>0</v>
      </c>
      <c r="H103" s="374">
        <v>0</v>
      </c>
      <c r="I103" s="374">
        <v>0</v>
      </c>
      <c r="J103" s="371"/>
      <c r="K103" s="374">
        <v>0</v>
      </c>
    </row>
    <row r="104" spans="1:11" ht="21">
      <c r="A104" s="372" t="s">
        <v>28</v>
      </c>
      <c r="B104" s="373" t="s">
        <v>81</v>
      </c>
      <c r="C104" s="374">
        <v>0</v>
      </c>
      <c r="D104" s="374">
        <f t="shared" si="11"/>
        <v>0</v>
      </c>
      <c r="E104" s="374">
        <f t="shared" si="10"/>
        <v>0</v>
      </c>
      <c r="F104" s="374">
        <v>0</v>
      </c>
      <c r="G104" s="374">
        <v>0</v>
      </c>
      <c r="H104" s="374">
        <v>0</v>
      </c>
      <c r="I104" s="374">
        <v>0</v>
      </c>
      <c r="J104" s="371"/>
      <c r="K104" s="374">
        <v>0</v>
      </c>
    </row>
    <row r="105" spans="1:11">
      <c r="A105" s="372" t="s">
        <v>82</v>
      </c>
      <c r="B105" s="373" t="s">
        <v>83</v>
      </c>
      <c r="C105" s="374">
        <v>0</v>
      </c>
      <c r="D105" s="374">
        <f t="shared" si="11"/>
        <v>0</v>
      </c>
      <c r="E105" s="374">
        <f t="shared" si="10"/>
        <v>0</v>
      </c>
      <c r="F105" s="374">
        <v>0</v>
      </c>
      <c r="G105" s="374">
        <v>0</v>
      </c>
      <c r="H105" s="374">
        <v>0</v>
      </c>
      <c r="I105" s="374">
        <v>0</v>
      </c>
      <c r="J105" s="371"/>
      <c r="K105" s="374">
        <v>0</v>
      </c>
    </row>
    <row r="106" spans="1:11">
      <c r="A106" s="372" t="s">
        <v>84</v>
      </c>
      <c r="B106" s="373" t="s">
        <v>85</v>
      </c>
      <c r="C106" s="374">
        <v>0</v>
      </c>
      <c r="D106" s="374">
        <f t="shared" si="11"/>
        <v>0</v>
      </c>
      <c r="E106" s="374">
        <f t="shared" si="10"/>
        <v>0</v>
      </c>
      <c r="F106" s="374">
        <v>0</v>
      </c>
      <c r="G106" s="374">
        <v>0</v>
      </c>
      <c r="H106" s="374">
        <v>0</v>
      </c>
      <c r="I106" s="374">
        <v>0</v>
      </c>
      <c r="J106" s="371"/>
      <c r="K106" s="374">
        <v>0</v>
      </c>
    </row>
    <row r="107" spans="1:11">
      <c r="A107" s="372" t="s">
        <v>30</v>
      </c>
      <c r="B107" s="373" t="s">
        <v>86</v>
      </c>
      <c r="C107" s="374">
        <v>0</v>
      </c>
      <c r="D107" s="374">
        <f t="shared" si="11"/>
        <v>0</v>
      </c>
      <c r="E107" s="374">
        <f t="shared" si="10"/>
        <v>0</v>
      </c>
      <c r="F107" s="374">
        <v>0</v>
      </c>
      <c r="G107" s="374">
        <v>0</v>
      </c>
      <c r="H107" s="374">
        <v>0</v>
      </c>
      <c r="I107" s="374">
        <v>0</v>
      </c>
      <c r="J107" s="371"/>
      <c r="K107" s="374">
        <v>0</v>
      </c>
    </row>
    <row r="108" spans="1:11" ht="21">
      <c r="A108" s="369" t="s">
        <v>2</v>
      </c>
      <c r="B108" s="370" t="s">
        <v>169</v>
      </c>
      <c r="C108" s="371">
        <v>0</v>
      </c>
      <c r="D108" s="374">
        <f t="shared" si="11"/>
        <v>0</v>
      </c>
      <c r="E108" s="374">
        <f t="shared" si="10"/>
        <v>0</v>
      </c>
      <c r="F108" s="371">
        <v>0</v>
      </c>
      <c r="G108" s="371">
        <v>0</v>
      </c>
      <c r="H108" s="371">
        <v>0</v>
      </c>
      <c r="I108" s="371">
        <v>0</v>
      </c>
      <c r="J108" s="371"/>
      <c r="K108" s="371">
        <v>0</v>
      </c>
    </row>
    <row r="109" spans="1:11">
      <c r="A109" s="369" t="s">
        <v>87</v>
      </c>
      <c r="B109" s="370" t="s">
        <v>170</v>
      </c>
      <c r="C109" s="371">
        <v>0</v>
      </c>
      <c r="D109" s="374">
        <f t="shared" si="11"/>
        <v>0</v>
      </c>
      <c r="E109" s="374">
        <f t="shared" si="10"/>
        <v>0</v>
      </c>
      <c r="F109" s="371">
        <v>0</v>
      </c>
      <c r="G109" s="371">
        <v>0</v>
      </c>
      <c r="H109" s="371">
        <v>0</v>
      </c>
      <c r="I109" s="371">
        <v>0</v>
      </c>
      <c r="J109" s="371"/>
      <c r="K109" s="371">
        <v>0</v>
      </c>
    </row>
    <row r="110" spans="1:11">
      <c r="A110" s="372" t="s">
        <v>24</v>
      </c>
      <c r="B110" s="373" t="s">
        <v>612</v>
      </c>
      <c r="C110" s="374">
        <v>0</v>
      </c>
      <c r="D110" s="374">
        <f t="shared" si="11"/>
        <v>0</v>
      </c>
      <c r="E110" s="374">
        <f t="shared" si="10"/>
        <v>0</v>
      </c>
      <c r="F110" s="374">
        <v>0</v>
      </c>
      <c r="G110" s="374">
        <v>0</v>
      </c>
      <c r="H110" s="374">
        <v>0</v>
      </c>
      <c r="I110" s="374">
        <v>0</v>
      </c>
      <c r="J110" s="371"/>
      <c r="K110" s="374">
        <v>0</v>
      </c>
    </row>
    <row r="111" spans="1:11" ht="21">
      <c r="A111" s="372" t="s">
        <v>28</v>
      </c>
      <c r="B111" s="373" t="s">
        <v>613</v>
      </c>
      <c r="C111" s="374">
        <v>0</v>
      </c>
      <c r="D111" s="374">
        <f t="shared" si="11"/>
        <v>0</v>
      </c>
      <c r="E111" s="374">
        <f t="shared" si="10"/>
        <v>0</v>
      </c>
      <c r="F111" s="374">
        <v>0</v>
      </c>
      <c r="G111" s="374">
        <v>0</v>
      </c>
      <c r="H111" s="374">
        <v>0</v>
      </c>
      <c r="I111" s="374">
        <v>0</v>
      </c>
      <c r="J111" s="371"/>
      <c r="K111" s="374">
        <v>0</v>
      </c>
    </row>
    <row r="112" spans="1:11">
      <c r="A112" s="369" t="s">
        <v>54</v>
      </c>
      <c r="B112" s="370" t="s">
        <v>88</v>
      </c>
      <c r="C112" s="371">
        <v>0</v>
      </c>
      <c r="D112" s="374">
        <f t="shared" si="11"/>
        <v>0</v>
      </c>
      <c r="E112" s="374">
        <f t="shared" si="10"/>
        <v>0</v>
      </c>
      <c r="F112" s="371">
        <v>0</v>
      </c>
      <c r="G112" s="371">
        <v>0</v>
      </c>
      <c r="H112" s="371">
        <v>0</v>
      </c>
      <c r="I112" s="371">
        <v>0</v>
      </c>
      <c r="J112" s="371"/>
      <c r="K112" s="371">
        <v>0</v>
      </c>
    </row>
    <row r="113" spans="1:15">
      <c r="A113" s="372" t="s">
        <v>24</v>
      </c>
      <c r="B113" s="373" t="s">
        <v>612</v>
      </c>
      <c r="C113" s="374">
        <v>0</v>
      </c>
      <c r="D113" s="374">
        <f t="shared" si="11"/>
        <v>0</v>
      </c>
      <c r="E113" s="374">
        <f t="shared" si="10"/>
        <v>0</v>
      </c>
      <c r="F113" s="374">
        <v>0</v>
      </c>
      <c r="G113" s="374">
        <v>0</v>
      </c>
      <c r="H113" s="374">
        <v>0</v>
      </c>
      <c r="I113" s="374">
        <v>0</v>
      </c>
      <c r="J113" s="371"/>
      <c r="K113" s="374">
        <v>0</v>
      </c>
    </row>
    <row r="114" spans="1:15" ht="21">
      <c r="A114" s="372" t="s">
        <v>28</v>
      </c>
      <c r="B114" s="373" t="s">
        <v>613</v>
      </c>
      <c r="C114" s="374">
        <v>0</v>
      </c>
      <c r="D114" s="374">
        <f t="shared" si="11"/>
        <v>0</v>
      </c>
      <c r="E114" s="374">
        <f t="shared" si="10"/>
        <v>0</v>
      </c>
      <c r="F114" s="374">
        <v>0</v>
      </c>
      <c r="G114" s="374">
        <v>0</v>
      </c>
      <c r="H114" s="374">
        <v>0</v>
      </c>
      <c r="I114" s="374">
        <v>0</v>
      </c>
      <c r="J114" s="371"/>
      <c r="K114" s="374">
        <v>0</v>
      </c>
    </row>
    <row r="115" spans="1:15" ht="21">
      <c r="A115" s="369" t="s">
        <v>89</v>
      </c>
      <c r="B115" s="370" t="s">
        <v>90</v>
      </c>
      <c r="C115" s="371">
        <f>C116+C121</f>
        <v>414792567296</v>
      </c>
      <c r="D115" s="371">
        <f t="shared" ref="D115:I115" si="12">D116+D121</f>
        <v>414792567296</v>
      </c>
      <c r="E115" s="371">
        <f t="shared" si="10"/>
        <v>414792567296</v>
      </c>
      <c r="F115" s="371">
        <f t="shared" si="12"/>
        <v>0</v>
      </c>
      <c r="G115" s="371">
        <f t="shared" si="12"/>
        <v>0</v>
      </c>
      <c r="H115" s="371">
        <f t="shared" si="12"/>
        <v>0</v>
      </c>
      <c r="I115" s="371">
        <f t="shared" si="12"/>
        <v>414792567296</v>
      </c>
      <c r="J115" s="371">
        <f t="shared" ref="J115:J123" si="13">E115/C115*100</f>
        <v>100</v>
      </c>
      <c r="K115" s="371">
        <f t="shared" ref="K115:K123" si="14">E115/D115*100</f>
        <v>100</v>
      </c>
    </row>
    <row r="116" spans="1:15" ht="21">
      <c r="A116" s="369" t="s">
        <v>87</v>
      </c>
      <c r="B116" s="370" t="s">
        <v>91</v>
      </c>
      <c r="C116" s="371">
        <f>C117+C118</f>
        <v>414792567296</v>
      </c>
      <c r="D116" s="371">
        <f t="shared" si="11"/>
        <v>414792567296</v>
      </c>
      <c r="E116" s="371">
        <f t="shared" si="10"/>
        <v>414792567296</v>
      </c>
      <c r="F116" s="371">
        <f t="shared" ref="F116:I116" si="15">F117+F118</f>
        <v>0</v>
      </c>
      <c r="G116" s="371">
        <f t="shared" si="15"/>
        <v>0</v>
      </c>
      <c r="H116" s="371">
        <f t="shared" si="15"/>
        <v>0</v>
      </c>
      <c r="I116" s="371">
        <f t="shared" si="15"/>
        <v>414792567296</v>
      </c>
      <c r="J116" s="371">
        <f t="shared" si="13"/>
        <v>100</v>
      </c>
      <c r="K116" s="371">
        <f t="shared" si="14"/>
        <v>100</v>
      </c>
    </row>
    <row r="117" spans="1:15">
      <c r="A117" s="372" t="s">
        <v>24</v>
      </c>
      <c r="B117" s="373" t="s">
        <v>92</v>
      </c>
      <c r="C117" s="374">
        <v>323078000000</v>
      </c>
      <c r="D117" s="374">
        <f t="shared" si="11"/>
        <v>323078000000</v>
      </c>
      <c r="E117" s="374">
        <f t="shared" si="10"/>
        <v>323078000000</v>
      </c>
      <c r="F117" s="374">
        <v>0</v>
      </c>
      <c r="G117" s="374">
        <v>0</v>
      </c>
      <c r="H117" s="374">
        <v>0</v>
      </c>
      <c r="I117" s="374">
        <v>323078000000</v>
      </c>
      <c r="J117" s="371">
        <f t="shared" si="13"/>
        <v>100</v>
      </c>
      <c r="K117" s="371">
        <f t="shared" si="14"/>
        <v>100</v>
      </c>
    </row>
    <row r="118" spans="1:15">
      <c r="A118" s="372" t="s">
        <v>28</v>
      </c>
      <c r="B118" s="373" t="s">
        <v>93</v>
      </c>
      <c r="C118" s="374">
        <f>C119</f>
        <v>91714567296</v>
      </c>
      <c r="D118" s="374">
        <f t="shared" si="11"/>
        <v>91714567296</v>
      </c>
      <c r="E118" s="374">
        <f t="shared" si="10"/>
        <v>91714567296</v>
      </c>
      <c r="F118" s="374">
        <v>0</v>
      </c>
      <c r="G118" s="374">
        <v>0</v>
      </c>
      <c r="H118" s="374">
        <v>0</v>
      </c>
      <c r="I118" s="374">
        <f>I119</f>
        <v>91714567296</v>
      </c>
      <c r="J118" s="371">
        <f t="shared" si="13"/>
        <v>100</v>
      </c>
      <c r="K118" s="371">
        <f t="shared" si="14"/>
        <v>100</v>
      </c>
    </row>
    <row r="119" spans="1:15" ht="21">
      <c r="A119" s="372" t="s">
        <v>82</v>
      </c>
      <c r="B119" s="373" t="s">
        <v>94</v>
      </c>
      <c r="C119" s="374">
        <f>E119</f>
        <v>91714567296</v>
      </c>
      <c r="D119" s="374">
        <f t="shared" si="11"/>
        <v>91714567296</v>
      </c>
      <c r="E119" s="374">
        <f t="shared" si="10"/>
        <v>91714567296</v>
      </c>
      <c r="F119" s="374">
        <v>0</v>
      </c>
      <c r="G119" s="374">
        <v>0</v>
      </c>
      <c r="H119" s="374">
        <v>0</v>
      </c>
      <c r="I119" s="374">
        <v>91714567296</v>
      </c>
      <c r="J119" s="371">
        <f t="shared" si="13"/>
        <v>100</v>
      </c>
      <c r="K119" s="371">
        <f t="shared" si="14"/>
        <v>100</v>
      </c>
    </row>
    <row r="120" spans="1:15" s="366" customFormat="1" ht="21">
      <c r="A120" s="372" t="s">
        <v>84</v>
      </c>
      <c r="B120" s="373" t="s">
        <v>95</v>
      </c>
      <c r="C120" s="374">
        <v>0</v>
      </c>
      <c r="D120" s="374">
        <f t="shared" si="11"/>
        <v>0</v>
      </c>
      <c r="E120" s="374">
        <f t="shared" si="10"/>
        <v>0</v>
      </c>
      <c r="F120" s="374">
        <v>0</v>
      </c>
      <c r="G120" s="374">
        <v>0</v>
      </c>
      <c r="H120" s="374">
        <v>0</v>
      </c>
      <c r="I120" s="374">
        <v>0</v>
      </c>
      <c r="J120" s="371"/>
      <c r="K120" s="371"/>
      <c r="O120" s="386"/>
    </row>
    <row r="121" spans="1:15" s="366" customFormat="1" ht="21">
      <c r="A121" s="369" t="s">
        <v>54</v>
      </c>
      <c r="B121" s="370" t="s">
        <v>96</v>
      </c>
      <c r="C121" s="371">
        <v>0</v>
      </c>
      <c r="D121" s="374">
        <f t="shared" si="11"/>
        <v>0</v>
      </c>
      <c r="E121" s="374">
        <f t="shared" si="10"/>
        <v>0</v>
      </c>
      <c r="F121" s="371">
        <v>0</v>
      </c>
      <c r="G121" s="371">
        <v>0</v>
      </c>
      <c r="H121" s="371">
        <v>0</v>
      </c>
      <c r="I121" s="371">
        <v>0</v>
      </c>
      <c r="J121" s="371"/>
      <c r="K121" s="371"/>
      <c r="O121" s="386"/>
    </row>
    <row r="122" spans="1:15" s="366" customFormat="1">
      <c r="A122" s="369" t="s">
        <v>97</v>
      </c>
      <c r="B122" s="370" t="s">
        <v>98</v>
      </c>
      <c r="C122" s="371">
        <f>E122</f>
        <v>24593237664</v>
      </c>
      <c r="D122" s="374">
        <f t="shared" si="11"/>
        <v>24593237664</v>
      </c>
      <c r="E122" s="374">
        <f t="shared" si="10"/>
        <v>24593237664</v>
      </c>
      <c r="F122" s="371">
        <v>0</v>
      </c>
      <c r="G122" s="371">
        <v>0</v>
      </c>
      <c r="H122" s="371">
        <v>0</v>
      </c>
      <c r="I122" s="371">
        <v>24593237664</v>
      </c>
      <c r="J122" s="371">
        <f t="shared" si="13"/>
        <v>100</v>
      </c>
      <c r="K122" s="371">
        <f t="shared" si="14"/>
        <v>100</v>
      </c>
      <c r="O122" s="386"/>
    </row>
    <row r="123" spans="1:15" s="366" customFormat="1">
      <c r="A123" s="378" t="s">
        <v>99</v>
      </c>
      <c r="B123" s="379" t="s">
        <v>100</v>
      </c>
      <c r="C123" s="380">
        <v>1111978134</v>
      </c>
      <c r="D123" s="381">
        <f t="shared" si="11"/>
        <v>1111978134</v>
      </c>
      <c r="E123" s="381">
        <f t="shared" si="10"/>
        <v>1111978134</v>
      </c>
      <c r="F123" s="380">
        <v>0</v>
      </c>
      <c r="G123" s="380">
        <v>0</v>
      </c>
      <c r="H123" s="380">
        <v>0</v>
      </c>
      <c r="I123" s="380">
        <v>1111978134</v>
      </c>
      <c r="J123" s="380">
        <f t="shared" si="13"/>
        <v>100</v>
      </c>
      <c r="K123" s="380">
        <f t="shared" si="14"/>
        <v>100</v>
      </c>
      <c r="O123" s="386"/>
    </row>
    <row r="124" spans="1:15" s="366" customFormat="1" ht="6" customHeight="1">
      <c r="O124" s="386"/>
    </row>
    <row r="125" spans="1:15" s="366" customFormat="1" ht="15.75" hidden="1" customHeight="1">
      <c r="A125" s="407"/>
      <c r="B125" s="407"/>
      <c r="C125" s="407"/>
      <c r="D125" s="407"/>
      <c r="E125" s="407"/>
      <c r="F125" s="407"/>
      <c r="G125" s="407"/>
      <c r="H125" s="408" t="s">
        <v>1689</v>
      </c>
      <c r="I125" s="408"/>
      <c r="J125" s="408"/>
      <c r="K125" s="408"/>
      <c r="O125" s="386"/>
    </row>
    <row r="126" spans="1:15" s="366" customFormat="1" ht="50.25" hidden="1" customHeight="1">
      <c r="A126" s="409" t="s">
        <v>1687</v>
      </c>
      <c r="B126" s="409"/>
      <c r="C126" s="409"/>
      <c r="D126" s="409"/>
      <c r="E126" s="410" t="s">
        <v>1675</v>
      </c>
      <c r="F126" s="410"/>
      <c r="G126" s="410"/>
      <c r="H126" s="410" t="s">
        <v>1679</v>
      </c>
      <c r="I126" s="410"/>
      <c r="J126" s="410"/>
      <c r="K126" s="410"/>
      <c r="O126" s="386"/>
    </row>
    <row r="127" spans="1:15" s="366" customFormat="1" ht="45" customHeight="1">
      <c r="O127" s="386"/>
    </row>
    <row r="128" spans="1:15" s="366" customFormat="1">
      <c r="O128" s="386"/>
    </row>
    <row r="129" spans="15:15" s="366" customFormat="1">
      <c r="O129" s="386"/>
    </row>
    <row r="130" spans="15:15" s="366" customFormat="1">
      <c r="O130" s="386"/>
    </row>
    <row r="131" spans="15:15" s="366" customFormat="1">
      <c r="O131" s="386"/>
    </row>
    <row r="132" spans="15:15" s="366" customFormat="1">
      <c r="O132" s="386"/>
    </row>
    <row r="133" spans="15:15" s="366" customFormat="1">
      <c r="O133" s="386"/>
    </row>
    <row r="134" spans="15:15" s="366" customFormat="1">
      <c r="O134" s="386"/>
    </row>
    <row r="135" spans="15:15" s="366" customFormat="1">
      <c r="O135" s="386"/>
    </row>
    <row r="136" spans="15:15" s="366" customFormat="1">
      <c r="O136" s="386"/>
    </row>
    <row r="137" spans="15:15" s="366" customFormat="1">
      <c r="O137" s="386"/>
    </row>
    <row r="138" spans="15:15" s="366" customFormat="1">
      <c r="O138" s="386"/>
    </row>
    <row r="139" spans="15:15" s="366" customFormat="1">
      <c r="O139" s="386"/>
    </row>
    <row r="140" spans="15:15" s="366" customFormat="1">
      <c r="O140" s="386"/>
    </row>
    <row r="141" spans="15:15" s="366" customFormat="1">
      <c r="O141" s="386"/>
    </row>
    <row r="142" spans="15:15" s="366" customFormat="1">
      <c r="O142" s="386"/>
    </row>
    <row r="143" spans="15:15" s="366" customFormat="1">
      <c r="O143" s="386"/>
    </row>
    <row r="144" spans="15:15" s="366" customFormat="1">
      <c r="O144" s="386"/>
    </row>
    <row r="145" spans="15:15" s="366" customFormat="1">
      <c r="O145" s="386"/>
    </row>
    <row r="146" spans="15:15" s="366" customFormat="1">
      <c r="O146" s="386"/>
    </row>
    <row r="147" spans="15:15" s="366" customFormat="1">
      <c r="O147" s="386"/>
    </row>
    <row r="148" spans="15:15" s="366" customFormat="1">
      <c r="O148" s="386"/>
    </row>
    <row r="149" spans="15:15" s="366" customFormat="1">
      <c r="O149" s="386"/>
    </row>
    <row r="150" spans="15:15" s="366" customFormat="1">
      <c r="O150" s="386"/>
    </row>
    <row r="151" spans="15:15" s="366" customFormat="1">
      <c r="O151" s="386"/>
    </row>
    <row r="152" spans="15:15" s="366" customFormat="1">
      <c r="O152" s="386"/>
    </row>
    <row r="153" spans="15:15" s="366" customFormat="1">
      <c r="O153" s="386"/>
    </row>
    <row r="154" spans="15:15" s="366" customFormat="1">
      <c r="O154" s="386"/>
    </row>
    <row r="155" spans="15:15" s="366" customFormat="1">
      <c r="O155" s="386"/>
    </row>
    <row r="156" spans="15:15" s="366" customFormat="1">
      <c r="O156" s="386"/>
    </row>
    <row r="157" spans="15:15" s="366" customFormat="1">
      <c r="O157" s="386"/>
    </row>
    <row r="158" spans="15:15" s="366" customFormat="1">
      <c r="O158" s="386"/>
    </row>
    <row r="159" spans="15:15" s="366" customFormat="1">
      <c r="O159" s="386"/>
    </row>
    <row r="160" spans="15:15" s="366" customFormat="1">
      <c r="O160" s="386"/>
    </row>
    <row r="161" spans="15:15" s="366" customFormat="1">
      <c r="O161" s="386"/>
    </row>
    <row r="162" spans="15:15" s="366" customFormat="1">
      <c r="O162" s="386"/>
    </row>
    <row r="163" spans="15:15" s="366" customFormat="1">
      <c r="O163" s="386"/>
    </row>
    <row r="164" spans="15:15" s="366" customFormat="1">
      <c r="O164" s="386"/>
    </row>
    <row r="165" spans="15:15" s="366" customFormat="1">
      <c r="O165" s="386"/>
    </row>
    <row r="166" spans="15:15" s="366" customFormat="1">
      <c r="O166" s="386"/>
    </row>
    <row r="167" spans="15:15" s="366" customFormat="1">
      <c r="O167" s="386"/>
    </row>
    <row r="168" spans="15:15" s="366" customFormat="1">
      <c r="O168" s="386"/>
    </row>
    <row r="169" spans="15:15" s="366" customFormat="1">
      <c r="O169" s="386"/>
    </row>
    <row r="170" spans="15:15" s="366" customFormat="1">
      <c r="O170" s="386"/>
    </row>
    <row r="171" spans="15:15" s="366" customFormat="1">
      <c r="O171" s="386"/>
    </row>
    <row r="172" spans="15:15" s="366" customFormat="1">
      <c r="O172" s="386"/>
    </row>
    <row r="173" spans="15:15" s="366" customFormat="1">
      <c r="O173" s="386"/>
    </row>
    <row r="174" spans="15:15" s="366" customFormat="1">
      <c r="O174" s="386"/>
    </row>
    <row r="175" spans="15:15" s="366" customFormat="1">
      <c r="O175" s="386"/>
    </row>
    <row r="176" spans="15:15" s="366" customFormat="1">
      <c r="O176" s="386"/>
    </row>
    <row r="177" spans="15:15" s="366" customFormat="1">
      <c r="O177" s="386"/>
    </row>
    <row r="178" spans="15:15" s="366" customFormat="1">
      <c r="O178" s="386"/>
    </row>
    <row r="179" spans="15:15" s="366" customFormat="1">
      <c r="O179" s="386"/>
    </row>
    <row r="180" spans="15:15" s="366" customFormat="1">
      <c r="O180" s="386"/>
    </row>
    <row r="181" spans="15:15" s="366" customFormat="1">
      <c r="O181" s="386"/>
    </row>
    <row r="182" spans="15:15" s="366" customFormat="1">
      <c r="O182" s="386"/>
    </row>
    <row r="183" spans="15:15" s="366" customFormat="1">
      <c r="O183" s="386"/>
    </row>
    <row r="184" spans="15:15" s="366" customFormat="1">
      <c r="O184" s="386"/>
    </row>
    <row r="185" spans="15:15" s="366" customFormat="1">
      <c r="O185" s="386"/>
    </row>
    <row r="186" spans="15:15" s="366" customFormat="1">
      <c r="O186" s="386"/>
    </row>
    <row r="187" spans="15:15" s="366" customFormat="1">
      <c r="O187" s="386"/>
    </row>
    <row r="188" spans="15:15" s="366" customFormat="1">
      <c r="O188" s="386"/>
    </row>
    <row r="189" spans="15:15" s="366" customFormat="1">
      <c r="O189" s="386"/>
    </row>
    <row r="190" spans="15:15" s="366" customFormat="1">
      <c r="O190" s="386"/>
    </row>
    <row r="191" spans="15:15" s="366" customFormat="1">
      <c r="O191" s="386"/>
    </row>
    <row r="192" spans="15:15" s="366" customFormat="1">
      <c r="O192" s="386"/>
    </row>
    <row r="193" spans="15:15" s="366" customFormat="1">
      <c r="O193" s="386"/>
    </row>
    <row r="194" spans="15:15" s="366" customFormat="1">
      <c r="O194" s="386"/>
    </row>
    <row r="195" spans="15:15" s="366" customFormat="1">
      <c r="O195" s="386"/>
    </row>
    <row r="196" spans="15:15" s="366" customFormat="1">
      <c r="O196" s="386"/>
    </row>
    <row r="197" spans="15:15" s="366" customFormat="1">
      <c r="O197" s="386"/>
    </row>
    <row r="198" spans="15:15" s="366" customFormat="1">
      <c r="O198" s="386"/>
    </row>
    <row r="199" spans="15:15" s="366" customFormat="1">
      <c r="O199" s="386"/>
    </row>
    <row r="200" spans="15:15" s="366" customFormat="1">
      <c r="O200" s="386"/>
    </row>
    <row r="201" spans="15:15" s="366" customFormat="1">
      <c r="O201" s="386"/>
    </row>
    <row r="202" spans="15:15" s="366" customFormat="1">
      <c r="O202" s="386"/>
    </row>
    <row r="203" spans="15:15" s="366" customFormat="1">
      <c r="O203" s="386"/>
    </row>
    <row r="204" spans="15:15" s="366" customFormat="1">
      <c r="O204" s="386"/>
    </row>
    <row r="205" spans="15:15" s="366" customFormat="1">
      <c r="O205" s="386"/>
    </row>
    <row r="206" spans="15:15" s="366" customFormat="1">
      <c r="O206" s="386"/>
    </row>
    <row r="207" spans="15:15" s="366" customFormat="1">
      <c r="O207" s="386"/>
    </row>
    <row r="208" spans="15:15" s="366" customFormat="1">
      <c r="O208" s="386"/>
    </row>
    <row r="209" spans="15:15" s="366" customFormat="1">
      <c r="O209" s="386"/>
    </row>
    <row r="210" spans="15:15" s="366" customFormat="1">
      <c r="O210" s="386"/>
    </row>
    <row r="211" spans="15:15" s="366" customFormat="1">
      <c r="O211" s="386"/>
    </row>
    <row r="212" spans="15:15" s="366" customFormat="1">
      <c r="O212" s="386"/>
    </row>
    <row r="213" spans="15:15" s="366" customFormat="1">
      <c r="O213" s="386"/>
    </row>
    <row r="214" spans="15:15" s="366" customFormat="1">
      <c r="O214" s="386"/>
    </row>
    <row r="215" spans="15:15" s="366" customFormat="1">
      <c r="O215" s="386"/>
    </row>
    <row r="216" spans="15:15" s="366" customFormat="1">
      <c r="O216" s="386"/>
    </row>
    <row r="217" spans="15:15" s="366" customFormat="1">
      <c r="O217" s="386"/>
    </row>
  </sheetData>
  <mergeCells count="13">
    <mergeCell ref="A1:C1"/>
    <mergeCell ref="A3:K3"/>
    <mergeCell ref="A4:K4"/>
    <mergeCell ref="C6:D6"/>
    <mergeCell ref="F6:I6"/>
    <mergeCell ref="J6:K6"/>
    <mergeCell ref="A5:K5"/>
    <mergeCell ref="A125:D125"/>
    <mergeCell ref="E125:G125"/>
    <mergeCell ref="H125:K125"/>
    <mergeCell ref="A126:D126"/>
    <mergeCell ref="E126:G126"/>
    <mergeCell ref="H126:K126"/>
  </mergeCells>
  <pageMargins left="0.24" right="0.24" top="0.28999999999999998" bottom="0.2" header="0.3" footer="0.3"/>
  <pageSetup paperSize="9" scale="9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O217"/>
  <sheetViews>
    <sheetView workbookViewId="0">
      <selection activeCell="I7" sqref="I7"/>
    </sheetView>
  </sheetViews>
  <sheetFormatPr defaultColWidth="8.9140625" defaultRowHeight="14"/>
  <cols>
    <col min="1" max="1" width="3.33203125" style="63" customWidth="1"/>
    <col min="2" max="2" width="18.33203125" style="63" customWidth="1"/>
    <col min="3" max="3" width="9.75" style="63" customWidth="1"/>
    <col min="4" max="4" width="10.25" style="63" customWidth="1"/>
    <col min="5" max="5" width="10.58203125" style="63" customWidth="1"/>
    <col min="6" max="6" width="9.4140625" style="366" customWidth="1"/>
    <col min="7" max="7" width="9.6640625" style="366" customWidth="1"/>
    <col min="8" max="8" width="5.4140625" style="366" customWidth="1"/>
    <col min="9" max="9" width="10.58203125" style="63" customWidth="1"/>
    <col min="10" max="10" width="5.4140625" style="63" customWidth="1"/>
    <col min="11" max="11" width="6.6640625" style="63" customWidth="1"/>
    <col min="12" max="14" width="8.9140625" style="63"/>
    <col min="15" max="15" width="13.75" style="385" bestFit="1" customWidth="1"/>
    <col min="16" max="16384" width="8.9140625" style="63"/>
  </cols>
  <sheetData>
    <row r="1" spans="1:14" ht="46" customHeight="1">
      <c r="A1" s="411" t="s">
        <v>859</v>
      </c>
      <c r="B1" s="411"/>
      <c r="C1" s="411"/>
      <c r="H1" s="367"/>
      <c r="I1" s="169"/>
      <c r="J1" s="21"/>
      <c r="K1" s="169" t="s">
        <v>150</v>
      </c>
    </row>
    <row r="2" spans="1:14" ht="18.25" customHeight="1"/>
    <row r="3" spans="1:14" ht="31.5" customHeight="1">
      <c r="A3" s="412" t="s">
        <v>1690</v>
      </c>
      <c r="B3" s="413"/>
      <c r="C3" s="413"/>
      <c r="D3" s="413"/>
      <c r="E3" s="413"/>
      <c r="F3" s="413"/>
      <c r="G3" s="413"/>
      <c r="H3" s="413"/>
      <c r="I3" s="413"/>
      <c r="J3" s="413"/>
      <c r="K3" s="413"/>
    </row>
    <row r="4" spans="1:14" ht="18" customHeight="1">
      <c r="A4" s="414" t="s">
        <v>1695</v>
      </c>
      <c r="B4" s="415"/>
      <c r="C4" s="415"/>
      <c r="D4" s="415"/>
      <c r="E4" s="415"/>
      <c r="F4" s="415"/>
      <c r="G4" s="415"/>
      <c r="H4" s="415"/>
      <c r="I4" s="415"/>
      <c r="J4" s="415"/>
      <c r="K4" s="415"/>
    </row>
    <row r="5" spans="1:14" ht="18" customHeight="1"/>
    <row r="6" spans="1:14">
      <c r="A6" s="363" t="s">
        <v>17</v>
      </c>
      <c r="B6" s="363" t="s">
        <v>17</v>
      </c>
      <c r="C6" s="416" t="s">
        <v>195</v>
      </c>
      <c r="D6" s="417"/>
      <c r="E6" s="363" t="s">
        <v>17</v>
      </c>
      <c r="F6" s="416" t="s">
        <v>196</v>
      </c>
      <c r="G6" s="418"/>
      <c r="H6" s="418"/>
      <c r="I6" s="417"/>
      <c r="J6" s="419" t="s">
        <v>205</v>
      </c>
      <c r="K6" s="420"/>
    </row>
    <row r="7" spans="1:14" ht="39">
      <c r="A7" s="365" t="s">
        <v>19</v>
      </c>
      <c r="B7" s="365" t="s">
        <v>353</v>
      </c>
      <c r="C7" s="364" t="s">
        <v>354</v>
      </c>
      <c r="D7" s="364" t="s">
        <v>564</v>
      </c>
      <c r="E7" s="365" t="s">
        <v>352</v>
      </c>
      <c r="F7" s="364" t="s">
        <v>22</v>
      </c>
      <c r="G7" s="364" t="s">
        <v>565</v>
      </c>
      <c r="H7" s="364" t="s">
        <v>566</v>
      </c>
      <c r="I7" s="364" t="s">
        <v>567</v>
      </c>
      <c r="J7" s="364" t="s">
        <v>354</v>
      </c>
      <c r="K7" s="364" t="s">
        <v>564</v>
      </c>
    </row>
    <row r="8" spans="1:14">
      <c r="A8" s="368" t="s">
        <v>1</v>
      </c>
      <c r="B8" s="368" t="s">
        <v>2</v>
      </c>
      <c r="C8" s="368" t="s">
        <v>24</v>
      </c>
      <c r="D8" s="368" t="s">
        <v>28</v>
      </c>
      <c r="E8" s="368" t="s">
        <v>355</v>
      </c>
      <c r="F8" s="368" t="s">
        <v>32</v>
      </c>
      <c r="G8" s="368" t="s">
        <v>34</v>
      </c>
      <c r="H8" s="368" t="s">
        <v>35</v>
      </c>
      <c r="I8" s="368" t="s">
        <v>37</v>
      </c>
      <c r="J8" s="368" t="s">
        <v>568</v>
      </c>
      <c r="K8" s="368" t="s">
        <v>569</v>
      </c>
      <c r="N8" s="362">
        <f>5427727590-I11</f>
        <v>0</v>
      </c>
    </row>
    <row r="9" spans="1:14">
      <c r="A9" s="369"/>
      <c r="B9" s="370" t="s">
        <v>301</v>
      </c>
      <c r="C9" s="371">
        <f>C10+C108+C115+C122+C123</f>
        <v>443576783094</v>
      </c>
      <c r="D9" s="371">
        <f t="shared" ref="D9:I9" si="0">D10+D108+D115+D122+D123</f>
        <v>443576783094</v>
      </c>
      <c r="E9" s="371">
        <f t="shared" si="0"/>
        <v>518745778290</v>
      </c>
      <c r="F9" s="371">
        <f t="shared" si="0"/>
        <v>6452799802</v>
      </c>
      <c r="G9" s="371">
        <f t="shared" si="0"/>
        <v>66367467804</v>
      </c>
      <c r="H9" s="371">
        <f t="shared" si="0"/>
        <v>0</v>
      </c>
      <c r="I9" s="371">
        <f t="shared" si="0"/>
        <v>445925510684</v>
      </c>
      <c r="J9" s="371"/>
      <c r="K9" s="371"/>
    </row>
    <row r="10" spans="1:14" ht="21">
      <c r="A10" s="369" t="s">
        <v>1</v>
      </c>
      <c r="B10" s="370" t="s">
        <v>23</v>
      </c>
      <c r="C10" s="371">
        <f>C11+C77+C86+C98+C99+C102</f>
        <v>3079000000</v>
      </c>
      <c r="D10" s="371">
        <f t="shared" ref="D10:I10" si="1">D11+D77+D86+D98+D99+D102</f>
        <v>3079000000</v>
      </c>
      <c r="E10" s="371">
        <f t="shared" si="1"/>
        <v>78247995196</v>
      </c>
      <c r="F10" s="371">
        <f t="shared" si="1"/>
        <v>6452799802</v>
      </c>
      <c r="G10" s="371">
        <f t="shared" si="1"/>
        <v>66367467804</v>
      </c>
      <c r="H10" s="371">
        <f t="shared" si="1"/>
        <v>0</v>
      </c>
      <c r="I10" s="371">
        <f t="shared" si="1"/>
        <v>5427727590</v>
      </c>
      <c r="J10" s="371"/>
      <c r="K10" s="371"/>
      <c r="M10" s="362"/>
    </row>
    <row r="11" spans="1:14">
      <c r="A11" s="369" t="s">
        <v>87</v>
      </c>
      <c r="B11" s="370" t="s">
        <v>570</v>
      </c>
      <c r="C11" s="371">
        <f>C12+C20+C26+C38+C44+C45+C46+C47+C49+C52+C56+C58+C59+C62+C65+C68+C69+C71+C74+C75+C76</f>
        <v>3079000000</v>
      </c>
      <c r="D11" s="371">
        <f t="shared" ref="D11:I11" si="2">D12+D20+D26+D38+D44+D45+D46+D47+D49+D52+D56+D58+D59+D62+D65+D68+D69+D71+D74+D75+D76</f>
        <v>3079000000</v>
      </c>
      <c r="E11" s="371">
        <f>F11+G11+H11+I11</f>
        <v>78247995196</v>
      </c>
      <c r="F11" s="371">
        <v>6452799802</v>
      </c>
      <c r="G11" s="371">
        <v>66367467804</v>
      </c>
      <c r="H11" s="371">
        <f t="shared" si="2"/>
        <v>0</v>
      </c>
      <c r="I11" s="371">
        <f t="shared" si="2"/>
        <v>5427727590</v>
      </c>
      <c r="J11" s="371"/>
      <c r="K11" s="371"/>
    </row>
    <row r="12" spans="1:14" ht="21">
      <c r="A12" s="372" t="s">
        <v>24</v>
      </c>
      <c r="B12" s="373" t="s">
        <v>25</v>
      </c>
      <c r="C12" s="374">
        <v>0</v>
      </c>
      <c r="D12" s="374">
        <v>0</v>
      </c>
      <c r="E12" s="374">
        <v>0</v>
      </c>
      <c r="F12" s="374">
        <v>0</v>
      </c>
      <c r="G12" s="374">
        <v>0</v>
      </c>
      <c r="H12" s="374">
        <v>0</v>
      </c>
      <c r="I12" s="374">
        <v>0</v>
      </c>
      <c r="J12" s="371"/>
      <c r="K12" s="374">
        <v>0</v>
      </c>
    </row>
    <row r="13" spans="1:14">
      <c r="A13" s="372"/>
      <c r="B13" s="373" t="s">
        <v>26</v>
      </c>
      <c r="C13" s="374">
        <v>0</v>
      </c>
      <c r="D13" s="374">
        <v>0</v>
      </c>
      <c r="E13" s="374">
        <v>0</v>
      </c>
      <c r="F13" s="374">
        <v>0</v>
      </c>
      <c r="G13" s="374">
        <v>0</v>
      </c>
      <c r="H13" s="374">
        <v>0</v>
      </c>
      <c r="I13" s="374">
        <v>0</v>
      </c>
      <c r="J13" s="371"/>
      <c r="K13" s="374">
        <v>0</v>
      </c>
    </row>
    <row r="14" spans="1:14" ht="21">
      <c r="A14" s="375"/>
      <c r="B14" s="376" t="s">
        <v>571</v>
      </c>
      <c r="C14" s="377">
        <v>0</v>
      </c>
      <c r="D14" s="377">
        <v>0</v>
      </c>
      <c r="E14" s="377">
        <v>0</v>
      </c>
      <c r="F14" s="377">
        <v>0</v>
      </c>
      <c r="G14" s="377">
        <v>0</v>
      </c>
      <c r="H14" s="377">
        <v>0</v>
      </c>
      <c r="I14" s="377">
        <v>0</v>
      </c>
      <c r="J14" s="371"/>
      <c r="K14" s="377">
        <v>0</v>
      </c>
    </row>
    <row r="15" spans="1:14">
      <c r="A15" s="372"/>
      <c r="B15" s="373" t="s">
        <v>572</v>
      </c>
      <c r="C15" s="374">
        <v>0</v>
      </c>
      <c r="D15" s="374">
        <v>0</v>
      </c>
      <c r="E15" s="374">
        <v>0</v>
      </c>
      <c r="F15" s="374">
        <v>0</v>
      </c>
      <c r="G15" s="374">
        <v>0</v>
      </c>
      <c r="H15" s="374">
        <v>0</v>
      </c>
      <c r="I15" s="374">
        <v>0</v>
      </c>
      <c r="J15" s="371"/>
      <c r="K15" s="374">
        <v>0</v>
      </c>
    </row>
    <row r="16" spans="1:14">
      <c r="A16" s="372"/>
      <c r="B16" s="373" t="s">
        <v>573</v>
      </c>
      <c r="C16" s="374">
        <v>0</v>
      </c>
      <c r="D16" s="374">
        <v>0</v>
      </c>
      <c r="E16" s="374">
        <v>0</v>
      </c>
      <c r="F16" s="374">
        <v>0</v>
      </c>
      <c r="G16" s="374">
        <v>0</v>
      </c>
      <c r="H16" s="374">
        <v>0</v>
      </c>
      <c r="I16" s="374">
        <v>0</v>
      </c>
      <c r="J16" s="371"/>
      <c r="K16" s="374">
        <v>0</v>
      </c>
    </row>
    <row r="17" spans="1:11" ht="31.5">
      <c r="A17" s="375"/>
      <c r="B17" s="376" t="s">
        <v>574</v>
      </c>
      <c r="C17" s="377">
        <v>0</v>
      </c>
      <c r="D17" s="377">
        <v>0</v>
      </c>
      <c r="E17" s="377">
        <v>0</v>
      </c>
      <c r="F17" s="377">
        <v>0</v>
      </c>
      <c r="G17" s="377">
        <v>0</v>
      </c>
      <c r="H17" s="377">
        <v>0</v>
      </c>
      <c r="I17" s="377">
        <v>0</v>
      </c>
      <c r="J17" s="371"/>
      <c r="K17" s="377">
        <v>0</v>
      </c>
    </row>
    <row r="18" spans="1:11">
      <c r="A18" s="372"/>
      <c r="B18" s="373" t="s">
        <v>575</v>
      </c>
      <c r="C18" s="374">
        <v>0</v>
      </c>
      <c r="D18" s="374">
        <v>0</v>
      </c>
      <c r="E18" s="374">
        <v>0</v>
      </c>
      <c r="F18" s="374">
        <v>0</v>
      </c>
      <c r="G18" s="374">
        <v>0</v>
      </c>
      <c r="H18" s="374">
        <v>0</v>
      </c>
      <c r="I18" s="374">
        <v>0</v>
      </c>
      <c r="J18" s="371"/>
      <c r="K18" s="374">
        <v>0</v>
      </c>
    </row>
    <row r="19" spans="1:11">
      <c r="A19" s="375"/>
      <c r="B19" s="376" t="s">
        <v>576</v>
      </c>
      <c r="C19" s="377">
        <v>0</v>
      </c>
      <c r="D19" s="377">
        <v>0</v>
      </c>
      <c r="E19" s="377">
        <v>0</v>
      </c>
      <c r="F19" s="377">
        <v>0</v>
      </c>
      <c r="G19" s="377">
        <v>0</v>
      </c>
      <c r="H19" s="377">
        <v>0</v>
      </c>
      <c r="I19" s="377">
        <v>0</v>
      </c>
      <c r="J19" s="371"/>
      <c r="K19" s="377">
        <v>0</v>
      </c>
    </row>
    <row r="20" spans="1:11" ht="21">
      <c r="A20" s="372" t="s">
        <v>28</v>
      </c>
      <c r="B20" s="373" t="s">
        <v>29</v>
      </c>
      <c r="C20" s="374">
        <v>0</v>
      </c>
      <c r="D20" s="374">
        <v>0</v>
      </c>
      <c r="E20" s="374">
        <f>F20+G20+H20+I20</f>
        <v>0</v>
      </c>
      <c r="F20" s="374"/>
      <c r="G20" s="374"/>
      <c r="H20" s="374">
        <v>0</v>
      </c>
      <c r="I20" s="374">
        <v>0</v>
      </c>
      <c r="J20" s="371"/>
      <c r="K20" s="374">
        <v>0</v>
      </c>
    </row>
    <row r="21" spans="1:11">
      <c r="A21" s="372"/>
      <c r="B21" s="373" t="s">
        <v>26</v>
      </c>
      <c r="C21" s="374">
        <v>0</v>
      </c>
      <c r="D21" s="374">
        <v>0</v>
      </c>
      <c r="E21" s="374">
        <f t="shared" ref="E21:E84" si="3">F21+G21+H21+I21</f>
        <v>0</v>
      </c>
      <c r="F21" s="374"/>
      <c r="G21" s="374"/>
      <c r="H21" s="374">
        <v>0</v>
      </c>
      <c r="I21" s="374">
        <v>0</v>
      </c>
      <c r="J21" s="371"/>
      <c r="K21" s="374">
        <v>0</v>
      </c>
    </row>
    <row r="22" spans="1:11">
      <c r="A22" s="372"/>
      <c r="B22" s="373" t="s">
        <v>572</v>
      </c>
      <c r="C22" s="374">
        <v>0</v>
      </c>
      <c r="D22" s="374">
        <v>0</v>
      </c>
      <c r="E22" s="374">
        <f t="shared" si="3"/>
        <v>0</v>
      </c>
      <c r="F22" s="374"/>
      <c r="G22" s="374"/>
      <c r="H22" s="374">
        <v>0</v>
      </c>
      <c r="I22" s="374">
        <v>0</v>
      </c>
      <c r="J22" s="371"/>
      <c r="K22" s="374">
        <v>0</v>
      </c>
    </row>
    <row r="23" spans="1:11">
      <c r="A23" s="372"/>
      <c r="B23" s="373" t="s">
        <v>573</v>
      </c>
      <c r="C23" s="374">
        <v>0</v>
      </c>
      <c r="D23" s="374">
        <v>0</v>
      </c>
      <c r="E23" s="374">
        <f t="shared" si="3"/>
        <v>0</v>
      </c>
      <c r="F23" s="374"/>
      <c r="G23" s="374"/>
      <c r="H23" s="374">
        <v>0</v>
      </c>
      <c r="I23" s="374">
        <v>0</v>
      </c>
      <c r="J23" s="371"/>
      <c r="K23" s="374">
        <v>0</v>
      </c>
    </row>
    <row r="24" spans="1:11" ht="31.5">
      <c r="A24" s="375"/>
      <c r="B24" s="376" t="s">
        <v>574</v>
      </c>
      <c r="C24" s="377">
        <v>0</v>
      </c>
      <c r="D24" s="377">
        <v>0</v>
      </c>
      <c r="E24" s="374">
        <f t="shared" si="3"/>
        <v>0</v>
      </c>
      <c r="F24" s="377">
        <v>0</v>
      </c>
      <c r="G24" s="377">
        <v>0</v>
      </c>
      <c r="H24" s="377">
        <v>0</v>
      </c>
      <c r="I24" s="377">
        <v>0</v>
      </c>
      <c r="J24" s="371"/>
      <c r="K24" s="377">
        <v>0</v>
      </c>
    </row>
    <row r="25" spans="1:11">
      <c r="A25" s="372"/>
      <c r="B25" s="373" t="s">
        <v>575</v>
      </c>
      <c r="C25" s="374">
        <v>0</v>
      </c>
      <c r="D25" s="374">
        <v>0</v>
      </c>
      <c r="E25" s="374">
        <f t="shared" si="3"/>
        <v>0</v>
      </c>
      <c r="F25" s="374">
        <v>0</v>
      </c>
      <c r="G25" s="374">
        <v>0</v>
      </c>
      <c r="H25" s="374">
        <v>0</v>
      </c>
      <c r="I25" s="374">
        <v>0</v>
      </c>
      <c r="J25" s="371"/>
      <c r="K25" s="374">
        <v>0</v>
      </c>
    </row>
    <row r="26" spans="1:11" ht="21">
      <c r="A26" s="372" t="s">
        <v>30</v>
      </c>
      <c r="B26" s="373" t="s">
        <v>31</v>
      </c>
      <c r="C26" s="374">
        <v>0</v>
      </c>
      <c r="D26" s="374">
        <v>0</v>
      </c>
      <c r="E26" s="374">
        <f t="shared" si="3"/>
        <v>0</v>
      </c>
      <c r="F26" s="374">
        <v>0</v>
      </c>
      <c r="G26" s="374">
        <v>0</v>
      </c>
      <c r="H26" s="374">
        <v>0</v>
      </c>
      <c r="I26" s="374">
        <v>0</v>
      </c>
      <c r="J26" s="371"/>
      <c r="K26" s="374">
        <v>0</v>
      </c>
    </row>
    <row r="27" spans="1:11">
      <c r="A27" s="372"/>
      <c r="B27" s="373" t="s">
        <v>26</v>
      </c>
      <c r="C27" s="374">
        <v>0</v>
      </c>
      <c r="D27" s="374">
        <v>0</v>
      </c>
      <c r="E27" s="374">
        <f t="shared" si="3"/>
        <v>0</v>
      </c>
      <c r="F27" s="374">
        <v>0</v>
      </c>
      <c r="G27" s="374">
        <v>0</v>
      </c>
      <c r="H27" s="374">
        <v>0</v>
      </c>
      <c r="I27" s="374">
        <v>0</v>
      </c>
      <c r="J27" s="371"/>
      <c r="K27" s="374">
        <v>0</v>
      </c>
    </row>
    <row r="28" spans="1:11" ht="21">
      <c r="A28" s="375"/>
      <c r="B28" s="376" t="s">
        <v>571</v>
      </c>
      <c r="C28" s="377">
        <v>0</v>
      </c>
      <c r="D28" s="377">
        <v>0</v>
      </c>
      <c r="E28" s="374">
        <f t="shared" si="3"/>
        <v>0</v>
      </c>
      <c r="F28" s="377">
        <v>0</v>
      </c>
      <c r="G28" s="377">
        <v>0</v>
      </c>
      <c r="H28" s="377">
        <v>0</v>
      </c>
      <c r="I28" s="377">
        <v>0</v>
      </c>
      <c r="J28" s="371"/>
      <c r="K28" s="377">
        <v>0</v>
      </c>
    </row>
    <row r="29" spans="1:11">
      <c r="A29" s="372"/>
      <c r="B29" s="373" t="s">
        <v>60</v>
      </c>
      <c r="C29" s="374">
        <v>0</v>
      </c>
      <c r="D29" s="374">
        <v>0</v>
      </c>
      <c r="E29" s="374">
        <f t="shared" si="3"/>
        <v>0</v>
      </c>
      <c r="F29" s="374">
        <v>0</v>
      </c>
      <c r="G29" s="374">
        <v>0</v>
      </c>
      <c r="H29" s="374">
        <v>0</v>
      </c>
      <c r="I29" s="374">
        <v>0</v>
      </c>
      <c r="J29" s="371"/>
      <c r="K29" s="374">
        <v>0</v>
      </c>
    </row>
    <row r="30" spans="1:11" ht="21">
      <c r="A30" s="375"/>
      <c r="B30" s="376" t="s">
        <v>571</v>
      </c>
      <c r="C30" s="377">
        <v>0</v>
      </c>
      <c r="D30" s="377">
        <v>0</v>
      </c>
      <c r="E30" s="374">
        <f t="shared" si="3"/>
        <v>0</v>
      </c>
      <c r="F30" s="377">
        <v>0</v>
      </c>
      <c r="G30" s="377">
        <v>0</v>
      </c>
      <c r="H30" s="377">
        <v>0</v>
      </c>
      <c r="I30" s="377">
        <v>0</v>
      </c>
      <c r="J30" s="371"/>
      <c r="K30" s="377">
        <v>0</v>
      </c>
    </row>
    <row r="31" spans="1:11">
      <c r="A31" s="372"/>
      <c r="B31" s="373" t="s">
        <v>577</v>
      </c>
      <c r="C31" s="374">
        <v>0</v>
      </c>
      <c r="D31" s="374">
        <v>0</v>
      </c>
      <c r="E31" s="374">
        <f t="shared" si="3"/>
        <v>0</v>
      </c>
      <c r="F31" s="374">
        <v>0</v>
      </c>
      <c r="G31" s="374">
        <v>0</v>
      </c>
      <c r="H31" s="374">
        <v>0</v>
      </c>
      <c r="I31" s="374">
        <v>0</v>
      </c>
      <c r="J31" s="371"/>
      <c r="K31" s="374">
        <v>0</v>
      </c>
    </row>
    <row r="32" spans="1:11">
      <c r="A32" s="372"/>
      <c r="B32" s="373" t="s">
        <v>573</v>
      </c>
      <c r="C32" s="374">
        <v>0</v>
      </c>
      <c r="D32" s="374">
        <v>0</v>
      </c>
      <c r="E32" s="374">
        <f t="shared" si="3"/>
        <v>0</v>
      </c>
      <c r="F32" s="374">
        <v>0</v>
      </c>
      <c r="G32" s="374">
        <v>0</v>
      </c>
      <c r="H32" s="374">
        <v>0</v>
      </c>
      <c r="I32" s="374">
        <v>0</v>
      </c>
      <c r="J32" s="371"/>
      <c r="K32" s="374">
        <v>0</v>
      </c>
    </row>
    <row r="33" spans="1:11" ht="21">
      <c r="A33" s="372"/>
      <c r="B33" s="373" t="s">
        <v>574</v>
      </c>
      <c r="C33" s="374">
        <v>0</v>
      </c>
      <c r="D33" s="374">
        <v>0</v>
      </c>
      <c r="E33" s="374">
        <f t="shared" si="3"/>
        <v>0</v>
      </c>
      <c r="F33" s="374">
        <v>0</v>
      </c>
      <c r="G33" s="374">
        <v>0</v>
      </c>
      <c r="H33" s="374">
        <v>0</v>
      </c>
      <c r="I33" s="374">
        <v>0</v>
      </c>
      <c r="J33" s="371"/>
      <c r="K33" s="374">
        <v>0</v>
      </c>
    </row>
    <row r="34" spans="1:11">
      <c r="A34" s="372"/>
      <c r="B34" s="373" t="s">
        <v>578</v>
      </c>
      <c r="C34" s="374">
        <v>0</v>
      </c>
      <c r="D34" s="374">
        <v>0</v>
      </c>
      <c r="E34" s="374">
        <f t="shared" si="3"/>
        <v>0</v>
      </c>
      <c r="F34" s="374">
        <v>0</v>
      </c>
      <c r="G34" s="374">
        <v>0</v>
      </c>
      <c r="H34" s="374">
        <v>0</v>
      </c>
      <c r="I34" s="374">
        <v>0</v>
      </c>
      <c r="J34" s="371"/>
      <c r="K34" s="374">
        <v>0</v>
      </c>
    </row>
    <row r="35" spans="1:11" ht="31.5">
      <c r="A35" s="375"/>
      <c r="B35" s="376" t="s">
        <v>574</v>
      </c>
      <c r="C35" s="377">
        <v>0</v>
      </c>
      <c r="D35" s="377">
        <v>0</v>
      </c>
      <c r="E35" s="374">
        <f t="shared" si="3"/>
        <v>0</v>
      </c>
      <c r="F35" s="377">
        <v>0</v>
      </c>
      <c r="G35" s="377">
        <v>0</v>
      </c>
      <c r="H35" s="377">
        <v>0</v>
      </c>
      <c r="I35" s="377">
        <v>0</v>
      </c>
      <c r="J35" s="371"/>
      <c r="K35" s="377">
        <v>0</v>
      </c>
    </row>
    <row r="36" spans="1:11">
      <c r="A36" s="372"/>
      <c r="B36" s="373" t="s">
        <v>58</v>
      </c>
      <c r="C36" s="374">
        <v>0</v>
      </c>
      <c r="D36" s="374">
        <v>0</v>
      </c>
      <c r="E36" s="374">
        <f t="shared" si="3"/>
        <v>0</v>
      </c>
      <c r="F36" s="374">
        <v>0</v>
      </c>
      <c r="G36" s="374">
        <v>0</v>
      </c>
      <c r="H36" s="374">
        <v>0</v>
      </c>
      <c r="I36" s="374">
        <v>0</v>
      </c>
      <c r="J36" s="371"/>
      <c r="K36" s="374">
        <v>0</v>
      </c>
    </row>
    <row r="37" spans="1:11">
      <c r="A37" s="375"/>
      <c r="B37" s="376" t="s">
        <v>579</v>
      </c>
      <c r="C37" s="377">
        <v>0</v>
      </c>
      <c r="D37" s="377">
        <v>0</v>
      </c>
      <c r="E37" s="374">
        <f t="shared" si="3"/>
        <v>0</v>
      </c>
      <c r="F37" s="377">
        <v>0</v>
      </c>
      <c r="G37" s="377">
        <v>0</v>
      </c>
      <c r="H37" s="377">
        <v>0</v>
      </c>
      <c r="I37" s="377">
        <v>0</v>
      </c>
      <c r="J37" s="371"/>
      <c r="K37" s="377">
        <v>0</v>
      </c>
    </row>
    <row r="38" spans="1:11" ht="21">
      <c r="A38" s="372" t="s">
        <v>32</v>
      </c>
      <c r="B38" s="373" t="s">
        <v>33</v>
      </c>
      <c r="C38" s="374">
        <v>470000000</v>
      </c>
      <c r="D38" s="374">
        <f>C38</f>
        <v>470000000</v>
      </c>
      <c r="E38" s="374">
        <f t="shared" si="3"/>
        <v>403794467</v>
      </c>
      <c r="F38" s="374"/>
      <c r="G38" s="374"/>
      <c r="H38" s="374">
        <v>0</v>
      </c>
      <c r="I38" s="374">
        <f>I39</f>
        <v>403794467</v>
      </c>
      <c r="J38" s="371">
        <f t="shared" ref="J38:J74" si="4">E38/C38*100</f>
        <v>85.91371638297872</v>
      </c>
      <c r="K38" s="371">
        <f t="shared" ref="K38:K52" si="5">E38/D38*100</f>
        <v>85.91371638297872</v>
      </c>
    </row>
    <row r="39" spans="1:11">
      <c r="A39" s="372"/>
      <c r="B39" s="373" t="s">
        <v>26</v>
      </c>
      <c r="C39" s="374">
        <v>0</v>
      </c>
      <c r="D39" s="374">
        <f t="shared" ref="D39:D102" si="6">C39</f>
        <v>0</v>
      </c>
      <c r="E39" s="374">
        <f t="shared" si="3"/>
        <v>403794467</v>
      </c>
      <c r="F39" s="374"/>
      <c r="G39" s="374"/>
      <c r="H39" s="374">
        <v>0</v>
      </c>
      <c r="I39" s="374">
        <v>403794467</v>
      </c>
      <c r="J39" s="371"/>
      <c r="K39" s="371"/>
    </row>
    <row r="40" spans="1:11">
      <c r="A40" s="372"/>
      <c r="B40" s="373" t="s">
        <v>60</v>
      </c>
      <c r="C40" s="374">
        <v>0</v>
      </c>
      <c r="D40" s="374">
        <f t="shared" si="6"/>
        <v>0</v>
      </c>
      <c r="E40" s="374">
        <f t="shared" si="3"/>
        <v>0</v>
      </c>
      <c r="F40" s="374"/>
      <c r="G40" s="374"/>
      <c r="H40" s="374">
        <v>0</v>
      </c>
      <c r="I40" s="374">
        <v>0</v>
      </c>
      <c r="J40" s="371"/>
      <c r="K40" s="371"/>
    </row>
    <row r="41" spans="1:11">
      <c r="A41" s="372"/>
      <c r="B41" s="373" t="s">
        <v>573</v>
      </c>
      <c r="C41" s="374">
        <v>0</v>
      </c>
      <c r="D41" s="374">
        <f t="shared" si="6"/>
        <v>0</v>
      </c>
      <c r="E41" s="374">
        <f t="shared" si="3"/>
        <v>0</v>
      </c>
      <c r="F41" s="374"/>
      <c r="G41" s="374"/>
      <c r="H41" s="374">
        <v>0</v>
      </c>
      <c r="I41" s="374">
        <v>0</v>
      </c>
      <c r="J41" s="371"/>
      <c r="K41" s="371"/>
    </row>
    <row r="42" spans="1:11" ht="31.5">
      <c r="A42" s="375"/>
      <c r="B42" s="376" t="s">
        <v>574</v>
      </c>
      <c r="C42" s="377">
        <v>0</v>
      </c>
      <c r="D42" s="374">
        <f t="shared" si="6"/>
        <v>0</v>
      </c>
      <c r="E42" s="374">
        <f t="shared" si="3"/>
        <v>0</v>
      </c>
      <c r="F42" s="377"/>
      <c r="G42" s="377"/>
      <c r="H42" s="377">
        <v>0</v>
      </c>
      <c r="I42" s="377">
        <v>0</v>
      </c>
      <c r="J42" s="371"/>
      <c r="K42" s="371"/>
    </row>
    <row r="43" spans="1:11">
      <c r="A43" s="372"/>
      <c r="B43" s="373" t="s">
        <v>27</v>
      </c>
      <c r="C43" s="374">
        <v>0</v>
      </c>
      <c r="D43" s="374">
        <f t="shared" si="6"/>
        <v>0</v>
      </c>
      <c r="E43" s="374">
        <f t="shared" si="3"/>
        <v>0</v>
      </c>
      <c r="F43" s="374"/>
      <c r="G43" s="374"/>
      <c r="H43" s="374">
        <v>0</v>
      </c>
      <c r="I43" s="374">
        <v>0</v>
      </c>
      <c r="J43" s="371"/>
      <c r="K43" s="371"/>
    </row>
    <row r="44" spans="1:11">
      <c r="A44" s="372" t="s">
        <v>34</v>
      </c>
      <c r="B44" s="373" t="s">
        <v>580</v>
      </c>
      <c r="C44" s="374">
        <v>1260000000</v>
      </c>
      <c r="D44" s="374">
        <f t="shared" si="6"/>
        <v>1260000000</v>
      </c>
      <c r="E44" s="374">
        <f t="shared" si="3"/>
        <v>2805238809</v>
      </c>
      <c r="F44" s="374"/>
      <c r="G44" s="374"/>
      <c r="H44" s="374">
        <v>0</v>
      </c>
      <c r="I44" s="374">
        <v>2805238809</v>
      </c>
      <c r="J44" s="371">
        <f t="shared" si="4"/>
        <v>222.63800071428571</v>
      </c>
      <c r="K44" s="371">
        <f t="shared" si="5"/>
        <v>222.63800071428571</v>
      </c>
    </row>
    <row r="45" spans="1:11">
      <c r="A45" s="372" t="s">
        <v>35</v>
      </c>
      <c r="B45" s="373" t="s">
        <v>36</v>
      </c>
      <c r="C45" s="374">
        <v>0</v>
      </c>
      <c r="D45" s="374">
        <f t="shared" si="6"/>
        <v>0</v>
      </c>
      <c r="E45" s="374">
        <f t="shared" si="3"/>
        <v>0</v>
      </c>
      <c r="F45" s="374"/>
      <c r="G45" s="374"/>
      <c r="H45" s="374">
        <v>0</v>
      </c>
      <c r="I45" s="374">
        <v>0</v>
      </c>
      <c r="J45" s="371"/>
      <c r="K45" s="371"/>
    </row>
    <row r="46" spans="1:11">
      <c r="A46" s="372" t="s">
        <v>37</v>
      </c>
      <c r="B46" s="373" t="s">
        <v>38</v>
      </c>
      <c r="C46" s="374">
        <v>905000000</v>
      </c>
      <c r="D46" s="374">
        <f t="shared" si="6"/>
        <v>905000000</v>
      </c>
      <c r="E46" s="374">
        <f t="shared" si="3"/>
        <v>978450784</v>
      </c>
      <c r="F46" s="374"/>
      <c r="G46" s="374"/>
      <c r="H46" s="374">
        <v>0</v>
      </c>
      <c r="I46" s="374">
        <v>978450784</v>
      </c>
      <c r="J46" s="371">
        <f t="shared" si="4"/>
        <v>108.11610872928176</v>
      </c>
      <c r="K46" s="371">
        <f t="shared" si="5"/>
        <v>108.11610872928176</v>
      </c>
    </row>
    <row r="47" spans="1:11">
      <c r="A47" s="372" t="s">
        <v>39</v>
      </c>
      <c r="B47" s="373" t="s">
        <v>40</v>
      </c>
      <c r="C47" s="374">
        <v>0</v>
      </c>
      <c r="D47" s="374">
        <f t="shared" si="6"/>
        <v>0</v>
      </c>
      <c r="E47" s="374">
        <f t="shared" si="3"/>
        <v>0</v>
      </c>
      <c r="F47" s="374"/>
      <c r="G47" s="374"/>
      <c r="H47" s="374">
        <v>0</v>
      </c>
      <c r="I47" s="374">
        <v>0</v>
      </c>
      <c r="J47" s="371"/>
      <c r="K47" s="371"/>
    </row>
    <row r="48" spans="1:11" ht="21">
      <c r="A48" s="372"/>
      <c r="B48" s="373" t="s">
        <v>581</v>
      </c>
      <c r="C48" s="374">
        <v>0</v>
      </c>
      <c r="D48" s="374">
        <f t="shared" si="6"/>
        <v>0</v>
      </c>
      <c r="E48" s="374">
        <f t="shared" si="3"/>
        <v>0</v>
      </c>
      <c r="F48" s="374"/>
      <c r="G48" s="374"/>
      <c r="H48" s="374">
        <v>0</v>
      </c>
      <c r="I48" s="374">
        <v>0</v>
      </c>
      <c r="J48" s="371"/>
      <c r="K48" s="371"/>
    </row>
    <row r="49" spans="1:11">
      <c r="A49" s="372" t="s">
        <v>41</v>
      </c>
      <c r="B49" s="373" t="s">
        <v>582</v>
      </c>
      <c r="C49" s="374">
        <v>0</v>
      </c>
      <c r="D49" s="374">
        <f t="shared" si="6"/>
        <v>0</v>
      </c>
      <c r="E49" s="374">
        <f t="shared" si="3"/>
        <v>0</v>
      </c>
      <c r="F49" s="374"/>
      <c r="G49" s="374"/>
      <c r="H49" s="374">
        <v>0</v>
      </c>
      <c r="I49" s="374">
        <v>0</v>
      </c>
      <c r="J49" s="371"/>
      <c r="K49" s="371"/>
    </row>
    <row r="50" spans="1:11" ht="21">
      <c r="A50" s="375"/>
      <c r="B50" s="376" t="s">
        <v>583</v>
      </c>
      <c r="C50" s="377">
        <v>0</v>
      </c>
      <c r="D50" s="374">
        <f t="shared" si="6"/>
        <v>0</v>
      </c>
      <c r="E50" s="374">
        <f t="shared" si="3"/>
        <v>0</v>
      </c>
      <c r="F50" s="377"/>
      <c r="G50" s="377"/>
      <c r="H50" s="377">
        <v>0</v>
      </c>
      <c r="I50" s="377">
        <v>0</v>
      </c>
      <c r="J50" s="371"/>
      <c r="K50" s="371"/>
    </row>
    <row r="51" spans="1:11" ht="21">
      <c r="A51" s="375"/>
      <c r="B51" s="376" t="s">
        <v>584</v>
      </c>
      <c r="C51" s="377">
        <v>0</v>
      </c>
      <c r="D51" s="374">
        <f t="shared" si="6"/>
        <v>0</v>
      </c>
      <c r="E51" s="374">
        <f t="shared" si="3"/>
        <v>0</v>
      </c>
      <c r="F51" s="377"/>
      <c r="G51" s="377"/>
      <c r="H51" s="377">
        <v>0</v>
      </c>
      <c r="I51" s="377">
        <v>0</v>
      </c>
      <c r="J51" s="371"/>
      <c r="K51" s="371"/>
    </row>
    <row r="52" spans="1:11">
      <c r="A52" s="372" t="s">
        <v>530</v>
      </c>
      <c r="B52" s="373" t="s">
        <v>42</v>
      </c>
      <c r="C52" s="374">
        <v>199000000</v>
      </c>
      <c r="D52" s="374">
        <f t="shared" si="6"/>
        <v>199000000</v>
      </c>
      <c r="E52" s="374">
        <f t="shared" si="3"/>
        <v>157973446</v>
      </c>
      <c r="F52" s="374"/>
      <c r="G52" s="374"/>
      <c r="H52" s="374">
        <v>0</v>
      </c>
      <c r="I52" s="374">
        <v>157973446</v>
      </c>
      <c r="J52" s="371">
        <f t="shared" si="4"/>
        <v>79.383641206030148</v>
      </c>
      <c r="K52" s="371">
        <f t="shared" si="5"/>
        <v>79.383641206030148</v>
      </c>
    </row>
    <row r="53" spans="1:11" ht="21">
      <c r="A53" s="372"/>
      <c r="B53" s="373" t="s">
        <v>585</v>
      </c>
      <c r="C53" s="374">
        <v>0</v>
      </c>
      <c r="D53" s="374">
        <f t="shared" si="6"/>
        <v>0</v>
      </c>
      <c r="E53" s="374">
        <f t="shared" si="3"/>
        <v>0</v>
      </c>
      <c r="F53" s="374"/>
      <c r="G53" s="374"/>
      <c r="H53" s="374">
        <v>0</v>
      </c>
      <c r="I53" s="374">
        <v>0</v>
      </c>
      <c r="J53" s="371"/>
      <c r="K53" s="371"/>
    </row>
    <row r="54" spans="1:11" ht="21">
      <c r="A54" s="372"/>
      <c r="B54" s="373" t="s">
        <v>586</v>
      </c>
      <c r="C54" s="374">
        <v>0</v>
      </c>
      <c r="D54" s="374">
        <f t="shared" si="6"/>
        <v>0</v>
      </c>
      <c r="E54" s="374">
        <f t="shared" si="3"/>
        <v>0</v>
      </c>
      <c r="F54" s="374">
        <v>0</v>
      </c>
      <c r="G54" s="374"/>
      <c r="H54" s="374">
        <v>0</v>
      </c>
      <c r="I54" s="374"/>
      <c r="J54" s="371"/>
      <c r="K54" s="371"/>
    </row>
    <row r="55" spans="1:11" ht="21">
      <c r="A55" s="375"/>
      <c r="B55" s="376" t="s">
        <v>587</v>
      </c>
      <c r="C55" s="377">
        <v>0</v>
      </c>
      <c r="D55" s="374">
        <f t="shared" si="6"/>
        <v>0</v>
      </c>
      <c r="E55" s="374">
        <f t="shared" si="3"/>
        <v>0</v>
      </c>
      <c r="F55" s="377">
        <v>0</v>
      </c>
      <c r="G55" s="377"/>
      <c r="H55" s="377">
        <v>0</v>
      </c>
      <c r="I55" s="377"/>
      <c r="J55" s="371"/>
      <c r="K55" s="371"/>
    </row>
    <row r="56" spans="1:11">
      <c r="A56" s="372" t="s">
        <v>43</v>
      </c>
      <c r="B56" s="373" t="s">
        <v>588</v>
      </c>
      <c r="C56" s="374">
        <v>0</v>
      </c>
      <c r="D56" s="374">
        <f t="shared" si="6"/>
        <v>0</v>
      </c>
      <c r="E56" s="374">
        <f t="shared" si="3"/>
        <v>-20750000</v>
      </c>
      <c r="F56" s="374">
        <v>0</v>
      </c>
      <c r="G56" s="374"/>
      <c r="H56" s="374">
        <v>0</v>
      </c>
      <c r="I56" s="374">
        <v>-20750000</v>
      </c>
      <c r="J56" s="371"/>
      <c r="K56" s="371"/>
    </row>
    <row r="57" spans="1:11" ht="31.5">
      <c r="A57" s="375"/>
      <c r="B57" s="376" t="s">
        <v>44</v>
      </c>
      <c r="C57" s="377">
        <v>0</v>
      </c>
      <c r="D57" s="374">
        <f t="shared" si="6"/>
        <v>0</v>
      </c>
      <c r="E57" s="374">
        <f t="shared" si="3"/>
        <v>0</v>
      </c>
      <c r="F57" s="377">
        <v>0</v>
      </c>
      <c r="G57" s="377"/>
      <c r="H57" s="377">
        <v>0</v>
      </c>
      <c r="I57" s="377">
        <v>0</v>
      </c>
      <c r="J57" s="371"/>
      <c r="K57" s="371"/>
    </row>
    <row r="58" spans="1:11" ht="21">
      <c r="A58" s="372" t="s">
        <v>45</v>
      </c>
      <c r="B58" s="373" t="s">
        <v>589</v>
      </c>
      <c r="C58" s="374">
        <v>0</v>
      </c>
      <c r="D58" s="374">
        <f t="shared" si="6"/>
        <v>0</v>
      </c>
      <c r="E58" s="374">
        <f t="shared" si="3"/>
        <v>0</v>
      </c>
      <c r="F58" s="374">
        <v>0</v>
      </c>
      <c r="G58" s="374"/>
      <c r="H58" s="374">
        <v>0</v>
      </c>
      <c r="I58" s="374">
        <v>0</v>
      </c>
      <c r="J58" s="371"/>
      <c r="K58" s="374">
        <v>0</v>
      </c>
    </row>
    <row r="59" spans="1:11">
      <c r="A59" s="372" t="s">
        <v>46</v>
      </c>
      <c r="B59" s="373" t="s">
        <v>47</v>
      </c>
      <c r="C59" s="374">
        <v>0</v>
      </c>
      <c r="D59" s="374">
        <f t="shared" si="6"/>
        <v>0</v>
      </c>
      <c r="E59" s="374">
        <f t="shared" si="3"/>
        <v>0</v>
      </c>
      <c r="F59" s="374">
        <v>0</v>
      </c>
      <c r="G59" s="374"/>
      <c r="H59" s="374">
        <v>0</v>
      </c>
      <c r="I59" s="374">
        <v>0</v>
      </c>
      <c r="J59" s="371"/>
      <c r="K59" s="374">
        <v>0</v>
      </c>
    </row>
    <row r="60" spans="1:11" ht="21">
      <c r="A60" s="375"/>
      <c r="B60" s="376" t="s">
        <v>590</v>
      </c>
      <c r="C60" s="377">
        <v>0</v>
      </c>
      <c r="D60" s="374">
        <f t="shared" si="6"/>
        <v>0</v>
      </c>
      <c r="E60" s="374">
        <f t="shared" si="3"/>
        <v>0</v>
      </c>
      <c r="F60" s="377">
        <v>0</v>
      </c>
      <c r="G60" s="377"/>
      <c r="H60" s="377">
        <v>0</v>
      </c>
      <c r="I60" s="377">
        <v>0</v>
      </c>
      <c r="J60" s="371"/>
      <c r="K60" s="377">
        <v>0</v>
      </c>
    </row>
    <row r="61" spans="1:11" ht="21">
      <c r="A61" s="375"/>
      <c r="B61" s="376" t="s">
        <v>591</v>
      </c>
      <c r="C61" s="377">
        <v>0</v>
      </c>
      <c r="D61" s="374">
        <f t="shared" si="6"/>
        <v>0</v>
      </c>
      <c r="E61" s="374">
        <f t="shared" si="3"/>
        <v>0</v>
      </c>
      <c r="F61" s="377">
        <v>0</v>
      </c>
      <c r="G61" s="377">
        <v>0</v>
      </c>
      <c r="H61" s="377">
        <v>0</v>
      </c>
      <c r="I61" s="377">
        <v>0</v>
      </c>
      <c r="J61" s="371"/>
      <c r="K61" s="377">
        <v>0</v>
      </c>
    </row>
    <row r="62" spans="1:11">
      <c r="A62" s="372" t="s">
        <v>48</v>
      </c>
      <c r="B62" s="373" t="s">
        <v>592</v>
      </c>
      <c r="C62" s="374"/>
      <c r="D62" s="374">
        <f t="shared" si="6"/>
        <v>0</v>
      </c>
      <c r="E62" s="374">
        <f t="shared" si="3"/>
        <v>0</v>
      </c>
      <c r="F62" s="374">
        <v>0</v>
      </c>
      <c r="G62" s="374">
        <v>0</v>
      </c>
      <c r="H62" s="374">
        <v>0</v>
      </c>
      <c r="I62" s="374">
        <v>0</v>
      </c>
      <c r="J62" s="371"/>
      <c r="K62" s="374">
        <v>0</v>
      </c>
    </row>
    <row r="63" spans="1:11" ht="21">
      <c r="A63" s="372"/>
      <c r="B63" s="373" t="s">
        <v>593</v>
      </c>
      <c r="C63" s="374">
        <v>0</v>
      </c>
      <c r="D63" s="374">
        <f t="shared" si="6"/>
        <v>0</v>
      </c>
      <c r="E63" s="374">
        <f t="shared" si="3"/>
        <v>0</v>
      </c>
      <c r="F63" s="374">
        <v>0</v>
      </c>
      <c r="G63" s="374">
        <v>0</v>
      </c>
      <c r="H63" s="374">
        <v>0</v>
      </c>
      <c r="I63" s="374">
        <v>0</v>
      </c>
      <c r="J63" s="371"/>
      <c r="K63" s="374">
        <v>0</v>
      </c>
    </row>
    <row r="64" spans="1:11" ht="21">
      <c r="A64" s="372"/>
      <c r="B64" s="373" t="s">
        <v>594</v>
      </c>
      <c r="C64" s="374">
        <v>0</v>
      </c>
      <c r="D64" s="374">
        <f t="shared" si="6"/>
        <v>0</v>
      </c>
      <c r="E64" s="374">
        <f t="shared" si="3"/>
        <v>0</v>
      </c>
      <c r="F64" s="374">
        <v>0</v>
      </c>
      <c r="G64" s="374">
        <v>0</v>
      </c>
      <c r="H64" s="374">
        <v>0</v>
      </c>
      <c r="I64" s="374">
        <v>0</v>
      </c>
      <c r="J64" s="371"/>
      <c r="K64" s="374">
        <v>0</v>
      </c>
    </row>
    <row r="65" spans="1:11" ht="21">
      <c r="A65" s="372" t="s">
        <v>49</v>
      </c>
      <c r="B65" s="373" t="s">
        <v>595</v>
      </c>
      <c r="C65" s="374">
        <v>0</v>
      </c>
      <c r="D65" s="374">
        <f t="shared" si="6"/>
        <v>0</v>
      </c>
      <c r="E65" s="374">
        <f t="shared" si="3"/>
        <v>0</v>
      </c>
      <c r="F65" s="374">
        <v>0</v>
      </c>
      <c r="G65" s="374">
        <v>0</v>
      </c>
      <c r="H65" s="374">
        <v>0</v>
      </c>
      <c r="I65" s="374">
        <v>0</v>
      </c>
      <c r="J65" s="371"/>
      <c r="K65" s="374">
        <v>0</v>
      </c>
    </row>
    <row r="66" spans="1:11">
      <c r="A66" s="372"/>
      <c r="B66" s="373" t="s">
        <v>596</v>
      </c>
      <c r="C66" s="374">
        <v>0</v>
      </c>
      <c r="D66" s="374">
        <f t="shared" si="6"/>
        <v>0</v>
      </c>
      <c r="E66" s="374">
        <f t="shared" si="3"/>
        <v>0</v>
      </c>
      <c r="F66" s="374">
        <v>0</v>
      </c>
      <c r="G66" s="374">
        <v>0</v>
      </c>
      <c r="H66" s="374">
        <v>0</v>
      </c>
      <c r="I66" s="374">
        <v>0</v>
      </c>
      <c r="J66" s="371"/>
      <c r="K66" s="374">
        <v>0</v>
      </c>
    </row>
    <row r="67" spans="1:11">
      <c r="A67" s="372"/>
      <c r="B67" s="373" t="s">
        <v>597</v>
      </c>
      <c r="C67" s="374">
        <v>0</v>
      </c>
      <c r="D67" s="374">
        <f t="shared" si="6"/>
        <v>0</v>
      </c>
      <c r="E67" s="374">
        <f t="shared" si="3"/>
        <v>0</v>
      </c>
      <c r="F67" s="374">
        <v>0</v>
      </c>
      <c r="G67" s="374">
        <v>0</v>
      </c>
      <c r="H67" s="374">
        <v>0</v>
      </c>
      <c r="I67" s="374">
        <v>0</v>
      </c>
      <c r="J67" s="371"/>
      <c r="K67" s="374">
        <v>0</v>
      </c>
    </row>
    <row r="68" spans="1:11" ht="21">
      <c r="A68" s="372" t="s">
        <v>50</v>
      </c>
      <c r="B68" s="373" t="s">
        <v>51</v>
      </c>
      <c r="C68" s="374">
        <v>0</v>
      </c>
      <c r="D68" s="374">
        <f t="shared" si="6"/>
        <v>0</v>
      </c>
      <c r="E68" s="374">
        <f t="shared" si="3"/>
        <v>0</v>
      </c>
      <c r="F68" s="374">
        <v>0</v>
      </c>
      <c r="G68" s="374">
        <v>0</v>
      </c>
      <c r="H68" s="374">
        <v>0</v>
      </c>
      <c r="I68" s="374">
        <v>0</v>
      </c>
      <c r="J68" s="371"/>
      <c r="K68" s="374">
        <v>0</v>
      </c>
    </row>
    <row r="69" spans="1:11">
      <c r="A69" s="372" t="s">
        <v>52</v>
      </c>
      <c r="B69" s="373" t="s">
        <v>53</v>
      </c>
      <c r="C69" s="374">
        <v>80000000</v>
      </c>
      <c r="D69" s="374">
        <f t="shared" si="6"/>
        <v>80000000</v>
      </c>
      <c r="E69" s="374">
        <f t="shared" si="3"/>
        <v>901558084</v>
      </c>
      <c r="F69" s="374"/>
      <c r="G69" s="374"/>
      <c r="H69" s="374">
        <v>0</v>
      </c>
      <c r="I69" s="374">
        <v>901558084</v>
      </c>
      <c r="J69" s="371">
        <f t="shared" si="4"/>
        <v>1126.9476050000001</v>
      </c>
      <c r="K69" s="371">
        <f t="shared" ref="K69:K74" si="7">E69/D69*100</f>
        <v>1126.9476050000001</v>
      </c>
    </row>
    <row r="70" spans="1:11" ht="21">
      <c r="A70" s="375"/>
      <c r="B70" s="376" t="s">
        <v>598</v>
      </c>
      <c r="C70" s="377">
        <v>80000000</v>
      </c>
      <c r="D70" s="374">
        <f t="shared" si="6"/>
        <v>80000000</v>
      </c>
      <c r="E70" s="374">
        <f t="shared" si="3"/>
        <v>0</v>
      </c>
      <c r="F70" s="377">
        <v>0</v>
      </c>
      <c r="G70" s="377">
        <v>0</v>
      </c>
      <c r="H70" s="377">
        <v>0</v>
      </c>
      <c r="I70" s="377">
        <v>0</v>
      </c>
      <c r="J70" s="371">
        <f t="shared" si="4"/>
        <v>0</v>
      </c>
      <c r="K70" s="371">
        <f t="shared" si="7"/>
        <v>0</v>
      </c>
    </row>
    <row r="71" spans="1:11" ht="21">
      <c r="A71" s="372" t="s">
        <v>316</v>
      </c>
      <c r="B71" s="373" t="s">
        <v>327</v>
      </c>
      <c r="C71" s="374">
        <v>0</v>
      </c>
      <c r="D71" s="374">
        <f t="shared" si="6"/>
        <v>0</v>
      </c>
      <c r="E71" s="374">
        <f t="shared" si="3"/>
        <v>0</v>
      </c>
      <c r="F71" s="374">
        <v>0</v>
      </c>
      <c r="G71" s="374">
        <v>0</v>
      </c>
      <c r="H71" s="374">
        <v>0</v>
      </c>
      <c r="I71" s="374">
        <v>0</v>
      </c>
      <c r="J71" s="371"/>
      <c r="K71" s="371"/>
    </row>
    <row r="72" spans="1:11" ht="21">
      <c r="A72" s="375"/>
      <c r="B72" s="376" t="s">
        <v>599</v>
      </c>
      <c r="C72" s="377">
        <v>0</v>
      </c>
      <c r="D72" s="374">
        <f t="shared" si="6"/>
        <v>0</v>
      </c>
      <c r="E72" s="374">
        <f t="shared" si="3"/>
        <v>0</v>
      </c>
      <c r="F72" s="377">
        <v>0</v>
      </c>
      <c r="G72" s="377">
        <v>0</v>
      </c>
      <c r="H72" s="377">
        <v>0</v>
      </c>
      <c r="I72" s="377">
        <v>0</v>
      </c>
      <c r="J72" s="371"/>
      <c r="K72" s="371"/>
    </row>
    <row r="73" spans="1:11" ht="21">
      <c r="A73" s="375"/>
      <c r="B73" s="376" t="s">
        <v>600</v>
      </c>
      <c r="C73" s="377">
        <v>0</v>
      </c>
      <c r="D73" s="374">
        <f t="shared" si="6"/>
        <v>0</v>
      </c>
      <c r="E73" s="374">
        <f t="shared" si="3"/>
        <v>0</v>
      </c>
      <c r="F73" s="377">
        <v>0</v>
      </c>
      <c r="G73" s="377">
        <v>0</v>
      </c>
      <c r="H73" s="377">
        <v>0</v>
      </c>
      <c r="I73" s="377">
        <v>0</v>
      </c>
      <c r="J73" s="371"/>
      <c r="K73" s="371"/>
    </row>
    <row r="74" spans="1:11" ht="21">
      <c r="A74" s="372" t="s">
        <v>317</v>
      </c>
      <c r="B74" s="373" t="s">
        <v>601</v>
      </c>
      <c r="C74" s="374">
        <v>165000000</v>
      </c>
      <c r="D74" s="374">
        <f t="shared" si="6"/>
        <v>165000000</v>
      </c>
      <c r="E74" s="374">
        <f t="shared" si="3"/>
        <v>201462000</v>
      </c>
      <c r="F74" s="374">
        <v>0</v>
      </c>
      <c r="G74" s="374">
        <v>0</v>
      </c>
      <c r="H74" s="374">
        <v>0</v>
      </c>
      <c r="I74" s="374">
        <v>201462000</v>
      </c>
      <c r="J74" s="371">
        <f t="shared" si="4"/>
        <v>122.09818181818181</v>
      </c>
      <c r="K74" s="371">
        <f t="shared" si="7"/>
        <v>122.09818181818181</v>
      </c>
    </row>
    <row r="75" spans="1:11">
      <c r="A75" s="372" t="s">
        <v>318</v>
      </c>
      <c r="B75" s="373" t="s">
        <v>602</v>
      </c>
      <c r="C75" s="374">
        <v>0</v>
      </c>
      <c r="D75" s="374">
        <f t="shared" si="6"/>
        <v>0</v>
      </c>
      <c r="E75" s="374">
        <f t="shared" si="3"/>
        <v>0</v>
      </c>
      <c r="F75" s="374">
        <v>0</v>
      </c>
      <c r="G75" s="374">
        <v>0</v>
      </c>
      <c r="H75" s="374">
        <v>0</v>
      </c>
      <c r="I75" s="374">
        <v>0</v>
      </c>
      <c r="J75" s="371"/>
      <c r="K75" s="374">
        <v>0</v>
      </c>
    </row>
    <row r="76" spans="1:11">
      <c r="A76" s="372" t="s">
        <v>603</v>
      </c>
      <c r="B76" s="373" t="s">
        <v>604</v>
      </c>
      <c r="C76" s="374"/>
      <c r="D76" s="374">
        <f t="shared" si="6"/>
        <v>0</v>
      </c>
      <c r="E76" s="374">
        <f t="shared" si="3"/>
        <v>0</v>
      </c>
      <c r="F76" s="374">
        <v>0</v>
      </c>
      <c r="G76" s="374">
        <v>0</v>
      </c>
      <c r="H76" s="374">
        <v>0</v>
      </c>
      <c r="I76" s="374">
        <v>0</v>
      </c>
      <c r="J76" s="371"/>
      <c r="K76" s="374">
        <v>0</v>
      </c>
    </row>
    <row r="77" spans="1:11">
      <c r="A77" s="369" t="s">
        <v>54</v>
      </c>
      <c r="B77" s="370" t="s">
        <v>55</v>
      </c>
      <c r="C77" s="371">
        <v>0</v>
      </c>
      <c r="D77" s="374">
        <f t="shared" si="6"/>
        <v>0</v>
      </c>
      <c r="E77" s="374">
        <f t="shared" si="3"/>
        <v>0</v>
      </c>
      <c r="F77" s="371">
        <v>0</v>
      </c>
      <c r="G77" s="371">
        <v>0</v>
      </c>
      <c r="H77" s="371">
        <v>0</v>
      </c>
      <c r="I77" s="371">
        <v>0</v>
      </c>
      <c r="J77" s="371"/>
      <c r="K77" s="371">
        <v>0</v>
      </c>
    </row>
    <row r="78" spans="1:11" ht="21">
      <c r="A78" s="372" t="s">
        <v>24</v>
      </c>
      <c r="B78" s="373" t="s">
        <v>56</v>
      </c>
      <c r="C78" s="374">
        <v>0</v>
      </c>
      <c r="D78" s="374">
        <f t="shared" si="6"/>
        <v>0</v>
      </c>
      <c r="E78" s="374">
        <f t="shared" si="3"/>
        <v>0</v>
      </c>
      <c r="F78" s="374">
        <v>0</v>
      </c>
      <c r="G78" s="374">
        <v>0</v>
      </c>
      <c r="H78" s="374">
        <v>0</v>
      </c>
      <c r="I78" s="374">
        <v>0</v>
      </c>
      <c r="J78" s="371"/>
      <c r="K78" s="374">
        <v>0</v>
      </c>
    </row>
    <row r="79" spans="1:11">
      <c r="A79" s="372" t="s">
        <v>57</v>
      </c>
      <c r="B79" s="373" t="s">
        <v>58</v>
      </c>
      <c r="C79" s="374">
        <v>0</v>
      </c>
      <c r="D79" s="374">
        <f t="shared" si="6"/>
        <v>0</v>
      </c>
      <c r="E79" s="374">
        <f t="shared" si="3"/>
        <v>0</v>
      </c>
      <c r="F79" s="374">
        <v>0</v>
      </c>
      <c r="G79" s="374">
        <v>0</v>
      </c>
      <c r="H79" s="374">
        <v>0</v>
      </c>
      <c r="I79" s="374">
        <v>0</v>
      </c>
      <c r="J79" s="371"/>
      <c r="K79" s="374">
        <v>0</v>
      </c>
    </row>
    <row r="80" spans="1:11">
      <c r="A80" s="372" t="s">
        <v>59</v>
      </c>
      <c r="B80" s="373" t="s">
        <v>60</v>
      </c>
      <c r="C80" s="374">
        <v>0</v>
      </c>
      <c r="D80" s="374">
        <f t="shared" si="6"/>
        <v>0</v>
      </c>
      <c r="E80" s="374">
        <f t="shared" si="3"/>
        <v>0</v>
      </c>
      <c r="F80" s="374">
        <v>0</v>
      </c>
      <c r="G80" s="374">
        <v>0</v>
      </c>
      <c r="H80" s="374">
        <v>0</v>
      </c>
      <c r="I80" s="374">
        <v>0</v>
      </c>
      <c r="J80" s="371"/>
      <c r="K80" s="374">
        <v>0</v>
      </c>
    </row>
    <row r="81" spans="1:11" ht="21">
      <c r="A81" s="372" t="s">
        <v>61</v>
      </c>
      <c r="B81" s="373" t="s">
        <v>62</v>
      </c>
      <c r="C81" s="374">
        <v>0</v>
      </c>
      <c r="D81" s="374">
        <f t="shared" si="6"/>
        <v>0</v>
      </c>
      <c r="E81" s="374">
        <f t="shared" si="3"/>
        <v>0</v>
      </c>
      <c r="F81" s="374">
        <v>0</v>
      </c>
      <c r="G81" s="374">
        <v>0</v>
      </c>
      <c r="H81" s="374">
        <v>0</v>
      </c>
      <c r="I81" s="374">
        <v>0</v>
      </c>
      <c r="J81" s="371"/>
      <c r="K81" s="374">
        <v>0</v>
      </c>
    </row>
    <row r="82" spans="1:11" ht="21">
      <c r="A82" s="372" t="s">
        <v>63</v>
      </c>
      <c r="B82" s="373" t="s">
        <v>64</v>
      </c>
      <c r="C82" s="374">
        <v>0</v>
      </c>
      <c r="D82" s="374">
        <f t="shared" si="6"/>
        <v>0</v>
      </c>
      <c r="E82" s="374">
        <f t="shared" si="3"/>
        <v>0</v>
      </c>
      <c r="F82" s="374">
        <v>0</v>
      </c>
      <c r="G82" s="374">
        <v>0</v>
      </c>
      <c r="H82" s="374">
        <v>0</v>
      </c>
      <c r="I82" s="374">
        <v>0</v>
      </c>
      <c r="J82" s="371"/>
      <c r="K82" s="374">
        <v>0</v>
      </c>
    </row>
    <row r="83" spans="1:11">
      <c r="A83" s="372" t="s">
        <v>65</v>
      </c>
      <c r="B83" s="373" t="s">
        <v>66</v>
      </c>
      <c r="C83" s="374">
        <v>0</v>
      </c>
      <c r="D83" s="374">
        <f t="shared" si="6"/>
        <v>0</v>
      </c>
      <c r="E83" s="374">
        <f t="shared" si="3"/>
        <v>0</v>
      </c>
      <c r="F83" s="374">
        <v>0</v>
      </c>
      <c r="G83" s="374">
        <v>0</v>
      </c>
      <c r="H83" s="374">
        <v>0</v>
      </c>
      <c r="I83" s="374">
        <v>0</v>
      </c>
      <c r="J83" s="371"/>
      <c r="K83" s="374">
        <v>0</v>
      </c>
    </row>
    <row r="84" spans="1:11">
      <c r="A84" s="372" t="s">
        <v>67</v>
      </c>
      <c r="B84" s="373" t="s">
        <v>605</v>
      </c>
      <c r="C84" s="374">
        <v>0</v>
      </c>
      <c r="D84" s="374">
        <f t="shared" si="6"/>
        <v>0</v>
      </c>
      <c r="E84" s="374">
        <f t="shared" si="3"/>
        <v>0</v>
      </c>
      <c r="F84" s="374">
        <v>0</v>
      </c>
      <c r="G84" s="374">
        <v>0</v>
      </c>
      <c r="H84" s="374">
        <v>0</v>
      </c>
      <c r="I84" s="374">
        <v>0</v>
      </c>
      <c r="J84" s="371"/>
      <c r="K84" s="374">
        <v>0</v>
      </c>
    </row>
    <row r="85" spans="1:11" ht="21">
      <c r="A85" s="372" t="s">
        <v>28</v>
      </c>
      <c r="B85" s="373" t="s">
        <v>606</v>
      </c>
      <c r="C85" s="374">
        <v>0</v>
      </c>
      <c r="D85" s="374">
        <f t="shared" si="6"/>
        <v>0</v>
      </c>
      <c r="E85" s="374">
        <f t="shared" ref="E85:E123" si="8">F85+G85+H85+I85</f>
        <v>0</v>
      </c>
      <c r="F85" s="374">
        <v>0</v>
      </c>
      <c r="G85" s="374">
        <v>0</v>
      </c>
      <c r="H85" s="374">
        <v>0</v>
      </c>
      <c r="I85" s="374">
        <v>0</v>
      </c>
      <c r="J85" s="371"/>
      <c r="K85" s="374">
        <v>0</v>
      </c>
    </row>
    <row r="86" spans="1:11">
      <c r="A86" s="372" t="s">
        <v>71</v>
      </c>
      <c r="B86" s="373" t="s">
        <v>607</v>
      </c>
      <c r="C86" s="374">
        <v>0</v>
      </c>
      <c r="D86" s="374">
        <f t="shared" si="6"/>
        <v>0</v>
      </c>
      <c r="E86" s="374">
        <f t="shared" si="8"/>
        <v>0</v>
      </c>
      <c r="F86" s="374">
        <v>0</v>
      </c>
      <c r="G86" s="374">
        <v>0</v>
      </c>
      <c r="H86" s="374">
        <v>0</v>
      </c>
      <c r="I86" s="374">
        <v>0</v>
      </c>
      <c r="J86" s="371"/>
      <c r="K86" s="374">
        <v>0</v>
      </c>
    </row>
    <row r="87" spans="1:11">
      <c r="A87" s="372" t="s">
        <v>30</v>
      </c>
      <c r="B87" s="373" t="s">
        <v>69</v>
      </c>
      <c r="C87" s="374">
        <v>0</v>
      </c>
      <c r="D87" s="374">
        <f t="shared" si="6"/>
        <v>0</v>
      </c>
      <c r="E87" s="374">
        <f t="shared" si="8"/>
        <v>0</v>
      </c>
      <c r="F87" s="374">
        <v>0</v>
      </c>
      <c r="G87" s="374">
        <v>0</v>
      </c>
      <c r="H87" s="374">
        <v>0</v>
      </c>
      <c r="I87" s="374">
        <v>0</v>
      </c>
      <c r="J87" s="371"/>
      <c r="K87" s="374">
        <v>0</v>
      </c>
    </row>
    <row r="88" spans="1:11">
      <c r="A88" s="372" t="s">
        <v>24</v>
      </c>
      <c r="B88" s="373" t="s">
        <v>72</v>
      </c>
      <c r="C88" s="374">
        <v>0</v>
      </c>
      <c r="D88" s="374">
        <f t="shared" si="6"/>
        <v>0</v>
      </c>
      <c r="E88" s="374">
        <f t="shared" si="8"/>
        <v>0</v>
      </c>
      <c r="F88" s="374">
        <v>0</v>
      </c>
      <c r="G88" s="374">
        <v>0</v>
      </c>
      <c r="H88" s="374">
        <v>0</v>
      </c>
      <c r="I88" s="374">
        <v>0</v>
      </c>
      <c r="J88" s="371"/>
      <c r="K88" s="374">
        <v>0</v>
      </c>
    </row>
    <row r="89" spans="1:11">
      <c r="A89" s="372" t="s">
        <v>28</v>
      </c>
      <c r="B89" s="373" t="s">
        <v>73</v>
      </c>
      <c r="C89" s="374">
        <v>0</v>
      </c>
      <c r="D89" s="374">
        <f t="shared" si="6"/>
        <v>0</v>
      </c>
      <c r="E89" s="374">
        <f t="shared" si="8"/>
        <v>0</v>
      </c>
      <c r="F89" s="374">
        <v>0</v>
      </c>
      <c r="G89" s="374">
        <v>0</v>
      </c>
      <c r="H89" s="374">
        <v>0</v>
      </c>
      <c r="I89" s="374">
        <v>0</v>
      </c>
      <c r="J89" s="371"/>
      <c r="K89" s="374">
        <v>0</v>
      </c>
    </row>
    <row r="90" spans="1:11" ht="21">
      <c r="A90" s="372" t="s">
        <v>30</v>
      </c>
      <c r="B90" s="373" t="s">
        <v>328</v>
      </c>
      <c r="C90" s="374">
        <v>0</v>
      </c>
      <c r="D90" s="374">
        <f t="shared" si="6"/>
        <v>0</v>
      </c>
      <c r="E90" s="374">
        <f t="shared" si="8"/>
        <v>0</v>
      </c>
      <c r="F90" s="374">
        <v>0</v>
      </c>
      <c r="G90" s="374">
        <v>0</v>
      </c>
      <c r="H90" s="374">
        <v>0</v>
      </c>
      <c r="I90" s="374">
        <v>0</v>
      </c>
      <c r="J90" s="371"/>
      <c r="K90" s="374">
        <v>0</v>
      </c>
    </row>
    <row r="91" spans="1:11" ht="21">
      <c r="A91" s="372" t="s">
        <v>32</v>
      </c>
      <c r="B91" s="373" t="s">
        <v>329</v>
      </c>
      <c r="C91" s="374">
        <v>0</v>
      </c>
      <c r="D91" s="374">
        <f t="shared" si="6"/>
        <v>0</v>
      </c>
      <c r="E91" s="374">
        <f t="shared" si="8"/>
        <v>0</v>
      </c>
      <c r="F91" s="374">
        <v>0</v>
      </c>
      <c r="G91" s="374">
        <v>0</v>
      </c>
      <c r="H91" s="374">
        <v>0</v>
      </c>
      <c r="I91" s="374">
        <v>0</v>
      </c>
      <c r="J91" s="371"/>
      <c r="K91" s="374">
        <v>0</v>
      </c>
    </row>
    <row r="92" spans="1:11" ht="21">
      <c r="A92" s="372" t="s">
        <v>34</v>
      </c>
      <c r="B92" s="373" t="s">
        <v>330</v>
      </c>
      <c r="C92" s="374">
        <v>0</v>
      </c>
      <c r="D92" s="374">
        <f t="shared" si="6"/>
        <v>0</v>
      </c>
      <c r="E92" s="374">
        <f t="shared" si="8"/>
        <v>0</v>
      </c>
      <c r="F92" s="374">
        <v>0</v>
      </c>
      <c r="G92" s="374">
        <v>0</v>
      </c>
      <c r="H92" s="374">
        <v>0</v>
      </c>
      <c r="I92" s="374">
        <v>0</v>
      </c>
      <c r="J92" s="371"/>
      <c r="K92" s="374">
        <v>0</v>
      </c>
    </row>
    <row r="93" spans="1:11" ht="21">
      <c r="A93" s="372" t="s">
        <v>35</v>
      </c>
      <c r="B93" s="373" t="s">
        <v>608</v>
      </c>
      <c r="C93" s="374">
        <v>0</v>
      </c>
      <c r="D93" s="374">
        <f t="shared" si="6"/>
        <v>0</v>
      </c>
      <c r="E93" s="374">
        <f t="shared" si="8"/>
        <v>0</v>
      </c>
      <c r="F93" s="374">
        <v>0</v>
      </c>
      <c r="G93" s="374">
        <v>0</v>
      </c>
      <c r="H93" s="374">
        <v>0</v>
      </c>
      <c r="I93" s="374">
        <v>0</v>
      </c>
      <c r="J93" s="371"/>
      <c r="K93" s="374">
        <v>0</v>
      </c>
    </row>
    <row r="94" spans="1:11" ht="21">
      <c r="A94" s="372" t="s">
        <v>37</v>
      </c>
      <c r="B94" s="373" t="s">
        <v>609</v>
      </c>
      <c r="C94" s="374">
        <v>0</v>
      </c>
      <c r="D94" s="374">
        <f t="shared" si="6"/>
        <v>0</v>
      </c>
      <c r="E94" s="374">
        <f t="shared" si="8"/>
        <v>0</v>
      </c>
      <c r="F94" s="374">
        <v>0</v>
      </c>
      <c r="G94" s="374">
        <v>0</v>
      </c>
      <c r="H94" s="374">
        <v>0</v>
      </c>
      <c r="I94" s="374">
        <v>0</v>
      </c>
      <c r="J94" s="371"/>
      <c r="K94" s="374">
        <v>0</v>
      </c>
    </row>
    <row r="95" spans="1:11">
      <c r="A95" s="372" t="s">
        <v>39</v>
      </c>
      <c r="B95" s="373" t="s">
        <v>331</v>
      </c>
      <c r="C95" s="374">
        <v>0</v>
      </c>
      <c r="D95" s="374">
        <f t="shared" si="6"/>
        <v>0</v>
      </c>
      <c r="E95" s="374">
        <f t="shared" si="8"/>
        <v>0</v>
      </c>
      <c r="F95" s="374">
        <v>0</v>
      </c>
      <c r="G95" s="374">
        <v>0</v>
      </c>
      <c r="H95" s="374">
        <v>0</v>
      </c>
      <c r="I95" s="374">
        <v>0</v>
      </c>
      <c r="J95" s="371"/>
      <c r="K95" s="374">
        <v>0</v>
      </c>
    </row>
    <row r="96" spans="1:11">
      <c r="A96" s="372" t="s">
        <v>41</v>
      </c>
      <c r="B96" s="373" t="s">
        <v>68</v>
      </c>
      <c r="C96" s="374">
        <v>0</v>
      </c>
      <c r="D96" s="374">
        <f t="shared" si="6"/>
        <v>0</v>
      </c>
      <c r="E96" s="374">
        <f t="shared" si="8"/>
        <v>0</v>
      </c>
      <c r="F96" s="374">
        <v>0</v>
      </c>
      <c r="G96" s="374">
        <v>0</v>
      </c>
      <c r="H96" s="374">
        <v>0</v>
      </c>
      <c r="I96" s="374">
        <v>0</v>
      </c>
      <c r="J96" s="371"/>
      <c r="K96" s="374">
        <v>0</v>
      </c>
    </row>
    <row r="97" spans="1:11" ht="31.5">
      <c r="A97" s="372" t="s">
        <v>32</v>
      </c>
      <c r="B97" s="373" t="s">
        <v>70</v>
      </c>
      <c r="C97" s="374">
        <v>0</v>
      </c>
      <c r="D97" s="374">
        <f t="shared" si="6"/>
        <v>0</v>
      </c>
      <c r="E97" s="374">
        <f t="shared" si="8"/>
        <v>0</v>
      </c>
      <c r="F97" s="374">
        <v>0</v>
      </c>
      <c r="G97" s="374">
        <v>0</v>
      </c>
      <c r="H97" s="374">
        <v>0</v>
      </c>
      <c r="I97" s="374">
        <v>0</v>
      </c>
      <c r="J97" s="371"/>
      <c r="K97" s="374">
        <v>0</v>
      </c>
    </row>
    <row r="98" spans="1:11">
      <c r="A98" s="369" t="s">
        <v>74</v>
      </c>
      <c r="B98" s="370" t="s">
        <v>75</v>
      </c>
      <c r="C98" s="371">
        <v>0</v>
      </c>
      <c r="D98" s="374">
        <f t="shared" si="6"/>
        <v>0</v>
      </c>
      <c r="E98" s="374">
        <f t="shared" si="8"/>
        <v>0</v>
      </c>
      <c r="F98" s="371">
        <v>0</v>
      </c>
      <c r="G98" s="371">
        <v>0</v>
      </c>
      <c r="H98" s="371">
        <v>0</v>
      </c>
      <c r="I98" s="371">
        <v>0</v>
      </c>
      <c r="J98" s="371"/>
      <c r="K98" s="371">
        <v>0</v>
      </c>
    </row>
    <row r="99" spans="1:11">
      <c r="A99" s="369" t="s">
        <v>76</v>
      </c>
      <c r="B99" s="370" t="s">
        <v>77</v>
      </c>
      <c r="C99" s="371">
        <v>0</v>
      </c>
      <c r="D99" s="374">
        <f t="shared" si="6"/>
        <v>0</v>
      </c>
      <c r="E99" s="374">
        <f t="shared" si="8"/>
        <v>0</v>
      </c>
      <c r="F99" s="371">
        <v>0</v>
      </c>
      <c r="G99" s="371">
        <v>0</v>
      </c>
      <c r="H99" s="371">
        <v>0</v>
      </c>
      <c r="I99" s="371">
        <v>0</v>
      </c>
      <c r="J99" s="371"/>
      <c r="K99" s="371">
        <v>0</v>
      </c>
    </row>
    <row r="100" spans="1:11" ht="21">
      <c r="A100" s="372" t="s">
        <v>24</v>
      </c>
      <c r="B100" s="373" t="s">
        <v>78</v>
      </c>
      <c r="C100" s="374">
        <v>0</v>
      </c>
      <c r="D100" s="374">
        <f t="shared" si="6"/>
        <v>0</v>
      </c>
      <c r="E100" s="374">
        <f t="shared" si="8"/>
        <v>0</v>
      </c>
      <c r="F100" s="374">
        <v>0</v>
      </c>
      <c r="G100" s="374">
        <v>0</v>
      </c>
      <c r="H100" s="374">
        <v>0</v>
      </c>
      <c r="I100" s="374">
        <v>0</v>
      </c>
      <c r="J100" s="371"/>
      <c r="K100" s="374">
        <v>0</v>
      </c>
    </row>
    <row r="101" spans="1:11" ht="21">
      <c r="A101" s="372" t="s">
        <v>28</v>
      </c>
      <c r="B101" s="373" t="s">
        <v>79</v>
      </c>
      <c r="C101" s="374">
        <v>0</v>
      </c>
      <c r="D101" s="374">
        <f t="shared" si="6"/>
        <v>0</v>
      </c>
      <c r="E101" s="374">
        <f t="shared" si="8"/>
        <v>0</v>
      </c>
      <c r="F101" s="374">
        <v>0</v>
      </c>
      <c r="G101" s="374">
        <v>0</v>
      </c>
      <c r="H101" s="374">
        <v>0</v>
      </c>
      <c r="I101" s="374">
        <v>0</v>
      </c>
      <c r="J101" s="371"/>
      <c r="K101" s="374">
        <v>0</v>
      </c>
    </row>
    <row r="102" spans="1:11" ht="31.5">
      <c r="A102" s="369" t="s">
        <v>80</v>
      </c>
      <c r="B102" s="370" t="s">
        <v>610</v>
      </c>
      <c r="C102" s="371">
        <v>0</v>
      </c>
      <c r="D102" s="374">
        <f t="shared" si="6"/>
        <v>0</v>
      </c>
      <c r="E102" s="374">
        <f t="shared" si="8"/>
        <v>0</v>
      </c>
      <c r="F102" s="371">
        <v>0</v>
      </c>
      <c r="G102" s="371">
        <v>0</v>
      </c>
      <c r="H102" s="371">
        <v>0</v>
      </c>
      <c r="I102" s="371">
        <v>0</v>
      </c>
      <c r="J102" s="371"/>
      <c r="K102" s="371">
        <v>0</v>
      </c>
    </row>
    <row r="103" spans="1:11" ht="21">
      <c r="A103" s="372" t="s">
        <v>24</v>
      </c>
      <c r="B103" s="373" t="s">
        <v>611</v>
      </c>
      <c r="C103" s="374">
        <v>0</v>
      </c>
      <c r="D103" s="374">
        <f t="shared" ref="D103:D123" si="9">C103</f>
        <v>0</v>
      </c>
      <c r="E103" s="374">
        <f t="shared" si="8"/>
        <v>0</v>
      </c>
      <c r="F103" s="374">
        <v>0</v>
      </c>
      <c r="G103" s="374">
        <v>0</v>
      </c>
      <c r="H103" s="374">
        <v>0</v>
      </c>
      <c r="I103" s="374">
        <v>0</v>
      </c>
      <c r="J103" s="371"/>
      <c r="K103" s="374">
        <v>0</v>
      </c>
    </row>
    <row r="104" spans="1:11" ht="21">
      <c r="A104" s="372" t="s">
        <v>28</v>
      </c>
      <c r="B104" s="373" t="s">
        <v>81</v>
      </c>
      <c r="C104" s="374">
        <v>0</v>
      </c>
      <c r="D104" s="374">
        <f t="shared" si="9"/>
        <v>0</v>
      </c>
      <c r="E104" s="374">
        <f t="shared" si="8"/>
        <v>0</v>
      </c>
      <c r="F104" s="374">
        <v>0</v>
      </c>
      <c r="G104" s="374">
        <v>0</v>
      </c>
      <c r="H104" s="374">
        <v>0</v>
      </c>
      <c r="I104" s="374">
        <v>0</v>
      </c>
      <c r="J104" s="371"/>
      <c r="K104" s="374">
        <v>0</v>
      </c>
    </row>
    <row r="105" spans="1:11">
      <c r="A105" s="372" t="s">
        <v>82</v>
      </c>
      <c r="B105" s="373" t="s">
        <v>83</v>
      </c>
      <c r="C105" s="374">
        <v>0</v>
      </c>
      <c r="D105" s="374">
        <f t="shared" si="9"/>
        <v>0</v>
      </c>
      <c r="E105" s="374">
        <f t="shared" si="8"/>
        <v>0</v>
      </c>
      <c r="F105" s="374">
        <v>0</v>
      </c>
      <c r="G105" s="374">
        <v>0</v>
      </c>
      <c r="H105" s="374">
        <v>0</v>
      </c>
      <c r="I105" s="374">
        <v>0</v>
      </c>
      <c r="J105" s="371"/>
      <c r="K105" s="374">
        <v>0</v>
      </c>
    </row>
    <row r="106" spans="1:11">
      <c r="A106" s="372" t="s">
        <v>84</v>
      </c>
      <c r="B106" s="373" t="s">
        <v>85</v>
      </c>
      <c r="C106" s="374">
        <v>0</v>
      </c>
      <c r="D106" s="374">
        <f t="shared" si="9"/>
        <v>0</v>
      </c>
      <c r="E106" s="374">
        <f t="shared" si="8"/>
        <v>0</v>
      </c>
      <c r="F106" s="374">
        <v>0</v>
      </c>
      <c r="G106" s="374">
        <v>0</v>
      </c>
      <c r="H106" s="374">
        <v>0</v>
      </c>
      <c r="I106" s="374">
        <v>0</v>
      </c>
      <c r="J106" s="371"/>
      <c r="K106" s="374">
        <v>0</v>
      </c>
    </row>
    <row r="107" spans="1:11">
      <c r="A107" s="372" t="s">
        <v>30</v>
      </c>
      <c r="B107" s="373" t="s">
        <v>86</v>
      </c>
      <c r="C107" s="374">
        <v>0</v>
      </c>
      <c r="D107" s="374">
        <f t="shared" si="9"/>
        <v>0</v>
      </c>
      <c r="E107" s="374">
        <f t="shared" si="8"/>
        <v>0</v>
      </c>
      <c r="F107" s="374">
        <v>0</v>
      </c>
      <c r="G107" s="374">
        <v>0</v>
      </c>
      <c r="H107" s="374">
        <v>0</v>
      </c>
      <c r="I107" s="374">
        <v>0</v>
      </c>
      <c r="J107" s="371"/>
      <c r="K107" s="374">
        <v>0</v>
      </c>
    </row>
    <row r="108" spans="1:11" ht="21">
      <c r="A108" s="369" t="s">
        <v>2</v>
      </c>
      <c r="B108" s="370" t="s">
        <v>169</v>
      </c>
      <c r="C108" s="371">
        <v>0</v>
      </c>
      <c r="D108" s="374">
        <f t="shared" si="9"/>
        <v>0</v>
      </c>
      <c r="E108" s="374">
        <f t="shared" si="8"/>
        <v>0</v>
      </c>
      <c r="F108" s="371">
        <v>0</v>
      </c>
      <c r="G108" s="371">
        <v>0</v>
      </c>
      <c r="H108" s="371">
        <v>0</v>
      </c>
      <c r="I108" s="371">
        <v>0</v>
      </c>
      <c r="J108" s="371"/>
      <c r="K108" s="371">
        <v>0</v>
      </c>
    </row>
    <row r="109" spans="1:11">
      <c r="A109" s="369" t="s">
        <v>87</v>
      </c>
      <c r="B109" s="370" t="s">
        <v>170</v>
      </c>
      <c r="C109" s="371">
        <v>0</v>
      </c>
      <c r="D109" s="374">
        <f t="shared" si="9"/>
        <v>0</v>
      </c>
      <c r="E109" s="374">
        <f t="shared" si="8"/>
        <v>0</v>
      </c>
      <c r="F109" s="371">
        <v>0</v>
      </c>
      <c r="G109" s="371">
        <v>0</v>
      </c>
      <c r="H109" s="371">
        <v>0</v>
      </c>
      <c r="I109" s="371">
        <v>0</v>
      </c>
      <c r="J109" s="371"/>
      <c r="K109" s="371">
        <v>0</v>
      </c>
    </row>
    <row r="110" spans="1:11">
      <c r="A110" s="372" t="s">
        <v>24</v>
      </c>
      <c r="B110" s="373" t="s">
        <v>612</v>
      </c>
      <c r="C110" s="374">
        <v>0</v>
      </c>
      <c r="D110" s="374">
        <f t="shared" si="9"/>
        <v>0</v>
      </c>
      <c r="E110" s="374">
        <f t="shared" si="8"/>
        <v>0</v>
      </c>
      <c r="F110" s="374">
        <v>0</v>
      </c>
      <c r="G110" s="374">
        <v>0</v>
      </c>
      <c r="H110" s="374">
        <v>0</v>
      </c>
      <c r="I110" s="374">
        <v>0</v>
      </c>
      <c r="J110" s="371"/>
      <c r="K110" s="374">
        <v>0</v>
      </c>
    </row>
    <row r="111" spans="1:11" ht="21">
      <c r="A111" s="372" t="s">
        <v>28</v>
      </c>
      <c r="B111" s="373" t="s">
        <v>613</v>
      </c>
      <c r="C111" s="374">
        <v>0</v>
      </c>
      <c r="D111" s="374">
        <f t="shared" si="9"/>
        <v>0</v>
      </c>
      <c r="E111" s="374">
        <f t="shared" si="8"/>
        <v>0</v>
      </c>
      <c r="F111" s="374">
        <v>0</v>
      </c>
      <c r="G111" s="374">
        <v>0</v>
      </c>
      <c r="H111" s="374">
        <v>0</v>
      </c>
      <c r="I111" s="374">
        <v>0</v>
      </c>
      <c r="J111" s="371"/>
      <c r="K111" s="374">
        <v>0</v>
      </c>
    </row>
    <row r="112" spans="1:11">
      <c r="A112" s="369" t="s">
        <v>54</v>
      </c>
      <c r="B112" s="370" t="s">
        <v>88</v>
      </c>
      <c r="C112" s="371">
        <v>0</v>
      </c>
      <c r="D112" s="374">
        <f t="shared" si="9"/>
        <v>0</v>
      </c>
      <c r="E112" s="374">
        <f t="shared" si="8"/>
        <v>0</v>
      </c>
      <c r="F112" s="371">
        <v>0</v>
      </c>
      <c r="G112" s="371">
        <v>0</v>
      </c>
      <c r="H112" s="371">
        <v>0</v>
      </c>
      <c r="I112" s="371">
        <v>0</v>
      </c>
      <c r="J112" s="371"/>
      <c r="K112" s="371">
        <v>0</v>
      </c>
    </row>
    <row r="113" spans="1:15">
      <c r="A113" s="372" t="s">
        <v>24</v>
      </c>
      <c r="B113" s="373" t="s">
        <v>612</v>
      </c>
      <c r="C113" s="374">
        <v>0</v>
      </c>
      <c r="D113" s="374">
        <f t="shared" si="9"/>
        <v>0</v>
      </c>
      <c r="E113" s="374">
        <f t="shared" si="8"/>
        <v>0</v>
      </c>
      <c r="F113" s="374">
        <v>0</v>
      </c>
      <c r="G113" s="374">
        <v>0</v>
      </c>
      <c r="H113" s="374">
        <v>0</v>
      </c>
      <c r="I113" s="374">
        <v>0</v>
      </c>
      <c r="J113" s="371"/>
      <c r="K113" s="374">
        <v>0</v>
      </c>
    </row>
    <row r="114" spans="1:15" ht="21">
      <c r="A114" s="372" t="s">
        <v>28</v>
      </c>
      <c r="B114" s="373" t="s">
        <v>613</v>
      </c>
      <c r="C114" s="374">
        <v>0</v>
      </c>
      <c r="D114" s="374">
        <f t="shared" si="9"/>
        <v>0</v>
      </c>
      <c r="E114" s="374">
        <f t="shared" si="8"/>
        <v>0</v>
      </c>
      <c r="F114" s="374">
        <v>0</v>
      </c>
      <c r="G114" s="374">
        <v>0</v>
      </c>
      <c r="H114" s="374">
        <v>0</v>
      </c>
      <c r="I114" s="374">
        <v>0</v>
      </c>
      <c r="J114" s="371"/>
      <c r="K114" s="374">
        <v>0</v>
      </c>
    </row>
    <row r="115" spans="1:15" ht="21">
      <c r="A115" s="369" t="s">
        <v>89</v>
      </c>
      <c r="B115" s="370" t="s">
        <v>90</v>
      </c>
      <c r="C115" s="371">
        <f>C116+C121</f>
        <v>414792567296</v>
      </c>
      <c r="D115" s="371">
        <f t="shared" ref="D115:I115" si="10">D116+D121</f>
        <v>414792567296</v>
      </c>
      <c r="E115" s="371">
        <f t="shared" si="8"/>
        <v>414792567296</v>
      </c>
      <c r="F115" s="371">
        <f t="shared" si="10"/>
        <v>0</v>
      </c>
      <c r="G115" s="371">
        <f t="shared" si="10"/>
        <v>0</v>
      </c>
      <c r="H115" s="371">
        <f t="shared" si="10"/>
        <v>0</v>
      </c>
      <c r="I115" s="371">
        <f t="shared" si="10"/>
        <v>414792567296</v>
      </c>
      <c r="J115" s="371">
        <f t="shared" ref="J115:J123" si="11">E115/C115*100</f>
        <v>100</v>
      </c>
      <c r="K115" s="371">
        <f t="shared" ref="K115:K123" si="12">E115/D115*100</f>
        <v>100</v>
      </c>
    </row>
    <row r="116" spans="1:15" ht="21">
      <c r="A116" s="369" t="s">
        <v>87</v>
      </c>
      <c r="B116" s="370" t="s">
        <v>91</v>
      </c>
      <c r="C116" s="371">
        <f>C117+C118</f>
        <v>414792567296</v>
      </c>
      <c r="D116" s="371">
        <f t="shared" si="9"/>
        <v>414792567296</v>
      </c>
      <c r="E116" s="371">
        <f t="shared" si="8"/>
        <v>414792567296</v>
      </c>
      <c r="F116" s="371">
        <f t="shared" ref="F116" si="13">F117+F118</f>
        <v>0</v>
      </c>
      <c r="G116" s="371">
        <f t="shared" ref="G116" si="14">G117+G118</f>
        <v>0</v>
      </c>
      <c r="H116" s="371">
        <f t="shared" ref="H116:I116" si="15">H117+H118</f>
        <v>0</v>
      </c>
      <c r="I116" s="371">
        <f t="shared" si="15"/>
        <v>414792567296</v>
      </c>
      <c r="J116" s="371">
        <f t="shared" si="11"/>
        <v>100</v>
      </c>
      <c r="K116" s="371">
        <f t="shared" si="12"/>
        <v>100</v>
      </c>
    </row>
    <row r="117" spans="1:15">
      <c r="A117" s="372" t="s">
        <v>24</v>
      </c>
      <c r="B117" s="373" t="s">
        <v>92</v>
      </c>
      <c r="C117" s="374">
        <v>323078000000</v>
      </c>
      <c r="D117" s="374">
        <f t="shared" si="9"/>
        <v>323078000000</v>
      </c>
      <c r="E117" s="374">
        <f t="shared" si="8"/>
        <v>323078000000</v>
      </c>
      <c r="F117" s="374">
        <v>0</v>
      </c>
      <c r="G117" s="374">
        <v>0</v>
      </c>
      <c r="H117" s="374">
        <v>0</v>
      </c>
      <c r="I117" s="374">
        <v>323078000000</v>
      </c>
      <c r="J117" s="371">
        <f t="shared" si="11"/>
        <v>100</v>
      </c>
      <c r="K117" s="371">
        <f t="shared" si="12"/>
        <v>100</v>
      </c>
    </row>
    <row r="118" spans="1:15">
      <c r="A118" s="372" t="s">
        <v>28</v>
      </c>
      <c r="B118" s="373" t="s">
        <v>93</v>
      </c>
      <c r="C118" s="374">
        <f>C119</f>
        <v>91714567296</v>
      </c>
      <c r="D118" s="374">
        <f t="shared" si="9"/>
        <v>91714567296</v>
      </c>
      <c r="E118" s="374">
        <f t="shared" si="8"/>
        <v>91714567296</v>
      </c>
      <c r="F118" s="374">
        <v>0</v>
      </c>
      <c r="G118" s="374">
        <v>0</v>
      </c>
      <c r="H118" s="374">
        <v>0</v>
      </c>
      <c r="I118" s="374">
        <f>I119</f>
        <v>91714567296</v>
      </c>
      <c r="J118" s="371">
        <f t="shared" si="11"/>
        <v>100</v>
      </c>
      <c r="K118" s="371">
        <f t="shared" si="12"/>
        <v>100</v>
      </c>
    </row>
    <row r="119" spans="1:15" ht="21">
      <c r="A119" s="372" t="s">
        <v>82</v>
      </c>
      <c r="B119" s="373" t="s">
        <v>94</v>
      </c>
      <c r="C119" s="374">
        <f>E119</f>
        <v>91714567296</v>
      </c>
      <c r="D119" s="374">
        <f t="shared" si="9"/>
        <v>91714567296</v>
      </c>
      <c r="E119" s="374">
        <f t="shared" si="8"/>
        <v>91714567296</v>
      </c>
      <c r="F119" s="374">
        <v>0</v>
      </c>
      <c r="G119" s="374">
        <v>0</v>
      </c>
      <c r="H119" s="374">
        <v>0</v>
      </c>
      <c r="I119" s="374">
        <v>91714567296</v>
      </c>
      <c r="J119" s="371">
        <f t="shared" si="11"/>
        <v>100</v>
      </c>
      <c r="K119" s="371">
        <f t="shared" si="12"/>
        <v>100</v>
      </c>
    </row>
    <row r="120" spans="1:15" s="366" customFormat="1" ht="21">
      <c r="A120" s="372" t="s">
        <v>84</v>
      </c>
      <c r="B120" s="373" t="s">
        <v>95</v>
      </c>
      <c r="C120" s="374">
        <v>0</v>
      </c>
      <c r="D120" s="374">
        <f t="shared" si="9"/>
        <v>0</v>
      </c>
      <c r="E120" s="374">
        <f t="shared" si="8"/>
        <v>0</v>
      </c>
      <c r="F120" s="374">
        <v>0</v>
      </c>
      <c r="G120" s="374">
        <v>0</v>
      </c>
      <c r="H120" s="374">
        <v>0</v>
      </c>
      <c r="I120" s="374">
        <v>0</v>
      </c>
      <c r="J120" s="371"/>
      <c r="K120" s="371"/>
      <c r="O120" s="386"/>
    </row>
    <row r="121" spans="1:15" s="366" customFormat="1" ht="21">
      <c r="A121" s="369" t="s">
        <v>54</v>
      </c>
      <c r="B121" s="370" t="s">
        <v>96</v>
      </c>
      <c r="C121" s="371">
        <v>0</v>
      </c>
      <c r="D121" s="374">
        <f t="shared" si="9"/>
        <v>0</v>
      </c>
      <c r="E121" s="374">
        <f t="shared" si="8"/>
        <v>0</v>
      </c>
      <c r="F121" s="371">
        <v>0</v>
      </c>
      <c r="G121" s="371">
        <v>0</v>
      </c>
      <c r="H121" s="371">
        <v>0</v>
      </c>
      <c r="I121" s="371">
        <v>0</v>
      </c>
      <c r="J121" s="371"/>
      <c r="K121" s="371"/>
      <c r="O121" s="386"/>
    </row>
    <row r="122" spans="1:15" s="366" customFormat="1">
      <c r="A122" s="369" t="s">
        <v>97</v>
      </c>
      <c r="B122" s="370" t="s">
        <v>98</v>
      </c>
      <c r="C122" s="371">
        <f>E122</f>
        <v>24593237664</v>
      </c>
      <c r="D122" s="374">
        <f t="shared" si="9"/>
        <v>24593237664</v>
      </c>
      <c r="E122" s="374">
        <f t="shared" si="8"/>
        <v>24593237664</v>
      </c>
      <c r="F122" s="371">
        <v>0</v>
      </c>
      <c r="G122" s="371">
        <v>0</v>
      </c>
      <c r="H122" s="371">
        <v>0</v>
      </c>
      <c r="I122" s="371">
        <v>24593237664</v>
      </c>
      <c r="J122" s="371">
        <f t="shared" si="11"/>
        <v>100</v>
      </c>
      <c r="K122" s="371">
        <f t="shared" si="12"/>
        <v>100</v>
      </c>
      <c r="O122" s="386"/>
    </row>
    <row r="123" spans="1:15" s="366" customFormat="1">
      <c r="A123" s="378" t="s">
        <v>99</v>
      </c>
      <c r="B123" s="379" t="s">
        <v>100</v>
      </c>
      <c r="C123" s="380">
        <v>1111978134</v>
      </c>
      <c r="D123" s="381">
        <f t="shared" si="9"/>
        <v>1111978134</v>
      </c>
      <c r="E123" s="381">
        <f t="shared" si="8"/>
        <v>1111978134</v>
      </c>
      <c r="F123" s="380">
        <v>0</v>
      </c>
      <c r="G123" s="380">
        <v>0</v>
      </c>
      <c r="H123" s="380">
        <v>0</v>
      </c>
      <c r="I123" s="380">
        <v>1111978134</v>
      </c>
      <c r="J123" s="380">
        <f t="shared" si="11"/>
        <v>100</v>
      </c>
      <c r="K123" s="380">
        <f t="shared" si="12"/>
        <v>100</v>
      </c>
      <c r="O123" s="386"/>
    </row>
    <row r="124" spans="1:15" s="366" customFormat="1" ht="6" customHeight="1">
      <c r="O124" s="386"/>
    </row>
    <row r="125" spans="1:15" s="366" customFormat="1" ht="15.75" hidden="1" customHeight="1">
      <c r="A125" s="407"/>
      <c r="B125" s="407"/>
      <c r="C125" s="407"/>
      <c r="D125" s="407"/>
      <c r="E125" s="407"/>
      <c r="F125" s="407"/>
      <c r="G125" s="407"/>
      <c r="H125" s="408" t="s">
        <v>1689</v>
      </c>
      <c r="I125" s="408"/>
      <c r="J125" s="408"/>
      <c r="K125" s="408"/>
      <c r="O125" s="386"/>
    </row>
    <row r="126" spans="1:15" s="366" customFormat="1" ht="50.25" hidden="1" customHeight="1">
      <c r="A126" s="409" t="s">
        <v>1687</v>
      </c>
      <c r="B126" s="409"/>
      <c r="C126" s="409"/>
      <c r="D126" s="409"/>
      <c r="E126" s="410" t="s">
        <v>1675</v>
      </c>
      <c r="F126" s="410"/>
      <c r="G126" s="410"/>
      <c r="H126" s="410" t="s">
        <v>1679</v>
      </c>
      <c r="I126" s="410"/>
      <c r="J126" s="410"/>
      <c r="K126" s="410"/>
      <c r="O126" s="386"/>
    </row>
    <row r="127" spans="1:15" s="366" customFormat="1" ht="45" customHeight="1">
      <c r="O127" s="386"/>
    </row>
    <row r="128" spans="1:15" s="366" customFormat="1">
      <c r="O128" s="386"/>
    </row>
    <row r="129" spans="15:15" s="366" customFormat="1">
      <c r="O129" s="386"/>
    </row>
    <row r="130" spans="15:15" s="366" customFormat="1">
      <c r="O130" s="386"/>
    </row>
    <row r="131" spans="15:15" s="366" customFormat="1">
      <c r="O131" s="386"/>
    </row>
    <row r="132" spans="15:15" s="366" customFormat="1">
      <c r="O132" s="386"/>
    </row>
    <row r="133" spans="15:15" s="366" customFormat="1">
      <c r="O133" s="386"/>
    </row>
    <row r="134" spans="15:15" s="366" customFormat="1">
      <c r="O134" s="386"/>
    </row>
    <row r="135" spans="15:15" s="366" customFormat="1">
      <c r="O135" s="386"/>
    </row>
    <row r="136" spans="15:15" s="366" customFormat="1">
      <c r="O136" s="386"/>
    </row>
    <row r="137" spans="15:15" s="366" customFormat="1">
      <c r="O137" s="386"/>
    </row>
    <row r="138" spans="15:15" s="366" customFormat="1">
      <c r="O138" s="386"/>
    </row>
    <row r="139" spans="15:15" s="366" customFormat="1">
      <c r="O139" s="386"/>
    </row>
    <row r="140" spans="15:15" s="366" customFormat="1">
      <c r="O140" s="386"/>
    </row>
    <row r="141" spans="15:15" s="366" customFormat="1">
      <c r="O141" s="386"/>
    </row>
    <row r="142" spans="15:15" s="366" customFormat="1">
      <c r="O142" s="386"/>
    </row>
    <row r="143" spans="15:15" s="366" customFormat="1">
      <c r="O143" s="386"/>
    </row>
    <row r="144" spans="15:15" s="366" customFormat="1">
      <c r="O144" s="386"/>
    </row>
    <row r="145" spans="15:15" s="366" customFormat="1">
      <c r="O145" s="386"/>
    </row>
    <row r="146" spans="15:15" s="366" customFormat="1">
      <c r="O146" s="386"/>
    </row>
    <row r="147" spans="15:15" s="366" customFormat="1">
      <c r="O147" s="386"/>
    </row>
    <row r="148" spans="15:15" s="366" customFormat="1">
      <c r="O148" s="386"/>
    </row>
    <row r="149" spans="15:15" s="366" customFormat="1">
      <c r="O149" s="386"/>
    </row>
    <row r="150" spans="15:15" s="366" customFormat="1">
      <c r="O150" s="386"/>
    </row>
    <row r="151" spans="15:15" s="366" customFormat="1">
      <c r="O151" s="386"/>
    </row>
    <row r="152" spans="15:15" s="366" customFormat="1">
      <c r="O152" s="386"/>
    </row>
    <row r="153" spans="15:15" s="366" customFormat="1">
      <c r="O153" s="386"/>
    </row>
    <row r="154" spans="15:15" s="366" customFormat="1">
      <c r="O154" s="386"/>
    </row>
    <row r="155" spans="15:15" s="366" customFormat="1">
      <c r="O155" s="386"/>
    </row>
    <row r="156" spans="15:15" s="366" customFormat="1">
      <c r="O156" s="386"/>
    </row>
    <row r="157" spans="15:15" s="366" customFormat="1">
      <c r="O157" s="386"/>
    </row>
    <row r="158" spans="15:15" s="366" customFormat="1">
      <c r="O158" s="386"/>
    </row>
    <row r="159" spans="15:15" s="366" customFormat="1">
      <c r="O159" s="386"/>
    </row>
    <row r="160" spans="15:15" s="366" customFormat="1">
      <c r="O160" s="386"/>
    </row>
    <row r="161" spans="15:15" s="366" customFormat="1">
      <c r="O161" s="386"/>
    </row>
    <row r="162" spans="15:15" s="366" customFormat="1">
      <c r="O162" s="386"/>
    </row>
    <row r="163" spans="15:15" s="366" customFormat="1">
      <c r="O163" s="386"/>
    </row>
    <row r="164" spans="15:15" s="366" customFormat="1">
      <c r="O164" s="386"/>
    </row>
    <row r="165" spans="15:15" s="366" customFormat="1">
      <c r="O165" s="386"/>
    </row>
    <row r="166" spans="15:15" s="366" customFormat="1">
      <c r="O166" s="386"/>
    </row>
    <row r="167" spans="15:15" s="366" customFormat="1">
      <c r="O167" s="386"/>
    </row>
    <row r="168" spans="15:15" s="366" customFormat="1">
      <c r="O168" s="386"/>
    </row>
    <row r="169" spans="15:15" s="366" customFormat="1">
      <c r="O169" s="386"/>
    </row>
    <row r="170" spans="15:15" s="366" customFormat="1">
      <c r="O170" s="386"/>
    </row>
    <row r="171" spans="15:15" s="366" customFormat="1">
      <c r="O171" s="386"/>
    </row>
    <row r="172" spans="15:15" s="366" customFormat="1">
      <c r="O172" s="386"/>
    </row>
    <row r="173" spans="15:15" s="366" customFormat="1">
      <c r="O173" s="386"/>
    </row>
    <row r="174" spans="15:15" s="366" customFormat="1">
      <c r="O174" s="386"/>
    </row>
    <row r="175" spans="15:15" s="366" customFormat="1">
      <c r="O175" s="386"/>
    </row>
    <row r="176" spans="15:15" s="366" customFormat="1">
      <c r="O176" s="386"/>
    </row>
    <row r="177" spans="15:15" s="366" customFormat="1">
      <c r="O177" s="386"/>
    </row>
    <row r="178" spans="15:15" s="366" customFormat="1">
      <c r="O178" s="386"/>
    </row>
    <row r="179" spans="15:15" s="366" customFormat="1">
      <c r="O179" s="386"/>
    </row>
    <row r="180" spans="15:15" s="366" customFormat="1">
      <c r="O180" s="386"/>
    </row>
    <row r="181" spans="15:15" s="366" customFormat="1">
      <c r="O181" s="386"/>
    </row>
    <row r="182" spans="15:15" s="366" customFormat="1">
      <c r="O182" s="386"/>
    </row>
    <row r="183" spans="15:15" s="366" customFormat="1">
      <c r="O183" s="386"/>
    </row>
    <row r="184" spans="15:15" s="366" customFormat="1">
      <c r="O184" s="386"/>
    </row>
    <row r="185" spans="15:15" s="366" customFormat="1">
      <c r="O185" s="386"/>
    </row>
    <row r="186" spans="15:15" s="366" customFormat="1">
      <c r="O186" s="386"/>
    </row>
    <row r="187" spans="15:15" s="366" customFormat="1">
      <c r="O187" s="386"/>
    </row>
    <row r="188" spans="15:15" s="366" customFormat="1">
      <c r="O188" s="386"/>
    </row>
    <row r="189" spans="15:15" s="366" customFormat="1">
      <c r="O189" s="386"/>
    </row>
    <row r="190" spans="15:15" s="366" customFormat="1">
      <c r="O190" s="386"/>
    </row>
    <row r="191" spans="15:15" s="366" customFormat="1">
      <c r="O191" s="386"/>
    </row>
    <row r="192" spans="15:15" s="366" customFormat="1">
      <c r="O192" s="386"/>
    </row>
    <row r="193" spans="15:15" s="366" customFormat="1">
      <c r="O193" s="386"/>
    </row>
    <row r="194" spans="15:15" s="366" customFormat="1">
      <c r="O194" s="386"/>
    </row>
    <row r="195" spans="15:15" s="366" customFormat="1">
      <c r="O195" s="386"/>
    </row>
    <row r="196" spans="15:15" s="366" customFormat="1">
      <c r="O196" s="386"/>
    </row>
    <row r="197" spans="15:15" s="366" customFormat="1">
      <c r="O197" s="386"/>
    </row>
    <row r="198" spans="15:15" s="366" customFormat="1">
      <c r="O198" s="386"/>
    </row>
    <row r="199" spans="15:15" s="366" customFormat="1">
      <c r="O199" s="386"/>
    </row>
    <row r="200" spans="15:15" s="366" customFormat="1">
      <c r="O200" s="386"/>
    </row>
    <row r="201" spans="15:15" s="366" customFormat="1">
      <c r="O201" s="386"/>
    </row>
    <row r="202" spans="15:15" s="366" customFormat="1">
      <c r="O202" s="386"/>
    </row>
    <row r="203" spans="15:15" s="366" customFormat="1">
      <c r="O203" s="386"/>
    </row>
    <row r="204" spans="15:15" s="366" customFormat="1">
      <c r="O204" s="386"/>
    </row>
    <row r="205" spans="15:15" s="366" customFormat="1">
      <c r="O205" s="386"/>
    </row>
    <row r="206" spans="15:15" s="366" customFormat="1">
      <c r="O206" s="386"/>
    </row>
    <row r="207" spans="15:15" s="366" customFormat="1">
      <c r="O207" s="386"/>
    </row>
    <row r="208" spans="15:15" s="366" customFormat="1">
      <c r="O208" s="386"/>
    </row>
    <row r="209" spans="15:15" s="366" customFormat="1">
      <c r="O209" s="386"/>
    </row>
    <row r="210" spans="15:15" s="366" customFormat="1">
      <c r="O210" s="386"/>
    </row>
    <row r="211" spans="15:15" s="366" customFormat="1">
      <c r="O211" s="386"/>
    </row>
    <row r="212" spans="15:15" s="366" customFormat="1">
      <c r="O212" s="386"/>
    </row>
    <row r="213" spans="15:15" s="366" customFormat="1">
      <c r="O213" s="386"/>
    </row>
    <row r="214" spans="15:15" s="366" customFormat="1">
      <c r="O214" s="386"/>
    </row>
    <row r="215" spans="15:15" s="366" customFormat="1">
      <c r="O215" s="386"/>
    </row>
    <row r="216" spans="15:15" s="366" customFormat="1">
      <c r="O216" s="386"/>
    </row>
    <row r="217" spans="15:15" s="366" customFormat="1">
      <c r="O217" s="386"/>
    </row>
  </sheetData>
  <mergeCells count="12">
    <mergeCell ref="A1:C1"/>
    <mergeCell ref="A3:K3"/>
    <mergeCell ref="A4:K4"/>
    <mergeCell ref="C6:D6"/>
    <mergeCell ref="F6:I6"/>
    <mergeCell ref="J6:K6"/>
    <mergeCell ref="A126:D126"/>
    <mergeCell ref="E126:G126"/>
    <mergeCell ref="H126:K126"/>
    <mergeCell ref="A125:D125"/>
    <mergeCell ref="E125:G125"/>
    <mergeCell ref="H125:K125"/>
  </mergeCells>
  <pageMargins left="0.24" right="0.24" top="0.28999999999999998" bottom="0.2" header="0.3" footer="0.3"/>
  <pageSetup paperSize="9" scale="9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00000"/>
  </sheetPr>
  <dimension ref="A1:P68"/>
  <sheetViews>
    <sheetView workbookViewId="0">
      <selection activeCell="B6" sqref="B6"/>
    </sheetView>
  </sheetViews>
  <sheetFormatPr defaultColWidth="8.9140625" defaultRowHeight="15.5"/>
  <cols>
    <col min="1" max="1" width="5.08203125" style="281" bestFit="1" customWidth="1"/>
    <col min="2" max="2" width="66.25" style="281" customWidth="1"/>
    <col min="3" max="3" width="13.9140625" style="282" customWidth="1"/>
    <col min="4" max="4" width="15" style="281" customWidth="1"/>
    <col min="5" max="5" width="14.6640625" style="281" customWidth="1"/>
    <col min="6" max="6" width="11" style="281" customWidth="1"/>
    <col min="7" max="7" width="12.75" style="356" customWidth="1"/>
    <col min="8" max="8" width="14" style="279" customWidth="1"/>
    <col min="9" max="9" width="15" style="279" customWidth="1"/>
    <col min="10" max="10" width="6" style="281" hidden="1" customWidth="1"/>
    <col min="11" max="11" width="5.9140625" style="281" hidden="1" customWidth="1"/>
    <col min="12" max="16384" width="8.9140625" style="281"/>
  </cols>
  <sheetData>
    <row r="1" spans="1:12" ht="21" customHeight="1">
      <c r="A1" s="430" t="s">
        <v>357</v>
      </c>
      <c r="B1" s="430"/>
      <c r="C1" s="276"/>
      <c r="D1" s="277"/>
      <c r="E1" s="277"/>
      <c r="F1" s="277"/>
      <c r="G1" s="278"/>
      <c r="I1" s="280" t="s">
        <v>151</v>
      </c>
    </row>
    <row r="2" spans="1:12" ht="21" customHeight="1">
      <c r="A2" s="430" t="s">
        <v>356</v>
      </c>
      <c r="B2" s="430"/>
      <c r="C2" s="276"/>
      <c r="D2" s="277"/>
      <c r="E2" s="277"/>
      <c r="F2" s="277"/>
      <c r="G2" s="278"/>
      <c r="I2" s="280"/>
    </row>
    <row r="3" spans="1:12" ht="18.75" customHeight="1">
      <c r="A3" s="431" t="s">
        <v>358</v>
      </c>
      <c r="B3" s="431"/>
      <c r="C3" s="431"/>
      <c r="D3" s="431"/>
      <c r="E3" s="431"/>
      <c r="F3" s="431"/>
      <c r="G3" s="431"/>
      <c r="H3" s="431"/>
      <c r="I3" s="431"/>
    </row>
    <row r="4" spans="1:12" ht="17.25" customHeight="1">
      <c r="A4" s="414" t="s">
        <v>1695</v>
      </c>
      <c r="B4" s="415"/>
      <c r="C4" s="415"/>
      <c r="D4" s="415"/>
      <c r="E4" s="415"/>
      <c r="F4" s="415"/>
      <c r="G4" s="415"/>
      <c r="H4" s="415"/>
      <c r="I4" s="415"/>
      <c r="J4" s="415"/>
      <c r="K4" s="415"/>
    </row>
    <row r="5" spans="1:12">
      <c r="F5" s="283"/>
      <c r="G5" s="284"/>
      <c r="H5" s="285"/>
      <c r="I5" s="285" t="s">
        <v>208</v>
      </c>
    </row>
    <row r="6" spans="1:12" ht="18" customHeight="1">
      <c r="A6" s="286"/>
      <c r="B6" s="286" t="s">
        <v>0</v>
      </c>
      <c r="C6" s="424" t="s">
        <v>203</v>
      </c>
      <c r="D6" s="424"/>
      <c r="E6" s="425" t="s">
        <v>204</v>
      </c>
      <c r="F6" s="426"/>
      <c r="G6" s="427"/>
      <c r="H6" s="287" t="s">
        <v>205</v>
      </c>
      <c r="I6" s="287"/>
      <c r="J6" s="432" t="s">
        <v>101</v>
      </c>
      <c r="K6" s="433"/>
    </row>
    <row r="7" spans="1:12" ht="18.75" customHeight="1">
      <c r="A7" s="288" t="s">
        <v>19</v>
      </c>
      <c r="B7" s="288" t="s">
        <v>206</v>
      </c>
      <c r="C7" s="289" t="s">
        <v>199</v>
      </c>
      <c r="D7" s="290" t="s">
        <v>197</v>
      </c>
      <c r="E7" s="290" t="s">
        <v>165</v>
      </c>
      <c r="F7" s="290" t="s">
        <v>4</v>
      </c>
      <c r="G7" s="291" t="s">
        <v>209</v>
      </c>
      <c r="H7" s="292" t="s">
        <v>20</v>
      </c>
      <c r="I7" s="293" t="s">
        <v>197</v>
      </c>
      <c r="J7" s="434"/>
      <c r="K7" s="435"/>
    </row>
    <row r="8" spans="1:12" ht="18.75" customHeight="1">
      <c r="A8" s="288"/>
      <c r="B8" s="288"/>
      <c r="C8" s="289" t="s">
        <v>200</v>
      </c>
      <c r="D8" s="290" t="s">
        <v>201</v>
      </c>
      <c r="E8" s="290" t="s">
        <v>209</v>
      </c>
      <c r="F8" s="290" t="s">
        <v>211</v>
      </c>
      <c r="G8" s="291" t="s">
        <v>213</v>
      </c>
      <c r="H8" s="292" t="s">
        <v>21</v>
      </c>
      <c r="I8" s="293" t="s">
        <v>198</v>
      </c>
      <c r="J8" s="434"/>
      <c r="K8" s="435"/>
    </row>
    <row r="9" spans="1:12" ht="13.5" customHeight="1">
      <c r="A9" s="294"/>
      <c r="B9" s="294"/>
      <c r="C9" s="295" t="s">
        <v>21</v>
      </c>
      <c r="D9" s="296" t="s">
        <v>202</v>
      </c>
      <c r="E9" s="296" t="s">
        <v>210</v>
      </c>
      <c r="F9" s="296" t="s">
        <v>212</v>
      </c>
      <c r="G9" s="297" t="s">
        <v>176</v>
      </c>
      <c r="H9" s="298"/>
      <c r="I9" s="298"/>
      <c r="J9" s="436"/>
      <c r="K9" s="437"/>
    </row>
    <row r="10" spans="1:12" s="306" customFormat="1" ht="11.25" customHeight="1">
      <c r="A10" s="299" t="s">
        <v>1</v>
      </c>
      <c r="B10" s="299" t="s">
        <v>2</v>
      </c>
      <c r="C10" s="300">
        <v>1</v>
      </c>
      <c r="D10" s="301">
        <v>2</v>
      </c>
      <c r="E10" s="301" t="s">
        <v>102</v>
      </c>
      <c r="F10" s="301">
        <v>4</v>
      </c>
      <c r="G10" s="302">
        <v>5</v>
      </c>
      <c r="H10" s="303" t="s">
        <v>215</v>
      </c>
      <c r="I10" s="303" t="s">
        <v>214</v>
      </c>
      <c r="J10" s="304" t="s">
        <v>103</v>
      </c>
      <c r="K10" s="304" t="s">
        <v>104</v>
      </c>
      <c r="L10" s="305"/>
    </row>
    <row r="11" spans="1:12" ht="22.5" customHeight="1">
      <c r="A11" s="307" t="s">
        <v>1</v>
      </c>
      <c r="B11" s="308" t="s">
        <v>207</v>
      </c>
      <c r="C11" s="309">
        <f>C12+C30</f>
        <v>443817.39461999998</v>
      </c>
      <c r="D11" s="309">
        <f t="shared" ref="D11:G11" si="0">D12+D30</f>
        <v>443817.39861999999</v>
      </c>
      <c r="E11" s="309">
        <f>E12+E30</f>
        <v>438533.75265399995</v>
      </c>
      <c r="F11" s="309">
        <f t="shared" si="0"/>
        <v>0</v>
      </c>
      <c r="G11" s="309">
        <f t="shared" si="0"/>
        <v>438533.75265399995</v>
      </c>
      <c r="H11" s="310">
        <f t="shared" ref="H11:H12" si="1">E11/C11*100</f>
        <v>98.809500927622736</v>
      </c>
      <c r="I11" s="310">
        <f t="shared" ref="I11:I12" si="2">E11/D11*100</f>
        <v>98.809500037080795</v>
      </c>
      <c r="J11" s="311"/>
      <c r="K11" s="311"/>
    </row>
    <row r="12" spans="1:12" ht="20.25" customHeight="1">
      <c r="A12" s="312" t="s">
        <v>87</v>
      </c>
      <c r="B12" s="313" t="s">
        <v>179</v>
      </c>
      <c r="C12" s="314">
        <f>C13</f>
        <v>240.61</v>
      </c>
      <c r="D12" s="314">
        <f t="shared" ref="D12:G12" si="3">D13</f>
        <v>240.614</v>
      </c>
      <c r="E12" s="314">
        <f t="shared" si="3"/>
        <v>240.614</v>
      </c>
      <c r="F12" s="314">
        <f t="shared" si="3"/>
        <v>0</v>
      </c>
      <c r="G12" s="314">
        <f t="shared" si="3"/>
        <v>240.614</v>
      </c>
      <c r="H12" s="315">
        <f t="shared" si="1"/>
        <v>100.00166244129505</v>
      </c>
      <c r="I12" s="315">
        <f t="shared" si="2"/>
        <v>100</v>
      </c>
      <c r="J12" s="311"/>
      <c r="K12" s="311"/>
    </row>
    <row r="13" spans="1:12" ht="33">
      <c r="A13" s="312">
        <v>1</v>
      </c>
      <c r="B13" s="316" t="s">
        <v>308</v>
      </c>
      <c r="C13" s="314">
        <f>C16+C23</f>
        <v>240.61</v>
      </c>
      <c r="D13" s="314">
        <f>D16+D23</f>
        <v>240.614</v>
      </c>
      <c r="E13" s="314">
        <f>F13+G13</f>
        <v>240.614</v>
      </c>
      <c r="F13" s="317"/>
      <c r="G13" s="310">
        <f>SUM(G14:G26)</f>
        <v>240.614</v>
      </c>
      <c r="H13" s="315">
        <f>E13/C13*100</f>
        <v>100.00166244129505</v>
      </c>
      <c r="I13" s="315">
        <f>E13/D13*100</f>
        <v>100</v>
      </c>
      <c r="J13" s="311"/>
      <c r="K13" s="311"/>
      <c r="L13" s="318"/>
    </row>
    <row r="14" spans="1:12" ht="20.25" customHeight="1">
      <c r="A14" s="319" t="s">
        <v>57</v>
      </c>
      <c r="B14" s="320" t="s">
        <v>105</v>
      </c>
      <c r="C14" s="321"/>
      <c r="D14" s="322"/>
      <c r="E14" s="322"/>
      <c r="F14" s="323"/>
      <c r="G14" s="324"/>
      <c r="H14" s="323"/>
      <c r="I14" s="323"/>
      <c r="J14" s="311"/>
      <c r="K14" s="311"/>
    </row>
    <row r="15" spans="1:12" ht="20.25" customHeight="1">
      <c r="A15" s="319" t="s">
        <v>59</v>
      </c>
      <c r="B15" s="320" t="s">
        <v>309</v>
      </c>
      <c r="C15" s="321"/>
      <c r="D15" s="322"/>
      <c r="E15" s="322"/>
      <c r="F15" s="323"/>
      <c r="G15" s="324"/>
      <c r="H15" s="323"/>
      <c r="I15" s="323"/>
      <c r="J15" s="311"/>
      <c r="K15" s="311"/>
    </row>
    <row r="16" spans="1:12" ht="20.25" customHeight="1">
      <c r="A16" s="319" t="s">
        <v>61</v>
      </c>
      <c r="B16" s="320" t="s">
        <v>106</v>
      </c>
      <c r="C16" s="325">
        <v>94.89</v>
      </c>
      <c r="D16" s="325">
        <f>E16+F16</f>
        <v>94.893000000000001</v>
      </c>
      <c r="E16" s="325">
        <f t="shared" ref="E16:E54" si="4">F16+G16</f>
        <v>94.893000000000001</v>
      </c>
      <c r="F16" s="323"/>
      <c r="G16" s="324">
        <v>94.893000000000001</v>
      </c>
      <c r="H16" s="323">
        <f>E16/C16*100</f>
        <v>100.00316155548529</v>
      </c>
      <c r="I16" s="323">
        <f>E16/D16*100</f>
        <v>100</v>
      </c>
      <c r="J16" s="311"/>
      <c r="K16" s="311"/>
    </row>
    <row r="17" spans="1:11" ht="20.25" customHeight="1">
      <c r="A17" s="319" t="s">
        <v>63</v>
      </c>
      <c r="B17" s="320" t="s">
        <v>305</v>
      </c>
      <c r="C17" s="321"/>
      <c r="D17" s="322"/>
      <c r="E17" s="325"/>
      <c r="F17" s="326"/>
      <c r="G17" s="324"/>
      <c r="H17" s="323"/>
      <c r="I17" s="323"/>
      <c r="J17" s="311"/>
      <c r="K17" s="311"/>
    </row>
    <row r="18" spans="1:11" ht="20.25" customHeight="1">
      <c r="A18" s="319" t="s">
        <v>65</v>
      </c>
      <c r="B18" s="320" t="s">
        <v>107</v>
      </c>
      <c r="C18" s="321"/>
      <c r="D18" s="322"/>
      <c r="E18" s="325"/>
      <c r="F18" s="326"/>
      <c r="G18" s="324"/>
      <c r="H18" s="323"/>
      <c r="I18" s="323"/>
      <c r="J18" s="311"/>
      <c r="K18" s="311"/>
    </row>
    <row r="19" spans="1:11" ht="20.25" customHeight="1">
      <c r="A19" s="319" t="s">
        <v>67</v>
      </c>
      <c r="B19" s="320" t="s">
        <v>108</v>
      </c>
      <c r="C19" s="321"/>
      <c r="D19" s="322"/>
      <c r="E19" s="325"/>
      <c r="F19" s="326"/>
      <c r="G19" s="324"/>
      <c r="H19" s="323"/>
      <c r="I19" s="323"/>
      <c r="J19" s="311"/>
      <c r="K19" s="311"/>
    </row>
    <row r="20" spans="1:11" ht="20.25" customHeight="1">
      <c r="A20" s="319" t="s">
        <v>109</v>
      </c>
      <c r="B20" s="320" t="s">
        <v>311</v>
      </c>
      <c r="C20" s="321"/>
      <c r="D20" s="322"/>
      <c r="E20" s="325"/>
      <c r="F20" s="326"/>
      <c r="G20" s="324"/>
      <c r="H20" s="323"/>
      <c r="I20" s="323"/>
      <c r="J20" s="311"/>
      <c r="K20" s="311"/>
    </row>
    <row r="21" spans="1:11" ht="20.25" customHeight="1">
      <c r="A21" s="319" t="s">
        <v>110</v>
      </c>
      <c r="B21" s="320" t="s">
        <v>111</v>
      </c>
      <c r="C21" s="321"/>
      <c r="D21" s="322"/>
      <c r="E21" s="325"/>
      <c r="F21" s="326"/>
      <c r="G21" s="324"/>
      <c r="H21" s="323"/>
      <c r="I21" s="323"/>
      <c r="J21" s="311"/>
      <c r="K21" s="311"/>
    </row>
    <row r="22" spans="1:11" ht="20.25" customHeight="1">
      <c r="A22" s="319" t="s">
        <v>112</v>
      </c>
      <c r="B22" s="320" t="s">
        <v>113</v>
      </c>
      <c r="C22" s="321"/>
      <c r="D22" s="322"/>
      <c r="E22" s="325"/>
      <c r="F22" s="326"/>
      <c r="G22" s="324"/>
      <c r="H22" s="323"/>
      <c r="I22" s="323"/>
      <c r="J22" s="311"/>
      <c r="K22" s="311"/>
    </row>
    <row r="23" spans="1:11" ht="20.25" customHeight="1">
      <c r="A23" s="319" t="s">
        <v>114</v>
      </c>
      <c r="B23" s="320" t="s">
        <v>115</v>
      </c>
      <c r="C23" s="325">
        <v>145.72</v>
      </c>
      <c r="D23" s="325">
        <f t="shared" ref="D23" si="5">E23+F23</f>
        <v>145.721</v>
      </c>
      <c r="E23" s="325">
        <f t="shared" si="4"/>
        <v>145.721</v>
      </c>
      <c r="F23" s="326"/>
      <c r="G23" s="324">
        <v>145.721</v>
      </c>
      <c r="H23" s="323">
        <f>E23/C23*100</f>
        <v>100.00068624759815</v>
      </c>
      <c r="I23" s="323">
        <f>E23/D23*100</f>
        <v>100</v>
      </c>
      <c r="J23" s="311"/>
      <c r="K23" s="311"/>
    </row>
    <row r="24" spans="1:11" ht="20.25" customHeight="1">
      <c r="A24" s="319" t="s">
        <v>116</v>
      </c>
      <c r="B24" s="320" t="s">
        <v>117</v>
      </c>
      <c r="C24" s="321"/>
      <c r="D24" s="322"/>
      <c r="E24" s="322"/>
      <c r="F24" s="326"/>
      <c r="G24" s="327"/>
      <c r="H24" s="323"/>
      <c r="I24" s="323"/>
      <c r="J24" s="311"/>
      <c r="K24" s="311"/>
    </row>
    <row r="25" spans="1:11" ht="16.5" customHeight="1">
      <c r="A25" s="319" t="s">
        <v>118</v>
      </c>
      <c r="B25" s="320" t="s">
        <v>119</v>
      </c>
      <c r="C25" s="323"/>
      <c r="D25" s="328"/>
      <c r="E25" s="322"/>
      <c r="F25" s="328"/>
      <c r="G25" s="327"/>
      <c r="H25" s="323"/>
      <c r="I25" s="323"/>
      <c r="J25" s="311"/>
      <c r="K25" s="311"/>
    </row>
    <row r="26" spans="1:11" ht="17.25" customHeight="1">
      <c r="A26" s="319" t="s">
        <v>120</v>
      </c>
      <c r="B26" s="320" t="s">
        <v>121</v>
      </c>
      <c r="C26" s="323"/>
      <c r="D26" s="328"/>
      <c r="E26" s="322"/>
      <c r="F26" s="328"/>
      <c r="G26" s="327"/>
      <c r="H26" s="324"/>
      <c r="I26" s="324"/>
      <c r="J26" s="311"/>
      <c r="K26" s="311"/>
    </row>
    <row r="27" spans="1:11" ht="82.5">
      <c r="A27" s="329">
        <v>2</v>
      </c>
      <c r="B27" s="316" t="s">
        <v>310</v>
      </c>
      <c r="C27" s="323"/>
      <c r="D27" s="328"/>
      <c r="E27" s="322">
        <f t="shared" si="4"/>
        <v>0</v>
      </c>
      <c r="F27" s="328"/>
      <c r="G27" s="327"/>
      <c r="H27" s="324"/>
      <c r="I27" s="324"/>
      <c r="J27" s="311"/>
      <c r="K27" s="311"/>
    </row>
    <row r="28" spans="1:11">
      <c r="A28" s="329">
        <v>3</v>
      </c>
      <c r="B28" s="330" t="s">
        <v>122</v>
      </c>
      <c r="C28" s="323"/>
      <c r="D28" s="328"/>
      <c r="E28" s="322">
        <f t="shared" si="4"/>
        <v>0</v>
      </c>
      <c r="F28" s="328"/>
      <c r="G28" s="327"/>
      <c r="H28" s="324"/>
      <c r="I28" s="324"/>
      <c r="J28" s="311"/>
      <c r="K28" s="311"/>
    </row>
    <row r="29" spans="1:11" ht="16.5">
      <c r="A29" s="312" t="s">
        <v>54</v>
      </c>
      <c r="B29" s="313" t="s">
        <v>123</v>
      </c>
      <c r="C29" s="323"/>
      <c r="D29" s="328"/>
      <c r="E29" s="322">
        <f t="shared" si="4"/>
        <v>0</v>
      </c>
      <c r="F29" s="328"/>
      <c r="G29" s="327"/>
      <c r="H29" s="324"/>
      <c r="I29" s="324"/>
      <c r="J29" s="311"/>
      <c r="K29" s="311"/>
    </row>
    <row r="30" spans="1:11" s="277" customFormat="1" ht="16.5">
      <c r="A30" s="312" t="s">
        <v>71</v>
      </c>
      <c r="B30" s="313" t="s">
        <v>180</v>
      </c>
      <c r="C30" s="331">
        <f>SUM(C31:C43)</f>
        <v>443576.78461999999</v>
      </c>
      <c r="D30" s="331">
        <f>SUM(D31:D43)</f>
        <v>443576.78461999999</v>
      </c>
      <c r="E30" s="332">
        <f t="shared" si="4"/>
        <v>438293.13865399995</v>
      </c>
      <c r="F30" s="333">
        <f t="shared" ref="F30" si="6">SUM(F31:F43)</f>
        <v>0</v>
      </c>
      <c r="G30" s="310">
        <f>SUM(G31:G43)</f>
        <v>438293.13865399995</v>
      </c>
      <c r="H30" s="310">
        <f>G30/C30*100</f>
        <v>98.808854261720128</v>
      </c>
      <c r="I30" s="310">
        <f>G30/D30*100</f>
        <v>98.808854261720128</v>
      </c>
      <c r="J30" s="334"/>
      <c r="K30" s="334"/>
    </row>
    <row r="31" spans="1:11">
      <c r="A31" s="319" t="s">
        <v>82</v>
      </c>
      <c r="B31" s="320" t="s">
        <v>105</v>
      </c>
      <c r="C31" s="335">
        <v>3239.4360000000001</v>
      </c>
      <c r="D31" s="335">
        <f>C31</f>
        <v>3239.4360000000001</v>
      </c>
      <c r="E31" s="322">
        <f t="shared" si="4"/>
        <v>3239.4360000000001</v>
      </c>
      <c r="F31" s="328"/>
      <c r="G31" s="324">
        <v>3239.4360000000001</v>
      </c>
      <c r="H31" s="324">
        <f>G31/C31*100</f>
        <v>100</v>
      </c>
      <c r="I31" s="324">
        <f>G31/D31*100</f>
        <v>100</v>
      </c>
      <c r="J31" s="311"/>
      <c r="K31" s="311"/>
    </row>
    <row r="32" spans="1:11">
      <c r="A32" s="319" t="s">
        <v>84</v>
      </c>
      <c r="B32" s="320" t="s">
        <v>309</v>
      </c>
      <c r="C32" s="336">
        <v>3350</v>
      </c>
      <c r="D32" s="335">
        <f t="shared" ref="D32:D39" si="7">C32</f>
        <v>3350</v>
      </c>
      <c r="E32" s="322">
        <f t="shared" si="4"/>
        <v>3350.4479999999999</v>
      </c>
      <c r="F32" s="328"/>
      <c r="G32" s="324">
        <v>3350.4479999999999</v>
      </c>
      <c r="H32" s="324">
        <f t="shared" ref="H32:H52" si="8">G32/C32*100</f>
        <v>100.01337313432836</v>
      </c>
      <c r="I32" s="324">
        <f t="shared" ref="I32:I43" si="9">G32/D32*100</f>
        <v>100.01337313432836</v>
      </c>
      <c r="J32" s="311"/>
      <c r="K32" s="311"/>
    </row>
    <row r="33" spans="1:14">
      <c r="A33" s="319" t="s">
        <v>124</v>
      </c>
      <c r="B33" s="320" t="s">
        <v>106</v>
      </c>
      <c r="C33" s="335">
        <f>139342.080654+904.385966</f>
        <v>140246.46661999999</v>
      </c>
      <c r="D33" s="335">
        <f t="shared" si="7"/>
        <v>140246.46661999999</v>
      </c>
      <c r="E33" s="322">
        <f t="shared" si="4"/>
        <v>139342.08065399999</v>
      </c>
      <c r="F33" s="328"/>
      <c r="G33" s="324">
        <v>139342.08065399999</v>
      </c>
      <c r="H33" s="324">
        <f t="shared" si="8"/>
        <v>99.355145275459634</v>
      </c>
      <c r="I33" s="324">
        <f t="shared" si="9"/>
        <v>99.355145275459634</v>
      </c>
      <c r="J33" s="311"/>
      <c r="K33" s="311"/>
    </row>
    <row r="34" spans="1:14">
      <c r="A34" s="319" t="s">
        <v>125</v>
      </c>
      <c r="B34" s="320" t="s">
        <v>305</v>
      </c>
      <c r="C34" s="336"/>
      <c r="D34" s="335">
        <f t="shared" si="7"/>
        <v>0</v>
      </c>
      <c r="E34" s="322">
        <f t="shared" si="4"/>
        <v>0</v>
      </c>
      <c r="F34" s="328"/>
      <c r="G34" s="324"/>
      <c r="H34" s="324"/>
      <c r="I34" s="324"/>
      <c r="J34" s="311"/>
      <c r="K34" s="311"/>
    </row>
    <row r="35" spans="1:14">
      <c r="A35" s="319" t="s">
        <v>126</v>
      </c>
      <c r="B35" s="320" t="s">
        <v>107</v>
      </c>
      <c r="C35" s="336">
        <v>40923.752</v>
      </c>
      <c r="D35" s="335">
        <f t="shared" si="7"/>
        <v>40923.752</v>
      </c>
      <c r="E35" s="322">
        <f t="shared" si="4"/>
        <v>40124.356</v>
      </c>
      <c r="F35" s="328"/>
      <c r="G35" s="324">
        <v>40124.356</v>
      </c>
      <c r="H35" s="324">
        <f t="shared" si="8"/>
        <v>98.046620945215381</v>
      </c>
      <c r="I35" s="324">
        <f t="shared" si="9"/>
        <v>98.046620945215381</v>
      </c>
      <c r="J35" s="311"/>
      <c r="K35" s="311"/>
    </row>
    <row r="36" spans="1:14">
      <c r="A36" s="319" t="s">
        <v>127</v>
      </c>
      <c r="B36" s="320" t="s">
        <v>108</v>
      </c>
      <c r="C36" s="335">
        <v>9934.6749999999993</v>
      </c>
      <c r="D36" s="335">
        <f t="shared" si="7"/>
        <v>9934.6749999999993</v>
      </c>
      <c r="E36" s="322">
        <f t="shared" si="4"/>
        <v>9934.6749999999993</v>
      </c>
      <c r="F36" s="328"/>
      <c r="G36" s="324">
        <v>9934.6749999999993</v>
      </c>
      <c r="H36" s="324">
        <f t="shared" si="8"/>
        <v>100</v>
      </c>
      <c r="I36" s="324">
        <f t="shared" si="9"/>
        <v>100</v>
      </c>
      <c r="J36" s="311"/>
      <c r="K36" s="311"/>
    </row>
    <row r="37" spans="1:14">
      <c r="A37" s="319" t="s">
        <v>128</v>
      </c>
      <c r="B37" s="320" t="s">
        <v>311</v>
      </c>
      <c r="C37" s="335">
        <v>1136</v>
      </c>
      <c r="D37" s="335">
        <f t="shared" si="7"/>
        <v>1136</v>
      </c>
      <c r="E37" s="322">
        <f t="shared" si="4"/>
        <v>1136</v>
      </c>
      <c r="F37" s="328"/>
      <c r="G37" s="324">
        <v>1136</v>
      </c>
      <c r="H37" s="324">
        <f t="shared" si="8"/>
        <v>100</v>
      </c>
      <c r="I37" s="324">
        <f t="shared" si="9"/>
        <v>100</v>
      </c>
      <c r="J37" s="311"/>
      <c r="K37" s="311"/>
    </row>
    <row r="38" spans="1:14">
      <c r="A38" s="319" t="s">
        <v>129</v>
      </c>
      <c r="B38" s="320" t="s">
        <v>111</v>
      </c>
      <c r="C38" s="335">
        <v>737.68299999999999</v>
      </c>
      <c r="D38" s="335">
        <f t="shared" si="7"/>
        <v>737.68299999999999</v>
      </c>
      <c r="E38" s="322">
        <f t="shared" si="4"/>
        <v>737.68299999999999</v>
      </c>
      <c r="F38" s="328"/>
      <c r="G38" s="324">
        <v>737.68299999999999</v>
      </c>
      <c r="H38" s="324">
        <f t="shared" si="8"/>
        <v>100</v>
      </c>
      <c r="I38" s="324">
        <f t="shared" si="9"/>
        <v>100</v>
      </c>
      <c r="J38" s="311"/>
      <c r="K38" s="311"/>
      <c r="N38" s="282"/>
    </row>
    <row r="39" spans="1:14">
      <c r="A39" s="319" t="s">
        <v>130</v>
      </c>
      <c r="B39" s="320" t="s">
        <v>113</v>
      </c>
      <c r="C39" s="335">
        <v>4186.3810000000003</v>
      </c>
      <c r="D39" s="335">
        <f t="shared" si="7"/>
        <v>4186.3810000000003</v>
      </c>
      <c r="E39" s="322">
        <f t="shared" si="4"/>
        <v>4106.3810000000003</v>
      </c>
      <c r="F39" s="328"/>
      <c r="G39" s="324">
        <v>4106.3810000000003</v>
      </c>
      <c r="H39" s="324">
        <f t="shared" si="8"/>
        <v>98.089041585082683</v>
      </c>
      <c r="I39" s="324">
        <f t="shared" si="9"/>
        <v>98.089041585082683</v>
      </c>
      <c r="J39" s="311"/>
      <c r="K39" s="311"/>
      <c r="N39" s="337">
        <f>E40-D40</f>
        <v>-1000</v>
      </c>
    </row>
    <row r="40" spans="1:14">
      <c r="A40" s="319" t="s">
        <v>131</v>
      </c>
      <c r="B40" s="320" t="s">
        <v>115</v>
      </c>
      <c r="C40" s="335">
        <f>D40</f>
        <v>22539.246999999999</v>
      </c>
      <c r="D40" s="336">
        <v>22539.246999999999</v>
      </c>
      <c r="E40" s="322">
        <f t="shared" si="4"/>
        <v>21539.246999999999</v>
      </c>
      <c r="F40" s="328"/>
      <c r="G40" s="324">
        <v>21539.246999999999</v>
      </c>
      <c r="H40" s="324">
        <f t="shared" si="8"/>
        <v>95.563294550168422</v>
      </c>
      <c r="I40" s="324">
        <f t="shared" si="9"/>
        <v>95.563294550168422</v>
      </c>
      <c r="J40" s="311"/>
      <c r="K40" s="311"/>
    </row>
    <row r="41" spans="1:14" ht="20.25" customHeight="1">
      <c r="A41" s="319" t="s">
        <v>132</v>
      </c>
      <c r="B41" s="320" t="s">
        <v>117</v>
      </c>
      <c r="C41" s="336">
        <v>80501.955000000002</v>
      </c>
      <c r="D41" s="336">
        <f>C41</f>
        <v>80501.955000000002</v>
      </c>
      <c r="E41" s="322">
        <f t="shared" si="4"/>
        <v>79513.345000000001</v>
      </c>
      <c r="F41" s="326"/>
      <c r="G41" s="324">
        <v>79513.345000000001</v>
      </c>
      <c r="H41" s="324">
        <f t="shared" si="8"/>
        <v>98.771942867722913</v>
      </c>
      <c r="I41" s="324">
        <f t="shared" si="9"/>
        <v>98.771942867722913</v>
      </c>
      <c r="J41" s="311"/>
      <c r="K41" s="311"/>
    </row>
    <row r="42" spans="1:14">
      <c r="A42" s="319" t="s">
        <v>133</v>
      </c>
      <c r="B42" s="320" t="s">
        <v>119</v>
      </c>
      <c r="C42" s="335">
        <v>135172.489</v>
      </c>
      <c r="D42" s="336">
        <f t="shared" ref="D42:D43" si="10">C42</f>
        <v>135172.489</v>
      </c>
      <c r="E42" s="322">
        <f t="shared" si="4"/>
        <v>134172.489</v>
      </c>
      <c r="F42" s="328"/>
      <c r="G42" s="324">
        <v>134172.489</v>
      </c>
      <c r="H42" s="324">
        <f t="shared" si="8"/>
        <v>99.260204493238263</v>
      </c>
      <c r="I42" s="324">
        <f t="shared" si="9"/>
        <v>99.260204493238263</v>
      </c>
      <c r="J42" s="311"/>
      <c r="K42" s="311"/>
      <c r="N42" s="277"/>
    </row>
    <row r="43" spans="1:14">
      <c r="A43" s="319" t="s">
        <v>134</v>
      </c>
      <c r="B43" s="320" t="s">
        <v>135</v>
      </c>
      <c r="C43" s="336">
        <v>1608.7</v>
      </c>
      <c r="D43" s="336">
        <f t="shared" si="10"/>
        <v>1608.7</v>
      </c>
      <c r="E43" s="322">
        <f t="shared" si="4"/>
        <v>1096.998</v>
      </c>
      <c r="F43" s="328"/>
      <c r="G43" s="324">
        <v>1096.998</v>
      </c>
      <c r="H43" s="324">
        <f t="shared" si="8"/>
        <v>68.19158326599117</v>
      </c>
      <c r="I43" s="324">
        <f t="shared" si="9"/>
        <v>68.19158326599117</v>
      </c>
      <c r="J43" s="311"/>
      <c r="K43" s="311"/>
    </row>
    <row r="44" spans="1:14" ht="16.5">
      <c r="A44" s="312" t="s">
        <v>74</v>
      </c>
      <c r="B44" s="313" t="s">
        <v>181</v>
      </c>
      <c r="C44" s="323"/>
      <c r="D44" s="328"/>
      <c r="E44" s="322">
        <f t="shared" si="4"/>
        <v>0</v>
      </c>
      <c r="F44" s="328"/>
      <c r="G44" s="327"/>
      <c r="H44" s="324"/>
      <c r="I44" s="324"/>
      <c r="J44" s="311"/>
      <c r="K44" s="311"/>
    </row>
    <row r="45" spans="1:14" ht="16.5">
      <c r="A45" s="312" t="s">
        <v>76</v>
      </c>
      <c r="B45" s="313" t="s">
        <v>312</v>
      </c>
      <c r="C45" s="323"/>
      <c r="D45" s="328"/>
      <c r="E45" s="322">
        <f t="shared" si="4"/>
        <v>0</v>
      </c>
      <c r="F45" s="328"/>
      <c r="G45" s="327"/>
      <c r="H45" s="324"/>
      <c r="I45" s="324"/>
      <c r="J45" s="311"/>
      <c r="K45" s="311"/>
      <c r="L45" s="338"/>
    </row>
    <row r="46" spans="1:14" ht="16.5">
      <c r="A46" s="312" t="s">
        <v>80</v>
      </c>
      <c r="B46" s="313" t="s">
        <v>313</v>
      </c>
      <c r="C46" s="323"/>
      <c r="D46" s="328"/>
      <c r="E46" s="322">
        <f t="shared" si="4"/>
        <v>0</v>
      </c>
      <c r="F46" s="328"/>
      <c r="G46" s="327"/>
      <c r="H46" s="324"/>
      <c r="I46" s="324"/>
      <c r="J46" s="311"/>
      <c r="K46" s="311"/>
      <c r="L46" s="338"/>
    </row>
    <row r="47" spans="1:14" ht="16.5">
      <c r="A47" s="312" t="s">
        <v>314</v>
      </c>
      <c r="B47" s="313" t="s">
        <v>216</v>
      </c>
      <c r="C47" s="323"/>
      <c r="D47" s="328"/>
      <c r="E47" s="322">
        <f t="shared" si="4"/>
        <v>0</v>
      </c>
      <c r="F47" s="328"/>
      <c r="G47" s="327"/>
      <c r="H47" s="324"/>
      <c r="I47" s="324"/>
      <c r="J47" s="311"/>
      <c r="K47" s="311"/>
      <c r="L47" s="338"/>
    </row>
    <row r="48" spans="1:14" ht="33">
      <c r="A48" s="312" t="s">
        <v>342</v>
      </c>
      <c r="B48" s="339" t="s">
        <v>324</v>
      </c>
      <c r="C48" s="323"/>
      <c r="D48" s="328"/>
      <c r="E48" s="322">
        <f t="shared" si="4"/>
        <v>0</v>
      </c>
      <c r="F48" s="328"/>
      <c r="G48" s="327"/>
      <c r="H48" s="324"/>
      <c r="I48" s="324"/>
      <c r="J48" s="311"/>
      <c r="K48" s="311"/>
      <c r="L48" s="338"/>
    </row>
    <row r="49" spans="1:16" ht="19.5" customHeight="1">
      <c r="A49" s="340" t="s">
        <v>2</v>
      </c>
      <c r="B49" s="341" t="s">
        <v>217</v>
      </c>
      <c r="C49" s="315">
        <f>C50+C51</f>
        <v>414792.56699999998</v>
      </c>
      <c r="D49" s="315">
        <f>D50+D51</f>
        <v>414792.56699999998</v>
      </c>
      <c r="E49" s="315">
        <f>E50+E51</f>
        <v>414792.56699999998</v>
      </c>
      <c r="F49" s="315">
        <f t="shared" ref="F49:G49" si="11">F50+F51</f>
        <v>0</v>
      </c>
      <c r="G49" s="315">
        <f t="shared" si="11"/>
        <v>414792.56699999998</v>
      </c>
      <c r="H49" s="323">
        <f t="shared" si="8"/>
        <v>100</v>
      </c>
      <c r="I49" s="323">
        <f t="shared" ref="I49:I52" si="12">G49/D49*100</f>
        <v>100</v>
      </c>
      <c r="J49" s="311"/>
      <c r="K49" s="311"/>
      <c r="O49" s="428">
        <v>102676719825</v>
      </c>
      <c r="P49" s="429"/>
    </row>
    <row r="50" spans="1:16" ht="16.5">
      <c r="A50" s="342">
        <v>1</v>
      </c>
      <c r="B50" s="343" t="s">
        <v>92</v>
      </c>
      <c r="C50" s="322">
        <v>323078</v>
      </c>
      <c r="D50" s="322">
        <f>E50+F50</f>
        <v>323078</v>
      </c>
      <c r="E50" s="322">
        <f t="shared" si="4"/>
        <v>323078</v>
      </c>
      <c r="F50" s="328"/>
      <c r="G50" s="324">
        <v>323078</v>
      </c>
      <c r="H50" s="323">
        <f>G50/C50*100</f>
        <v>100</v>
      </c>
      <c r="I50" s="323">
        <f t="shared" si="12"/>
        <v>100</v>
      </c>
      <c r="J50" s="311"/>
      <c r="K50" s="311"/>
    </row>
    <row r="51" spans="1:16" ht="16.5">
      <c r="A51" s="342">
        <v>2</v>
      </c>
      <c r="B51" s="343" t="s">
        <v>93</v>
      </c>
      <c r="C51" s="322">
        <v>91714.566999999995</v>
      </c>
      <c r="D51" s="322">
        <f>E51+F51</f>
        <v>91714.566999999995</v>
      </c>
      <c r="E51" s="322">
        <f>F51+G51</f>
        <v>91714.566999999995</v>
      </c>
      <c r="F51" s="328"/>
      <c r="G51" s="310">
        <f>G52</f>
        <v>91714.566999999995</v>
      </c>
      <c r="H51" s="323">
        <f t="shared" si="8"/>
        <v>100</v>
      </c>
      <c r="I51" s="323">
        <f t="shared" si="12"/>
        <v>100</v>
      </c>
      <c r="J51" s="311"/>
      <c r="K51" s="311"/>
    </row>
    <row r="52" spans="1:16" ht="16.5">
      <c r="A52" s="344"/>
      <c r="B52" s="345" t="s">
        <v>218</v>
      </c>
      <c r="C52" s="322">
        <v>91714.566999999995</v>
      </c>
      <c r="D52" s="322">
        <v>91714.566999999995</v>
      </c>
      <c r="E52" s="322">
        <v>91714.566999999995</v>
      </c>
      <c r="F52" s="328"/>
      <c r="G52" s="322">
        <v>91714.566999999995</v>
      </c>
      <c r="H52" s="323">
        <f t="shared" si="8"/>
        <v>100</v>
      </c>
      <c r="I52" s="323">
        <f t="shared" si="12"/>
        <v>100</v>
      </c>
      <c r="J52" s="311"/>
      <c r="K52" s="311"/>
    </row>
    <row r="53" spans="1:16" ht="16.5">
      <c r="A53" s="344"/>
      <c r="B53" s="345" t="s">
        <v>219</v>
      </c>
      <c r="C53" s="323"/>
      <c r="D53" s="328"/>
      <c r="E53" s="322"/>
      <c r="F53" s="328"/>
      <c r="G53" s="324"/>
      <c r="H53" s="324"/>
      <c r="I53" s="324"/>
      <c r="J53" s="311"/>
      <c r="K53" s="311"/>
    </row>
    <row r="54" spans="1:16" ht="18.75" customHeight="1">
      <c r="A54" s="340" t="s">
        <v>89</v>
      </c>
      <c r="B54" s="346" t="s">
        <v>220</v>
      </c>
      <c r="C54" s="323"/>
      <c r="D54" s="328"/>
      <c r="E54" s="314">
        <f t="shared" si="4"/>
        <v>4021.0419999999999</v>
      </c>
      <c r="F54" s="341"/>
      <c r="G54" s="333">
        <v>4021.0419999999999</v>
      </c>
      <c r="H54" s="324"/>
      <c r="I54" s="324"/>
      <c r="J54" s="311"/>
      <c r="K54" s="311"/>
    </row>
    <row r="55" spans="1:16" ht="18.75" customHeight="1">
      <c r="A55" s="340" t="s">
        <v>97</v>
      </c>
      <c r="B55" s="346" t="s">
        <v>1693</v>
      </c>
      <c r="C55" s="323"/>
      <c r="D55" s="328"/>
      <c r="E55" s="314">
        <v>3108.1450329999998</v>
      </c>
      <c r="F55" s="341"/>
      <c r="G55" s="314">
        <v>3108.1450329999998</v>
      </c>
      <c r="H55" s="324"/>
      <c r="I55" s="324"/>
      <c r="J55" s="311"/>
      <c r="K55" s="311"/>
    </row>
    <row r="56" spans="1:16" ht="19.5" customHeight="1">
      <c r="A56" s="328"/>
      <c r="B56" s="347" t="s">
        <v>221</v>
      </c>
      <c r="C56" s="323"/>
      <c r="D56" s="328"/>
      <c r="E56" s="348"/>
      <c r="F56" s="348"/>
      <c r="G56" s="348"/>
      <c r="H56" s="324"/>
      <c r="I56" s="324"/>
      <c r="J56" s="311"/>
      <c r="K56" s="311"/>
    </row>
    <row r="57" spans="1:16">
      <c r="A57" s="349"/>
      <c r="B57" s="350"/>
      <c r="C57" s="351"/>
      <c r="D57" s="349"/>
      <c r="E57" s="349"/>
      <c r="F57" s="349"/>
      <c r="G57" s="352"/>
      <c r="H57" s="353"/>
      <c r="I57" s="353"/>
      <c r="J57" s="354"/>
      <c r="K57" s="354"/>
    </row>
    <row r="58" spans="1:16">
      <c r="B58" s="355"/>
    </row>
    <row r="59" spans="1:16" hidden="1">
      <c r="B59" s="355"/>
    </row>
    <row r="60" spans="1:16" s="358" customFormat="1" hidden="1">
      <c r="A60" s="423" t="s">
        <v>18</v>
      </c>
      <c r="B60" s="423"/>
      <c r="C60" s="423" t="s">
        <v>18</v>
      </c>
      <c r="D60" s="423"/>
      <c r="E60" s="423"/>
      <c r="F60" s="423"/>
      <c r="G60" s="423" t="s">
        <v>1686</v>
      </c>
      <c r="H60" s="423"/>
      <c r="I60" s="423"/>
      <c r="J60" s="357"/>
      <c r="K60" s="357"/>
      <c r="L60" s="283"/>
    </row>
    <row r="61" spans="1:16" s="360" customFormat="1" ht="15" hidden="1">
      <c r="A61" s="422" t="s">
        <v>1684</v>
      </c>
      <c r="B61" s="422"/>
      <c r="C61" s="422" t="s">
        <v>1685</v>
      </c>
      <c r="D61" s="422"/>
      <c r="E61" s="422"/>
      <c r="F61" s="422"/>
      <c r="G61" s="422" t="s">
        <v>357</v>
      </c>
      <c r="H61" s="422"/>
      <c r="I61" s="422"/>
      <c r="J61" s="359"/>
      <c r="K61" s="359"/>
      <c r="L61" s="277"/>
    </row>
    <row r="62" spans="1:16" s="360" customFormat="1" hidden="1">
      <c r="A62" s="423" t="s">
        <v>166</v>
      </c>
      <c r="B62" s="423"/>
      <c r="C62" s="423" t="s">
        <v>166</v>
      </c>
      <c r="D62" s="423"/>
      <c r="E62" s="423"/>
      <c r="F62" s="423"/>
      <c r="G62" s="423" t="s">
        <v>166</v>
      </c>
      <c r="H62" s="423"/>
      <c r="I62" s="423"/>
      <c r="J62" s="358"/>
      <c r="K62" s="358"/>
      <c r="L62" s="281"/>
    </row>
    <row r="63" spans="1:16" hidden="1">
      <c r="B63" s="361"/>
    </row>
    <row r="64" spans="1:16" hidden="1">
      <c r="B64" s="361"/>
    </row>
    <row r="65" spans="2:2">
      <c r="B65" s="361"/>
    </row>
    <row r="66" spans="2:2">
      <c r="B66" s="361"/>
    </row>
    <row r="67" spans="2:2">
      <c r="B67" s="361"/>
    </row>
    <row r="68" spans="2:2">
      <c r="B68" s="361"/>
    </row>
  </sheetData>
  <mergeCells count="17">
    <mergeCell ref="O49:P49"/>
    <mergeCell ref="A1:B1"/>
    <mergeCell ref="A2:B2"/>
    <mergeCell ref="A3:I3"/>
    <mergeCell ref="J6:K9"/>
    <mergeCell ref="A4:K4"/>
    <mergeCell ref="A60:B60"/>
    <mergeCell ref="C60:F60"/>
    <mergeCell ref="G60:I60"/>
    <mergeCell ref="C6:D6"/>
    <mergeCell ref="E6:G6"/>
    <mergeCell ref="A61:B61"/>
    <mergeCell ref="C61:F61"/>
    <mergeCell ref="G61:I61"/>
    <mergeCell ref="A62:B62"/>
    <mergeCell ref="C62:F62"/>
    <mergeCell ref="G62:I62"/>
  </mergeCells>
  <printOptions horizontalCentered="1"/>
  <pageMargins left="0.2" right="0.2" top="0.28000000000000003" bottom="0.2" header="0.31496062992125984" footer="0.31496062992125984"/>
  <pageSetup paperSize="9" scale="6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7"/>
  <sheetViews>
    <sheetView showGridLines="0" workbookViewId="0">
      <selection activeCell="G7" sqref="G7"/>
    </sheetView>
  </sheetViews>
  <sheetFormatPr defaultColWidth="8.9140625" defaultRowHeight="14"/>
  <cols>
    <col min="1" max="1" width="5.08203125" style="206" customWidth="1"/>
    <col min="2" max="2" width="8.25" style="206" customWidth="1"/>
    <col min="3" max="3" width="7.25" style="206" customWidth="1"/>
    <col min="4" max="4" width="8.33203125" style="206" customWidth="1"/>
    <col min="5" max="5" width="15.33203125" style="206" customWidth="1"/>
    <col min="6" max="6" width="7.25" style="206" customWidth="1"/>
    <col min="7" max="7" width="8.25" style="206" customWidth="1"/>
    <col min="8" max="8" width="10.08203125" style="206" customWidth="1"/>
    <col min="9" max="9" width="14.58203125" style="206" customWidth="1"/>
    <col min="10" max="16384" width="8.9140625" style="206"/>
  </cols>
  <sheetData>
    <row r="1" spans="1:9" ht="37.5" customHeight="1">
      <c r="A1" s="439" t="s">
        <v>859</v>
      </c>
      <c r="B1" s="442"/>
      <c r="C1" s="442"/>
      <c r="D1" s="442"/>
      <c r="E1" s="442"/>
    </row>
    <row r="2" spans="1:9" ht="20.25" customHeight="1">
      <c r="A2" s="445"/>
      <c r="B2" s="445"/>
      <c r="C2" s="445"/>
      <c r="D2" s="445"/>
      <c r="E2" s="445"/>
      <c r="F2" s="445"/>
      <c r="G2" s="446" t="s">
        <v>874</v>
      </c>
      <c r="H2" s="445"/>
      <c r="I2" s="445"/>
    </row>
    <row r="3" spans="1:9" ht="30" customHeight="1">
      <c r="G3" s="445"/>
      <c r="H3" s="445"/>
      <c r="I3" s="445"/>
    </row>
    <row r="4" spans="1:9" ht="23.25" customHeight="1">
      <c r="A4" s="446" t="s">
        <v>875</v>
      </c>
      <c r="B4" s="446"/>
      <c r="C4" s="446"/>
      <c r="D4" s="446"/>
      <c r="E4" s="446"/>
      <c r="F4" s="446"/>
      <c r="G4" s="446"/>
      <c r="H4" s="446"/>
      <c r="I4" s="446"/>
    </row>
    <row r="5" spans="1:9" ht="24" customHeight="1">
      <c r="A5" s="447" t="s">
        <v>1695</v>
      </c>
      <c r="B5" s="447"/>
      <c r="C5" s="447"/>
      <c r="D5" s="447"/>
      <c r="E5" s="447"/>
      <c r="F5" s="447"/>
      <c r="G5" s="447"/>
      <c r="H5" s="447"/>
      <c r="I5" s="447"/>
    </row>
    <row r="6" spans="1:9" ht="30.75" customHeight="1">
      <c r="A6" s="393" t="s">
        <v>199</v>
      </c>
      <c r="B6" s="393" t="s">
        <v>222</v>
      </c>
      <c r="C6" s="393" t="s">
        <v>223</v>
      </c>
      <c r="D6" s="393" t="s">
        <v>529</v>
      </c>
      <c r="E6" s="394" t="s">
        <v>136</v>
      </c>
      <c r="F6" s="393" t="s">
        <v>137</v>
      </c>
      <c r="G6" s="393" t="s">
        <v>225</v>
      </c>
      <c r="H6" s="393" t="s">
        <v>614</v>
      </c>
      <c r="I6" s="393" t="s">
        <v>615</v>
      </c>
    </row>
    <row r="7" spans="1:9">
      <c r="A7" s="209" t="s">
        <v>24</v>
      </c>
      <c r="B7" s="209" t="s">
        <v>28</v>
      </c>
      <c r="C7" s="209" t="s">
        <v>30</v>
      </c>
      <c r="D7" s="209" t="s">
        <v>32</v>
      </c>
      <c r="E7" s="207">
        <v>5</v>
      </c>
      <c r="F7" s="209" t="s">
        <v>35</v>
      </c>
      <c r="G7" s="209">
        <v>7</v>
      </c>
      <c r="H7" s="209">
        <v>8</v>
      </c>
      <c r="I7" s="209">
        <v>9</v>
      </c>
    </row>
    <row r="8" spans="1:9" ht="21.75" customHeight="1">
      <c r="A8" s="443" t="s">
        <v>301</v>
      </c>
      <c r="B8" s="444"/>
      <c r="C8" s="444"/>
      <c r="D8" s="444"/>
      <c r="E8" s="208">
        <f>E9+E12+E15+E18+E21+E24+E29+E32+E49+E58+E67+E70+E73+E76+E81+E86+E102</f>
        <v>445925510684</v>
      </c>
      <c r="F8" s="208"/>
      <c r="G8" s="208"/>
      <c r="H8" s="208"/>
      <c r="I8" s="208">
        <f t="shared" ref="I8" si="0">I9+I12+I15+I18+I21+I24+I29+I32+I49+I58+I67+I70+I73+I76+I81+I86+I102</f>
        <v>445925510684</v>
      </c>
    </row>
    <row r="9" spans="1:9">
      <c r="A9" s="210"/>
      <c r="B9" s="211" t="s">
        <v>622</v>
      </c>
      <c r="C9" s="211" t="s">
        <v>17</v>
      </c>
      <c r="D9" s="211" t="s">
        <v>17</v>
      </c>
      <c r="E9" s="239" t="str">
        <f>I9</f>
        <v>446.400</v>
      </c>
      <c r="F9" s="212" t="s">
        <v>17</v>
      </c>
      <c r="G9" s="212" t="s">
        <v>17</v>
      </c>
      <c r="H9" s="212" t="s">
        <v>17</v>
      </c>
      <c r="I9" s="212" t="s">
        <v>624</v>
      </c>
    </row>
    <row r="10" spans="1:9">
      <c r="A10" s="210"/>
      <c r="B10" s="211" t="s">
        <v>17</v>
      </c>
      <c r="C10" s="211" t="s">
        <v>625</v>
      </c>
      <c r="D10" s="211" t="s">
        <v>17</v>
      </c>
      <c r="E10" s="239" t="str">
        <f>I10</f>
        <v>446.400</v>
      </c>
      <c r="F10" s="212" t="s">
        <v>17</v>
      </c>
      <c r="G10" s="212" t="s">
        <v>17</v>
      </c>
      <c r="H10" s="212" t="s">
        <v>17</v>
      </c>
      <c r="I10" s="212" t="s">
        <v>624</v>
      </c>
    </row>
    <row r="11" spans="1:9">
      <c r="A11" s="210"/>
      <c r="B11" s="211" t="s">
        <v>17</v>
      </c>
      <c r="C11" s="211" t="s">
        <v>17</v>
      </c>
      <c r="D11" s="211" t="s">
        <v>626</v>
      </c>
      <c r="E11" s="239" t="str">
        <f t="shared" ref="E11:E74" si="1">I11</f>
        <v>446.400</v>
      </c>
      <c r="F11" s="212" t="s">
        <v>17</v>
      </c>
      <c r="G11" s="212" t="s">
        <v>17</v>
      </c>
      <c r="H11" s="212" t="s">
        <v>17</v>
      </c>
      <c r="I11" s="212" t="s">
        <v>624</v>
      </c>
    </row>
    <row r="12" spans="1:9">
      <c r="A12" s="210"/>
      <c r="B12" s="211" t="s">
        <v>628</v>
      </c>
      <c r="C12" s="211" t="s">
        <v>17</v>
      </c>
      <c r="D12" s="211" t="s">
        <v>17</v>
      </c>
      <c r="E12" s="239" t="str">
        <f t="shared" si="1"/>
        <v>48.415.286</v>
      </c>
      <c r="F12" s="212" t="s">
        <v>17</v>
      </c>
      <c r="G12" s="212" t="s">
        <v>17</v>
      </c>
      <c r="H12" s="212" t="s">
        <v>17</v>
      </c>
      <c r="I12" s="212" t="s">
        <v>629</v>
      </c>
    </row>
    <row r="13" spans="1:9">
      <c r="A13" s="210"/>
      <c r="B13" s="211" t="s">
        <v>17</v>
      </c>
      <c r="C13" s="211" t="s">
        <v>625</v>
      </c>
      <c r="D13" s="211" t="s">
        <v>17</v>
      </c>
      <c r="E13" s="239" t="str">
        <f t="shared" si="1"/>
        <v>48.415.286</v>
      </c>
      <c r="F13" s="212" t="s">
        <v>17</v>
      </c>
      <c r="G13" s="212" t="s">
        <v>17</v>
      </c>
      <c r="H13" s="212" t="s">
        <v>17</v>
      </c>
      <c r="I13" s="212" t="s">
        <v>629</v>
      </c>
    </row>
    <row r="14" spans="1:9">
      <c r="A14" s="210"/>
      <c r="B14" s="211" t="s">
        <v>17</v>
      </c>
      <c r="C14" s="211" t="s">
        <v>17</v>
      </c>
      <c r="D14" s="211" t="s">
        <v>626</v>
      </c>
      <c r="E14" s="239" t="str">
        <f t="shared" si="1"/>
        <v>48.415.286</v>
      </c>
      <c r="F14" s="212" t="s">
        <v>17</v>
      </c>
      <c r="G14" s="212" t="s">
        <v>17</v>
      </c>
      <c r="H14" s="212" t="s">
        <v>17</v>
      </c>
      <c r="I14" s="212" t="s">
        <v>629</v>
      </c>
    </row>
    <row r="15" spans="1:9">
      <c r="A15" s="210"/>
      <c r="B15" s="211" t="s">
        <v>630</v>
      </c>
      <c r="C15" s="211" t="s">
        <v>17</v>
      </c>
      <c r="D15" s="211" t="s">
        <v>17</v>
      </c>
      <c r="E15" s="239" t="str">
        <f t="shared" si="1"/>
        <v>969.000</v>
      </c>
      <c r="F15" s="212" t="s">
        <v>17</v>
      </c>
      <c r="G15" s="212" t="s">
        <v>17</v>
      </c>
      <c r="H15" s="212" t="s">
        <v>17</v>
      </c>
      <c r="I15" s="212" t="s">
        <v>631</v>
      </c>
    </row>
    <row r="16" spans="1:9">
      <c r="A16" s="210"/>
      <c r="B16" s="211" t="s">
        <v>17</v>
      </c>
      <c r="C16" s="211" t="s">
        <v>625</v>
      </c>
      <c r="D16" s="211" t="s">
        <v>17</v>
      </c>
      <c r="E16" s="239" t="str">
        <f t="shared" si="1"/>
        <v>969.000</v>
      </c>
      <c r="F16" s="212" t="s">
        <v>17</v>
      </c>
      <c r="G16" s="212" t="s">
        <v>17</v>
      </c>
      <c r="H16" s="212" t="s">
        <v>17</v>
      </c>
      <c r="I16" s="212" t="s">
        <v>631</v>
      </c>
    </row>
    <row r="17" spans="1:9">
      <c r="A17" s="210"/>
      <c r="B17" s="211" t="s">
        <v>17</v>
      </c>
      <c r="C17" s="211" t="s">
        <v>17</v>
      </c>
      <c r="D17" s="211" t="s">
        <v>626</v>
      </c>
      <c r="E17" s="239" t="str">
        <f t="shared" si="1"/>
        <v>969.000</v>
      </c>
      <c r="F17" s="212" t="s">
        <v>17</v>
      </c>
      <c r="G17" s="212" t="s">
        <v>17</v>
      </c>
      <c r="H17" s="212" t="s">
        <v>17</v>
      </c>
      <c r="I17" s="212" t="s">
        <v>631</v>
      </c>
    </row>
    <row r="18" spans="1:9">
      <c r="A18" s="210"/>
      <c r="B18" s="211" t="s">
        <v>635</v>
      </c>
      <c r="C18" s="211" t="s">
        <v>17</v>
      </c>
      <c r="D18" s="211" t="s">
        <v>17</v>
      </c>
      <c r="E18" s="239" t="str">
        <f t="shared" si="1"/>
        <v>4.631.000</v>
      </c>
      <c r="F18" s="212" t="s">
        <v>17</v>
      </c>
      <c r="G18" s="212" t="s">
        <v>17</v>
      </c>
      <c r="H18" s="212" t="s">
        <v>17</v>
      </c>
      <c r="I18" s="212" t="s">
        <v>636</v>
      </c>
    </row>
    <row r="19" spans="1:9">
      <c r="A19" s="210"/>
      <c r="B19" s="211" t="s">
        <v>17</v>
      </c>
      <c r="C19" s="211" t="s">
        <v>625</v>
      </c>
      <c r="D19" s="211" t="s">
        <v>17</v>
      </c>
      <c r="E19" s="239" t="str">
        <f t="shared" si="1"/>
        <v>4.631.000</v>
      </c>
      <c r="F19" s="212" t="s">
        <v>17</v>
      </c>
      <c r="G19" s="212" t="s">
        <v>17</v>
      </c>
      <c r="H19" s="212" t="s">
        <v>17</v>
      </c>
      <c r="I19" s="212" t="s">
        <v>636</v>
      </c>
    </row>
    <row r="20" spans="1:9">
      <c r="A20" s="210"/>
      <c r="B20" s="211" t="s">
        <v>17</v>
      </c>
      <c r="C20" s="211" t="s">
        <v>17</v>
      </c>
      <c r="D20" s="211" t="s">
        <v>626</v>
      </c>
      <c r="E20" s="239" t="str">
        <f t="shared" si="1"/>
        <v>4.631.000</v>
      </c>
      <c r="F20" s="212" t="s">
        <v>17</v>
      </c>
      <c r="G20" s="212" t="s">
        <v>17</v>
      </c>
      <c r="H20" s="212" t="s">
        <v>17</v>
      </c>
      <c r="I20" s="212" t="s">
        <v>636</v>
      </c>
    </row>
    <row r="21" spans="1:9">
      <c r="A21" s="210"/>
      <c r="B21" s="211" t="s">
        <v>637</v>
      </c>
      <c r="C21" s="211" t="s">
        <v>17</v>
      </c>
      <c r="D21" s="211" t="s">
        <v>17</v>
      </c>
      <c r="E21" s="239" t="str">
        <f t="shared" si="1"/>
        <v>6.315.152</v>
      </c>
      <c r="F21" s="212" t="s">
        <v>17</v>
      </c>
      <c r="G21" s="212" t="s">
        <v>17</v>
      </c>
      <c r="H21" s="212" t="s">
        <v>17</v>
      </c>
      <c r="I21" s="212" t="s">
        <v>639</v>
      </c>
    </row>
    <row r="22" spans="1:9">
      <c r="A22" s="210"/>
      <c r="B22" s="211" t="s">
        <v>17</v>
      </c>
      <c r="C22" s="211" t="s">
        <v>625</v>
      </c>
      <c r="D22" s="211" t="s">
        <v>17</v>
      </c>
      <c r="E22" s="239" t="str">
        <f t="shared" si="1"/>
        <v>6.315.152</v>
      </c>
      <c r="F22" s="212" t="s">
        <v>17</v>
      </c>
      <c r="G22" s="212" t="s">
        <v>17</v>
      </c>
      <c r="H22" s="212" t="s">
        <v>17</v>
      </c>
      <c r="I22" s="212" t="s">
        <v>639</v>
      </c>
    </row>
    <row r="23" spans="1:9">
      <c r="A23" s="210"/>
      <c r="B23" s="211" t="s">
        <v>17</v>
      </c>
      <c r="C23" s="211" t="s">
        <v>17</v>
      </c>
      <c r="D23" s="211" t="s">
        <v>626</v>
      </c>
      <c r="E23" s="239" t="str">
        <f t="shared" si="1"/>
        <v>6.315.152</v>
      </c>
      <c r="F23" s="212" t="s">
        <v>17</v>
      </c>
      <c r="G23" s="212" t="s">
        <v>17</v>
      </c>
      <c r="H23" s="212" t="s">
        <v>17</v>
      </c>
      <c r="I23" s="212" t="s">
        <v>639</v>
      </c>
    </row>
    <row r="24" spans="1:9">
      <c r="A24" s="210"/>
      <c r="B24" s="211" t="s">
        <v>641</v>
      </c>
      <c r="C24" s="211" t="s">
        <v>17</v>
      </c>
      <c r="D24" s="211" t="s">
        <v>17</v>
      </c>
      <c r="E24" s="239" t="str">
        <f t="shared" si="1"/>
        <v>240.000</v>
      </c>
      <c r="F24" s="212" t="s">
        <v>17</v>
      </c>
      <c r="G24" s="212" t="s">
        <v>17</v>
      </c>
      <c r="H24" s="212" t="s">
        <v>17</v>
      </c>
      <c r="I24" s="212" t="s">
        <v>642</v>
      </c>
    </row>
    <row r="25" spans="1:9">
      <c r="A25" s="210"/>
      <c r="B25" s="211" t="s">
        <v>17</v>
      </c>
      <c r="C25" s="211" t="s">
        <v>632</v>
      </c>
      <c r="D25" s="211" t="s">
        <v>17</v>
      </c>
      <c r="E25" s="239" t="str">
        <f t="shared" si="1"/>
        <v>40.000</v>
      </c>
      <c r="F25" s="212" t="s">
        <v>17</v>
      </c>
      <c r="G25" s="212" t="s">
        <v>17</v>
      </c>
      <c r="H25" s="212" t="s">
        <v>17</v>
      </c>
      <c r="I25" s="212" t="s">
        <v>644</v>
      </c>
    </row>
    <row r="26" spans="1:9">
      <c r="A26" s="210"/>
      <c r="B26" s="211" t="s">
        <v>17</v>
      </c>
      <c r="C26" s="211" t="s">
        <v>17</v>
      </c>
      <c r="D26" s="211" t="s">
        <v>633</v>
      </c>
      <c r="E26" s="239" t="str">
        <f t="shared" si="1"/>
        <v>40.000</v>
      </c>
      <c r="F26" s="212" t="s">
        <v>17</v>
      </c>
      <c r="G26" s="212" t="s">
        <v>17</v>
      </c>
      <c r="H26" s="212" t="s">
        <v>17</v>
      </c>
      <c r="I26" s="212" t="s">
        <v>644</v>
      </c>
    </row>
    <row r="27" spans="1:9">
      <c r="A27" s="210"/>
      <c r="B27" s="211" t="s">
        <v>17</v>
      </c>
      <c r="C27" s="211" t="s">
        <v>617</v>
      </c>
      <c r="D27" s="211" t="s">
        <v>17</v>
      </c>
      <c r="E27" s="239" t="str">
        <f t="shared" si="1"/>
        <v>200.000</v>
      </c>
      <c r="F27" s="212" t="s">
        <v>17</v>
      </c>
      <c r="G27" s="212" t="s">
        <v>17</v>
      </c>
      <c r="H27" s="212" t="s">
        <v>17</v>
      </c>
      <c r="I27" s="212" t="s">
        <v>643</v>
      </c>
    </row>
    <row r="28" spans="1:9">
      <c r="A28" s="210"/>
      <c r="B28" s="211" t="s">
        <v>17</v>
      </c>
      <c r="C28" s="211" t="s">
        <v>17</v>
      </c>
      <c r="D28" s="211" t="s">
        <v>627</v>
      </c>
      <c r="E28" s="239" t="str">
        <f t="shared" si="1"/>
        <v>200.000</v>
      </c>
      <c r="F28" s="212" t="s">
        <v>17</v>
      </c>
      <c r="G28" s="212" t="s">
        <v>17</v>
      </c>
      <c r="H28" s="212" t="s">
        <v>17</v>
      </c>
      <c r="I28" s="212" t="s">
        <v>643</v>
      </c>
    </row>
    <row r="29" spans="1:9">
      <c r="A29" s="210"/>
      <c r="B29" s="211" t="s">
        <v>645</v>
      </c>
      <c r="C29" s="211" t="s">
        <v>17</v>
      </c>
      <c r="D29" s="211" t="s">
        <v>17</v>
      </c>
      <c r="E29" s="239" t="str">
        <f t="shared" si="1"/>
        <v>2.751.000</v>
      </c>
      <c r="F29" s="212" t="s">
        <v>17</v>
      </c>
      <c r="G29" s="212" t="s">
        <v>17</v>
      </c>
      <c r="H29" s="212" t="s">
        <v>17</v>
      </c>
      <c r="I29" s="212" t="s">
        <v>646</v>
      </c>
    </row>
    <row r="30" spans="1:9">
      <c r="A30" s="210"/>
      <c r="B30" s="211" t="s">
        <v>17</v>
      </c>
      <c r="C30" s="211" t="s">
        <v>625</v>
      </c>
      <c r="D30" s="211" t="s">
        <v>17</v>
      </c>
      <c r="E30" s="239" t="str">
        <f t="shared" si="1"/>
        <v>2.751.000</v>
      </c>
      <c r="F30" s="212" t="s">
        <v>17</v>
      </c>
      <c r="G30" s="212" t="s">
        <v>17</v>
      </c>
      <c r="H30" s="212" t="s">
        <v>17</v>
      </c>
      <c r="I30" s="212" t="s">
        <v>646</v>
      </c>
    </row>
    <row r="31" spans="1:9">
      <c r="A31" s="210"/>
      <c r="B31" s="211" t="s">
        <v>17</v>
      </c>
      <c r="C31" s="211" t="s">
        <v>17</v>
      </c>
      <c r="D31" s="211" t="s">
        <v>626</v>
      </c>
      <c r="E31" s="239" t="str">
        <f t="shared" si="1"/>
        <v>2.751.000</v>
      </c>
      <c r="F31" s="212" t="s">
        <v>17</v>
      </c>
      <c r="G31" s="212" t="s">
        <v>17</v>
      </c>
      <c r="H31" s="212" t="s">
        <v>17</v>
      </c>
      <c r="I31" s="212" t="s">
        <v>646</v>
      </c>
    </row>
    <row r="32" spans="1:9">
      <c r="A32" s="210"/>
      <c r="B32" s="211" t="s">
        <v>652</v>
      </c>
      <c r="C32" s="211" t="s">
        <v>17</v>
      </c>
      <c r="D32" s="211" t="s">
        <v>17</v>
      </c>
      <c r="E32" s="239" t="str">
        <f t="shared" si="1"/>
        <v>2.630.607.335</v>
      </c>
      <c r="F32" s="212" t="s">
        <v>17</v>
      </c>
      <c r="G32" s="212" t="s">
        <v>17</v>
      </c>
      <c r="H32" s="212" t="s">
        <v>17</v>
      </c>
      <c r="I32" s="212" t="s">
        <v>653</v>
      </c>
    </row>
    <row r="33" spans="1:9">
      <c r="A33" s="210"/>
      <c r="B33" s="211" t="s">
        <v>17</v>
      </c>
      <c r="C33" s="211" t="s">
        <v>654</v>
      </c>
      <c r="D33" s="211" t="s">
        <v>17</v>
      </c>
      <c r="E33" s="239" t="str">
        <f t="shared" si="1"/>
        <v>-20.750.000</v>
      </c>
      <c r="F33" s="212" t="s">
        <v>17</v>
      </c>
      <c r="G33" s="212" t="s">
        <v>17</v>
      </c>
      <c r="H33" s="212" t="s">
        <v>17</v>
      </c>
      <c r="I33" s="212" t="s">
        <v>655</v>
      </c>
    </row>
    <row r="34" spans="1:9">
      <c r="A34" s="210"/>
      <c r="B34" s="211" t="s">
        <v>17</v>
      </c>
      <c r="C34" s="211" t="s">
        <v>17</v>
      </c>
      <c r="D34" s="211" t="s">
        <v>656</v>
      </c>
      <c r="E34" s="239" t="str">
        <f t="shared" si="1"/>
        <v>-20.750.000</v>
      </c>
      <c r="F34" s="212" t="s">
        <v>17</v>
      </c>
      <c r="G34" s="212" t="s">
        <v>17</v>
      </c>
      <c r="H34" s="212" t="s">
        <v>17</v>
      </c>
      <c r="I34" s="212" t="s">
        <v>655</v>
      </c>
    </row>
    <row r="35" spans="1:9">
      <c r="A35" s="210"/>
      <c r="B35" s="211" t="s">
        <v>17</v>
      </c>
      <c r="C35" s="211" t="s">
        <v>625</v>
      </c>
      <c r="D35" s="211" t="s">
        <v>17</v>
      </c>
      <c r="E35" s="239" t="str">
        <f t="shared" si="1"/>
        <v>671.149.170</v>
      </c>
      <c r="F35" s="212" t="s">
        <v>17</v>
      </c>
      <c r="G35" s="212" t="s">
        <v>17</v>
      </c>
      <c r="H35" s="212" t="s">
        <v>17</v>
      </c>
      <c r="I35" s="212" t="s">
        <v>657</v>
      </c>
    </row>
    <row r="36" spans="1:9">
      <c r="A36" s="210"/>
      <c r="B36" s="211" t="s">
        <v>17</v>
      </c>
      <c r="C36" s="211" t="s">
        <v>17</v>
      </c>
      <c r="D36" s="211" t="s">
        <v>658</v>
      </c>
      <c r="E36" s="239" t="str">
        <f t="shared" si="1"/>
        <v>437.543.970</v>
      </c>
      <c r="F36" s="212" t="s">
        <v>17</v>
      </c>
      <c r="G36" s="212" t="s">
        <v>17</v>
      </c>
      <c r="H36" s="212" t="s">
        <v>17</v>
      </c>
      <c r="I36" s="212" t="s">
        <v>659</v>
      </c>
    </row>
    <row r="37" spans="1:9">
      <c r="A37" s="210"/>
      <c r="B37" s="211" t="s">
        <v>17</v>
      </c>
      <c r="C37" s="211" t="s">
        <v>17</v>
      </c>
      <c r="D37" s="211" t="s">
        <v>660</v>
      </c>
      <c r="E37" s="239" t="str">
        <f t="shared" si="1"/>
        <v>227.670.200</v>
      </c>
      <c r="F37" s="212" t="s">
        <v>17</v>
      </c>
      <c r="G37" s="212" t="s">
        <v>17</v>
      </c>
      <c r="H37" s="212" t="s">
        <v>17</v>
      </c>
      <c r="I37" s="212" t="s">
        <v>661</v>
      </c>
    </row>
    <row r="38" spans="1:9">
      <c r="A38" s="210"/>
      <c r="B38" s="211" t="s">
        <v>17</v>
      </c>
      <c r="C38" s="211" t="s">
        <v>17</v>
      </c>
      <c r="D38" s="211" t="s">
        <v>626</v>
      </c>
      <c r="E38" s="239" t="str">
        <f t="shared" si="1"/>
        <v>5.935.000</v>
      </c>
      <c r="F38" s="212" t="s">
        <v>17</v>
      </c>
      <c r="G38" s="212" t="s">
        <v>17</v>
      </c>
      <c r="H38" s="212" t="s">
        <v>17</v>
      </c>
      <c r="I38" s="212" t="s">
        <v>662</v>
      </c>
    </row>
    <row r="39" spans="1:9">
      <c r="A39" s="210"/>
      <c r="B39" s="211" t="s">
        <v>17</v>
      </c>
      <c r="C39" s="211" t="s">
        <v>632</v>
      </c>
      <c r="D39" s="211" t="s">
        <v>17</v>
      </c>
      <c r="E39" s="239" t="str">
        <f t="shared" si="1"/>
        <v>237.060.381</v>
      </c>
      <c r="F39" s="212" t="s">
        <v>17</v>
      </c>
      <c r="G39" s="212" t="s">
        <v>17</v>
      </c>
      <c r="H39" s="212" t="s">
        <v>17</v>
      </c>
      <c r="I39" s="212" t="s">
        <v>663</v>
      </c>
    </row>
    <row r="40" spans="1:9">
      <c r="A40" s="210"/>
      <c r="B40" s="211" t="s">
        <v>17</v>
      </c>
      <c r="C40" s="211" t="s">
        <v>17</v>
      </c>
      <c r="D40" s="211" t="s">
        <v>633</v>
      </c>
      <c r="E40" s="239" t="str">
        <f t="shared" si="1"/>
        <v>237.060.381</v>
      </c>
      <c r="F40" s="212" t="s">
        <v>17</v>
      </c>
      <c r="G40" s="212" t="s">
        <v>17</v>
      </c>
      <c r="H40" s="212" t="s">
        <v>17</v>
      </c>
      <c r="I40" s="212" t="s">
        <v>663</v>
      </c>
    </row>
    <row r="41" spans="1:9">
      <c r="A41" s="210"/>
      <c r="B41" s="211" t="s">
        <v>17</v>
      </c>
      <c r="C41" s="211" t="s">
        <v>616</v>
      </c>
      <c r="D41" s="211" t="s">
        <v>17</v>
      </c>
      <c r="E41" s="239" t="str">
        <f t="shared" si="1"/>
        <v>1.680.045.591</v>
      </c>
      <c r="F41" s="212" t="s">
        <v>17</v>
      </c>
      <c r="G41" s="212" t="s">
        <v>17</v>
      </c>
      <c r="H41" s="212" t="s">
        <v>17</v>
      </c>
      <c r="I41" s="212" t="s">
        <v>664</v>
      </c>
    </row>
    <row r="42" spans="1:9">
      <c r="A42" s="210"/>
      <c r="B42" s="211" t="s">
        <v>17</v>
      </c>
      <c r="C42" s="211" t="s">
        <v>17</v>
      </c>
      <c r="D42" s="211" t="s">
        <v>665</v>
      </c>
      <c r="E42" s="239" t="str">
        <f t="shared" si="1"/>
        <v>1.680.045.591</v>
      </c>
      <c r="F42" s="212" t="s">
        <v>17</v>
      </c>
      <c r="G42" s="212" t="s">
        <v>17</v>
      </c>
      <c r="H42" s="212" t="s">
        <v>17</v>
      </c>
      <c r="I42" s="212" t="s">
        <v>664</v>
      </c>
    </row>
    <row r="43" spans="1:9">
      <c r="A43" s="210"/>
      <c r="B43" s="211" t="s">
        <v>17</v>
      </c>
      <c r="C43" s="211" t="s">
        <v>617</v>
      </c>
      <c r="D43" s="211" t="s">
        <v>17</v>
      </c>
      <c r="E43" s="239" t="str">
        <f t="shared" si="1"/>
        <v>63.100.000</v>
      </c>
      <c r="F43" s="212" t="s">
        <v>17</v>
      </c>
      <c r="G43" s="212" t="s">
        <v>17</v>
      </c>
      <c r="H43" s="212" t="s">
        <v>17</v>
      </c>
      <c r="I43" s="212" t="s">
        <v>666</v>
      </c>
    </row>
    <row r="44" spans="1:9">
      <c r="A44" s="210"/>
      <c r="B44" s="211" t="s">
        <v>17</v>
      </c>
      <c r="C44" s="211" t="s">
        <v>17</v>
      </c>
      <c r="D44" s="211" t="s">
        <v>648</v>
      </c>
      <c r="E44" s="239" t="str">
        <f t="shared" si="1"/>
        <v>23.500.000</v>
      </c>
      <c r="F44" s="212" t="s">
        <v>17</v>
      </c>
      <c r="G44" s="212" t="s">
        <v>17</v>
      </c>
      <c r="H44" s="212" t="s">
        <v>17</v>
      </c>
      <c r="I44" s="212" t="s">
        <v>667</v>
      </c>
    </row>
    <row r="45" spans="1:9">
      <c r="A45" s="210"/>
      <c r="B45" s="211" t="s">
        <v>17</v>
      </c>
      <c r="C45" s="211" t="s">
        <v>17</v>
      </c>
      <c r="D45" s="211" t="s">
        <v>668</v>
      </c>
      <c r="E45" s="239" t="str">
        <f t="shared" si="1"/>
        <v>4.500.000</v>
      </c>
      <c r="F45" s="212" t="s">
        <v>17</v>
      </c>
      <c r="G45" s="212" t="s">
        <v>17</v>
      </c>
      <c r="H45" s="212" t="s">
        <v>17</v>
      </c>
      <c r="I45" s="212" t="s">
        <v>669</v>
      </c>
    </row>
    <row r="46" spans="1:9">
      <c r="A46" s="210"/>
      <c r="B46" s="211" t="s">
        <v>17</v>
      </c>
      <c r="C46" s="211" t="s">
        <v>17</v>
      </c>
      <c r="D46" s="211" t="s">
        <v>627</v>
      </c>
      <c r="E46" s="239" t="str">
        <f t="shared" si="1"/>
        <v>35.100.000</v>
      </c>
      <c r="F46" s="212" t="s">
        <v>17</v>
      </c>
      <c r="G46" s="212" t="s">
        <v>17</v>
      </c>
      <c r="H46" s="212" t="s">
        <v>17</v>
      </c>
      <c r="I46" s="212" t="s">
        <v>670</v>
      </c>
    </row>
    <row r="47" spans="1:9">
      <c r="A47" s="210"/>
      <c r="B47" s="211" t="s">
        <v>17</v>
      </c>
      <c r="C47" s="211" t="s">
        <v>620</v>
      </c>
      <c r="D47" s="211" t="s">
        <v>17</v>
      </c>
      <c r="E47" s="239" t="str">
        <f t="shared" si="1"/>
        <v>2.193</v>
      </c>
      <c r="F47" s="212" t="s">
        <v>17</v>
      </c>
      <c r="G47" s="212" t="s">
        <v>17</v>
      </c>
      <c r="H47" s="212" t="s">
        <v>17</v>
      </c>
      <c r="I47" s="212" t="s">
        <v>671</v>
      </c>
    </row>
    <row r="48" spans="1:9">
      <c r="A48" s="210"/>
      <c r="B48" s="211" t="s">
        <v>17</v>
      </c>
      <c r="C48" s="211" t="s">
        <v>17</v>
      </c>
      <c r="D48" s="211" t="s">
        <v>651</v>
      </c>
      <c r="E48" s="239" t="str">
        <f t="shared" si="1"/>
        <v>2.193</v>
      </c>
      <c r="F48" s="212" t="s">
        <v>17</v>
      </c>
      <c r="G48" s="212" t="s">
        <v>17</v>
      </c>
      <c r="H48" s="212" t="s">
        <v>17</v>
      </c>
      <c r="I48" s="212" t="s">
        <v>671</v>
      </c>
    </row>
    <row r="49" spans="1:9">
      <c r="A49" s="210"/>
      <c r="B49" s="211" t="s">
        <v>672</v>
      </c>
      <c r="C49" s="211" t="s">
        <v>17</v>
      </c>
      <c r="D49" s="211" t="s">
        <v>17</v>
      </c>
      <c r="E49" s="239" t="str">
        <f t="shared" si="1"/>
        <v>250.581.305.000</v>
      </c>
      <c r="F49" s="212" t="s">
        <v>17</v>
      </c>
      <c r="G49" s="212" t="s">
        <v>17</v>
      </c>
      <c r="H49" s="212" t="s">
        <v>17</v>
      </c>
      <c r="I49" s="212" t="s">
        <v>873</v>
      </c>
    </row>
    <row r="50" spans="1:9">
      <c r="A50" s="210"/>
      <c r="B50" s="211" t="s">
        <v>17</v>
      </c>
      <c r="C50" s="211" t="s">
        <v>673</v>
      </c>
      <c r="D50" s="211" t="s">
        <v>17</v>
      </c>
      <c r="E50" s="239" t="str">
        <f t="shared" si="1"/>
        <v>17.658.460.000</v>
      </c>
      <c r="F50" s="212" t="s">
        <v>17</v>
      </c>
      <c r="G50" s="212" t="s">
        <v>17</v>
      </c>
      <c r="H50" s="212" t="s">
        <v>17</v>
      </c>
      <c r="I50" s="212" t="s">
        <v>872</v>
      </c>
    </row>
    <row r="51" spans="1:9">
      <c r="A51" s="210"/>
      <c r="B51" s="211" t="s">
        <v>17</v>
      </c>
      <c r="C51" s="211" t="s">
        <v>17</v>
      </c>
      <c r="D51" s="211" t="s">
        <v>674</v>
      </c>
      <c r="E51" s="239" t="str">
        <f t="shared" si="1"/>
        <v>12.969.367.000</v>
      </c>
      <c r="F51" s="212" t="s">
        <v>17</v>
      </c>
      <c r="G51" s="212" t="s">
        <v>17</v>
      </c>
      <c r="H51" s="212" t="s">
        <v>17</v>
      </c>
      <c r="I51" s="212" t="s">
        <v>675</v>
      </c>
    </row>
    <row r="52" spans="1:9">
      <c r="A52" s="210"/>
      <c r="B52" s="211" t="s">
        <v>17</v>
      </c>
      <c r="C52" s="211" t="s">
        <v>17</v>
      </c>
      <c r="D52" s="211" t="s">
        <v>676</v>
      </c>
      <c r="E52" s="239" t="str">
        <f t="shared" si="1"/>
        <v>17.211.000</v>
      </c>
      <c r="F52" s="212" t="s">
        <v>17</v>
      </c>
      <c r="G52" s="212" t="s">
        <v>17</v>
      </c>
      <c r="H52" s="212" t="s">
        <v>17</v>
      </c>
      <c r="I52" s="212" t="s">
        <v>677</v>
      </c>
    </row>
    <row r="53" spans="1:9">
      <c r="A53" s="210"/>
      <c r="B53" s="211" t="s">
        <v>17</v>
      </c>
      <c r="C53" s="211" t="s">
        <v>17</v>
      </c>
      <c r="D53" s="211" t="s">
        <v>678</v>
      </c>
      <c r="E53" s="239" t="str">
        <f t="shared" si="1"/>
        <v>2.410.187.000</v>
      </c>
      <c r="F53" s="212" t="s">
        <v>17</v>
      </c>
      <c r="G53" s="212" t="s">
        <v>17</v>
      </c>
      <c r="H53" s="212" t="s">
        <v>17</v>
      </c>
      <c r="I53" s="212" t="s">
        <v>679</v>
      </c>
    </row>
    <row r="54" spans="1:9">
      <c r="A54" s="210"/>
      <c r="B54" s="211" t="s">
        <v>17</v>
      </c>
      <c r="C54" s="211" t="s">
        <v>17</v>
      </c>
      <c r="D54" s="211" t="s">
        <v>730</v>
      </c>
      <c r="E54" s="239" t="str">
        <f t="shared" si="1"/>
        <v>2.261.695.000</v>
      </c>
      <c r="F54" s="212" t="s">
        <v>17</v>
      </c>
      <c r="G54" s="212" t="s">
        <v>17</v>
      </c>
      <c r="H54" s="212" t="s">
        <v>17</v>
      </c>
      <c r="I54" s="212" t="s">
        <v>871</v>
      </c>
    </row>
    <row r="55" spans="1:9">
      <c r="A55" s="210"/>
      <c r="B55" s="211" t="s">
        <v>17</v>
      </c>
      <c r="C55" s="211" t="s">
        <v>680</v>
      </c>
      <c r="D55" s="211" t="s">
        <v>17</v>
      </c>
      <c r="E55" s="239" t="str">
        <f t="shared" si="1"/>
        <v>232.922.845.000</v>
      </c>
      <c r="F55" s="212" t="s">
        <v>17</v>
      </c>
      <c r="G55" s="212" t="s">
        <v>17</v>
      </c>
      <c r="H55" s="212" t="s">
        <v>17</v>
      </c>
      <c r="I55" s="212" t="s">
        <v>681</v>
      </c>
    </row>
    <row r="56" spans="1:9">
      <c r="A56" s="210"/>
      <c r="B56" s="211" t="s">
        <v>17</v>
      </c>
      <c r="C56" s="211" t="s">
        <v>17</v>
      </c>
      <c r="D56" s="211" t="s">
        <v>682</v>
      </c>
      <c r="E56" s="239" t="str">
        <f t="shared" si="1"/>
        <v>187.037.842.000</v>
      </c>
      <c r="F56" s="212" t="s">
        <v>17</v>
      </c>
      <c r="G56" s="212" t="s">
        <v>17</v>
      </c>
      <c r="H56" s="212" t="s">
        <v>17</v>
      </c>
      <c r="I56" s="212" t="s">
        <v>683</v>
      </c>
    </row>
    <row r="57" spans="1:9">
      <c r="A57" s="210"/>
      <c r="B57" s="211" t="s">
        <v>17</v>
      </c>
      <c r="C57" s="211" t="s">
        <v>17</v>
      </c>
      <c r="D57" s="211" t="s">
        <v>684</v>
      </c>
      <c r="E57" s="239" t="str">
        <f t="shared" si="1"/>
        <v>45.885.003.000</v>
      </c>
      <c r="F57" s="212" t="s">
        <v>17</v>
      </c>
      <c r="G57" s="212" t="s">
        <v>17</v>
      </c>
      <c r="H57" s="212" t="s">
        <v>17</v>
      </c>
      <c r="I57" s="212" t="s">
        <v>685</v>
      </c>
    </row>
    <row r="58" spans="1:9">
      <c r="A58" s="210"/>
      <c r="B58" s="211" t="s">
        <v>686</v>
      </c>
      <c r="C58" s="211" t="s">
        <v>17</v>
      </c>
      <c r="D58" s="211" t="s">
        <v>17</v>
      </c>
      <c r="E58" s="239" t="str">
        <f t="shared" si="1"/>
        <v>259.915.000</v>
      </c>
      <c r="F58" s="212" t="s">
        <v>17</v>
      </c>
      <c r="G58" s="212" t="s">
        <v>17</v>
      </c>
      <c r="H58" s="212" t="s">
        <v>17</v>
      </c>
      <c r="I58" s="212" t="s">
        <v>687</v>
      </c>
    </row>
    <row r="59" spans="1:9">
      <c r="A59" s="210"/>
      <c r="B59" s="211" t="s">
        <v>17</v>
      </c>
      <c r="C59" s="211" t="s">
        <v>688</v>
      </c>
      <c r="D59" s="211" t="s">
        <v>17</v>
      </c>
      <c r="E59" s="239" t="str">
        <f t="shared" si="1"/>
        <v>30.801.000</v>
      </c>
      <c r="F59" s="212" t="s">
        <v>17</v>
      </c>
      <c r="G59" s="212" t="s">
        <v>17</v>
      </c>
      <c r="H59" s="212" t="s">
        <v>17</v>
      </c>
      <c r="I59" s="212" t="s">
        <v>689</v>
      </c>
    </row>
    <row r="60" spans="1:9">
      <c r="A60" s="210"/>
      <c r="B60" s="211" t="s">
        <v>17</v>
      </c>
      <c r="C60" s="211" t="s">
        <v>17</v>
      </c>
      <c r="D60" s="211" t="s">
        <v>690</v>
      </c>
      <c r="E60" s="239" t="str">
        <f t="shared" si="1"/>
        <v>30.801.000</v>
      </c>
      <c r="F60" s="212" t="s">
        <v>17</v>
      </c>
      <c r="G60" s="212" t="s">
        <v>17</v>
      </c>
      <c r="H60" s="212" t="s">
        <v>17</v>
      </c>
      <c r="I60" s="212" t="s">
        <v>689</v>
      </c>
    </row>
    <row r="61" spans="1:9">
      <c r="A61" s="210"/>
      <c r="B61" s="211" t="s">
        <v>17</v>
      </c>
      <c r="C61" s="211" t="s">
        <v>691</v>
      </c>
      <c r="D61" s="211" t="s">
        <v>17</v>
      </c>
      <c r="E61" s="239" t="str">
        <f t="shared" si="1"/>
        <v>201.462.000</v>
      </c>
      <c r="F61" s="212" t="s">
        <v>17</v>
      </c>
      <c r="G61" s="212" t="s">
        <v>17</v>
      </c>
      <c r="H61" s="212" t="s">
        <v>17</v>
      </c>
      <c r="I61" s="212" t="s">
        <v>692</v>
      </c>
    </row>
    <row r="62" spans="1:9">
      <c r="A62" s="210"/>
      <c r="B62" s="211" t="s">
        <v>17</v>
      </c>
      <c r="C62" s="211" t="s">
        <v>17</v>
      </c>
      <c r="D62" s="211" t="s">
        <v>693</v>
      </c>
      <c r="E62" s="239" t="str">
        <f t="shared" si="1"/>
        <v>201.462.000</v>
      </c>
      <c r="F62" s="212" t="s">
        <v>17</v>
      </c>
      <c r="G62" s="212" t="s">
        <v>17</v>
      </c>
      <c r="H62" s="212" t="s">
        <v>17</v>
      </c>
      <c r="I62" s="212" t="s">
        <v>692</v>
      </c>
    </row>
    <row r="63" spans="1:9">
      <c r="A63" s="210"/>
      <c r="B63" s="211" t="s">
        <v>17</v>
      </c>
      <c r="C63" s="211" t="s">
        <v>618</v>
      </c>
      <c r="D63" s="211" t="s">
        <v>17</v>
      </c>
      <c r="E63" s="239" t="str">
        <f t="shared" si="1"/>
        <v>3.252.000</v>
      </c>
      <c r="F63" s="212" t="s">
        <v>17</v>
      </c>
      <c r="G63" s="212" t="s">
        <v>17</v>
      </c>
      <c r="H63" s="212" t="s">
        <v>17</v>
      </c>
      <c r="I63" s="212" t="s">
        <v>694</v>
      </c>
    </row>
    <row r="64" spans="1:9">
      <c r="A64" s="210"/>
      <c r="B64" s="211" t="s">
        <v>17</v>
      </c>
      <c r="C64" s="211" t="s">
        <v>17</v>
      </c>
      <c r="D64" s="211" t="s">
        <v>619</v>
      </c>
      <c r="E64" s="239" t="str">
        <f t="shared" si="1"/>
        <v>3.252.000</v>
      </c>
      <c r="F64" s="212" t="s">
        <v>17</v>
      </c>
      <c r="G64" s="212" t="s">
        <v>17</v>
      </c>
      <c r="H64" s="212" t="s">
        <v>17</v>
      </c>
      <c r="I64" s="212" t="s">
        <v>694</v>
      </c>
    </row>
    <row r="65" spans="1:9">
      <c r="A65" s="210"/>
      <c r="B65" s="211" t="s">
        <v>17</v>
      </c>
      <c r="C65" s="211" t="s">
        <v>620</v>
      </c>
      <c r="D65" s="211" t="s">
        <v>17</v>
      </c>
      <c r="E65" s="239" t="str">
        <f t="shared" si="1"/>
        <v>24.400.000</v>
      </c>
      <c r="F65" s="212" t="s">
        <v>17</v>
      </c>
      <c r="G65" s="212" t="s">
        <v>17</v>
      </c>
      <c r="H65" s="212" t="s">
        <v>17</v>
      </c>
      <c r="I65" s="212" t="s">
        <v>695</v>
      </c>
    </row>
    <row r="66" spans="1:9">
      <c r="A66" s="210"/>
      <c r="B66" s="211" t="s">
        <v>17</v>
      </c>
      <c r="C66" s="211" t="s">
        <v>17</v>
      </c>
      <c r="D66" s="211" t="s">
        <v>621</v>
      </c>
      <c r="E66" s="239" t="str">
        <f t="shared" si="1"/>
        <v>24.400.000</v>
      </c>
      <c r="F66" s="212" t="s">
        <v>17</v>
      </c>
      <c r="G66" s="212" t="s">
        <v>17</v>
      </c>
      <c r="H66" s="212" t="s">
        <v>17</v>
      </c>
      <c r="I66" s="212" t="s">
        <v>695</v>
      </c>
    </row>
    <row r="67" spans="1:9">
      <c r="A67" s="210"/>
      <c r="B67" s="211" t="s">
        <v>696</v>
      </c>
      <c r="C67" s="211" t="s">
        <v>17</v>
      </c>
      <c r="D67" s="211" t="s">
        <v>17</v>
      </c>
      <c r="E67" s="239" t="str">
        <f t="shared" si="1"/>
        <v>581.561.000</v>
      </c>
      <c r="F67" s="212" t="s">
        <v>17</v>
      </c>
      <c r="G67" s="212" t="s">
        <v>17</v>
      </c>
      <c r="H67" s="212" t="s">
        <v>17</v>
      </c>
      <c r="I67" s="212" t="s">
        <v>697</v>
      </c>
    </row>
    <row r="68" spans="1:9">
      <c r="A68" s="210"/>
      <c r="B68" s="211" t="s">
        <v>17</v>
      </c>
      <c r="C68" s="211" t="s">
        <v>618</v>
      </c>
      <c r="D68" s="211" t="s">
        <v>17</v>
      </c>
      <c r="E68" s="239" t="str">
        <f t="shared" si="1"/>
        <v>581.561.000</v>
      </c>
      <c r="F68" s="212" t="s">
        <v>17</v>
      </c>
      <c r="G68" s="212" t="s">
        <v>17</v>
      </c>
      <c r="H68" s="212" t="s">
        <v>17</v>
      </c>
      <c r="I68" s="212" t="s">
        <v>697</v>
      </c>
    </row>
    <row r="69" spans="1:9">
      <c r="A69" s="210"/>
      <c r="B69" s="211" t="s">
        <v>17</v>
      </c>
      <c r="C69" s="211" t="s">
        <v>17</v>
      </c>
      <c r="D69" s="211" t="s">
        <v>619</v>
      </c>
      <c r="E69" s="239" t="str">
        <f t="shared" si="1"/>
        <v>581.561.000</v>
      </c>
      <c r="F69" s="212" t="s">
        <v>17</v>
      </c>
      <c r="G69" s="212" t="s">
        <v>17</v>
      </c>
      <c r="H69" s="212" t="s">
        <v>17</v>
      </c>
      <c r="I69" s="212" t="s">
        <v>697</v>
      </c>
    </row>
    <row r="70" spans="1:9">
      <c r="A70" s="210"/>
      <c r="B70" s="211" t="s">
        <v>698</v>
      </c>
      <c r="C70" s="211" t="s">
        <v>17</v>
      </c>
      <c r="D70" s="211" t="s">
        <v>17</v>
      </c>
      <c r="E70" s="239" t="str">
        <f t="shared" si="1"/>
        <v>72.000.000</v>
      </c>
      <c r="F70" s="212" t="s">
        <v>17</v>
      </c>
      <c r="G70" s="212" t="s">
        <v>17</v>
      </c>
      <c r="H70" s="212" t="s">
        <v>17</v>
      </c>
      <c r="I70" s="212" t="s">
        <v>699</v>
      </c>
    </row>
    <row r="71" spans="1:9">
      <c r="A71" s="210"/>
      <c r="B71" s="211" t="s">
        <v>17</v>
      </c>
      <c r="C71" s="211" t="s">
        <v>620</v>
      </c>
      <c r="D71" s="211" t="s">
        <v>17</v>
      </c>
      <c r="E71" s="239" t="str">
        <f t="shared" si="1"/>
        <v>72.000.000</v>
      </c>
      <c r="F71" s="212" t="s">
        <v>17</v>
      </c>
      <c r="G71" s="212" t="s">
        <v>17</v>
      </c>
      <c r="H71" s="212" t="s">
        <v>17</v>
      </c>
      <c r="I71" s="212" t="s">
        <v>699</v>
      </c>
    </row>
    <row r="72" spans="1:9">
      <c r="A72" s="210"/>
      <c r="B72" s="211" t="s">
        <v>17</v>
      </c>
      <c r="C72" s="211" t="s">
        <v>17</v>
      </c>
      <c r="D72" s="211" t="s">
        <v>621</v>
      </c>
      <c r="E72" s="239" t="str">
        <f t="shared" si="1"/>
        <v>72.000.000</v>
      </c>
      <c r="F72" s="212" t="s">
        <v>17</v>
      </c>
      <c r="G72" s="212" t="s">
        <v>17</v>
      </c>
      <c r="H72" s="212" t="s">
        <v>17</v>
      </c>
      <c r="I72" s="212" t="s">
        <v>699</v>
      </c>
    </row>
    <row r="73" spans="1:9">
      <c r="A73" s="210"/>
      <c r="B73" s="211" t="s">
        <v>700</v>
      </c>
      <c r="C73" s="211" t="s">
        <v>17</v>
      </c>
      <c r="D73" s="211" t="s">
        <v>17</v>
      </c>
      <c r="E73" s="239" t="str">
        <f t="shared" si="1"/>
        <v>35.372.446</v>
      </c>
      <c r="F73" s="212" t="s">
        <v>17</v>
      </c>
      <c r="G73" s="212" t="s">
        <v>17</v>
      </c>
      <c r="H73" s="212" t="s">
        <v>17</v>
      </c>
      <c r="I73" s="212" t="s">
        <v>701</v>
      </c>
    </row>
    <row r="74" spans="1:9">
      <c r="A74" s="210"/>
      <c r="B74" s="211" t="s">
        <v>17</v>
      </c>
      <c r="C74" s="211" t="s">
        <v>688</v>
      </c>
      <c r="D74" s="211" t="s">
        <v>17</v>
      </c>
      <c r="E74" s="239" t="str">
        <f t="shared" si="1"/>
        <v>35.372.446</v>
      </c>
      <c r="F74" s="212" t="s">
        <v>17</v>
      </c>
      <c r="G74" s="212" t="s">
        <v>17</v>
      </c>
      <c r="H74" s="212" t="s">
        <v>17</v>
      </c>
      <c r="I74" s="212" t="s">
        <v>701</v>
      </c>
    </row>
    <row r="75" spans="1:9">
      <c r="A75" s="210"/>
      <c r="B75" s="211" t="s">
        <v>17</v>
      </c>
      <c r="C75" s="211" t="s">
        <v>17</v>
      </c>
      <c r="D75" s="211" t="s">
        <v>690</v>
      </c>
      <c r="E75" s="239" t="str">
        <f t="shared" ref="E75:E113" si="2">I75</f>
        <v>35.372.446</v>
      </c>
      <c r="F75" s="212" t="s">
        <v>17</v>
      </c>
      <c r="G75" s="212" t="s">
        <v>17</v>
      </c>
      <c r="H75" s="212" t="s">
        <v>17</v>
      </c>
      <c r="I75" s="212" t="s">
        <v>701</v>
      </c>
    </row>
    <row r="76" spans="1:9">
      <c r="A76" s="210"/>
      <c r="B76" s="211" t="s">
        <v>702</v>
      </c>
      <c r="C76" s="211" t="s">
        <v>17</v>
      </c>
      <c r="D76" s="211" t="s">
        <v>17</v>
      </c>
      <c r="E76" s="239" t="str">
        <f t="shared" si="2"/>
        <v>110.606.619</v>
      </c>
      <c r="F76" s="212" t="s">
        <v>17</v>
      </c>
      <c r="G76" s="212" t="s">
        <v>17</v>
      </c>
      <c r="H76" s="212" t="s">
        <v>17</v>
      </c>
      <c r="I76" s="212" t="s">
        <v>861</v>
      </c>
    </row>
    <row r="77" spans="1:9">
      <c r="A77" s="210"/>
      <c r="B77" s="211" t="s">
        <v>17</v>
      </c>
      <c r="C77" s="211" t="s">
        <v>625</v>
      </c>
      <c r="D77" s="211" t="s">
        <v>17</v>
      </c>
      <c r="E77" s="239" t="str">
        <f t="shared" si="2"/>
        <v>4.380.851</v>
      </c>
      <c r="F77" s="212" t="s">
        <v>17</v>
      </c>
      <c r="G77" s="212" t="s">
        <v>17</v>
      </c>
      <c r="H77" s="212" t="s">
        <v>17</v>
      </c>
      <c r="I77" s="212" t="s">
        <v>703</v>
      </c>
    </row>
    <row r="78" spans="1:9">
      <c r="A78" s="210"/>
      <c r="B78" s="211" t="s">
        <v>17</v>
      </c>
      <c r="C78" s="211" t="s">
        <v>17</v>
      </c>
      <c r="D78" s="211" t="s">
        <v>626</v>
      </c>
      <c r="E78" s="239" t="str">
        <f t="shared" si="2"/>
        <v>4.380.851</v>
      </c>
      <c r="F78" s="212" t="s">
        <v>17</v>
      </c>
      <c r="G78" s="212" t="s">
        <v>17</v>
      </c>
      <c r="H78" s="212" t="s">
        <v>17</v>
      </c>
      <c r="I78" s="212" t="s">
        <v>703</v>
      </c>
    </row>
    <row r="79" spans="1:9">
      <c r="A79" s="210"/>
      <c r="B79" s="211" t="s">
        <v>17</v>
      </c>
      <c r="C79" s="211" t="s">
        <v>620</v>
      </c>
      <c r="D79" s="211" t="s">
        <v>17</v>
      </c>
      <c r="E79" s="239" t="str">
        <f t="shared" si="2"/>
        <v>106.225.768</v>
      </c>
      <c r="F79" s="212" t="s">
        <v>17</v>
      </c>
      <c r="G79" s="212" t="s">
        <v>17</v>
      </c>
      <c r="H79" s="212" t="s">
        <v>17</v>
      </c>
      <c r="I79" s="212" t="s">
        <v>705</v>
      </c>
    </row>
    <row r="80" spans="1:9">
      <c r="A80" s="210"/>
      <c r="B80" s="211" t="s">
        <v>17</v>
      </c>
      <c r="C80" s="211" t="s">
        <v>17</v>
      </c>
      <c r="D80" s="211" t="s">
        <v>634</v>
      </c>
      <c r="E80" s="239" t="str">
        <f t="shared" si="2"/>
        <v>106.225.768</v>
      </c>
      <c r="F80" s="212" t="s">
        <v>17</v>
      </c>
      <c r="G80" s="212" t="s">
        <v>17</v>
      </c>
      <c r="H80" s="212" t="s">
        <v>17</v>
      </c>
      <c r="I80" s="212" t="s">
        <v>705</v>
      </c>
    </row>
    <row r="81" spans="1:9">
      <c r="A81" s="210"/>
      <c r="B81" s="211" t="s">
        <v>706</v>
      </c>
      <c r="C81" s="211" t="s">
        <v>17</v>
      </c>
      <c r="D81" s="211" t="s">
        <v>17</v>
      </c>
      <c r="E81" s="239" t="str">
        <f t="shared" si="2"/>
        <v>23.189.667</v>
      </c>
      <c r="F81" s="212" t="s">
        <v>17</v>
      </c>
      <c r="G81" s="212" t="s">
        <v>17</v>
      </c>
      <c r="H81" s="212" t="s">
        <v>17</v>
      </c>
      <c r="I81" s="212" t="s">
        <v>707</v>
      </c>
    </row>
    <row r="82" spans="1:9">
      <c r="A82" s="210"/>
      <c r="B82" s="211" t="s">
        <v>17</v>
      </c>
      <c r="C82" s="211" t="s">
        <v>625</v>
      </c>
      <c r="D82" s="211" t="s">
        <v>17</v>
      </c>
      <c r="E82" s="239" t="str">
        <f t="shared" si="2"/>
        <v>6.552.250</v>
      </c>
      <c r="F82" s="212" t="s">
        <v>17</v>
      </c>
      <c r="G82" s="212" t="s">
        <v>17</v>
      </c>
      <c r="H82" s="212" t="s">
        <v>17</v>
      </c>
      <c r="I82" s="212" t="s">
        <v>708</v>
      </c>
    </row>
    <row r="83" spans="1:9">
      <c r="A83" s="210"/>
      <c r="B83" s="211" t="s">
        <v>17</v>
      </c>
      <c r="C83" s="211" t="s">
        <v>17</v>
      </c>
      <c r="D83" s="211" t="s">
        <v>626</v>
      </c>
      <c r="E83" s="239" t="str">
        <f t="shared" si="2"/>
        <v>6.552.250</v>
      </c>
      <c r="F83" s="212" t="s">
        <v>17</v>
      </c>
      <c r="G83" s="212" t="s">
        <v>17</v>
      </c>
      <c r="H83" s="212" t="s">
        <v>17</v>
      </c>
      <c r="I83" s="212" t="s">
        <v>708</v>
      </c>
    </row>
    <row r="84" spans="1:9">
      <c r="A84" s="210"/>
      <c r="B84" s="211" t="s">
        <v>17</v>
      </c>
      <c r="C84" s="211" t="s">
        <v>620</v>
      </c>
      <c r="D84" s="211" t="s">
        <v>17</v>
      </c>
      <c r="E84" s="239" t="str">
        <f t="shared" si="2"/>
        <v>16.637.417</v>
      </c>
      <c r="F84" s="212" t="s">
        <v>17</v>
      </c>
      <c r="G84" s="212" t="s">
        <v>17</v>
      </c>
      <c r="H84" s="212" t="s">
        <v>17</v>
      </c>
      <c r="I84" s="212" t="s">
        <v>710</v>
      </c>
    </row>
    <row r="85" spans="1:9">
      <c r="A85" s="210"/>
      <c r="B85" s="211" t="s">
        <v>17</v>
      </c>
      <c r="C85" s="211" t="s">
        <v>17</v>
      </c>
      <c r="D85" s="211" t="s">
        <v>634</v>
      </c>
      <c r="E85" s="239" t="str">
        <f t="shared" si="2"/>
        <v>16.637.417</v>
      </c>
      <c r="F85" s="212" t="s">
        <v>17</v>
      </c>
      <c r="G85" s="212" t="s">
        <v>17</v>
      </c>
      <c r="H85" s="212" t="s">
        <v>17</v>
      </c>
      <c r="I85" s="212" t="s">
        <v>710</v>
      </c>
    </row>
    <row r="86" spans="1:9">
      <c r="A86" s="210"/>
      <c r="B86" s="211" t="s">
        <v>711</v>
      </c>
      <c r="C86" s="211" t="s">
        <v>17</v>
      </c>
      <c r="D86" s="211" t="s">
        <v>17</v>
      </c>
      <c r="E86" s="239" t="str">
        <f t="shared" si="2"/>
        <v>1.563.018.685</v>
      </c>
      <c r="F86" s="212" t="s">
        <v>17</v>
      </c>
      <c r="G86" s="212" t="s">
        <v>17</v>
      </c>
      <c r="H86" s="212" t="s">
        <v>17</v>
      </c>
      <c r="I86" s="212" t="s">
        <v>712</v>
      </c>
    </row>
    <row r="87" spans="1:9">
      <c r="A87" s="210"/>
      <c r="B87" s="211" t="s">
        <v>17</v>
      </c>
      <c r="C87" s="211" t="s">
        <v>625</v>
      </c>
      <c r="D87" s="211" t="s">
        <v>17</v>
      </c>
      <c r="E87" s="239" t="str">
        <f t="shared" si="2"/>
        <v>232.840.675</v>
      </c>
      <c r="F87" s="212" t="s">
        <v>17</v>
      </c>
      <c r="G87" s="212" t="s">
        <v>17</v>
      </c>
      <c r="H87" s="212" t="s">
        <v>17</v>
      </c>
      <c r="I87" s="212" t="s">
        <v>713</v>
      </c>
    </row>
    <row r="88" spans="1:9">
      <c r="A88" s="210"/>
      <c r="B88" s="211" t="s">
        <v>17</v>
      </c>
      <c r="C88" s="211" t="s">
        <v>17</v>
      </c>
      <c r="D88" s="211" t="s">
        <v>658</v>
      </c>
      <c r="E88" s="239" t="str">
        <f t="shared" si="2"/>
        <v>226.599.565</v>
      </c>
      <c r="F88" s="212" t="s">
        <v>17</v>
      </c>
      <c r="G88" s="212" t="s">
        <v>17</v>
      </c>
      <c r="H88" s="212" t="s">
        <v>17</v>
      </c>
      <c r="I88" s="212" t="s">
        <v>714</v>
      </c>
    </row>
    <row r="89" spans="1:9">
      <c r="A89" s="210"/>
      <c r="B89" s="211" t="s">
        <v>17</v>
      </c>
      <c r="C89" s="211" t="s">
        <v>17</v>
      </c>
      <c r="D89" s="211" t="s">
        <v>660</v>
      </c>
      <c r="E89" s="239" t="str">
        <f t="shared" si="2"/>
        <v>3.550.110</v>
      </c>
      <c r="F89" s="212" t="s">
        <v>17</v>
      </c>
      <c r="G89" s="212" t="s">
        <v>17</v>
      </c>
      <c r="H89" s="212" t="s">
        <v>17</v>
      </c>
      <c r="I89" s="212" t="s">
        <v>715</v>
      </c>
    </row>
    <row r="90" spans="1:9">
      <c r="A90" s="210"/>
      <c r="B90" s="211" t="s">
        <v>17</v>
      </c>
      <c r="C90" s="211" t="s">
        <v>17</v>
      </c>
      <c r="D90" s="211" t="s">
        <v>626</v>
      </c>
      <c r="E90" s="239" t="str">
        <f t="shared" si="2"/>
        <v>2.691.000</v>
      </c>
      <c r="F90" s="212" t="s">
        <v>17</v>
      </c>
      <c r="G90" s="212" t="s">
        <v>17</v>
      </c>
      <c r="H90" s="212" t="s">
        <v>17</v>
      </c>
      <c r="I90" s="212" t="s">
        <v>716</v>
      </c>
    </row>
    <row r="91" spans="1:9">
      <c r="A91" s="210"/>
      <c r="B91" s="211" t="s">
        <v>17</v>
      </c>
      <c r="C91" s="211" t="s">
        <v>632</v>
      </c>
      <c r="D91" s="211" t="s">
        <v>17</v>
      </c>
      <c r="E91" s="239" t="str">
        <f t="shared" si="2"/>
        <v>163.058.685</v>
      </c>
      <c r="F91" s="212" t="s">
        <v>17</v>
      </c>
      <c r="G91" s="212" t="s">
        <v>17</v>
      </c>
      <c r="H91" s="212" t="s">
        <v>17</v>
      </c>
      <c r="I91" s="212" t="s">
        <v>717</v>
      </c>
    </row>
    <row r="92" spans="1:9">
      <c r="A92" s="210"/>
      <c r="B92" s="211" t="s">
        <v>17</v>
      </c>
      <c r="C92" s="211" t="s">
        <v>17</v>
      </c>
      <c r="D92" s="211" t="s">
        <v>633</v>
      </c>
      <c r="E92" s="239" t="str">
        <f t="shared" si="2"/>
        <v>163.058.685</v>
      </c>
      <c r="F92" s="212" t="s">
        <v>17</v>
      </c>
      <c r="G92" s="212" t="s">
        <v>17</v>
      </c>
      <c r="H92" s="212" t="s">
        <v>17</v>
      </c>
      <c r="I92" s="212" t="s">
        <v>717</v>
      </c>
    </row>
    <row r="93" spans="1:9">
      <c r="A93" s="210"/>
      <c r="B93" s="211" t="s">
        <v>17</v>
      </c>
      <c r="C93" s="211" t="s">
        <v>616</v>
      </c>
      <c r="D93" s="211" t="s">
        <v>17</v>
      </c>
      <c r="E93" s="239" t="str">
        <f t="shared" si="2"/>
        <v>1.125.193.218</v>
      </c>
      <c r="F93" s="212" t="s">
        <v>17</v>
      </c>
      <c r="G93" s="212" t="s">
        <v>17</v>
      </c>
      <c r="H93" s="212" t="s">
        <v>17</v>
      </c>
      <c r="I93" s="212" t="s">
        <v>718</v>
      </c>
    </row>
    <row r="94" spans="1:9">
      <c r="A94" s="210"/>
      <c r="B94" s="211" t="s">
        <v>17</v>
      </c>
      <c r="C94" s="211" t="s">
        <v>17</v>
      </c>
      <c r="D94" s="211" t="s">
        <v>665</v>
      </c>
      <c r="E94" s="239" t="str">
        <f t="shared" si="2"/>
        <v>1.125.193.218</v>
      </c>
      <c r="F94" s="212" t="s">
        <v>17</v>
      </c>
      <c r="G94" s="212" t="s">
        <v>17</v>
      </c>
      <c r="H94" s="212" t="s">
        <v>17</v>
      </c>
      <c r="I94" s="212" t="s">
        <v>718</v>
      </c>
    </row>
    <row r="95" spans="1:9">
      <c r="A95" s="210"/>
      <c r="B95" s="211" t="s">
        <v>17</v>
      </c>
      <c r="C95" s="211" t="s">
        <v>617</v>
      </c>
      <c r="D95" s="211" t="s">
        <v>17</v>
      </c>
      <c r="E95" s="239" t="str">
        <f t="shared" si="2"/>
        <v>28.500.000</v>
      </c>
      <c r="F95" s="212" t="s">
        <v>17</v>
      </c>
      <c r="G95" s="212" t="s">
        <v>17</v>
      </c>
      <c r="H95" s="212" t="s">
        <v>17</v>
      </c>
      <c r="I95" s="212" t="s">
        <v>719</v>
      </c>
    </row>
    <row r="96" spans="1:9">
      <c r="A96" s="210"/>
      <c r="B96" s="211" t="s">
        <v>17</v>
      </c>
      <c r="C96" s="211" t="s">
        <v>17</v>
      </c>
      <c r="D96" s="211" t="s">
        <v>648</v>
      </c>
      <c r="E96" s="239" t="str">
        <f t="shared" si="2"/>
        <v>5.500.000</v>
      </c>
      <c r="F96" s="212" t="s">
        <v>17</v>
      </c>
      <c r="G96" s="212" t="s">
        <v>17</v>
      </c>
      <c r="H96" s="212" t="s">
        <v>17</v>
      </c>
      <c r="I96" s="212" t="s">
        <v>720</v>
      </c>
    </row>
    <row r="97" spans="1:9">
      <c r="A97" s="210"/>
      <c r="B97" s="211" t="s">
        <v>17</v>
      </c>
      <c r="C97" s="211" t="s">
        <v>17</v>
      </c>
      <c r="D97" s="211" t="s">
        <v>668</v>
      </c>
      <c r="E97" s="239" t="str">
        <f t="shared" si="2"/>
        <v>3.450.000</v>
      </c>
      <c r="F97" s="212" t="s">
        <v>17</v>
      </c>
      <c r="G97" s="212" t="s">
        <v>17</v>
      </c>
      <c r="H97" s="212" t="s">
        <v>17</v>
      </c>
      <c r="I97" s="212" t="s">
        <v>721</v>
      </c>
    </row>
    <row r="98" spans="1:9">
      <c r="A98" s="210"/>
      <c r="B98" s="211" t="s">
        <v>17</v>
      </c>
      <c r="C98" s="211" t="s">
        <v>17</v>
      </c>
      <c r="D98" s="211" t="s">
        <v>627</v>
      </c>
      <c r="E98" s="239" t="str">
        <f t="shared" si="2"/>
        <v>19.550.000</v>
      </c>
      <c r="F98" s="212" t="s">
        <v>17</v>
      </c>
      <c r="G98" s="212" t="s">
        <v>17</v>
      </c>
      <c r="H98" s="212" t="s">
        <v>17</v>
      </c>
      <c r="I98" s="212" t="s">
        <v>722</v>
      </c>
    </row>
    <row r="99" spans="1:9">
      <c r="A99" s="210"/>
      <c r="B99" s="211" t="s">
        <v>17</v>
      </c>
      <c r="C99" s="211" t="s">
        <v>620</v>
      </c>
      <c r="D99" s="211" t="s">
        <v>17</v>
      </c>
      <c r="E99" s="239" t="str">
        <f t="shared" si="2"/>
        <v>13.426.107</v>
      </c>
      <c r="F99" s="212" t="s">
        <v>17</v>
      </c>
      <c r="G99" s="212" t="s">
        <v>17</v>
      </c>
      <c r="H99" s="212" t="s">
        <v>17</v>
      </c>
      <c r="I99" s="212" t="s">
        <v>723</v>
      </c>
    </row>
    <row r="100" spans="1:9">
      <c r="A100" s="210"/>
      <c r="B100" s="211" t="s">
        <v>17</v>
      </c>
      <c r="C100" s="211" t="s">
        <v>17</v>
      </c>
      <c r="D100" s="211" t="s">
        <v>651</v>
      </c>
      <c r="E100" s="239" t="str">
        <f t="shared" si="2"/>
        <v>3.633.208</v>
      </c>
      <c r="F100" s="212" t="s">
        <v>17</v>
      </c>
      <c r="G100" s="212" t="s">
        <v>17</v>
      </c>
      <c r="H100" s="212" t="s">
        <v>17</v>
      </c>
      <c r="I100" s="212" t="s">
        <v>724</v>
      </c>
    </row>
    <row r="101" spans="1:9">
      <c r="A101" s="210"/>
      <c r="B101" s="211" t="s">
        <v>17</v>
      </c>
      <c r="C101" s="211" t="s">
        <v>17</v>
      </c>
      <c r="D101" s="211" t="s">
        <v>634</v>
      </c>
      <c r="E101" s="239" t="str">
        <f t="shared" si="2"/>
        <v>9.792.899</v>
      </c>
      <c r="F101" s="212" t="s">
        <v>17</v>
      </c>
      <c r="G101" s="212" t="s">
        <v>17</v>
      </c>
      <c r="H101" s="212" t="s">
        <v>17</v>
      </c>
      <c r="I101" s="212" t="s">
        <v>725</v>
      </c>
    </row>
    <row r="102" spans="1:9">
      <c r="A102" s="210"/>
      <c r="B102" s="211" t="s">
        <v>726</v>
      </c>
      <c r="C102" s="211" t="s">
        <v>17</v>
      </c>
      <c r="D102" s="211" t="s">
        <v>17</v>
      </c>
      <c r="E102" s="239" t="str">
        <f t="shared" si="2"/>
        <v>190.004.167.094</v>
      </c>
      <c r="F102" s="212" t="s">
        <v>17</v>
      </c>
      <c r="G102" s="212" t="s">
        <v>17</v>
      </c>
      <c r="H102" s="212" t="s">
        <v>17</v>
      </c>
      <c r="I102" s="212" t="s">
        <v>870</v>
      </c>
    </row>
    <row r="103" spans="1:9">
      <c r="A103" s="210"/>
      <c r="B103" s="211" t="s">
        <v>17</v>
      </c>
      <c r="C103" s="211" t="s">
        <v>673</v>
      </c>
      <c r="D103" s="211" t="s">
        <v>17</v>
      </c>
      <c r="E103" s="239" t="str">
        <f t="shared" si="2"/>
        <v>6.934.777.664</v>
      </c>
      <c r="F103" s="212" t="s">
        <v>17</v>
      </c>
      <c r="G103" s="212" t="s">
        <v>17</v>
      </c>
      <c r="H103" s="212" t="s">
        <v>17</v>
      </c>
      <c r="I103" s="212" t="s">
        <v>727</v>
      </c>
    </row>
    <row r="104" spans="1:9">
      <c r="A104" s="210"/>
      <c r="B104" s="211" t="s">
        <v>17</v>
      </c>
      <c r="C104" s="211" t="s">
        <v>17</v>
      </c>
      <c r="D104" s="211" t="s">
        <v>674</v>
      </c>
      <c r="E104" s="239" t="str">
        <f t="shared" si="2"/>
        <v>1.194.929.982</v>
      </c>
      <c r="F104" s="212" t="s">
        <v>17</v>
      </c>
      <c r="G104" s="212" t="s">
        <v>17</v>
      </c>
      <c r="H104" s="212" t="s">
        <v>17</v>
      </c>
      <c r="I104" s="212" t="s">
        <v>728</v>
      </c>
    </row>
    <row r="105" spans="1:9">
      <c r="A105" s="210"/>
      <c r="B105" s="211" t="s">
        <v>17</v>
      </c>
      <c r="C105" s="211" t="s">
        <v>17</v>
      </c>
      <c r="D105" s="211" t="s">
        <v>678</v>
      </c>
      <c r="E105" s="239" t="str">
        <f t="shared" si="2"/>
        <v>5.050.975.198</v>
      </c>
      <c r="F105" s="212" t="s">
        <v>17</v>
      </c>
      <c r="G105" s="212" t="s">
        <v>17</v>
      </c>
      <c r="H105" s="212" t="s">
        <v>17</v>
      </c>
      <c r="I105" s="212" t="s">
        <v>729</v>
      </c>
    </row>
    <row r="106" spans="1:9">
      <c r="A106" s="210"/>
      <c r="B106" s="211" t="s">
        <v>17</v>
      </c>
      <c r="C106" s="211" t="s">
        <v>17</v>
      </c>
      <c r="D106" s="211" t="s">
        <v>730</v>
      </c>
      <c r="E106" s="239" t="str">
        <f t="shared" si="2"/>
        <v>688.872.484</v>
      </c>
      <c r="F106" s="212" t="s">
        <v>17</v>
      </c>
      <c r="G106" s="212" t="s">
        <v>17</v>
      </c>
      <c r="H106" s="212" t="s">
        <v>17</v>
      </c>
      <c r="I106" s="212" t="s">
        <v>731</v>
      </c>
    </row>
    <row r="107" spans="1:9">
      <c r="A107" s="210"/>
      <c r="B107" s="211" t="s">
        <v>17</v>
      </c>
      <c r="C107" s="211" t="s">
        <v>680</v>
      </c>
      <c r="D107" s="211" t="s">
        <v>17</v>
      </c>
      <c r="E107" s="239" t="str">
        <f t="shared" si="2"/>
        <v>181.869.722.296</v>
      </c>
      <c r="F107" s="212" t="s">
        <v>17</v>
      </c>
      <c r="G107" s="212" t="s">
        <v>17</v>
      </c>
      <c r="H107" s="212" t="s">
        <v>17</v>
      </c>
      <c r="I107" s="212" t="s">
        <v>869</v>
      </c>
    </row>
    <row r="108" spans="1:9">
      <c r="A108" s="210"/>
      <c r="B108" s="211" t="s">
        <v>17</v>
      </c>
      <c r="C108" s="211" t="s">
        <v>17</v>
      </c>
      <c r="D108" s="211" t="s">
        <v>682</v>
      </c>
      <c r="E108" s="239" t="str">
        <f t="shared" si="2"/>
        <v>136.040.158.000</v>
      </c>
      <c r="F108" s="212" t="s">
        <v>17</v>
      </c>
      <c r="G108" s="212" t="s">
        <v>17</v>
      </c>
      <c r="H108" s="212" t="s">
        <v>17</v>
      </c>
      <c r="I108" s="212" t="s">
        <v>732</v>
      </c>
    </row>
    <row r="109" spans="1:9">
      <c r="A109" s="210"/>
      <c r="B109" s="211" t="s">
        <v>17</v>
      </c>
      <c r="C109" s="211" t="s">
        <v>17</v>
      </c>
      <c r="D109" s="211" t="s">
        <v>684</v>
      </c>
      <c r="E109" s="239" t="str">
        <f t="shared" si="2"/>
        <v>45.829.564.296</v>
      </c>
      <c r="F109" s="212" t="s">
        <v>17</v>
      </c>
      <c r="G109" s="212" t="s">
        <v>17</v>
      </c>
      <c r="H109" s="212" t="s">
        <v>17</v>
      </c>
      <c r="I109" s="212" t="s">
        <v>868</v>
      </c>
    </row>
    <row r="110" spans="1:9">
      <c r="A110" s="210"/>
      <c r="B110" s="211" t="s">
        <v>17</v>
      </c>
      <c r="C110" s="211" t="s">
        <v>733</v>
      </c>
      <c r="D110" s="211" t="s">
        <v>17</v>
      </c>
      <c r="E110" s="239" t="str">
        <f t="shared" si="2"/>
        <v>1.111.978.134</v>
      </c>
      <c r="F110" s="212" t="s">
        <v>17</v>
      </c>
      <c r="G110" s="212" t="s">
        <v>17</v>
      </c>
      <c r="H110" s="212" t="s">
        <v>17</v>
      </c>
      <c r="I110" s="212" t="s">
        <v>734</v>
      </c>
    </row>
    <row r="111" spans="1:9">
      <c r="A111" s="210"/>
      <c r="B111" s="211" t="s">
        <v>17</v>
      </c>
      <c r="C111" s="211" t="s">
        <v>17</v>
      </c>
      <c r="D111" s="211" t="s">
        <v>735</v>
      </c>
      <c r="E111" s="239" t="str">
        <f t="shared" si="2"/>
        <v>1.111.978.134</v>
      </c>
      <c r="F111" s="212" t="s">
        <v>17</v>
      </c>
      <c r="G111" s="212" t="s">
        <v>17</v>
      </c>
      <c r="H111" s="212" t="s">
        <v>17</v>
      </c>
      <c r="I111" s="212" t="s">
        <v>734</v>
      </c>
    </row>
    <row r="112" spans="1:9">
      <c r="A112" s="210"/>
      <c r="B112" s="211" t="s">
        <v>17</v>
      </c>
      <c r="C112" s="211" t="s">
        <v>620</v>
      </c>
      <c r="D112" s="211" t="s">
        <v>17</v>
      </c>
      <c r="E112" s="239" t="str">
        <f t="shared" si="2"/>
        <v>87.689.000</v>
      </c>
      <c r="F112" s="212" t="s">
        <v>17</v>
      </c>
      <c r="G112" s="212" t="s">
        <v>17</v>
      </c>
      <c r="H112" s="212" t="s">
        <v>17</v>
      </c>
      <c r="I112" s="212" t="s">
        <v>501</v>
      </c>
    </row>
    <row r="113" spans="1:10">
      <c r="A113" s="213"/>
      <c r="B113" s="214" t="s">
        <v>17</v>
      </c>
      <c r="C113" s="214" t="s">
        <v>17</v>
      </c>
      <c r="D113" s="214" t="s">
        <v>621</v>
      </c>
      <c r="E113" s="240" t="str">
        <f t="shared" si="2"/>
        <v>87.689.000</v>
      </c>
      <c r="F113" s="215" t="s">
        <v>17</v>
      </c>
      <c r="G113" s="215" t="s">
        <v>17</v>
      </c>
      <c r="H113" s="215" t="s">
        <v>17</v>
      </c>
      <c r="I113" s="215" t="s">
        <v>501</v>
      </c>
    </row>
    <row r="114" spans="1:10">
      <c r="A114" s="265"/>
      <c r="B114" s="265"/>
      <c r="C114" s="265"/>
      <c r="D114" s="265"/>
      <c r="E114" s="266"/>
      <c r="F114" s="267"/>
      <c r="G114" s="267"/>
      <c r="H114" s="267"/>
      <c r="I114" s="267"/>
    </row>
    <row r="115" spans="1:10" ht="27.75" hidden="1" customHeight="1">
      <c r="A115" s="440" t="s">
        <v>1676</v>
      </c>
      <c r="B115" s="441"/>
      <c r="C115" s="441"/>
      <c r="D115" s="441"/>
      <c r="E115" s="441"/>
      <c r="F115" s="440" t="s">
        <v>1676</v>
      </c>
      <c r="G115" s="440"/>
      <c r="H115" s="440"/>
      <c r="I115" s="440"/>
      <c r="J115" s="268"/>
    </row>
    <row r="116" spans="1:10" ht="25.5" hidden="1" customHeight="1">
      <c r="A116" s="438" t="s">
        <v>1674</v>
      </c>
      <c r="B116" s="438"/>
      <c r="C116" s="438"/>
      <c r="D116" s="438"/>
      <c r="E116" s="438"/>
      <c r="F116" s="439" t="s">
        <v>1675</v>
      </c>
      <c r="G116" s="439"/>
      <c r="H116" s="439"/>
      <c r="I116" s="439"/>
    </row>
    <row r="117" spans="1:10" ht="37.5" customHeight="1"/>
  </sheetData>
  <mergeCells count="10">
    <mergeCell ref="A116:E116"/>
    <mergeCell ref="F116:I116"/>
    <mergeCell ref="A115:E115"/>
    <mergeCell ref="F115:I115"/>
    <mergeCell ref="A1:E1"/>
    <mergeCell ref="A8:D8"/>
    <mergeCell ref="A2:F2"/>
    <mergeCell ref="G2:I3"/>
    <mergeCell ref="A5:I5"/>
    <mergeCell ref="A4:I4"/>
  </mergeCells>
  <pageMargins left="0.25" right="0.25" top="0.25" bottom="0.33" header="0.25" footer="0.25"/>
  <pageSetup paperSize="9" scale="95" orientation="portrait" verticalDpi="300" r:id="rId1"/>
  <headerFooter alignWithMargins="0">
    <oddFooter>&amp;L&amp;"Times New Roman,Regular"&amp;10 &amp;R&amp;"Arial,Regular"&amp;10Trang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9"/>
  <sheetViews>
    <sheetView showGridLines="0" workbookViewId="0">
      <selection activeCell="G13" sqref="G13"/>
    </sheetView>
  </sheetViews>
  <sheetFormatPr defaultColWidth="8.9140625" defaultRowHeight="14.5"/>
  <cols>
    <col min="1" max="1" width="5.33203125" style="216" customWidth="1"/>
    <col min="2" max="2" width="6.6640625" style="216" customWidth="1"/>
    <col min="3" max="3" width="4.75" style="216" customWidth="1"/>
    <col min="4" max="4" width="6" style="216" customWidth="1"/>
    <col min="5" max="5" width="9.9140625" style="216" customWidth="1"/>
    <col min="6" max="6" width="9.6640625" style="216" customWidth="1"/>
    <col min="7" max="7" width="19.75" style="216" customWidth="1"/>
    <col min="8" max="8" width="20.08203125" style="216" customWidth="1"/>
    <col min="9" max="9" width="6.4140625" style="216" customWidth="1"/>
    <col min="10" max="10" width="11.75" style="216" customWidth="1"/>
    <col min="11" max="16384" width="8.9140625" style="216"/>
  </cols>
  <sheetData>
    <row r="1" spans="1:8" ht="36" customHeight="1">
      <c r="A1" s="439" t="s">
        <v>859</v>
      </c>
      <c r="B1" s="442"/>
      <c r="C1" s="442"/>
      <c r="D1" s="442"/>
      <c r="G1" s="449" t="s">
        <v>863</v>
      </c>
      <c r="H1" s="449"/>
    </row>
    <row r="2" spans="1:8" ht="21.75" customHeight="1">
      <c r="A2" s="446" t="s">
        <v>862</v>
      </c>
      <c r="B2" s="446"/>
      <c r="C2" s="446"/>
      <c r="D2" s="446"/>
      <c r="E2" s="446"/>
      <c r="F2" s="446"/>
      <c r="G2" s="446"/>
      <c r="H2" s="446"/>
    </row>
    <row r="3" spans="1:8" ht="21.75" customHeight="1">
      <c r="A3" s="447" t="s">
        <v>1695</v>
      </c>
      <c r="B3" s="447"/>
      <c r="C3" s="447"/>
      <c r="D3" s="447"/>
      <c r="E3" s="447"/>
      <c r="F3" s="447"/>
      <c r="G3" s="447"/>
      <c r="H3" s="447"/>
    </row>
    <row r="4" spans="1:8" ht="18" customHeight="1">
      <c r="A4" s="448" t="s">
        <v>1657</v>
      </c>
      <c r="B4" s="448"/>
      <c r="C4" s="448"/>
      <c r="D4" s="448"/>
      <c r="E4" s="448"/>
      <c r="F4" s="448"/>
      <c r="G4" s="448"/>
      <c r="H4" s="448"/>
    </row>
    <row r="5" spans="1:8" ht="24" customHeight="1">
      <c r="A5" s="225" t="s">
        <v>199</v>
      </c>
      <c r="B5" s="225" t="s">
        <v>222</v>
      </c>
      <c r="C5" s="225" t="s">
        <v>227</v>
      </c>
      <c r="D5" s="225" t="s">
        <v>228</v>
      </c>
      <c r="E5" s="225" t="s">
        <v>223</v>
      </c>
      <c r="F5" s="225" t="s">
        <v>224</v>
      </c>
      <c r="G5" s="225" t="s">
        <v>154</v>
      </c>
      <c r="H5" s="225" t="s">
        <v>229</v>
      </c>
    </row>
    <row r="6" spans="1:8" ht="18" customHeight="1">
      <c r="A6" s="450" t="s">
        <v>301</v>
      </c>
      <c r="B6" s="451"/>
      <c r="C6" s="451"/>
      <c r="D6" s="451"/>
      <c r="E6" s="451"/>
      <c r="F6" s="451"/>
      <c r="G6" s="451"/>
      <c r="H6" s="224" t="str">
        <f>H7</f>
        <v>442.554.798.241</v>
      </c>
    </row>
    <row r="7" spans="1:8">
      <c r="A7" s="222" t="s">
        <v>32</v>
      </c>
      <c r="B7" s="222" t="s">
        <v>17</v>
      </c>
      <c r="C7" s="222" t="s">
        <v>17</v>
      </c>
      <c r="D7" s="222" t="s">
        <v>17</v>
      </c>
      <c r="E7" s="222" t="s">
        <v>17</v>
      </c>
      <c r="F7" s="222" t="s">
        <v>17</v>
      </c>
      <c r="G7" s="221" t="s">
        <v>739</v>
      </c>
      <c r="H7" s="220" t="s">
        <v>1656</v>
      </c>
    </row>
    <row r="8" spans="1:8">
      <c r="A8" s="222" t="s">
        <v>17</v>
      </c>
      <c r="B8" s="222" t="s">
        <v>535</v>
      </c>
      <c r="C8" s="222" t="s">
        <v>17</v>
      </c>
      <c r="D8" s="222" t="s">
        <v>17</v>
      </c>
      <c r="E8" s="222" t="s">
        <v>17</v>
      </c>
      <c r="F8" s="222" t="s">
        <v>17</v>
      </c>
      <c r="G8" s="221" t="s">
        <v>1655</v>
      </c>
      <c r="H8" s="223">
        <v>442554798241</v>
      </c>
    </row>
    <row r="9" spans="1:8">
      <c r="A9" s="222" t="s">
        <v>17</v>
      </c>
      <c r="B9" s="222" t="s">
        <v>17</v>
      </c>
      <c r="C9" s="222" t="s">
        <v>622</v>
      </c>
      <c r="D9" s="222" t="s">
        <v>17</v>
      </c>
      <c r="E9" s="222" t="s">
        <v>17</v>
      </c>
      <c r="F9" s="222" t="s">
        <v>17</v>
      </c>
      <c r="G9" s="221" t="s">
        <v>1653</v>
      </c>
      <c r="H9" s="220" t="s">
        <v>1652</v>
      </c>
    </row>
    <row r="10" spans="1:8">
      <c r="A10" s="222" t="s">
        <v>17</v>
      </c>
      <c r="B10" s="222" t="s">
        <v>17</v>
      </c>
      <c r="C10" s="222" t="s">
        <v>17</v>
      </c>
      <c r="D10" s="222" t="s">
        <v>1654</v>
      </c>
      <c r="E10" s="222" t="s">
        <v>17</v>
      </c>
      <c r="F10" s="222" t="s">
        <v>17</v>
      </c>
      <c r="G10" s="221" t="s">
        <v>1653</v>
      </c>
      <c r="H10" s="220" t="s">
        <v>1652</v>
      </c>
    </row>
    <row r="11" spans="1:8">
      <c r="A11" s="222" t="s">
        <v>17</v>
      </c>
      <c r="B11" s="222" t="s">
        <v>17</v>
      </c>
      <c r="C11" s="222" t="s">
        <v>17</v>
      </c>
      <c r="D11" s="222" t="s">
        <v>17</v>
      </c>
      <c r="E11" s="222" t="s">
        <v>361</v>
      </c>
      <c r="F11" s="222" t="s">
        <v>17</v>
      </c>
      <c r="G11" s="221" t="s">
        <v>740</v>
      </c>
      <c r="H11" s="220" t="s">
        <v>1651</v>
      </c>
    </row>
    <row r="12" spans="1:8">
      <c r="A12" s="222" t="s">
        <v>17</v>
      </c>
      <c r="B12" s="222" t="s">
        <v>17</v>
      </c>
      <c r="C12" s="222" t="s">
        <v>17</v>
      </c>
      <c r="D12" s="222" t="s">
        <v>17</v>
      </c>
      <c r="E12" s="222" t="s">
        <v>17</v>
      </c>
      <c r="F12" s="222" t="s">
        <v>362</v>
      </c>
      <c r="G12" s="221" t="s">
        <v>741</v>
      </c>
      <c r="H12" s="220" t="s">
        <v>1651</v>
      </c>
    </row>
    <row r="13" spans="1:8">
      <c r="A13" s="222" t="s">
        <v>17</v>
      </c>
      <c r="B13" s="222" t="s">
        <v>17</v>
      </c>
      <c r="C13" s="222" t="s">
        <v>17</v>
      </c>
      <c r="D13" s="222" t="s">
        <v>17</v>
      </c>
      <c r="E13" s="222" t="s">
        <v>366</v>
      </c>
      <c r="F13" s="222" t="s">
        <v>17</v>
      </c>
      <c r="G13" s="221" t="s">
        <v>742</v>
      </c>
      <c r="H13" s="220" t="s">
        <v>1650</v>
      </c>
    </row>
    <row r="14" spans="1:8">
      <c r="A14" s="222" t="s">
        <v>17</v>
      </c>
      <c r="B14" s="222" t="s">
        <v>17</v>
      </c>
      <c r="C14" s="222" t="s">
        <v>17</v>
      </c>
      <c r="D14" s="222" t="s">
        <v>17</v>
      </c>
      <c r="E14" s="222" t="s">
        <v>17</v>
      </c>
      <c r="F14" s="222" t="s">
        <v>367</v>
      </c>
      <c r="G14" s="221" t="s">
        <v>743</v>
      </c>
      <c r="H14" s="220" t="s">
        <v>1649</v>
      </c>
    </row>
    <row r="15" spans="1:8" ht="23">
      <c r="A15" s="222" t="s">
        <v>17</v>
      </c>
      <c r="B15" s="222" t="s">
        <v>17</v>
      </c>
      <c r="C15" s="222" t="s">
        <v>17</v>
      </c>
      <c r="D15" s="222" t="s">
        <v>17</v>
      </c>
      <c r="E15" s="222" t="s">
        <v>17</v>
      </c>
      <c r="F15" s="222" t="s">
        <v>374</v>
      </c>
      <c r="G15" s="221" t="s">
        <v>744</v>
      </c>
      <c r="H15" s="220" t="s">
        <v>1648</v>
      </c>
    </row>
    <row r="16" spans="1:8" ht="23">
      <c r="A16" s="222" t="s">
        <v>17</v>
      </c>
      <c r="B16" s="222" t="s">
        <v>17</v>
      </c>
      <c r="C16" s="222" t="s">
        <v>17</v>
      </c>
      <c r="D16" s="222" t="s">
        <v>17</v>
      </c>
      <c r="E16" s="222" t="s">
        <v>17</v>
      </c>
      <c r="F16" s="222" t="s">
        <v>375</v>
      </c>
      <c r="G16" s="221" t="s">
        <v>745</v>
      </c>
      <c r="H16" s="220" t="s">
        <v>1647</v>
      </c>
    </row>
    <row r="17" spans="1:8">
      <c r="A17" s="222" t="s">
        <v>17</v>
      </c>
      <c r="B17" s="222" t="s">
        <v>17</v>
      </c>
      <c r="C17" s="222" t="s">
        <v>17</v>
      </c>
      <c r="D17" s="222" t="s">
        <v>17</v>
      </c>
      <c r="E17" s="222" t="s">
        <v>17</v>
      </c>
      <c r="F17" s="222" t="s">
        <v>377</v>
      </c>
      <c r="G17" s="221" t="s">
        <v>746</v>
      </c>
      <c r="H17" s="220" t="s">
        <v>1646</v>
      </c>
    </row>
    <row r="18" spans="1:8">
      <c r="A18" s="222" t="s">
        <v>17</v>
      </c>
      <c r="B18" s="222" t="s">
        <v>17</v>
      </c>
      <c r="C18" s="222" t="s">
        <v>17</v>
      </c>
      <c r="D18" s="222" t="s">
        <v>17</v>
      </c>
      <c r="E18" s="222" t="s">
        <v>17</v>
      </c>
      <c r="F18" s="222" t="s">
        <v>378</v>
      </c>
      <c r="G18" s="221" t="s">
        <v>747</v>
      </c>
      <c r="H18" s="220" t="s">
        <v>1645</v>
      </c>
    </row>
    <row r="19" spans="1:8">
      <c r="A19" s="222" t="s">
        <v>17</v>
      </c>
      <c r="B19" s="222" t="s">
        <v>17</v>
      </c>
      <c r="C19" s="222" t="s">
        <v>17</v>
      </c>
      <c r="D19" s="222" t="s">
        <v>17</v>
      </c>
      <c r="E19" s="222" t="s">
        <v>390</v>
      </c>
      <c r="F19" s="222" t="s">
        <v>17</v>
      </c>
      <c r="G19" s="221" t="s">
        <v>748</v>
      </c>
      <c r="H19" s="220" t="s">
        <v>1644</v>
      </c>
    </row>
    <row r="20" spans="1:8">
      <c r="A20" s="222" t="s">
        <v>17</v>
      </c>
      <c r="B20" s="222" t="s">
        <v>17</v>
      </c>
      <c r="C20" s="222" t="s">
        <v>17</v>
      </c>
      <c r="D20" s="222" t="s">
        <v>17</v>
      </c>
      <c r="E20" s="222" t="s">
        <v>17</v>
      </c>
      <c r="F20" s="222" t="s">
        <v>391</v>
      </c>
      <c r="G20" s="221" t="s">
        <v>749</v>
      </c>
      <c r="H20" s="220" t="s">
        <v>1643</v>
      </c>
    </row>
    <row r="21" spans="1:8">
      <c r="A21" s="222" t="s">
        <v>17</v>
      </c>
      <c r="B21" s="222" t="s">
        <v>17</v>
      </c>
      <c r="C21" s="222" t="s">
        <v>17</v>
      </c>
      <c r="D21" s="222" t="s">
        <v>17</v>
      </c>
      <c r="E21" s="222" t="s">
        <v>17</v>
      </c>
      <c r="F21" s="222" t="s">
        <v>392</v>
      </c>
      <c r="G21" s="221" t="s">
        <v>750</v>
      </c>
      <c r="H21" s="220" t="s">
        <v>1642</v>
      </c>
    </row>
    <row r="22" spans="1:8">
      <c r="A22" s="222" t="s">
        <v>17</v>
      </c>
      <c r="B22" s="222" t="s">
        <v>17</v>
      </c>
      <c r="C22" s="222" t="s">
        <v>17</v>
      </c>
      <c r="D22" s="222" t="s">
        <v>17</v>
      </c>
      <c r="E22" s="222" t="s">
        <v>17</v>
      </c>
      <c r="F22" s="222" t="s">
        <v>395</v>
      </c>
      <c r="G22" s="221" t="s">
        <v>751</v>
      </c>
      <c r="H22" s="220" t="s">
        <v>1641</v>
      </c>
    </row>
    <row r="23" spans="1:8" ht="23">
      <c r="A23" s="222" t="s">
        <v>17</v>
      </c>
      <c r="B23" s="222" t="s">
        <v>17</v>
      </c>
      <c r="C23" s="222" t="s">
        <v>17</v>
      </c>
      <c r="D23" s="222" t="s">
        <v>17</v>
      </c>
      <c r="E23" s="222" t="s">
        <v>399</v>
      </c>
      <c r="F23" s="222" t="s">
        <v>17</v>
      </c>
      <c r="G23" s="221" t="s">
        <v>752</v>
      </c>
      <c r="H23" s="220" t="s">
        <v>1640</v>
      </c>
    </row>
    <row r="24" spans="1:8">
      <c r="A24" s="222" t="s">
        <v>17</v>
      </c>
      <c r="B24" s="222" t="s">
        <v>17</v>
      </c>
      <c r="C24" s="222" t="s">
        <v>17</v>
      </c>
      <c r="D24" s="222" t="s">
        <v>17</v>
      </c>
      <c r="E24" s="222" t="s">
        <v>17</v>
      </c>
      <c r="F24" s="222" t="s">
        <v>400</v>
      </c>
      <c r="G24" s="221" t="s">
        <v>753</v>
      </c>
      <c r="H24" s="220" t="s">
        <v>1639</v>
      </c>
    </row>
    <row r="25" spans="1:8">
      <c r="A25" s="222" t="s">
        <v>17</v>
      </c>
      <c r="B25" s="222" t="s">
        <v>17</v>
      </c>
      <c r="C25" s="222" t="s">
        <v>17</v>
      </c>
      <c r="D25" s="222" t="s">
        <v>17</v>
      </c>
      <c r="E25" s="222" t="s">
        <v>17</v>
      </c>
      <c r="F25" s="222" t="s">
        <v>401</v>
      </c>
      <c r="G25" s="221" t="s">
        <v>135</v>
      </c>
      <c r="H25" s="220" t="s">
        <v>1638</v>
      </c>
    </row>
    <row r="26" spans="1:8">
      <c r="A26" s="222" t="s">
        <v>17</v>
      </c>
      <c r="B26" s="222" t="s">
        <v>17</v>
      </c>
      <c r="C26" s="222" t="s">
        <v>17</v>
      </c>
      <c r="D26" s="222" t="s">
        <v>17</v>
      </c>
      <c r="E26" s="222" t="s">
        <v>402</v>
      </c>
      <c r="F26" s="222" t="s">
        <v>17</v>
      </c>
      <c r="G26" s="221" t="s">
        <v>754</v>
      </c>
      <c r="H26" s="220" t="s">
        <v>1637</v>
      </c>
    </row>
    <row r="27" spans="1:8">
      <c r="A27" s="222" t="s">
        <v>17</v>
      </c>
      <c r="B27" s="222" t="s">
        <v>17</v>
      </c>
      <c r="C27" s="222" t="s">
        <v>17</v>
      </c>
      <c r="D27" s="222" t="s">
        <v>17</v>
      </c>
      <c r="E27" s="222" t="s">
        <v>17</v>
      </c>
      <c r="F27" s="222" t="s">
        <v>403</v>
      </c>
      <c r="G27" s="221" t="s">
        <v>755</v>
      </c>
      <c r="H27" s="220" t="s">
        <v>1636</v>
      </c>
    </row>
    <row r="28" spans="1:8">
      <c r="A28" s="222" t="s">
        <v>17</v>
      </c>
      <c r="B28" s="222" t="s">
        <v>17</v>
      </c>
      <c r="C28" s="222" t="s">
        <v>17</v>
      </c>
      <c r="D28" s="222" t="s">
        <v>17</v>
      </c>
      <c r="E28" s="222" t="s">
        <v>17</v>
      </c>
      <c r="F28" s="222" t="s">
        <v>405</v>
      </c>
      <c r="G28" s="221" t="s">
        <v>756</v>
      </c>
      <c r="H28" s="220" t="s">
        <v>1635</v>
      </c>
    </row>
    <row r="29" spans="1:8">
      <c r="A29" s="222" t="s">
        <v>17</v>
      </c>
      <c r="B29" s="222" t="s">
        <v>17</v>
      </c>
      <c r="C29" s="222" t="s">
        <v>17</v>
      </c>
      <c r="D29" s="222" t="s">
        <v>17</v>
      </c>
      <c r="E29" s="222" t="s">
        <v>410</v>
      </c>
      <c r="F29" s="222" t="s">
        <v>17</v>
      </c>
      <c r="G29" s="221" t="s">
        <v>757</v>
      </c>
      <c r="H29" s="220" t="s">
        <v>1634</v>
      </c>
    </row>
    <row r="30" spans="1:8">
      <c r="A30" s="222" t="s">
        <v>17</v>
      </c>
      <c r="B30" s="222" t="s">
        <v>17</v>
      </c>
      <c r="C30" s="222" t="s">
        <v>17</v>
      </c>
      <c r="D30" s="222" t="s">
        <v>17</v>
      </c>
      <c r="E30" s="222" t="s">
        <v>17</v>
      </c>
      <c r="F30" s="222" t="s">
        <v>411</v>
      </c>
      <c r="G30" s="221" t="s">
        <v>758</v>
      </c>
      <c r="H30" s="220" t="s">
        <v>1633</v>
      </c>
    </row>
    <row r="31" spans="1:8" ht="23">
      <c r="A31" s="222" t="s">
        <v>17</v>
      </c>
      <c r="B31" s="222" t="s">
        <v>17</v>
      </c>
      <c r="C31" s="222" t="s">
        <v>17</v>
      </c>
      <c r="D31" s="222" t="s">
        <v>17</v>
      </c>
      <c r="E31" s="222" t="s">
        <v>17</v>
      </c>
      <c r="F31" s="222" t="s">
        <v>412</v>
      </c>
      <c r="G31" s="221" t="s">
        <v>759</v>
      </c>
      <c r="H31" s="220" t="s">
        <v>1632</v>
      </c>
    </row>
    <row r="32" spans="1:8">
      <c r="A32" s="222" t="s">
        <v>17</v>
      </c>
      <c r="B32" s="222" t="s">
        <v>17</v>
      </c>
      <c r="C32" s="222" t="s">
        <v>17</v>
      </c>
      <c r="D32" s="222" t="s">
        <v>17</v>
      </c>
      <c r="E32" s="222" t="s">
        <v>17</v>
      </c>
      <c r="F32" s="222" t="s">
        <v>414</v>
      </c>
      <c r="G32" s="221" t="s">
        <v>760</v>
      </c>
      <c r="H32" s="220" t="s">
        <v>1631</v>
      </c>
    </row>
    <row r="33" spans="1:8">
      <c r="A33" s="222" t="s">
        <v>17</v>
      </c>
      <c r="B33" s="222" t="s">
        <v>17</v>
      </c>
      <c r="C33" s="222" t="s">
        <v>17</v>
      </c>
      <c r="D33" s="222" t="s">
        <v>17</v>
      </c>
      <c r="E33" s="222" t="s">
        <v>423</v>
      </c>
      <c r="F33" s="222" t="s">
        <v>17</v>
      </c>
      <c r="G33" s="221" t="s">
        <v>761</v>
      </c>
      <c r="H33" s="220" t="s">
        <v>1630</v>
      </c>
    </row>
    <row r="34" spans="1:8">
      <c r="A34" s="222" t="s">
        <v>17</v>
      </c>
      <c r="B34" s="222" t="s">
        <v>17</v>
      </c>
      <c r="C34" s="222" t="s">
        <v>17</v>
      </c>
      <c r="D34" s="222" t="s">
        <v>17</v>
      </c>
      <c r="E34" s="222" t="s">
        <v>17</v>
      </c>
      <c r="F34" s="222" t="s">
        <v>429</v>
      </c>
      <c r="G34" s="221" t="s">
        <v>738</v>
      </c>
      <c r="H34" s="220" t="s">
        <v>1630</v>
      </c>
    </row>
    <row r="35" spans="1:8">
      <c r="A35" s="222" t="s">
        <v>17</v>
      </c>
      <c r="B35" s="222" t="s">
        <v>17</v>
      </c>
      <c r="C35" s="222" t="s">
        <v>17</v>
      </c>
      <c r="D35" s="222" t="s">
        <v>17</v>
      </c>
      <c r="E35" s="222" t="s">
        <v>434</v>
      </c>
      <c r="F35" s="222" t="s">
        <v>17</v>
      </c>
      <c r="G35" s="221" t="s">
        <v>762</v>
      </c>
      <c r="H35" s="220" t="s">
        <v>1629</v>
      </c>
    </row>
    <row r="36" spans="1:8">
      <c r="A36" s="222" t="s">
        <v>17</v>
      </c>
      <c r="B36" s="222" t="s">
        <v>17</v>
      </c>
      <c r="C36" s="222" t="s">
        <v>17</v>
      </c>
      <c r="D36" s="222" t="s">
        <v>17</v>
      </c>
      <c r="E36" s="222" t="s">
        <v>17</v>
      </c>
      <c r="F36" s="222" t="s">
        <v>436</v>
      </c>
      <c r="G36" s="221" t="s">
        <v>763</v>
      </c>
      <c r="H36" s="220" t="s">
        <v>1628</v>
      </c>
    </row>
    <row r="37" spans="1:8">
      <c r="A37" s="222" t="s">
        <v>17</v>
      </c>
      <c r="B37" s="222" t="s">
        <v>17</v>
      </c>
      <c r="C37" s="222" t="s">
        <v>17</v>
      </c>
      <c r="D37" s="222" t="s">
        <v>17</v>
      </c>
      <c r="E37" s="222" t="s">
        <v>17</v>
      </c>
      <c r="F37" s="222" t="s">
        <v>437</v>
      </c>
      <c r="G37" s="221" t="s">
        <v>764</v>
      </c>
      <c r="H37" s="220" t="s">
        <v>1627</v>
      </c>
    </row>
    <row r="38" spans="1:8">
      <c r="A38" s="222" t="s">
        <v>17</v>
      </c>
      <c r="B38" s="222" t="s">
        <v>17</v>
      </c>
      <c r="C38" s="222" t="s">
        <v>17</v>
      </c>
      <c r="D38" s="222" t="s">
        <v>17</v>
      </c>
      <c r="E38" s="222" t="s">
        <v>17</v>
      </c>
      <c r="F38" s="222" t="s">
        <v>439</v>
      </c>
      <c r="G38" s="221" t="s">
        <v>765</v>
      </c>
      <c r="H38" s="220" t="s">
        <v>1626</v>
      </c>
    </row>
    <row r="39" spans="1:8" ht="34.5">
      <c r="A39" s="222" t="s">
        <v>17</v>
      </c>
      <c r="B39" s="222" t="s">
        <v>17</v>
      </c>
      <c r="C39" s="222" t="s">
        <v>17</v>
      </c>
      <c r="D39" s="222" t="s">
        <v>17</v>
      </c>
      <c r="E39" s="222" t="s">
        <v>440</v>
      </c>
      <c r="F39" s="222" t="s">
        <v>17</v>
      </c>
      <c r="G39" s="221" t="s">
        <v>766</v>
      </c>
      <c r="H39" s="220" t="s">
        <v>1625</v>
      </c>
    </row>
    <row r="40" spans="1:8">
      <c r="A40" s="222" t="s">
        <v>17</v>
      </c>
      <c r="B40" s="222" t="s">
        <v>17</v>
      </c>
      <c r="C40" s="222" t="s">
        <v>17</v>
      </c>
      <c r="D40" s="222" t="s">
        <v>17</v>
      </c>
      <c r="E40" s="222" t="s">
        <v>17</v>
      </c>
      <c r="F40" s="222" t="s">
        <v>445</v>
      </c>
      <c r="G40" s="221" t="s">
        <v>767</v>
      </c>
      <c r="H40" s="220" t="s">
        <v>1624</v>
      </c>
    </row>
    <row r="41" spans="1:8" ht="23">
      <c r="A41" s="222" t="s">
        <v>17</v>
      </c>
      <c r="B41" s="222" t="s">
        <v>17</v>
      </c>
      <c r="C41" s="222" t="s">
        <v>17</v>
      </c>
      <c r="D41" s="222" t="s">
        <v>17</v>
      </c>
      <c r="E41" s="222" t="s">
        <v>17</v>
      </c>
      <c r="F41" s="222" t="s">
        <v>447</v>
      </c>
      <c r="G41" s="221" t="s">
        <v>768</v>
      </c>
      <c r="H41" s="220" t="s">
        <v>720</v>
      </c>
    </row>
    <row r="42" spans="1:8">
      <c r="A42" s="222" t="s">
        <v>17</v>
      </c>
      <c r="B42" s="222" t="s">
        <v>17</v>
      </c>
      <c r="C42" s="222" t="s">
        <v>17</v>
      </c>
      <c r="D42" s="222" t="s">
        <v>17</v>
      </c>
      <c r="E42" s="222" t="s">
        <v>17</v>
      </c>
      <c r="F42" s="222" t="s">
        <v>449</v>
      </c>
      <c r="G42" s="221" t="s">
        <v>769</v>
      </c>
      <c r="H42" s="220" t="s">
        <v>1623</v>
      </c>
    </row>
    <row r="43" spans="1:8" ht="23">
      <c r="A43" s="222" t="s">
        <v>17</v>
      </c>
      <c r="B43" s="222" t="s">
        <v>17</v>
      </c>
      <c r="C43" s="222" t="s">
        <v>17</v>
      </c>
      <c r="D43" s="222" t="s">
        <v>17</v>
      </c>
      <c r="E43" s="222" t="s">
        <v>461</v>
      </c>
      <c r="F43" s="222" t="s">
        <v>17</v>
      </c>
      <c r="G43" s="221" t="s">
        <v>770</v>
      </c>
      <c r="H43" s="220" t="s">
        <v>1622</v>
      </c>
    </row>
    <row r="44" spans="1:8">
      <c r="A44" s="222" t="s">
        <v>17</v>
      </c>
      <c r="B44" s="222" t="s">
        <v>17</v>
      </c>
      <c r="C44" s="222" t="s">
        <v>17</v>
      </c>
      <c r="D44" s="222" t="s">
        <v>17</v>
      </c>
      <c r="E44" s="222" t="s">
        <v>17</v>
      </c>
      <c r="F44" s="222" t="s">
        <v>462</v>
      </c>
      <c r="G44" s="221" t="s">
        <v>771</v>
      </c>
      <c r="H44" s="220" t="s">
        <v>1621</v>
      </c>
    </row>
    <row r="45" spans="1:8">
      <c r="A45" s="222" t="s">
        <v>17</v>
      </c>
      <c r="B45" s="222" t="s">
        <v>17</v>
      </c>
      <c r="C45" s="222" t="s">
        <v>17</v>
      </c>
      <c r="D45" s="222" t="s">
        <v>17</v>
      </c>
      <c r="E45" s="222" t="s">
        <v>17</v>
      </c>
      <c r="F45" s="222" t="s">
        <v>465</v>
      </c>
      <c r="G45" s="221" t="s">
        <v>135</v>
      </c>
      <c r="H45" s="220" t="s">
        <v>1620</v>
      </c>
    </row>
    <row r="46" spans="1:8">
      <c r="A46" s="222" t="s">
        <v>17</v>
      </c>
      <c r="B46" s="222" t="s">
        <v>17</v>
      </c>
      <c r="C46" s="222" t="s">
        <v>17</v>
      </c>
      <c r="D46" s="222" t="s">
        <v>17</v>
      </c>
      <c r="E46" s="222" t="s">
        <v>504</v>
      </c>
      <c r="F46" s="222" t="s">
        <v>17</v>
      </c>
      <c r="G46" s="221" t="s">
        <v>135</v>
      </c>
      <c r="H46" s="220" t="s">
        <v>1619</v>
      </c>
    </row>
    <row r="47" spans="1:8">
      <c r="A47" s="222" t="s">
        <v>17</v>
      </c>
      <c r="B47" s="222" t="s">
        <v>17</v>
      </c>
      <c r="C47" s="222" t="s">
        <v>17</v>
      </c>
      <c r="D47" s="222" t="s">
        <v>17</v>
      </c>
      <c r="E47" s="222" t="s">
        <v>17</v>
      </c>
      <c r="F47" s="222" t="s">
        <v>506</v>
      </c>
      <c r="G47" s="221" t="s">
        <v>772</v>
      </c>
      <c r="H47" s="220" t="s">
        <v>1618</v>
      </c>
    </row>
    <row r="48" spans="1:8">
      <c r="A48" s="222" t="s">
        <v>17</v>
      </c>
      <c r="B48" s="222" t="s">
        <v>17</v>
      </c>
      <c r="C48" s="222" t="s">
        <v>17</v>
      </c>
      <c r="D48" s="222" t="s">
        <v>17</v>
      </c>
      <c r="E48" s="222" t="s">
        <v>17</v>
      </c>
      <c r="F48" s="222" t="s">
        <v>510</v>
      </c>
      <c r="G48" s="221" t="s">
        <v>773</v>
      </c>
      <c r="H48" s="220" t="s">
        <v>1617</v>
      </c>
    </row>
    <row r="49" spans="1:8" ht="23">
      <c r="A49" s="222" t="s">
        <v>17</v>
      </c>
      <c r="B49" s="222" t="s">
        <v>17</v>
      </c>
      <c r="C49" s="222" t="s">
        <v>1616</v>
      </c>
      <c r="D49" s="222" t="s">
        <v>17</v>
      </c>
      <c r="E49" s="222" t="s">
        <v>17</v>
      </c>
      <c r="F49" s="222" t="s">
        <v>17</v>
      </c>
      <c r="G49" s="221" t="s">
        <v>1614</v>
      </c>
      <c r="H49" s="220" t="s">
        <v>1613</v>
      </c>
    </row>
    <row r="50" spans="1:8" ht="23">
      <c r="A50" s="222" t="s">
        <v>17</v>
      </c>
      <c r="B50" s="222" t="s">
        <v>17</v>
      </c>
      <c r="C50" s="222" t="s">
        <v>17</v>
      </c>
      <c r="D50" s="222" t="s">
        <v>1615</v>
      </c>
      <c r="E50" s="222" t="s">
        <v>17</v>
      </c>
      <c r="F50" s="222" t="s">
        <v>17</v>
      </c>
      <c r="G50" s="221" t="s">
        <v>1614</v>
      </c>
      <c r="H50" s="220" t="s">
        <v>1613</v>
      </c>
    </row>
    <row r="51" spans="1:8" ht="23">
      <c r="A51" s="222" t="s">
        <v>17</v>
      </c>
      <c r="B51" s="222" t="s">
        <v>17</v>
      </c>
      <c r="C51" s="222" t="s">
        <v>17</v>
      </c>
      <c r="D51" s="222" t="s">
        <v>17</v>
      </c>
      <c r="E51" s="222" t="s">
        <v>399</v>
      </c>
      <c r="F51" s="222" t="s">
        <v>17</v>
      </c>
      <c r="G51" s="221" t="s">
        <v>752</v>
      </c>
      <c r="H51" s="220" t="s">
        <v>1612</v>
      </c>
    </row>
    <row r="52" spans="1:8">
      <c r="A52" s="222" t="s">
        <v>17</v>
      </c>
      <c r="B52" s="222" t="s">
        <v>17</v>
      </c>
      <c r="C52" s="222" t="s">
        <v>17</v>
      </c>
      <c r="D52" s="222" t="s">
        <v>17</v>
      </c>
      <c r="E52" s="222" t="s">
        <v>17</v>
      </c>
      <c r="F52" s="222" t="s">
        <v>401</v>
      </c>
      <c r="G52" s="221" t="s">
        <v>135</v>
      </c>
      <c r="H52" s="220" t="s">
        <v>1612</v>
      </c>
    </row>
    <row r="53" spans="1:8">
      <c r="A53" s="222" t="s">
        <v>17</v>
      </c>
      <c r="B53" s="222" t="s">
        <v>17</v>
      </c>
      <c r="C53" s="222" t="s">
        <v>17</v>
      </c>
      <c r="D53" s="222" t="s">
        <v>17</v>
      </c>
      <c r="E53" s="222" t="s">
        <v>402</v>
      </c>
      <c r="F53" s="222" t="s">
        <v>17</v>
      </c>
      <c r="G53" s="221" t="s">
        <v>754</v>
      </c>
      <c r="H53" s="220" t="s">
        <v>1611</v>
      </c>
    </row>
    <row r="54" spans="1:8">
      <c r="A54" s="222" t="s">
        <v>17</v>
      </c>
      <c r="B54" s="222" t="s">
        <v>17</v>
      </c>
      <c r="C54" s="222" t="s">
        <v>17</v>
      </c>
      <c r="D54" s="222" t="s">
        <v>17</v>
      </c>
      <c r="E54" s="222" t="s">
        <v>17</v>
      </c>
      <c r="F54" s="222" t="s">
        <v>403</v>
      </c>
      <c r="G54" s="221" t="s">
        <v>755</v>
      </c>
      <c r="H54" s="220" t="s">
        <v>1611</v>
      </c>
    </row>
    <row r="55" spans="1:8">
      <c r="A55" s="222" t="s">
        <v>17</v>
      </c>
      <c r="B55" s="222" t="s">
        <v>17</v>
      </c>
      <c r="C55" s="222" t="s">
        <v>17</v>
      </c>
      <c r="D55" s="222" t="s">
        <v>17</v>
      </c>
      <c r="E55" s="222" t="s">
        <v>410</v>
      </c>
      <c r="F55" s="222" t="s">
        <v>17</v>
      </c>
      <c r="G55" s="221" t="s">
        <v>757</v>
      </c>
      <c r="H55" s="220" t="s">
        <v>1610</v>
      </c>
    </row>
    <row r="56" spans="1:8">
      <c r="A56" s="222" t="s">
        <v>17</v>
      </c>
      <c r="B56" s="222" t="s">
        <v>17</v>
      </c>
      <c r="C56" s="222" t="s">
        <v>17</v>
      </c>
      <c r="D56" s="222" t="s">
        <v>17</v>
      </c>
      <c r="E56" s="222" t="s">
        <v>17</v>
      </c>
      <c r="F56" s="222" t="s">
        <v>411</v>
      </c>
      <c r="G56" s="221" t="s">
        <v>758</v>
      </c>
      <c r="H56" s="220" t="s">
        <v>1609</v>
      </c>
    </row>
    <row r="57" spans="1:8">
      <c r="A57" s="222" t="s">
        <v>17</v>
      </c>
      <c r="B57" s="222" t="s">
        <v>17</v>
      </c>
      <c r="C57" s="222" t="s">
        <v>17</v>
      </c>
      <c r="D57" s="222" t="s">
        <v>17</v>
      </c>
      <c r="E57" s="222" t="s">
        <v>17</v>
      </c>
      <c r="F57" s="222" t="s">
        <v>414</v>
      </c>
      <c r="G57" s="221" t="s">
        <v>760</v>
      </c>
      <c r="H57" s="220" t="s">
        <v>1608</v>
      </c>
    </row>
    <row r="58" spans="1:8" ht="23">
      <c r="A58" s="222" t="s">
        <v>17</v>
      </c>
      <c r="B58" s="222" t="s">
        <v>17</v>
      </c>
      <c r="C58" s="222" t="s">
        <v>17</v>
      </c>
      <c r="D58" s="222" t="s">
        <v>17</v>
      </c>
      <c r="E58" s="222" t="s">
        <v>415</v>
      </c>
      <c r="F58" s="222" t="s">
        <v>17</v>
      </c>
      <c r="G58" s="221" t="s">
        <v>774</v>
      </c>
      <c r="H58" s="220" t="s">
        <v>1607</v>
      </c>
    </row>
    <row r="59" spans="1:8">
      <c r="A59" s="222" t="s">
        <v>17</v>
      </c>
      <c r="B59" s="222" t="s">
        <v>17</v>
      </c>
      <c r="C59" s="222" t="s">
        <v>17</v>
      </c>
      <c r="D59" s="222" t="s">
        <v>17</v>
      </c>
      <c r="E59" s="222" t="s">
        <v>17</v>
      </c>
      <c r="F59" s="222" t="s">
        <v>420</v>
      </c>
      <c r="G59" s="221" t="s">
        <v>775</v>
      </c>
      <c r="H59" s="220" t="s">
        <v>1607</v>
      </c>
    </row>
    <row r="60" spans="1:8">
      <c r="A60" s="222" t="s">
        <v>17</v>
      </c>
      <c r="B60" s="222" t="s">
        <v>17</v>
      </c>
      <c r="C60" s="222" t="s">
        <v>17</v>
      </c>
      <c r="D60" s="222" t="s">
        <v>17</v>
      </c>
      <c r="E60" s="222" t="s">
        <v>423</v>
      </c>
      <c r="F60" s="222" t="s">
        <v>17</v>
      </c>
      <c r="G60" s="221" t="s">
        <v>761</v>
      </c>
      <c r="H60" s="220" t="s">
        <v>1606</v>
      </c>
    </row>
    <row r="61" spans="1:8" ht="23">
      <c r="A61" s="222" t="s">
        <v>17</v>
      </c>
      <c r="B61" s="222" t="s">
        <v>17</v>
      </c>
      <c r="C61" s="222" t="s">
        <v>17</v>
      </c>
      <c r="D61" s="222" t="s">
        <v>17</v>
      </c>
      <c r="E61" s="222" t="s">
        <v>17</v>
      </c>
      <c r="F61" s="222" t="s">
        <v>426</v>
      </c>
      <c r="G61" s="221" t="s">
        <v>776</v>
      </c>
      <c r="H61" s="220" t="s">
        <v>427</v>
      </c>
    </row>
    <row r="62" spans="1:8">
      <c r="A62" s="222" t="s">
        <v>17</v>
      </c>
      <c r="B62" s="222" t="s">
        <v>17</v>
      </c>
      <c r="C62" s="222" t="s">
        <v>17</v>
      </c>
      <c r="D62" s="222" t="s">
        <v>17</v>
      </c>
      <c r="E62" s="222" t="s">
        <v>17</v>
      </c>
      <c r="F62" s="222" t="s">
        <v>428</v>
      </c>
      <c r="G62" s="221" t="s">
        <v>777</v>
      </c>
      <c r="H62" s="220" t="s">
        <v>1605</v>
      </c>
    </row>
    <row r="63" spans="1:8">
      <c r="A63" s="222" t="s">
        <v>17</v>
      </c>
      <c r="B63" s="222" t="s">
        <v>17</v>
      </c>
      <c r="C63" s="222" t="s">
        <v>17</v>
      </c>
      <c r="D63" s="222" t="s">
        <v>17</v>
      </c>
      <c r="E63" s="222" t="s">
        <v>17</v>
      </c>
      <c r="F63" s="222" t="s">
        <v>429</v>
      </c>
      <c r="G63" s="221" t="s">
        <v>738</v>
      </c>
      <c r="H63" s="220" t="s">
        <v>1604</v>
      </c>
    </row>
    <row r="64" spans="1:8">
      <c r="A64" s="222" t="s">
        <v>17</v>
      </c>
      <c r="B64" s="222" t="s">
        <v>17</v>
      </c>
      <c r="C64" s="222" t="s">
        <v>17</v>
      </c>
      <c r="D64" s="222" t="s">
        <v>17</v>
      </c>
      <c r="E64" s="222" t="s">
        <v>434</v>
      </c>
      <c r="F64" s="222" t="s">
        <v>17</v>
      </c>
      <c r="G64" s="221" t="s">
        <v>762</v>
      </c>
      <c r="H64" s="220" t="s">
        <v>1603</v>
      </c>
    </row>
    <row r="65" spans="1:8">
      <c r="A65" s="222" t="s">
        <v>17</v>
      </c>
      <c r="B65" s="222" t="s">
        <v>17</v>
      </c>
      <c r="C65" s="222" t="s">
        <v>17</v>
      </c>
      <c r="D65" s="222" t="s">
        <v>17</v>
      </c>
      <c r="E65" s="222" t="s">
        <v>17</v>
      </c>
      <c r="F65" s="222" t="s">
        <v>435</v>
      </c>
      <c r="G65" s="221" t="s">
        <v>778</v>
      </c>
      <c r="H65" s="220" t="s">
        <v>1602</v>
      </c>
    </row>
    <row r="66" spans="1:8">
      <c r="A66" s="222" t="s">
        <v>17</v>
      </c>
      <c r="B66" s="222" t="s">
        <v>17</v>
      </c>
      <c r="C66" s="222" t="s">
        <v>17</v>
      </c>
      <c r="D66" s="222" t="s">
        <v>17</v>
      </c>
      <c r="E66" s="222" t="s">
        <v>17</v>
      </c>
      <c r="F66" s="222" t="s">
        <v>437</v>
      </c>
      <c r="G66" s="221" t="s">
        <v>764</v>
      </c>
      <c r="H66" s="220" t="s">
        <v>1601</v>
      </c>
    </row>
    <row r="67" spans="1:8">
      <c r="A67" s="222" t="s">
        <v>17</v>
      </c>
      <c r="B67" s="222" t="s">
        <v>17</v>
      </c>
      <c r="C67" s="222" t="s">
        <v>17</v>
      </c>
      <c r="D67" s="222" t="s">
        <v>17</v>
      </c>
      <c r="E67" s="222" t="s">
        <v>17</v>
      </c>
      <c r="F67" s="222" t="s">
        <v>439</v>
      </c>
      <c r="G67" s="221" t="s">
        <v>765</v>
      </c>
      <c r="H67" s="220" t="s">
        <v>1600</v>
      </c>
    </row>
    <row r="68" spans="1:8" ht="34.5">
      <c r="A68" s="222" t="s">
        <v>17</v>
      </c>
      <c r="B68" s="222" t="s">
        <v>17</v>
      </c>
      <c r="C68" s="222" t="s">
        <v>17</v>
      </c>
      <c r="D68" s="222" t="s">
        <v>17</v>
      </c>
      <c r="E68" s="222" t="s">
        <v>440</v>
      </c>
      <c r="F68" s="222" t="s">
        <v>17</v>
      </c>
      <c r="G68" s="221" t="s">
        <v>766</v>
      </c>
      <c r="H68" s="220" t="s">
        <v>1599</v>
      </c>
    </row>
    <row r="69" spans="1:8">
      <c r="A69" s="222" t="s">
        <v>17</v>
      </c>
      <c r="B69" s="222" t="s">
        <v>17</v>
      </c>
      <c r="C69" s="222" t="s">
        <v>17</v>
      </c>
      <c r="D69" s="222" t="s">
        <v>17</v>
      </c>
      <c r="E69" s="222" t="s">
        <v>17</v>
      </c>
      <c r="F69" s="222" t="s">
        <v>445</v>
      </c>
      <c r="G69" s="221" t="s">
        <v>767</v>
      </c>
      <c r="H69" s="220" t="s">
        <v>1599</v>
      </c>
    </row>
    <row r="70" spans="1:8" ht="23">
      <c r="A70" s="222" t="s">
        <v>17</v>
      </c>
      <c r="B70" s="222" t="s">
        <v>17</v>
      </c>
      <c r="C70" s="222" t="s">
        <v>17</v>
      </c>
      <c r="D70" s="222" t="s">
        <v>17</v>
      </c>
      <c r="E70" s="222" t="s">
        <v>461</v>
      </c>
      <c r="F70" s="222" t="s">
        <v>17</v>
      </c>
      <c r="G70" s="221" t="s">
        <v>770</v>
      </c>
      <c r="H70" s="220" t="s">
        <v>1598</v>
      </c>
    </row>
    <row r="71" spans="1:8">
      <c r="A71" s="222" t="s">
        <v>17</v>
      </c>
      <c r="B71" s="222" t="s">
        <v>17</v>
      </c>
      <c r="C71" s="222" t="s">
        <v>17</v>
      </c>
      <c r="D71" s="222" t="s">
        <v>17</v>
      </c>
      <c r="E71" s="222" t="s">
        <v>17</v>
      </c>
      <c r="F71" s="222" t="s">
        <v>462</v>
      </c>
      <c r="G71" s="221" t="s">
        <v>771</v>
      </c>
      <c r="H71" s="220" t="s">
        <v>1598</v>
      </c>
    </row>
    <row r="72" spans="1:8">
      <c r="A72" s="222" t="s">
        <v>17</v>
      </c>
      <c r="B72" s="222" t="s">
        <v>17</v>
      </c>
      <c r="C72" s="222" t="s">
        <v>17</v>
      </c>
      <c r="D72" s="222" t="s">
        <v>17</v>
      </c>
      <c r="E72" s="222" t="s">
        <v>504</v>
      </c>
      <c r="F72" s="222" t="s">
        <v>17</v>
      </c>
      <c r="G72" s="221" t="s">
        <v>135</v>
      </c>
      <c r="H72" s="220" t="s">
        <v>1597</v>
      </c>
    </row>
    <row r="73" spans="1:8">
      <c r="A73" s="222" t="s">
        <v>17</v>
      </c>
      <c r="B73" s="222" t="s">
        <v>17</v>
      </c>
      <c r="C73" s="222" t="s">
        <v>17</v>
      </c>
      <c r="D73" s="222" t="s">
        <v>17</v>
      </c>
      <c r="E73" s="222" t="s">
        <v>17</v>
      </c>
      <c r="F73" s="222" t="s">
        <v>506</v>
      </c>
      <c r="G73" s="221" t="s">
        <v>772</v>
      </c>
      <c r="H73" s="220" t="s">
        <v>1596</v>
      </c>
    </row>
    <row r="74" spans="1:8">
      <c r="A74" s="222" t="s">
        <v>17</v>
      </c>
      <c r="B74" s="222" t="s">
        <v>17</v>
      </c>
      <c r="C74" s="222" t="s">
        <v>17</v>
      </c>
      <c r="D74" s="222" t="s">
        <v>17</v>
      </c>
      <c r="E74" s="222" t="s">
        <v>17</v>
      </c>
      <c r="F74" s="222" t="s">
        <v>510</v>
      </c>
      <c r="G74" s="221" t="s">
        <v>773</v>
      </c>
      <c r="H74" s="220" t="s">
        <v>650</v>
      </c>
    </row>
    <row r="75" spans="1:8">
      <c r="A75" s="222" t="s">
        <v>17</v>
      </c>
      <c r="B75" s="222" t="s">
        <v>17</v>
      </c>
      <c r="C75" s="222" t="s">
        <v>538</v>
      </c>
      <c r="D75" s="222" t="s">
        <v>17</v>
      </c>
      <c r="E75" s="222" t="s">
        <v>17</v>
      </c>
      <c r="F75" s="222" t="s">
        <v>17</v>
      </c>
      <c r="G75" s="221" t="s">
        <v>1595</v>
      </c>
      <c r="H75" s="220" t="s">
        <v>1594</v>
      </c>
    </row>
    <row r="76" spans="1:8">
      <c r="A76" s="222" t="s">
        <v>17</v>
      </c>
      <c r="B76" s="222" t="s">
        <v>17</v>
      </c>
      <c r="C76" s="222" t="s">
        <v>17</v>
      </c>
      <c r="D76" s="222" t="s">
        <v>539</v>
      </c>
      <c r="E76" s="222" t="s">
        <v>17</v>
      </c>
      <c r="F76" s="222" t="s">
        <v>17</v>
      </c>
      <c r="G76" s="221" t="s">
        <v>1593</v>
      </c>
      <c r="H76" s="220" t="s">
        <v>1592</v>
      </c>
    </row>
    <row r="77" spans="1:8">
      <c r="A77" s="222" t="s">
        <v>17</v>
      </c>
      <c r="B77" s="222" t="s">
        <v>17</v>
      </c>
      <c r="C77" s="222" t="s">
        <v>17</v>
      </c>
      <c r="D77" s="222" t="s">
        <v>17</v>
      </c>
      <c r="E77" s="222" t="s">
        <v>361</v>
      </c>
      <c r="F77" s="222" t="s">
        <v>17</v>
      </c>
      <c r="G77" s="221" t="s">
        <v>740</v>
      </c>
      <c r="H77" s="220" t="s">
        <v>1591</v>
      </c>
    </row>
    <row r="78" spans="1:8">
      <c r="A78" s="222" t="s">
        <v>17</v>
      </c>
      <c r="B78" s="222" t="s">
        <v>17</v>
      </c>
      <c r="C78" s="222" t="s">
        <v>17</v>
      </c>
      <c r="D78" s="222" t="s">
        <v>17</v>
      </c>
      <c r="E78" s="222" t="s">
        <v>17</v>
      </c>
      <c r="F78" s="222" t="s">
        <v>362</v>
      </c>
      <c r="G78" s="221" t="s">
        <v>741</v>
      </c>
      <c r="H78" s="220" t="s">
        <v>1590</v>
      </c>
    </row>
    <row r="79" spans="1:8">
      <c r="A79" s="222" t="s">
        <v>17</v>
      </c>
      <c r="B79" s="222" t="s">
        <v>17</v>
      </c>
      <c r="C79" s="222" t="s">
        <v>17</v>
      </c>
      <c r="D79" s="222" t="s">
        <v>17</v>
      </c>
      <c r="E79" s="222" t="s">
        <v>17</v>
      </c>
      <c r="F79" s="222" t="s">
        <v>363</v>
      </c>
      <c r="G79" s="221" t="s">
        <v>779</v>
      </c>
      <c r="H79" s="220" t="s">
        <v>1589</v>
      </c>
    </row>
    <row r="80" spans="1:8" ht="34.5">
      <c r="A80" s="222" t="s">
        <v>17</v>
      </c>
      <c r="B80" s="222" t="s">
        <v>17</v>
      </c>
      <c r="C80" s="222" t="s">
        <v>17</v>
      </c>
      <c r="D80" s="222" t="s">
        <v>17</v>
      </c>
      <c r="E80" s="222" t="s">
        <v>364</v>
      </c>
      <c r="F80" s="222" t="s">
        <v>17</v>
      </c>
      <c r="G80" s="221" t="s">
        <v>780</v>
      </c>
      <c r="H80" s="220" t="s">
        <v>1588</v>
      </c>
    </row>
    <row r="81" spans="1:8" ht="34.5">
      <c r="A81" s="222" t="s">
        <v>17</v>
      </c>
      <c r="B81" s="222" t="s">
        <v>17</v>
      </c>
      <c r="C81" s="222" t="s">
        <v>17</v>
      </c>
      <c r="D81" s="222" t="s">
        <v>17</v>
      </c>
      <c r="E81" s="222" t="s">
        <v>17</v>
      </c>
      <c r="F81" s="222" t="s">
        <v>365</v>
      </c>
      <c r="G81" s="221" t="s">
        <v>780</v>
      </c>
      <c r="H81" s="220" t="s">
        <v>1588</v>
      </c>
    </row>
    <row r="82" spans="1:8">
      <c r="A82" s="222" t="s">
        <v>17</v>
      </c>
      <c r="B82" s="222" t="s">
        <v>17</v>
      </c>
      <c r="C82" s="222" t="s">
        <v>17</v>
      </c>
      <c r="D82" s="222" t="s">
        <v>17</v>
      </c>
      <c r="E82" s="222" t="s">
        <v>366</v>
      </c>
      <c r="F82" s="222" t="s">
        <v>17</v>
      </c>
      <c r="G82" s="221" t="s">
        <v>742</v>
      </c>
      <c r="H82" s="220" t="s">
        <v>1587</v>
      </c>
    </row>
    <row r="83" spans="1:8">
      <c r="A83" s="222" t="s">
        <v>17</v>
      </c>
      <c r="B83" s="222" t="s">
        <v>17</v>
      </c>
      <c r="C83" s="222" t="s">
        <v>17</v>
      </c>
      <c r="D83" s="222" t="s">
        <v>17</v>
      </c>
      <c r="E83" s="222" t="s">
        <v>17</v>
      </c>
      <c r="F83" s="222" t="s">
        <v>367</v>
      </c>
      <c r="G83" s="221" t="s">
        <v>743</v>
      </c>
      <c r="H83" s="220" t="s">
        <v>1586</v>
      </c>
    </row>
    <row r="84" spans="1:8" ht="23">
      <c r="A84" s="222" t="s">
        <v>17</v>
      </c>
      <c r="B84" s="222" t="s">
        <v>17</v>
      </c>
      <c r="C84" s="222" t="s">
        <v>17</v>
      </c>
      <c r="D84" s="222" t="s">
        <v>17</v>
      </c>
      <c r="E84" s="222" t="s">
        <v>17</v>
      </c>
      <c r="F84" s="222" t="s">
        <v>368</v>
      </c>
      <c r="G84" s="221" t="s">
        <v>781</v>
      </c>
      <c r="H84" s="220" t="s">
        <v>1585</v>
      </c>
    </row>
    <row r="85" spans="1:8">
      <c r="A85" s="222" t="s">
        <v>17</v>
      </c>
      <c r="B85" s="222" t="s">
        <v>17</v>
      </c>
      <c r="C85" s="222" t="s">
        <v>17</v>
      </c>
      <c r="D85" s="222" t="s">
        <v>17</v>
      </c>
      <c r="E85" s="222" t="s">
        <v>17</v>
      </c>
      <c r="F85" s="222" t="s">
        <v>372</v>
      </c>
      <c r="G85" s="221" t="s">
        <v>782</v>
      </c>
      <c r="H85" s="220" t="s">
        <v>1584</v>
      </c>
    </row>
    <row r="86" spans="1:8" ht="23">
      <c r="A86" s="222" t="s">
        <v>17</v>
      </c>
      <c r="B86" s="222" t="s">
        <v>17</v>
      </c>
      <c r="C86" s="222" t="s">
        <v>17</v>
      </c>
      <c r="D86" s="222" t="s">
        <v>17</v>
      </c>
      <c r="E86" s="222" t="s">
        <v>17</v>
      </c>
      <c r="F86" s="222" t="s">
        <v>373</v>
      </c>
      <c r="G86" s="221" t="s">
        <v>783</v>
      </c>
      <c r="H86" s="220" t="s">
        <v>1583</v>
      </c>
    </row>
    <row r="87" spans="1:8" ht="23">
      <c r="A87" s="222" t="s">
        <v>17</v>
      </c>
      <c r="B87" s="222" t="s">
        <v>17</v>
      </c>
      <c r="C87" s="222" t="s">
        <v>17</v>
      </c>
      <c r="D87" s="222" t="s">
        <v>17</v>
      </c>
      <c r="E87" s="222" t="s">
        <v>17</v>
      </c>
      <c r="F87" s="222" t="s">
        <v>374</v>
      </c>
      <c r="G87" s="221" t="s">
        <v>744</v>
      </c>
      <c r="H87" s="220" t="s">
        <v>1582</v>
      </c>
    </row>
    <row r="88" spans="1:8" ht="34.5">
      <c r="A88" s="222" t="s">
        <v>17</v>
      </c>
      <c r="B88" s="222" t="s">
        <v>17</v>
      </c>
      <c r="C88" s="222" t="s">
        <v>17</v>
      </c>
      <c r="D88" s="222" t="s">
        <v>17</v>
      </c>
      <c r="E88" s="222" t="s">
        <v>379</v>
      </c>
      <c r="F88" s="222" t="s">
        <v>17</v>
      </c>
      <c r="G88" s="221" t="s">
        <v>784</v>
      </c>
      <c r="H88" s="220" t="s">
        <v>1581</v>
      </c>
    </row>
    <row r="89" spans="1:8" ht="23">
      <c r="A89" s="222" t="s">
        <v>17</v>
      </c>
      <c r="B89" s="222" t="s">
        <v>17</v>
      </c>
      <c r="C89" s="222" t="s">
        <v>17</v>
      </c>
      <c r="D89" s="222" t="s">
        <v>17</v>
      </c>
      <c r="E89" s="222" t="s">
        <v>17</v>
      </c>
      <c r="F89" s="222" t="s">
        <v>380</v>
      </c>
      <c r="G89" s="221" t="s">
        <v>785</v>
      </c>
      <c r="H89" s="220" t="s">
        <v>1580</v>
      </c>
    </row>
    <row r="90" spans="1:8" ht="23">
      <c r="A90" s="222" t="s">
        <v>17</v>
      </c>
      <c r="B90" s="222" t="s">
        <v>17</v>
      </c>
      <c r="C90" s="222" t="s">
        <v>17</v>
      </c>
      <c r="D90" s="222" t="s">
        <v>17</v>
      </c>
      <c r="E90" s="222" t="s">
        <v>17</v>
      </c>
      <c r="F90" s="222" t="s">
        <v>381</v>
      </c>
      <c r="G90" s="221" t="s">
        <v>786</v>
      </c>
      <c r="H90" s="220" t="s">
        <v>1579</v>
      </c>
    </row>
    <row r="91" spans="1:8">
      <c r="A91" s="222" t="s">
        <v>17</v>
      </c>
      <c r="B91" s="222" t="s">
        <v>17</v>
      </c>
      <c r="C91" s="222" t="s">
        <v>17</v>
      </c>
      <c r="D91" s="222" t="s">
        <v>17</v>
      </c>
      <c r="E91" s="222" t="s">
        <v>17</v>
      </c>
      <c r="F91" s="222" t="s">
        <v>382</v>
      </c>
      <c r="G91" s="221" t="s">
        <v>787</v>
      </c>
      <c r="H91" s="220" t="s">
        <v>1578</v>
      </c>
    </row>
    <row r="92" spans="1:8">
      <c r="A92" s="222" t="s">
        <v>17</v>
      </c>
      <c r="B92" s="222" t="s">
        <v>17</v>
      </c>
      <c r="C92" s="222" t="s">
        <v>17</v>
      </c>
      <c r="D92" s="222" t="s">
        <v>17</v>
      </c>
      <c r="E92" s="222" t="s">
        <v>383</v>
      </c>
      <c r="F92" s="222" t="s">
        <v>17</v>
      </c>
      <c r="G92" s="221" t="s">
        <v>788</v>
      </c>
      <c r="H92" s="220" t="s">
        <v>1577</v>
      </c>
    </row>
    <row r="93" spans="1:8">
      <c r="A93" s="222" t="s">
        <v>17</v>
      </c>
      <c r="B93" s="222" t="s">
        <v>17</v>
      </c>
      <c r="C93" s="222" t="s">
        <v>17</v>
      </c>
      <c r="D93" s="222" t="s">
        <v>17</v>
      </c>
      <c r="E93" s="222" t="s">
        <v>17</v>
      </c>
      <c r="F93" s="222" t="s">
        <v>384</v>
      </c>
      <c r="G93" s="221" t="s">
        <v>789</v>
      </c>
      <c r="H93" s="220" t="s">
        <v>1577</v>
      </c>
    </row>
    <row r="94" spans="1:8">
      <c r="A94" s="222" t="s">
        <v>17</v>
      </c>
      <c r="B94" s="222" t="s">
        <v>17</v>
      </c>
      <c r="C94" s="222" t="s">
        <v>17</v>
      </c>
      <c r="D94" s="222" t="s">
        <v>17</v>
      </c>
      <c r="E94" s="222" t="s">
        <v>390</v>
      </c>
      <c r="F94" s="222" t="s">
        <v>17</v>
      </c>
      <c r="G94" s="221" t="s">
        <v>748</v>
      </c>
      <c r="H94" s="220" t="s">
        <v>1576</v>
      </c>
    </row>
    <row r="95" spans="1:8">
      <c r="A95" s="222" t="s">
        <v>17</v>
      </c>
      <c r="B95" s="222" t="s">
        <v>17</v>
      </c>
      <c r="C95" s="222" t="s">
        <v>17</v>
      </c>
      <c r="D95" s="222" t="s">
        <v>17</v>
      </c>
      <c r="E95" s="222" t="s">
        <v>17</v>
      </c>
      <c r="F95" s="222" t="s">
        <v>391</v>
      </c>
      <c r="G95" s="221" t="s">
        <v>749</v>
      </c>
      <c r="H95" s="220" t="s">
        <v>1575</v>
      </c>
    </row>
    <row r="96" spans="1:8">
      <c r="A96" s="222" t="s">
        <v>17</v>
      </c>
      <c r="B96" s="222" t="s">
        <v>17</v>
      </c>
      <c r="C96" s="222" t="s">
        <v>17</v>
      </c>
      <c r="D96" s="222" t="s">
        <v>17</v>
      </c>
      <c r="E96" s="222" t="s">
        <v>17</v>
      </c>
      <c r="F96" s="222" t="s">
        <v>392</v>
      </c>
      <c r="G96" s="221" t="s">
        <v>750</v>
      </c>
      <c r="H96" s="220" t="s">
        <v>1574</v>
      </c>
    </row>
    <row r="97" spans="1:8">
      <c r="A97" s="222" t="s">
        <v>17</v>
      </c>
      <c r="B97" s="222" t="s">
        <v>17</v>
      </c>
      <c r="C97" s="222" t="s">
        <v>17</v>
      </c>
      <c r="D97" s="222" t="s">
        <v>17</v>
      </c>
      <c r="E97" s="222" t="s">
        <v>17</v>
      </c>
      <c r="F97" s="222" t="s">
        <v>393</v>
      </c>
      <c r="G97" s="221" t="s">
        <v>790</v>
      </c>
      <c r="H97" s="220" t="s">
        <v>1573</v>
      </c>
    </row>
    <row r="98" spans="1:8">
      <c r="A98" s="222" t="s">
        <v>17</v>
      </c>
      <c r="B98" s="222" t="s">
        <v>17</v>
      </c>
      <c r="C98" s="222" t="s">
        <v>17</v>
      </c>
      <c r="D98" s="222" t="s">
        <v>17</v>
      </c>
      <c r="E98" s="222" t="s">
        <v>17</v>
      </c>
      <c r="F98" s="222" t="s">
        <v>394</v>
      </c>
      <c r="G98" s="221" t="s">
        <v>791</v>
      </c>
      <c r="H98" s="220" t="s">
        <v>1572</v>
      </c>
    </row>
    <row r="99" spans="1:8">
      <c r="A99" s="222" t="s">
        <v>17</v>
      </c>
      <c r="B99" s="222" t="s">
        <v>17</v>
      </c>
      <c r="C99" s="222" t="s">
        <v>17</v>
      </c>
      <c r="D99" s="222" t="s">
        <v>17</v>
      </c>
      <c r="E99" s="222" t="s">
        <v>17</v>
      </c>
      <c r="F99" s="222" t="s">
        <v>395</v>
      </c>
      <c r="G99" s="221" t="s">
        <v>751</v>
      </c>
      <c r="H99" s="220" t="s">
        <v>1571</v>
      </c>
    </row>
    <row r="100" spans="1:8" ht="23">
      <c r="A100" s="222" t="s">
        <v>17</v>
      </c>
      <c r="B100" s="222" t="s">
        <v>17</v>
      </c>
      <c r="C100" s="222" t="s">
        <v>17</v>
      </c>
      <c r="D100" s="222" t="s">
        <v>17</v>
      </c>
      <c r="E100" s="222" t="s">
        <v>399</v>
      </c>
      <c r="F100" s="222" t="s">
        <v>17</v>
      </c>
      <c r="G100" s="221" t="s">
        <v>752</v>
      </c>
      <c r="H100" s="220" t="s">
        <v>1570</v>
      </c>
    </row>
    <row r="101" spans="1:8">
      <c r="A101" s="222" t="s">
        <v>17</v>
      </c>
      <c r="B101" s="222" t="s">
        <v>17</v>
      </c>
      <c r="C101" s="222" t="s">
        <v>17</v>
      </c>
      <c r="D101" s="222" t="s">
        <v>17</v>
      </c>
      <c r="E101" s="222" t="s">
        <v>17</v>
      </c>
      <c r="F101" s="222" t="s">
        <v>400</v>
      </c>
      <c r="G101" s="221" t="s">
        <v>753</v>
      </c>
      <c r="H101" s="220" t="s">
        <v>1569</v>
      </c>
    </row>
    <row r="102" spans="1:8">
      <c r="A102" s="222" t="s">
        <v>17</v>
      </c>
      <c r="B102" s="222" t="s">
        <v>17</v>
      </c>
      <c r="C102" s="222" t="s">
        <v>17</v>
      </c>
      <c r="D102" s="222" t="s">
        <v>17</v>
      </c>
      <c r="E102" s="222" t="s">
        <v>17</v>
      </c>
      <c r="F102" s="222" t="s">
        <v>401</v>
      </c>
      <c r="G102" s="221" t="s">
        <v>135</v>
      </c>
      <c r="H102" s="220" t="s">
        <v>1568</v>
      </c>
    </row>
    <row r="103" spans="1:8">
      <c r="A103" s="222" t="s">
        <v>17</v>
      </c>
      <c r="B103" s="222" t="s">
        <v>17</v>
      </c>
      <c r="C103" s="222" t="s">
        <v>17</v>
      </c>
      <c r="D103" s="222" t="s">
        <v>17</v>
      </c>
      <c r="E103" s="222" t="s">
        <v>402</v>
      </c>
      <c r="F103" s="222" t="s">
        <v>17</v>
      </c>
      <c r="G103" s="221" t="s">
        <v>754</v>
      </c>
      <c r="H103" s="220" t="s">
        <v>1567</v>
      </c>
    </row>
    <row r="104" spans="1:8">
      <c r="A104" s="222" t="s">
        <v>17</v>
      </c>
      <c r="B104" s="222" t="s">
        <v>17</v>
      </c>
      <c r="C104" s="222" t="s">
        <v>17</v>
      </c>
      <c r="D104" s="222" t="s">
        <v>17</v>
      </c>
      <c r="E104" s="222" t="s">
        <v>17</v>
      </c>
      <c r="F104" s="222" t="s">
        <v>403</v>
      </c>
      <c r="G104" s="221" t="s">
        <v>755</v>
      </c>
      <c r="H104" s="220" t="s">
        <v>1566</v>
      </c>
    </row>
    <row r="105" spans="1:8">
      <c r="A105" s="222" t="s">
        <v>17</v>
      </c>
      <c r="B105" s="222" t="s">
        <v>17</v>
      </c>
      <c r="C105" s="222" t="s">
        <v>17</v>
      </c>
      <c r="D105" s="222" t="s">
        <v>17</v>
      </c>
      <c r="E105" s="222" t="s">
        <v>17</v>
      </c>
      <c r="F105" s="222" t="s">
        <v>404</v>
      </c>
      <c r="G105" s="221" t="s">
        <v>792</v>
      </c>
      <c r="H105" s="220" t="s">
        <v>1565</v>
      </c>
    </row>
    <row r="106" spans="1:8">
      <c r="A106" s="222" t="s">
        <v>17</v>
      </c>
      <c r="B106" s="222" t="s">
        <v>17</v>
      </c>
      <c r="C106" s="222" t="s">
        <v>17</v>
      </c>
      <c r="D106" s="222" t="s">
        <v>17</v>
      </c>
      <c r="E106" s="222" t="s">
        <v>17</v>
      </c>
      <c r="F106" s="222" t="s">
        <v>406</v>
      </c>
      <c r="G106" s="221" t="s">
        <v>793</v>
      </c>
      <c r="H106" s="220" t="s">
        <v>1564</v>
      </c>
    </row>
    <row r="107" spans="1:8" ht="23">
      <c r="A107" s="222" t="s">
        <v>17</v>
      </c>
      <c r="B107" s="222" t="s">
        <v>17</v>
      </c>
      <c r="C107" s="222" t="s">
        <v>17</v>
      </c>
      <c r="D107" s="222" t="s">
        <v>17</v>
      </c>
      <c r="E107" s="222" t="s">
        <v>17</v>
      </c>
      <c r="F107" s="222" t="s">
        <v>407</v>
      </c>
      <c r="G107" s="221" t="s">
        <v>794</v>
      </c>
      <c r="H107" s="220" t="s">
        <v>1563</v>
      </c>
    </row>
    <row r="108" spans="1:8">
      <c r="A108" s="222" t="s">
        <v>17</v>
      </c>
      <c r="B108" s="222" t="s">
        <v>17</v>
      </c>
      <c r="C108" s="222" t="s">
        <v>17</v>
      </c>
      <c r="D108" s="222" t="s">
        <v>17</v>
      </c>
      <c r="E108" s="222" t="s">
        <v>17</v>
      </c>
      <c r="F108" s="222" t="s">
        <v>408</v>
      </c>
      <c r="G108" s="221" t="s">
        <v>135</v>
      </c>
      <c r="H108" s="220" t="s">
        <v>409</v>
      </c>
    </row>
    <row r="109" spans="1:8">
      <c r="A109" s="222" t="s">
        <v>17</v>
      </c>
      <c r="B109" s="222" t="s">
        <v>17</v>
      </c>
      <c r="C109" s="222" t="s">
        <v>17</v>
      </c>
      <c r="D109" s="222" t="s">
        <v>17</v>
      </c>
      <c r="E109" s="222" t="s">
        <v>410</v>
      </c>
      <c r="F109" s="222" t="s">
        <v>17</v>
      </c>
      <c r="G109" s="221" t="s">
        <v>757</v>
      </c>
      <c r="H109" s="220" t="s">
        <v>1562</v>
      </c>
    </row>
    <row r="110" spans="1:8">
      <c r="A110" s="222" t="s">
        <v>17</v>
      </c>
      <c r="B110" s="222" t="s">
        <v>17</v>
      </c>
      <c r="C110" s="222" t="s">
        <v>17</v>
      </c>
      <c r="D110" s="222" t="s">
        <v>17</v>
      </c>
      <c r="E110" s="222" t="s">
        <v>17</v>
      </c>
      <c r="F110" s="222" t="s">
        <v>411</v>
      </c>
      <c r="G110" s="221" t="s">
        <v>758</v>
      </c>
      <c r="H110" s="220" t="s">
        <v>1561</v>
      </c>
    </row>
    <row r="111" spans="1:8" ht="23">
      <c r="A111" s="222" t="s">
        <v>17</v>
      </c>
      <c r="B111" s="222" t="s">
        <v>17</v>
      </c>
      <c r="C111" s="222" t="s">
        <v>17</v>
      </c>
      <c r="D111" s="222" t="s">
        <v>17</v>
      </c>
      <c r="E111" s="222" t="s">
        <v>17</v>
      </c>
      <c r="F111" s="222" t="s">
        <v>412</v>
      </c>
      <c r="G111" s="221" t="s">
        <v>759</v>
      </c>
      <c r="H111" s="220" t="s">
        <v>1560</v>
      </c>
    </row>
    <row r="112" spans="1:8">
      <c r="A112" s="222" t="s">
        <v>17</v>
      </c>
      <c r="B112" s="222" t="s">
        <v>17</v>
      </c>
      <c r="C112" s="222" t="s">
        <v>17</v>
      </c>
      <c r="D112" s="222" t="s">
        <v>17</v>
      </c>
      <c r="E112" s="222" t="s">
        <v>17</v>
      </c>
      <c r="F112" s="222" t="s">
        <v>414</v>
      </c>
      <c r="G112" s="221" t="s">
        <v>760</v>
      </c>
      <c r="H112" s="220" t="s">
        <v>1559</v>
      </c>
    </row>
    <row r="113" spans="1:8" ht="23">
      <c r="A113" s="222" t="s">
        <v>17</v>
      </c>
      <c r="B113" s="222" t="s">
        <v>17</v>
      </c>
      <c r="C113" s="222" t="s">
        <v>17</v>
      </c>
      <c r="D113" s="222" t="s">
        <v>17</v>
      </c>
      <c r="E113" s="222" t="s">
        <v>415</v>
      </c>
      <c r="F113" s="222" t="s">
        <v>17</v>
      </c>
      <c r="G113" s="221" t="s">
        <v>774</v>
      </c>
      <c r="H113" s="220" t="s">
        <v>1558</v>
      </c>
    </row>
    <row r="114" spans="1:8" ht="46">
      <c r="A114" s="222" t="s">
        <v>17</v>
      </c>
      <c r="B114" s="222" t="s">
        <v>17</v>
      </c>
      <c r="C114" s="222" t="s">
        <v>17</v>
      </c>
      <c r="D114" s="222" t="s">
        <v>17</v>
      </c>
      <c r="E114" s="222" t="s">
        <v>17</v>
      </c>
      <c r="F114" s="222" t="s">
        <v>416</v>
      </c>
      <c r="G114" s="221" t="s">
        <v>795</v>
      </c>
      <c r="H114" s="220" t="s">
        <v>1557</v>
      </c>
    </row>
    <row r="115" spans="1:8" ht="46">
      <c r="A115" s="222" t="s">
        <v>17</v>
      </c>
      <c r="B115" s="222" t="s">
        <v>17</v>
      </c>
      <c r="C115" s="222" t="s">
        <v>17</v>
      </c>
      <c r="D115" s="222" t="s">
        <v>17</v>
      </c>
      <c r="E115" s="222" t="s">
        <v>17</v>
      </c>
      <c r="F115" s="222" t="s">
        <v>419</v>
      </c>
      <c r="G115" s="221" t="s">
        <v>796</v>
      </c>
      <c r="H115" s="220" t="s">
        <v>1556</v>
      </c>
    </row>
    <row r="116" spans="1:8">
      <c r="A116" s="222" t="s">
        <v>17</v>
      </c>
      <c r="B116" s="222" t="s">
        <v>17</v>
      </c>
      <c r="C116" s="222" t="s">
        <v>17</v>
      </c>
      <c r="D116" s="222" t="s">
        <v>17</v>
      </c>
      <c r="E116" s="222" t="s">
        <v>17</v>
      </c>
      <c r="F116" s="222" t="s">
        <v>420</v>
      </c>
      <c r="G116" s="221" t="s">
        <v>775</v>
      </c>
      <c r="H116" s="220" t="s">
        <v>1555</v>
      </c>
    </row>
    <row r="117" spans="1:8">
      <c r="A117" s="222" t="s">
        <v>17</v>
      </c>
      <c r="B117" s="222" t="s">
        <v>17</v>
      </c>
      <c r="C117" s="222" t="s">
        <v>17</v>
      </c>
      <c r="D117" s="222" t="s">
        <v>17</v>
      </c>
      <c r="E117" s="222" t="s">
        <v>17</v>
      </c>
      <c r="F117" s="222" t="s">
        <v>422</v>
      </c>
      <c r="G117" s="221" t="s">
        <v>605</v>
      </c>
      <c r="H117" s="220" t="s">
        <v>1554</v>
      </c>
    </row>
    <row r="118" spans="1:8">
      <c r="A118" s="222" t="s">
        <v>17</v>
      </c>
      <c r="B118" s="222" t="s">
        <v>17</v>
      </c>
      <c r="C118" s="222" t="s">
        <v>17</v>
      </c>
      <c r="D118" s="222" t="s">
        <v>17</v>
      </c>
      <c r="E118" s="222" t="s">
        <v>430</v>
      </c>
      <c r="F118" s="222" t="s">
        <v>17</v>
      </c>
      <c r="G118" s="221" t="s">
        <v>797</v>
      </c>
      <c r="H118" s="220" t="s">
        <v>1553</v>
      </c>
    </row>
    <row r="119" spans="1:8">
      <c r="A119" s="222" t="s">
        <v>17</v>
      </c>
      <c r="B119" s="222" t="s">
        <v>17</v>
      </c>
      <c r="C119" s="222" t="s">
        <v>17</v>
      </c>
      <c r="D119" s="222" t="s">
        <v>17</v>
      </c>
      <c r="E119" s="222" t="s">
        <v>17</v>
      </c>
      <c r="F119" s="222" t="s">
        <v>431</v>
      </c>
      <c r="G119" s="221" t="s">
        <v>798</v>
      </c>
      <c r="H119" s="220" t="s">
        <v>432</v>
      </c>
    </row>
    <row r="120" spans="1:8">
      <c r="A120" s="222" t="s">
        <v>17</v>
      </c>
      <c r="B120" s="222" t="s">
        <v>17</v>
      </c>
      <c r="C120" s="222" t="s">
        <v>17</v>
      </c>
      <c r="D120" s="222" t="s">
        <v>17</v>
      </c>
      <c r="E120" s="222" t="s">
        <v>17</v>
      </c>
      <c r="F120" s="222" t="s">
        <v>433</v>
      </c>
      <c r="G120" s="221" t="s">
        <v>799</v>
      </c>
      <c r="H120" s="220" t="s">
        <v>1552</v>
      </c>
    </row>
    <row r="121" spans="1:8">
      <c r="A121" s="222" t="s">
        <v>17</v>
      </c>
      <c r="B121" s="222" t="s">
        <v>17</v>
      </c>
      <c r="C121" s="222" t="s">
        <v>17</v>
      </c>
      <c r="D121" s="222" t="s">
        <v>17</v>
      </c>
      <c r="E121" s="222" t="s">
        <v>434</v>
      </c>
      <c r="F121" s="222" t="s">
        <v>17</v>
      </c>
      <c r="G121" s="221" t="s">
        <v>762</v>
      </c>
      <c r="H121" s="220" t="s">
        <v>1551</v>
      </c>
    </row>
    <row r="122" spans="1:8">
      <c r="A122" s="222" t="s">
        <v>17</v>
      </c>
      <c r="B122" s="222" t="s">
        <v>17</v>
      </c>
      <c r="C122" s="222" t="s">
        <v>17</v>
      </c>
      <c r="D122" s="222" t="s">
        <v>17</v>
      </c>
      <c r="E122" s="222" t="s">
        <v>17</v>
      </c>
      <c r="F122" s="222" t="s">
        <v>436</v>
      </c>
      <c r="G122" s="221" t="s">
        <v>763</v>
      </c>
      <c r="H122" s="220" t="s">
        <v>1550</v>
      </c>
    </row>
    <row r="123" spans="1:8">
      <c r="A123" s="222" t="s">
        <v>17</v>
      </c>
      <c r="B123" s="222" t="s">
        <v>17</v>
      </c>
      <c r="C123" s="222" t="s">
        <v>17</v>
      </c>
      <c r="D123" s="222" t="s">
        <v>17</v>
      </c>
      <c r="E123" s="222" t="s">
        <v>17</v>
      </c>
      <c r="F123" s="222" t="s">
        <v>437</v>
      </c>
      <c r="G123" s="221" t="s">
        <v>764</v>
      </c>
      <c r="H123" s="220" t="s">
        <v>1549</v>
      </c>
    </row>
    <row r="124" spans="1:8">
      <c r="A124" s="222" t="s">
        <v>17</v>
      </c>
      <c r="B124" s="222" t="s">
        <v>17</v>
      </c>
      <c r="C124" s="222" t="s">
        <v>17</v>
      </c>
      <c r="D124" s="222" t="s">
        <v>17</v>
      </c>
      <c r="E124" s="222" t="s">
        <v>17</v>
      </c>
      <c r="F124" s="222" t="s">
        <v>438</v>
      </c>
      <c r="G124" s="221" t="s">
        <v>800</v>
      </c>
      <c r="H124" s="220" t="s">
        <v>1548</v>
      </c>
    </row>
    <row r="125" spans="1:8">
      <c r="A125" s="222" t="s">
        <v>17</v>
      </c>
      <c r="B125" s="222" t="s">
        <v>17</v>
      </c>
      <c r="C125" s="222" t="s">
        <v>17</v>
      </c>
      <c r="D125" s="222" t="s">
        <v>17</v>
      </c>
      <c r="E125" s="222" t="s">
        <v>17</v>
      </c>
      <c r="F125" s="222" t="s">
        <v>439</v>
      </c>
      <c r="G125" s="221" t="s">
        <v>765</v>
      </c>
      <c r="H125" s="220" t="s">
        <v>1547</v>
      </c>
    </row>
    <row r="126" spans="1:8" ht="34.5">
      <c r="A126" s="222" t="s">
        <v>17</v>
      </c>
      <c r="B126" s="222" t="s">
        <v>17</v>
      </c>
      <c r="C126" s="222" t="s">
        <v>17</v>
      </c>
      <c r="D126" s="222" t="s">
        <v>17</v>
      </c>
      <c r="E126" s="222" t="s">
        <v>440</v>
      </c>
      <c r="F126" s="222" t="s">
        <v>17</v>
      </c>
      <c r="G126" s="221" t="s">
        <v>766</v>
      </c>
      <c r="H126" s="220" t="s">
        <v>1546</v>
      </c>
    </row>
    <row r="127" spans="1:8">
      <c r="A127" s="222" t="s">
        <v>17</v>
      </c>
      <c r="B127" s="222" t="s">
        <v>17</v>
      </c>
      <c r="C127" s="222" t="s">
        <v>17</v>
      </c>
      <c r="D127" s="222" t="s">
        <v>17</v>
      </c>
      <c r="E127" s="222" t="s">
        <v>17</v>
      </c>
      <c r="F127" s="222" t="s">
        <v>446</v>
      </c>
      <c r="G127" s="221" t="s">
        <v>801</v>
      </c>
      <c r="H127" s="220" t="s">
        <v>1545</v>
      </c>
    </row>
    <row r="128" spans="1:8" ht="23">
      <c r="A128" s="222" t="s">
        <v>17</v>
      </c>
      <c r="B128" s="222" t="s">
        <v>17</v>
      </c>
      <c r="C128" s="222" t="s">
        <v>17</v>
      </c>
      <c r="D128" s="222" t="s">
        <v>17</v>
      </c>
      <c r="E128" s="222" t="s">
        <v>17</v>
      </c>
      <c r="F128" s="222" t="s">
        <v>447</v>
      </c>
      <c r="G128" s="221" t="s">
        <v>768</v>
      </c>
      <c r="H128" s="220" t="s">
        <v>1544</v>
      </c>
    </row>
    <row r="129" spans="1:8">
      <c r="A129" s="222" t="s">
        <v>17</v>
      </c>
      <c r="B129" s="222" t="s">
        <v>17</v>
      </c>
      <c r="C129" s="222" t="s">
        <v>17</v>
      </c>
      <c r="D129" s="222" t="s">
        <v>17</v>
      </c>
      <c r="E129" s="222" t="s">
        <v>17</v>
      </c>
      <c r="F129" s="222" t="s">
        <v>449</v>
      </c>
      <c r="G129" s="221" t="s">
        <v>769</v>
      </c>
      <c r="H129" s="220" t="s">
        <v>1543</v>
      </c>
    </row>
    <row r="130" spans="1:8" ht="23">
      <c r="A130" s="222" t="s">
        <v>17</v>
      </c>
      <c r="B130" s="222" t="s">
        <v>17</v>
      </c>
      <c r="C130" s="222" t="s">
        <v>17</v>
      </c>
      <c r="D130" s="222" t="s">
        <v>17</v>
      </c>
      <c r="E130" s="222" t="s">
        <v>17</v>
      </c>
      <c r="F130" s="222" t="s">
        <v>454</v>
      </c>
      <c r="G130" s="221" t="s">
        <v>802</v>
      </c>
      <c r="H130" s="220" t="s">
        <v>1542</v>
      </c>
    </row>
    <row r="131" spans="1:8" ht="23">
      <c r="A131" s="222" t="s">
        <v>17</v>
      </c>
      <c r="B131" s="222" t="s">
        <v>17</v>
      </c>
      <c r="C131" s="222" t="s">
        <v>17</v>
      </c>
      <c r="D131" s="222" t="s">
        <v>17</v>
      </c>
      <c r="E131" s="222" t="s">
        <v>455</v>
      </c>
      <c r="F131" s="222" t="s">
        <v>17</v>
      </c>
      <c r="G131" s="221" t="s">
        <v>803</v>
      </c>
      <c r="H131" s="220" t="s">
        <v>1541</v>
      </c>
    </row>
    <row r="132" spans="1:8">
      <c r="A132" s="222" t="s">
        <v>17</v>
      </c>
      <c r="B132" s="222" t="s">
        <v>17</v>
      </c>
      <c r="C132" s="222" t="s">
        <v>17</v>
      </c>
      <c r="D132" s="222" t="s">
        <v>17</v>
      </c>
      <c r="E132" s="222" t="s">
        <v>17</v>
      </c>
      <c r="F132" s="222" t="s">
        <v>456</v>
      </c>
      <c r="G132" s="221" t="s">
        <v>767</v>
      </c>
      <c r="H132" s="220" t="s">
        <v>1540</v>
      </c>
    </row>
    <row r="133" spans="1:8">
      <c r="A133" s="222" t="s">
        <v>17</v>
      </c>
      <c r="B133" s="222" t="s">
        <v>17</v>
      </c>
      <c r="C133" s="222" t="s">
        <v>17</v>
      </c>
      <c r="D133" s="222" t="s">
        <v>17</v>
      </c>
      <c r="E133" s="222" t="s">
        <v>17</v>
      </c>
      <c r="F133" s="222" t="s">
        <v>460</v>
      </c>
      <c r="G133" s="221" t="s">
        <v>804</v>
      </c>
      <c r="H133" s="220" t="s">
        <v>1539</v>
      </c>
    </row>
    <row r="134" spans="1:8" ht="23">
      <c r="A134" s="222" t="s">
        <v>17</v>
      </c>
      <c r="B134" s="222" t="s">
        <v>17</v>
      </c>
      <c r="C134" s="222" t="s">
        <v>17</v>
      </c>
      <c r="D134" s="222" t="s">
        <v>17</v>
      </c>
      <c r="E134" s="222" t="s">
        <v>461</v>
      </c>
      <c r="F134" s="222" t="s">
        <v>17</v>
      </c>
      <c r="G134" s="221" t="s">
        <v>770</v>
      </c>
      <c r="H134" s="220" t="s">
        <v>1538</v>
      </c>
    </row>
    <row r="135" spans="1:8">
      <c r="A135" s="222" t="s">
        <v>17</v>
      </c>
      <c r="B135" s="222" t="s">
        <v>17</v>
      </c>
      <c r="C135" s="222" t="s">
        <v>17</v>
      </c>
      <c r="D135" s="222" t="s">
        <v>17</v>
      </c>
      <c r="E135" s="222" t="s">
        <v>17</v>
      </c>
      <c r="F135" s="222" t="s">
        <v>462</v>
      </c>
      <c r="G135" s="221" t="s">
        <v>771</v>
      </c>
      <c r="H135" s="220" t="s">
        <v>1537</v>
      </c>
    </row>
    <row r="136" spans="1:8" ht="23">
      <c r="A136" s="222" t="s">
        <v>17</v>
      </c>
      <c r="B136" s="222" t="s">
        <v>17</v>
      </c>
      <c r="C136" s="222" t="s">
        <v>17</v>
      </c>
      <c r="D136" s="222" t="s">
        <v>17</v>
      </c>
      <c r="E136" s="222" t="s">
        <v>17</v>
      </c>
      <c r="F136" s="222" t="s">
        <v>463</v>
      </c>
      <c r="G136" s="221" t="s">
        <v>805</v>
      </c>
      <c r="H136" s="220" t="s">
        <v>1536</v>
      </c>
    </row>
    <row r="137" spans="1:8" ht="23">
      <c r="A137" s="222" t="s">
        <v>17</v>
      </c>
      <c r="B137" s="222" t="s">
        <v>17</v>
      </c>
      <c r="C137" s="222" t="s">
        <v>17</v>
      </c>
      <c r="D137" s="222" t="s">
        <v>17</v>
      </c>
      <c r="E137" s="222" t="s">
        <v>17</v>
      </c>
      <c r="F137" s="222" t="s">
        <v>464</v>
      </c>
      <c r="G137" s="221" t="s">
        <v>806</v>
      </c>
      <c r="H137" s="220" t="s">
        <v>1535</v>
      </c>
    </row>
    <row r="138" spans="1:8">
      <c r="A138" s="222" t="s">
        <v>17</v>
      </c>
      <c r="B138" s="222" t="s">
        <v>17</v>
      </c>
      <c r="C138" s="222" t="s">
        <v>17</v>
      </c>
      <c r="D138" s="222" t="s">
        <v>17</v>
      </c>
      <c r="E138" s="222" t="s">
        <v>17</v>
      </c>
      <c r="F138" s="222" t="s">
        <v>465</v>
      </c>
      <c r="G138" s="221" t="s">
        <v>135</v>
      </c>
      <c r="H138" s="220" t="s">
        <v>1534</v>
      </c>
    </row>
    <row r="139" spans="1:8">
      <c r="A139" s="222" t="s">
        <v>17</v>
      </c>
      <c r="B139" s="222" t="s">
        <v>17</v>
      </c>
      <c r="C139" s="222" t="s">
        <v>17</v>
      </c>
      <c r="D139" s="222" t="s">
        <v>17</v>
      </c>
      <c r="E139" s="222" t="s">
        <v>466</v>
      </c>
      <c r="F139" s="222" t="s">
        <v>17</v>
      </c>
      <c r="G139" s="221" t="s">
        <v>807</v>
      </c>
      <c r="H139" s="220" t="s">
        <v>1533</v>
      </c>
    </row>
    <row r="140" spans="1:8" ht="23">
      <c r="A140" s="222" t="s">
        <v>17</v>
      </c>
      <c r="B140" s="222" t="s">
        <v>17</v>
      </c>
      <c r="C140" s="222" t="s">
        <v>17</v>
      </c>
      <c r="D140" s="222" t="s">
        <v>17</v>
      </c>
      <c r="E140" s="222" t="s">
        <v>17</v>
      </c>
      <c r="F140" s="222" t="s">
        <v>467</v>
      </c>
      <c r="G140" s="221" t="s">
        <v>808</v>
      </c>
      <c r="H140" s="220" t="s">
        <v>1533</v>
      </c>
    </row>
    <row r="141" spans="1:8" ht="23">
      <c r="A141" s="222" t="s">
        <v>17</v>
      </c>
      <c r="B141" s="222" t="s">
        <v>17</v>
      </c>
      <c r="C141" s="222" t="s">
        <v>17</v>
      </c>
      <c r="D141" s="222" t="s">
        <v>17</v>
      </c>
      <c r="E141" s="222" t="s">
        <v>468</v>
      </c>
      <c r="F141" s="222" t="s">
        <v>17</v>
      </c>
      <c r="G141" s="221" t="s">
        <v>809</v>
      </c>
      <c r="H141" s="220" t="s">
        <v>469</v>
      </c>
    </row>
    <row r="142" spans="1:8">
      <c r="A142" s="222" t="s">
        <v>17</v>
      </c>
      <c r="B142" s="222" t="s">
        <v>17</v>
      </c>
      <c r="C142" s="222" t="s">
        <v>17</v>
      </c>
      <c r="D142" s="222" t="s">
        <v>17</v>
      </c>
      <c r="E142" s="222" t="s">
        <v>17</v>
      </c>
      <c r="F142" s="222" t="s">
        <v>470</v>
      </c>
      <c r="G142" s="221" t="s">
        <v>810</v>
      </c>
      <c r="H142" s="220" t="s">
        <v>469</v>
      </c>
    </row>
    <row r="143" spans="1:8">
      <c r="A143" s="222" t="s">
        <v>17</v>
      </c>
      <c r="B143" s="222" t="s">
        <v>17</v>
      </c>
      <c r="C143" s="222" t="s">
        <v>17</v>
      </c>
      <c r="D143" s="222" t="s">
        <v>17</v>
      </c>
      <c r="E143" s="222" t="s">
        <v>504</v>
      </c>
      <c r="F143" s="222" t="s">
        <v>17</v>
      </c>
      <c r="G143" s="221" t="s">
        <v>135</v>
      </c>
      <c r="H143" s="220" t="s">
        <v>1532</v>
      </c>
    </row>
    <row r="144" spans="1:8" ht="46">
      <c r="A144" s="222" t="s">
        <v>17</v>
      </c>
      <c r="B144" s="222" t="s">
        <v>17</v>
      </c>
      <c r="C144" s="222" t="s">
        <v>17</v>
      </c>
      <c r="D144" s="222" t="s">
        <v>17</v>
      </c>
      <c r="E144" s="222" t="s">
        <v>17</v>
      </c>
      <c r="F144" s="222" t="s">
        <v>505</v>
      </c>
      <c r="G144" s="221" t="s">
        <v>811</v>
      </c>
      <c r="H144" s="220" t="s">
        <v>1531</v>
      </c>
    </row>
    <row r="145" spans="1:8">
      <c r="A145" s="222" t="s">
        <v>17</v>
      </c>
      <c r="B145" s="222" t="s">
        <v>17</v>
      </c>
      <c r="C145" s="222" t="s">
        <v>17</v>
      </c>
      <c r="D145" s="222" t="s">
        <v>17</v>
      </c>
      <c r="E145" s="222" t="s">
        <v>17</v>
      </c>
      <c r="F145" s="222" t="s">
        <v>506</v>
      </c>
      <c r="G145" s="221" t="s">
        <v>772</v>
      </c>
      <c r="H145" s="220" t="s">
        <v>1530</v>
      </c>
    </row>
    <row r="146" spans="1:8" ht="23">
      <c r="A146" s="222" t="s">
        <v>17</v>
      </c>
      <c r="B146" s="222" t="s">
        <v>17</v>
      </c>
      <c r="C146" s="222" t="s">
        <v>17</v>
      </c>
      <c r="D146" s="222" t="s">
        <v>17</v>
      </c>
      <c r="E146" s="222" t="s">
        <v>17</v>
      </c>
      <c r="F146" s="222" t="s">
        <v>507</v>
      </c>
      <c r="G146" s="221" t="s">
        <v>812</v>
      </c>
      <c r="H146" s="220" t="s">
        <v>508</v>
      </c>
    </row>
    <row r="147" spans="1:8" ht="23">
      <c r="A147" s="222" t="s">
        <v>17</v>
      </c>
      <c r="B147" s="222" t="s">
        <v>17</v>
      </c>
      <c r="C147" s="222" t="s">
        <v>17</v>
      </c>
      <c r="D147" s="222" t="s">
        <v>17</v>
      </c>
      <c r="E147" s="222" t="s">
        <v>17</v>
      </c>
      <c r="F147" s="222" t="s">
        <v>509</v>
      </c>
      <c r="G147" s="221" t="s">
        <v>813</v>
      </c>
      <c r="H147" s="220" t="s">
        <v>1529</v>
      </c>
    </row>
    <row r="148" spans="1:8">
      <c r="A148" s="222" t="s">
        <v>17</v>
      </c>
      <c r="B148" s="222" t="s">
        <v>17</v>
      </c>
      <c r="C148" s="222" t="s">
        <v>17</v>
      </c>
      <c r="D148" s="222" t="s">
        <v>17</v>
      </c>
      <c r="E148" s="222" t="s">
        <v>17</v>
      </c>
      <c r="F148" s="222" t="s">
        <v>510</v>
      </c>
      <c r="G148" s="221" t="s">
        <v>773</v>
      </c>
      <c r="H148" s="220" t="s">
        <v>1528</v>
      </c>
    </row>
    <row r="149" spans="1:8">
      <c r="A149" s="222" t="s">
        <v>17</v>
      </c>
      <c r="B149" s="222" t="s">
        <v>17</v>
      </c>
      <c r="C149" s="222" t="s">
        <v>17</v>
      </c>
      <c r="D149" s="222" t="s">
        <v>17</v>
      </c>
      <c r="E149" s="222" t="s">
        <v>359</v>
      </c>
      <c r="F149" s="222" t="s">
        <v>17</v>
      </c>
      <c r="G149" s="221" t="s">
        <v>736</v>
      </c>
      <c r="H149" s="220" t="s">
        <v>1527</v>
      </c>
    </row>
    <row r="150" spans="1:8" ht="23">
      <c r="A150" s="222" t="s">
        <v>17</v>
      </c>
      <c r="B150" s="222" t="s">
        <v>17</v>
      </c>
      <c r="C150" s="222" t="s">
        <v>17</v>
      </c>
      <c r="D150" s="222" t="s">
        <v>17</v>
      </c>
      <c r="E150" s="222" t="s">
        <v>17</v>
      </c>
      <c r="F150" s="222" t="s">
        <v>360</v>
      </c>
      <c r="G150" s="221" t="s">
        <v>737</v>
      </c>
      <c r="H150" s="220" t="s">
        <v>1527</v>
      </c>
    </row>
    <row r="151" spans="1:8">
      <c r="A151" s="222" t="s">
        <v>17</v>
      </c>
      <c r="B151" s="222" t="s">
        <v>17</v>
      </c>
      <c r="C151" s="222" t="s">
        <v>17</v>
      </c>
      <c r="D151" s="222" t="s">
        <v>540</v>
      </c>
      <c r="E151" s="222" t="s">
        <v>17</v>
      </c>
      <c r="F151" s="222" t="s">
        <v>17</v>
      </c>
      <c r="G151" s="221" t="s">
        <v>1526</v>
      </c>
      <c r="H151" s="220" t="s">
        <v>1525</v>
      </c>
    </row>
    <row r="152" spans="1:8">
      <c r="A152" s="222" t="s">
        <v>17</v>
      </c>
      <c r="B152" s="222" t="s">
        <v>17</v>
      </c>
      <c r="C152" s="222" t="s">
        <v>17</v>
      </c>
      <c r="D152" s="222" t="s">
        <v>17</v>
      </c>
      <c r="E152" s="222" t="s">
        <v>361</v>
      </c>
      <c r="F152" s="222" t="s">
        <v>17</v>
      </c>
      <c r="G152" s="221" t="s">
        <v>740</v>
      </c>
      <c r="H152" s="220" t="s">
        <v>1524</v>
      </c>
    </row>
    <row r="153" spans="1:8">
      <c r="A153" s="222" t="s">
        <v>17</v>
      </c>
      <c r="B153" s="222" t="s">
        <v>17</v>
      </c>
      <c r="C153" s="222" t="s">
        <v>17</v>
      </c>
      <c r="D153" s="222" t="s">
        <v>17</v>
      </c>
      <c r="E153" s="222" t="s">
        <v>17</v>
      </c>
      <c r="F153" s="222" t="s">
        <v>362</v>
      </c>
      <c r="G153" s="221" t="s">
        <v>741</v>
      </c>
      <c r="H153" s="220" t="s">
        <v>1524</v>
      </c>
    </row>
    <row r="154" spans="1:8" ht="34.5">
      <c r="A154" s="222" t="s">
        <v>17</v>
      </c>
      <c r="B154" s="222" t="s">
        <v>17</v>
      </c>
      <c r="C154" s="222" t="s">
        <v>17</v>
      </c>
      <c r="D154" s="222" t="s">
        <v>17</v>
      </c>
      <c r="E154" s="222" t="s">
        <v>364</v>
      </c>
      <c r="F154" s="222" t="s">
        <v>17</v>
      </c>
      <c r="G154" s="221" t="s">
        <v>780</v>
      </c>
      <c r="H154" s="220" t="s">
        <v>1523</v>
      </c>
    </row>
    <row r="155" spans="1:8" ht="34.5">
      <c r="A155" s="222" t="s">
        <v>17</v>
      </c>
      <c r="B155" s="222" t="s">
        <v>17</v>
      </c>
      <c r="C155" s="222" t="s">
        <v>17</v>
      </c>
      <c r="D155" s="222" t="s">
        <v>17</v>
      </c>
      <c r="E155" s="222" t="s">
        <v>17</v>
      </c>
      <c r="F155" s="222" t="s">
        <v>365</v>
      </c>
      <c r="G155" s="221" t="s">
        <v>780</v>
      </c>
      <c r="H155" s="220" t="s">
        <v>1523</v>
      </c>
    </row>
    <row r="156" spans="1:8">
      <c r="A156" s="222" t="s">
        <v>17</v>
      </c>
      <c r="B156" s="222" t="s">
        <v>17</v>
      </c>
      <c r="C156" s="222" t="s">
        <v>17</v>
      </c>
      <c r="D156" s="222" t="s">
        <v>17</v>
      </c>
      <c r="E156" s="222" t="s">
        <v>366</v>
      </c>
      <c r="F156" s="222" t="s">
        <v>17</v>
      </c>
      <c r="G156" s="221" t="s">
        <v>742</v>
      </c>
      <c r="H156" s="220" t="s">
        <v>1522</v>
      </c>
    </row>
    <row r="157" spans="1:8">
      <c r="A157" s="222" t="s">
        <v>17</v>
      </c>
      <c r="B157" s="222" t="s">
        <v>17</v>
      </c>
      <c r="C157" s="222" t="s">
        <v>17</v>
      </c>
      <c r="D157" s="222" t="s">
        <v>17</v>
      </c>
      <c r="E157" s="222" t="s">
        <v>17</v>
      </c>
      <c r="F157" s="222" t="s">
        <v>367</v>
      </c>
      <c r="G157" s="221" t="s">
        <v>743</v>
      </c>
      <c r="H157" s="220" t="s">
        <v>1521</v>
      </c>
    </row>
    <row r="158" spans="1:8" ht="23">
      <c r="A158" s="222" t="s">
        <v>17</v>
      </c>
      <c r="B158" s="222" t="s">
        <v>17</v>
      </c>
      <c r="C158" s="222" t="s">
        <v>17</v>
      </c>
      <c r="D158" s="222" t="s">
        <v>17</v>
      </c>
      <c r="E158" s="222" t="s">
        <v>17</v>
      </c>
      <c r="F158" s="222" t="s">
        <v>368</v>
      </c>
      <c r="G158" s="221" t="s">
        <v>781</v>
      </c>
      <c r="H158" s="220" t="s">
        <v>1520</v>
      </c>
    </row>
    <row r="159" spans="1:8">
      <c r="A159" s="222" t="s">
        <v>17</v>
      </c>
      <c r="B159" s="222" t="s">
        <v>17</v>
      </c>
      <c r="C159" s="222" t="s">
        <v>17</v>
      </c>
      <c r="D159" s="222" t="s">
        <v>17</v>
      </c>
      <c r="E159" s="222" t="s">
        <v>17</v>
      </c>
      <c r="F159" s="222" t="s">
        <v>372</v>
      </c>
      <c r="G159" s="221" t="s">
        <v>782</v>
      </c>
      <c r="H159" s="220" t="s">
        <v>1519</v>
      </c>
    </row>
    <row r="160" spans="1:8" ht="23">
      <c r="A160" s="222" t="s">
        <v>17</v>
      </c>
      <c r="B160" s="222" t="s">
        <v>17</v>
      </c>
      <c r="C160" s="222" t="s">
        <v>17</v>
      </c>
      <c r="D160" s="222" t="s">
        <v>17</v>
      </c>
      <c r="E160" s="222" t="s">
        <v>17</v>
      </c>
      <c r="F160" s="222" t="s">
        <v>373</v>
      </c>
      <c r="G160" s="221" t="s">
        <v>783</v>
      </c>
      <c r="H160" s="220" t="s">
        <v>1518</v>
      </c>
    </row>
    <row r="161" spans="1:8" ht="23">
      <c r="A161" s="222" t="s">
        <v>17</v>
      </c>
      <c r="B161" s="222" t="s">
        <v>17</v>
      </c>
      <c r="C161" s="222" t="s">
        <v>17</v>
      </c>
      <c r="D161" s="222" t="s">
        <v>17</v>
      </c>
      <c r="E161" s="222" t="s">
        <v>17</v>
      </c>
      <c r="F161" s="222" t="s">
        <v>374</v>
      </c>
      <c r="G161" s="221" t="s">
        <v>744</v>
      </c>
      <c r="H161" s="220" t="s">
        <v>1517</v>
      </c>
    </row>
    <row r="162" spans="1:8" ht="34.5">
      <c r="A162" s="222" t="s">
        <v>17</v>
      </c>
      <c r="B162" s="222" t="s">
        <v>17</v>
      </c>
      <c r="C162" s="222" t="s">
        <v>17</v>
      </c>
      <c r="D162" s="222" t="s">
        <v>17</v>
      </c>
      <c r="E162" s="222" t="s">
        <v>379</v>
      </c>
      <c r="F162" s="222" t="s">
        <v>17</v>
      </c>
      <c r="G162" s="221" t="s">
        <v>784</v>
      </c>
      <c r="H162" s="220" t="s">
        <v>1516</v>
      </c>
    </row>
    <row r="163" spans="1:8" ht="23">
      <c r="A163" s="222" t="s">
        <v>17</v>
      </c>
      <c r="B163" s="222" t="s">
        <v>17</v>
      </c>
      <c r="C163" s="222" t="s">
        <v>17</v>
      </c>
      <c r="D163" s="222" t="s">
        <v>17</v>
      </c>
      <c r="E163" s="222" t="s">
        <v>17</v>
      </c>
      <c r="F163" s="222" t="s">
        <v>381</v>
      </c>
      <c r="G163" s="221" t="s">
        <v>786</v>
      </c>
      <c r="H163" s="220" t="s">
        <v>1516</v>
      </c>
    </row>
    <row r="164" spans="1:8">
      <c r="A164" s="222" t="s">
        <v>17</v>
      </c>
      <c r="B164" s="222" t="s">
        <v>17</v>
      </c>
      <c r="C164" s="222" t="s">
        <v>17</v>
      </c>
      <c r="D164" s="222" t="s">
        <v>17</v>
      </c>
      <c r="E164" s="222" t="s">
        <v>383</v>
      </c>
      <c r="F164" s="222" t="s">
        <v>17</v>
      </c>
      <c r="G164" s="221" t="s">
        <v>788</v>
      </c>
      <c r="H164" s="220" t="s">
        <v>1515</v>
      </c>
    </row>
    <row r="165" spans="1:8">
      <c r="A165" s="222" t="s">
        <v>17</v>
      </c>
      <c r="B165" s="222" t="s">
        <v>17</v>
      </c>
      <c r="C165" s="222" t="s">
        <v>17</v>
      </c>
      <c r="D165" s="222" t="s">
        <v>17</v>
      </c>
      <c r="E165" s="222" t="s">
        <v>17</v>
      </c>
      <c r="F165" s="222" t="s">
        <v>384</v>
      </c>
      <c r="G165" s="221" t="s">
        <v>789</v>
      </c>
      <c r="H165" s="220" t="s">
        <v>1514</v>
      </c>
    </row>
    <row r="166" spans="1:8">
      <c r="A166" s="222" t="s">
        <v>17</v>
      </c>
      <c r="B166" s="222" t="s">
        <v>17</v>
      </c>
      <c r="C166" s="222" t="s">
        <v>17</v>
      </c>
      <c r="D166" s="222" t="s">
        <v>17</v>
      </c>
      <c r="E166" s="222" t="s">
        <v>17</v>
      </c>
      <c r="F166" s="222" t="s">
        <v>385</v>
      </c>
      <c r="G166" s="221" t="s">
        <v>814</v>
      </c>
      <c r="H166" s="220" t="s">
        <v>1513</v>
      </c>
    </row>
    <row r="167" spans="1:8">
      <c r="A167" s="222" t="s">
        <v>17</v>
      </c>
      <c r="B167" s="222" t="s">
        <v>17</v>
      </c>
      <c r="C167" s="222" t="s">
        <v>17</v>
      </c>
      <c r="D167" s="222" t="s">
        <v>17</v>
      </c>
      <c r="E167" s="222" t="s">
        <v>390</v>
      </c>
      <c r="F167" s="222" t="s">
        <v>17</v>
      </c>
      <c r="G167" s="221" t="s">
        <v>748</v>
      </c>
      <c r="H167" s="220" t="s">
        <v>1512</v>
      </c>
    </row>
    <row r="168" spans="1:8">
      <c r="A168" s="222" t="s">
        <v>17</v>
      </c>
      <c r="B168" s="222" t="s">
        <v>17</v>
      </c>
      <c r="C168" s="222" t="s">
        <v>17</v>
      </c>
      <c r="D168" s="222" t="s">
        <v>17</v>
      </c>
      <c r="E168" s="222" t="s">
        <v>17</v>
      </c>
      <c r="F168" s="222" t="s">
        <v>391</v>
      </c>
      <c r="G168" s="221" t="s">
        <v>749</v>
      </c>
      <c r="H168" s="220" t="s">
        <v>1511</v>
      </c>
    </row>
    <row r="169" spans="1:8">
      <c r="A169" s="222" t="s">
        <v>17</v>
      </c>
      <c r="B169" s="222" t="s">
        <v>17</v>
      </c>
      <c r="C169" s="222" t="s">
        <v>17</v>
      </c>
      <c r="D169" s="222" t="s">
        <v>17</v>
      </c>
      <c r="E169" s="222" t="s">
        <v>17</v>
      </c>
      <c r="F169" s="222" t="s">
        <v>392</v>
      </c>
      <c r="G169" s="221" t="s">
        <v>750</v>
      </c>
      <c r="H169" s="220" t="s">
        <v>1510</v>
      </c>
    </row>
    <row r="170" spans="1:8">
      <c r="A170" s="222" t="s">
        <v>17</v>
      </c>
      <c r="B170" s="222" t="s">
        <v>17</v>
      </c>
      <c r="C170" s="222" t="s">
        <v>17</v>
      </c>
      <c r="D170" s="222" t="s">
        <v>17</v>
      </c>
      <c r="E170" s="222" t="s">
        <v>17</v>
      </c>
      <c r="F170" s="222" t="s">
        <v>393</v>
      </c>
      <c r="G170" s="221" t="s">
        <v>790</v>
      </c>
      <c r="H170" s="220" t="s">
        <v>1509</v>
      </c>
    </row>
    <row r="171" spans="1:8">
      <c r="A171" s="222" t="s">
        <v>17</v>
      </c>
      <c r="B171" s="222" t="s">
        <v>17</v>
      </c>
      <c r="C171" s="222" t="s">
        <v>17</v>
      </c>
      <c r="D171" s="222" t="s">
        <v>17</v>
      </c>
      <c r="E171" s="222" t="s">
        <v>17</v>
      </c>
      <c r="F171" s="222" t="s">
        <v>394</v>
      </c>
      <c r="G171" s="221" t="s">
        <v>791</v>
      </c>
      <c r="H171" s="220" t="s">
        <v>1508</v>
      </c>
    </row>
    <row r="172" spans="1:8">
      <c r="A172" s="222" t="s">
        <v>17</v>
      </c>
      <c r="B172" s="222" t="s">
        <v>17</v>
      </c>
      <c r="C172" s="222" t="s">
        <v>17</v>
      </c>
      <c r="D172" s="222" t="s">
        <v>17</v>
      </c>
      <c r="E172" s="222" t="s">
        <v>17</v>
      </c>
      <c r="F172" s="222" t="s">
        <v>395</v>
      </c>
      <c r="G172" s="221" t="s">
        <v>751</v>
      </c>
      <c r="H172" s="220" t="s">
        <v>1507</v>
      </c>
    </row>
    <row r="173" spans="1:8" ht="23">
      <c r="A173" s="222" t="s">
        <v>17</v>
      </c>
      <c r="B173" s="222" t="s">
        <v>17</v>
      </c>
      <c r="C173" s="222" t="s">
        <v>17</v>
      </c>
      <c r="D173" s="222" t="s">
        <v>17</v>
      </c>
      <c r="E173" s="222" t="s">
        <v>399</v>
      </c>
      <c r="F173" s="222" t="s">
        <v>17</v>
      </c>
      <c r="G173" s="221" t="s">
        <v>752</v>
      </c>
      <c r="H173" s="220" t="s">
        <v>1506</v>
      </c>
    </row>
    <row r="174" spans="1:8">
      <c r="A174" s="222" t="s">
        <v>17</v>
      </c>
      <c r="B174" s="222" t="s">
        <v>17</v>
      </c>
      <c r="C174" s="222" t="s">
        <v>17</v>
      </c>
      <c r="D174" s="222" t="s">
        <v>17</v>
      </c>
      <c r="E174" s="222" t="s">
        <v>17</v>
      </c>
      <c r="F174" s="222" t="s">
        <v>401</v>
      </c>
      <c r="G174" s="221" t="s">
        <v>135</v>
      </c>
      <c r="H174" s="220" t="s">
        <v>1506</v>
      </c>
    </row>
    <row r="175" spans="1:8">
      <c r="A175" s="222" t="s">
        <v>17</v>
      </c>
      <c r="B175" s="222" t="s">
        <v>17</v>
      </c>
      <c r="C175" s="222" t="s">
        <v>17</v>
      </c>
      <c r="D175" s="222" t="s">
        <v>17</v>
      </c>
      <c r="E175" s="222" t="s">
        <v>402</v>
      </c>
      <c r="F175" s="222" t="s">
        <v>17</v>
      </c>
      <c r="G175" s="221" t="s">
        <v>754</v>
      </c>
      <c r="H175" s="220" t="s">
        <v>1505</v>
      </c>
    </row>
    <row r="176" spans="1:8">
      <c r="A176" s="222" t="s">
        <v>17</v>
      </c>
      <c r="B176" s="222" t="s">
        <v>17</v>
      </c>
      <c r="C176" s="222" t="s">
        <v>17</v>
      </c>
      <c r="D176" s="222" t="s">
        <v>17</v>
      </c>
      <c r="E176" s="222" t="s">
        <v>17</v>
      </c>
      <c r="F176" s="222" t="s">
        <v>403</v>
      </c>
      <c r="G176" s="221" t="s">
        <v>755</v>
      </c>
      <c r="H176" s="220" t="s">
        <v>1504</v>
      </c>
    </row>
    <row r="177" spans="1:8">
      <c r="A177" s="222" t="s">
        <v>17</v>
      </c>
      <c r="B177" s="222" t="s">
        <v>17</v>
      </c>
      <c r="C177" s="222" t="s">
        <v>17</v>
      </c>
      <c r="D177" s="222" t="s">
        <v>17</v>
      </c>
      <c r="E177" s="222" t="s">
        <v>17</v>
      </c>
      <c r="F177" s="222" t="s">
        <v>404</v>
      </c>
      <c r="G177" s="221" t="s">
        <v>792</v>
      </c>
      <c r="H177" s="220" t="s">
        <v>1503</v>
      </c>
    </row>
    <row r="178" spans="1:8">
      <c r="A178" s="222" t="s">
        <v>17</v>
      </c>
      <c r="B178" s="222" t="s">
        <v>17</v>
      </c>
      <c r="C178" s="222" t="s">
        <v>17</v>
      </c>
      <c r="D178" s="222" t="s">
        <v>17</v>
      </c>
      <c r="E178" s="222" t="s">
        <v>17</v>
      </c>
      <c r="F178" s="222" t="s">
        <v>406</v>
      </c>
      <c r="G178" s="221" t="s">
        <v>793</v>
      </c>
      <c r="H178" s="220" t="s">
        <v>1502</v>
      </c>
    </row>
    <row r="179" spans="1:8" ht="23">
      <c r="A179" s="222" t="s">
        <v>17</v>
      </c>
      <c r="B179" s="222" t="s">
        <v>17</v>
      </c>
      <c r="C179" s="222" t="s">
        <v>17</v>
      </c>
      <c r="D179" s="222" t="s">
        <v>17</v>
      </c>
      <c r="E179" s="222" t="s">
        <v>17</v>
      </c>
      <c r="F179" s="222" t="s">
        <v>407</v>
      </c>
      <c r="G179" s="221" t="s">
        <v>794</v>
      </c>
      <c r="H179" s="220" t="s">
        <v>1501</v>
      </c>
    </row>
    <row r="180" spans="1:8">
      <c r="A180" s="222" t="s">
        <v>17</v>
      </c>
      <c r="B180" s="222" t="s">
        <v>17</v>
      </c>
      <c r="C180" s="222" t="s">
        <v>17</v>
      </c>
      <c r="D180" s="222" t="s">
        <v>17</v>
      </c>
      <c r="E180" s="222" t="s">
        <v>410</v>
      </c>
      <c r="F180" s="222" t="s">
        <v>17</v>
      </c>
      <c r="G180" s="221" t="s">
        <v>757</v>
      </c>
      <c r="H180" s="220" t="s">
        <v>1500</v>
      </c>
    </row>
    <row r="181" spans="1:8">
      <c r="A181" s="222" t="s">
        <v>17</v>
      </c>
      <c r="B181" s="222" t="s">
        <v>17</v>
      </c>
      <c r="C181" s="222" t="s">
        <v>17</v>
      </c>
      <c r="D181" s="222" t="s">
        <v>17</v>
      </c>
      <c r="E181" s="222" t="s">
        <v>17</v>
      </c>
      <c r="F181" s="222" t="s">
        <v>411</v>
      </c>
      <c r="G181" s="221" t="s">
        <v>758</v>
      </c>
      <c r="H181" s="220" t="s">
        <v>1499</v>
      </c>
    </row>
    <row r="182" spans="1:8" ht="23">
      <c r="A182" s="222" t="s">
        <v>17</v>
      </c>
      <c r="B182" s="222" t="s">
        <v>17</v>
      </c>
      <c r="C182" s="222" t="s">
        <v>17</v>
      </c>
      <c r="D182" s="222" t="s">
        <v>17</v>
      </c>
      <c r="E182" s="222" t="s">
        <v>17</v>
      </c>
      <c r="F182" s="222" t="s">
        <v>412</v>
      </c>
      <c r="G182" s="221" t="s">
        <v>759</v>
      </c>
      <c r="H182" s="220" t="s">
        <v>1498</v>
      </c>
    </row>
    <row r="183" spans="1:8">
      <c r="A183" s="222" t="s">
        <v>17</v>
      </c>
      <c r="B183" s="222" t="s">
        <v>17</v>
      </c>
      <c r="C183" s="222" t="s">
        <v>17</v>
      </c>
      <c r="D183" s="222" t="s">
        <v>17</v>
      </c>
      <c r="E183" s="222" t="s">
        <v>17</v>
      </c>
      <c r="F183" s="222" t="s">
        <v>413</v>
      </c>
      <c r="G183" s="221" t="s">
        <v>815</v>
      </c>
      <c r="H183" s="220" t="s">
        <v>704</v>
      </c>
    </row>
    <row r="184" spans="1:8">
      <c r="A184" s="222" t="s">
        <v>17</v>
      </c>
      <c r="B184" s="222" t="s">
        <v>17</v>
      </c>
      <c r="C184" s="222" t="s">
        <v>17</v>
      </c>
      <c r="D184" s="222" t="s">
        <v>17</v>
      </c>
      <c r="E184" s="222" t="s">
        <v>17</v>
      </c>
      <c r="F184" s="222" t="s">
        <v>414</v>
      </c>
      <c r="G184" s="221" t="s">
        <v>760</v>
      </c>
      <c r="H184" s="220" t="s">
        <v>1497</v>
      </c>
    </row>
    <row r="185" spans="1:8" ht="23">
      <c r="A185" s="222" t="s">
        <v>17</v>
      </c>
      <c r="B185" s="222" t="s">
        <v>17</v>
      </c>
      <c r="C185" s="222" t="s">
        <v>17</v>
      </c>
      <c r="D185" s="222" t="s">
        <v>17</v>
      </c>
      <c r="E185" s="222" t="s">
        <v>415</v>
      </c>
      <c r="F185" s="222" t="s">
        <v>17</v>
      </c>
      <c r="G185" s="221" t="s">
        <v>774</v>
      </c>
      <c r="H185" s="220" t="s">
        <v>1496</v>
      </c>
    </row>
    <row r="186" spans="1:8" ht="46">
      <c r="A186" s="222" t="s">
        <v>17</v>
      </c>
      <c r="B186" s="222" t="s">
        <v>17</v>
      </c>
      <c r="C186" s="222" t="s">
        <v>17</v>
      </c>
      <c r="D186" s="222" t="s">
        <v>17</v>
      </c>
      <c r="E186" s="222" t="s">
        <v>17</v>
      </c>
      <c r="F186" s="222" t="s">
        <v>416</v>
      </c>
      <c r="G186" s="221" t="s">
        <v>795</v>
      </c>
      <c r="H186" s="220" t="s">
        <v>1495</v>
      </c>
    </row>
    <row r="187" spans="1:8" ht="46">
      <c r="A187" s="222" t="s">
        <v>17</v>
      </c>
      <c r="B187" s="222" t="s">
        <v>17</v>
      </c>
      <c r="C187" s="222" t="s">
        <v>17</v>
      </c>
      <c r="D187" s="222" t="s">
        <v>17</v>
      </c>
      <c r="E187" s="222" t="s">
        <v>17</v>
      </c>
      <c r="F187" s="222" t="s">
        <v>419</v>
      </c>
      <c r="G187" s="221" t="s">
        <v>796</v>
      </c>
      <c r="H187" s="220" t="s">
        <v>1494</v>
      </c>
    </row>
    <row r="188" spans="1:8">
      <c r="A188" s="222" t="s">
        <v>17</v>
      </c>
      <c r="B188" s="222" t="s">
        <v>17</v>
      </c>
      <c r="C188" s="222" t="s">
        <v>17</v>
      </c>
      <c r="D188" s="222" t="s">
        <v>17</v>
      </c>
      <c r="E188" s="222" t="s">
        <v>17</v>
      </c>
      <c r="F188" s="222" t="s">
        <v>420</v>
      </c>
      <c r="G188" s="221" t="s">
        <v>775</v>
      </c>
      <c r="H188" s="220" t="s">
        <v>1493</v>
      </c>
    </row>
    <row r="189" spans="1:8">
      <c r="A189" s="222" t="s">
        <v>17</v>
      </c>
      <c r="B189" s="222" t="s">
        <v>17</v>
      </c>
      <c r="C189" s="222" t="s">
        <v>17</v>
      </c>
      <c r="D189" s="222" t="s">
        <v>17</v>
      </c>
      <c r="E189" s="222" t="s">
        <v>17</v>
      </c>
      <c r="F189" s="222" t="s">
        <v>422</v>
      </c>
      <c r="G189" s="221" t="s">
        <v>605</v>
      </c>
      <c r="H189" s="220" t="s">
        <v>1492</v>
      </c>
    </row>
    <row r="190" spans="1:8">
      <c r="A190" s="222" t="s">
        <v>17</v>
      </c>
      <c r="B190" s="222" t="s">
        <v>17</v>
      </c>
      <c r="C190" s="222" t="s">
        <v>17</v>
      </c>
      <c r="D190" s="222" t="s">
        <v>17</v>
      </c>
      <c r="E190" s="222" t="s">
        <v>430</v>
      </c>
      <c r="F190" s="222" t="s">
        <v>17</v>
      </c>
      <c r="G190" s="221" t="s">
        <v>797</v>
      </c>
      <c r="H190" s="220" t="s">
        <v>1491</v>
      </c>
    </row>
    <row r="191" spans="1:8">
      <c r="A191" s="222" t="s">
        <v>17</v>
      </c>
      <c r="B191" s="222" t="s">
        <v>17</v>
      </c>
      <c r="C191" s="222" t="s">
        <v>17</v>
      </c>
      <c r="D191" s="222" t="s">
        <v>17</v>
      </c>
      <c r="E191" s="222" t="s">
        <v>17</v>
      </c>
      <c r="F191" s="222" t="s">
        <v>433</v>
      </c>
      <c r="G191" s="221" t="s">
        <v>799</v>
      </c>
      <c r="H191" s="220" t="s">
        <v>1491</v>
      </c>
    </row>
    <row r="192" spans="1:8">
      <c r="A192" s="222" t="s">
        <v>17</v>
      </c>
      <c r="B192" s="222" t="s">
        <v>17</v>
      </c>
      <c r="C192" s="222" t="s">
        <v>17</v>
      </c>
      <c r="D192" s="222" t="s">
        <v>17</v>
      </c>
      <c r="E192" s="222" t="s">
        <v>434</v>
      </c>
      <c r="F192" s="222" t="s">
        <v>17</v>
      </c>
      <c r="G192" s="221" t="s">
        <v>762</v>
      </c>
      <c r="H192" s="220" t="s">
        <v>1490</v>
      </c>
    </row>
    <row r="193" spans="1:8">
      <c r="A193" s="222" t="s">
        <v>17</v>
      </c>
      <c r="B193" s="222" t="s">
        <v>17</v>
      </c>
      <c r="C193" s="222" t="s">
        <v>17</v>
      </c>
      <c r="D193" s="222" t="s">
        <v>17</v>
      </c>
      <c r="E193" s="222" t="s">
        <v>17</v>
      </c>
      <c r="F193" s="222" t="s">
        <v>435</v>
      </c>
      <c r="G193" s="221" t="s">
        <v>778</v>
      </c>
      <c r="H193" s="220" t="s">
        <v>1489</v>
      </c>
    </row>
    <row r="194" spans="1:8">
      <c r="A194" s="222" t="s">
        <v>17</v>
      </c>
      <c r="B194" s="222" t="s">
        <v>17</v>
      </c>
      <c r="C194" s="222" t="s">
        <v>17</v>
      </c>
      <c r="D194" s="222" t="s">
        <v>17</v>
      </c>
      <c r="E194" s="222" t="s">
        <v>17</v>
      </c>
      <c r="F194" s="222" t="s">
        <v>436</v>
      </c>
      <c r="G194" s="221" t="s">
        <v>763</v>
      </c>
      <c r="H194" s="220" t="s">
        <v>1488</v>
      </c>
    </row>
    <row r="195" spans="1:8">
      <c r="A195" s="222" t="s">
        <v>17</v>
      </c>
      <c r="B195" s="222" t="s">
        <v>17</v>
      </c>
      <c r="C195" s="222" t="s">
        <v>17</v>
      </c>
      <c r="D195" s="222" t="s">
        <v>17</v>
      </c>
      <c r="E195" s="222" t="s">
        <v>17</v>
      </c>
      <c r="F195" s="222" t="s">
        <v>437</v>
      </c>
      <c r="G195" s="221" t="s">
        <v>764</v>
      </c>
      <c r="H195" s="220" t="s">
        <v>1487</v>
      </c>
    </row>
    <row r="196" spans="1:8">
      <c r="A196" s="222" t="s">
        <v>17</v>
      </c>
      <c r="B196" s="222" t="s">
        <v>17</v>
      </c>
      <c r="C196" s="222" t="s">
        <v>17</v>
      </c>
      <c r="D196" s="222" t="s">
        <v>17</v>
      </c>
      <c r="E196" s="222" t="s">
        <v>17</v>
      </c>
      <c r="F196" s="222" t="s">
        <v>438</v>
      </c>
      <c r="G196" s="221" t="s">
        <v>800</v>
      </c>
      <c r="H196" s="220" t="s">
        <v>901</v>
      </c>
    </row>
    <row r="197" spans="1:8">
      <c r="A197" s="222" t="s">
        <v>17</v>
      </c>
      <c r="B197" s="222" t="s">
        <v>17</v>
      </c>
      <c r="C197" s="222" t="s">
        <v>17</v>
      </c>
      <c r="D197" s="222" t="s">
        <v>17</v>
      </c>
      <c r="E197" s="222" t="s">
        <v>17</v>
      </c>
      <c r="F197" s="222" t="s">
        <v>439</v>
      </c>
      <c r="G197" s="221" t="s">
        <v>765</v>
      </c>
      <c r="H197" s="220" t="s">
        <v>1486</v>
      </c>
    </row>
    <row r="198" spans="1:8" ht="34.5">
      <c r="A198" s="222" t="s">
        <v>17</v>
      </c>
      <c r="B198" s="222" t="s">
        <v>17</v>
      </c>
      <c r="C198" s="222" t="s">
        <v>17</v>
      </c>
      <c r="D198" s="222" t="s">
        <v>17</v>
      </c>
      <c r="E198" s="222" t="s">
        <v>440</v>
      </c>
      <c r="F198" s="222" t="s">
        <v>17</v>
      </c>
      <c r="G198" s="221" t="s">
        <v>766</v>
      </c>
      <c r="H198" s="220" t="s">
        <v>1485</v>
      </c>
    </row>
    <row r="199" spans="1:8">
      <c r="A199" s="222" t="s">
        <v>17</v>
      </c>
      <c r="B199" s="222" t="s">
        <v>17</v>
      </c>
      <c r="C199" s="222" t="s">
        <v>17</v>
      </c>
      <c r="D199" s="222" t="s">
        <v>17</v>
      </c>
      <c r="E199" s="222" t="s">
        <v>17</v>
      </c>
      <c r="F199" s="222" t="s">
        <v>446</v>
      </c>
      <c r="G199" s="221" t="s">
        <v>801</v>
      </c>
      <c r="H199" s="220" t="s">
        <v>1484</v>
      </c>
    </row>
    <row r="200" spans="1:8" ht="23">
      <c r="A200" s="222" t="s">
        <v>17</v>
      </c>
      <c r="B200" s="222" t="s">
        <v>17</v>
      </c>
      <c r="C200" s="222" t="s">
        <v>17</v>
      </c>
      <c r="D200" s="222" t="s">
        <v>17</v>
      </c>
      <c r="E200" s="222" t="s">
        <v>17</v>
      </c>
      <c r="F200" s="222" t="s">
        <v>447</v>
      </c>
      <c r="G200" s="221" t="s">
        <v>768</v>
      </c>
      <c r="H200" s="220" t="s">
        <v>1483</v>
      </c>
    </row>
    <row r="201" spans="1:8">
      <c r="A201" s="222" t="s">
        <v>17</v>
      </c>
      <c r="B201" s="222" t="s">
        <v>17</v>
      </c>
      <c r="C201" s="222" t="s">
        <v>17</v>
      </c>
      <c r="D201" s="222" t="s">
        <v>17</v>
      </c>
      <c r="E201" s="222" t="s">
        <v>17</v>
      </c>
      <c r="F201" s="222" t="s">
        <v>449</v>
      </c>
      <c r="G201" s="221" t="s">
        <v>769</v>
      </c>
      <c r="H201" s="220" t="s">
        <v>1482</v>
      </c>
    </row>
    <row r="202" spans="1:8" ht="23">
      <c r="A202" s="222" t="s">
        <v>17</v>
      </c>
      <c r="B202" s="222" t="s">
        <v>17</v>
      </c>
      <c r="C202" s="222" t="s">
        <v>17</v>
      </c>
      <c r="D202" s="222" t="s">
        <v>17</v>
      </c>
      <c r="E202" s="222" t="s">
        <v>17</v>
      </c>
      <c r="F202" s="222" t="s">
        <v>454</v>
      </c>
      <c r="G202" s="221" t="s">
        <v>802</v>
      </c>
      <c r="H202" s="220" t="s">
        <v>1481</v>
      </c>
    </row>
    <row r="203" spans="1:8" ht="23">
      <c r="A203" s="222" t="s">
        <v>17</v>
      </c>
      <c r="B203" s="222" t="s">
        <v>17</v>
      </c>
      <c r="C203" s="222" t="s">
        <v>17</v>
      </c>
      <c r="D203" s="222" t="s">
        <v>17</v>
      </c>
      <c r="E203" s="222" t="s">
        <v>455</v>
      </c>
      <c r="F203" s="222" t="s">
        <v>17</v>
      </c>
      <c r="G203" s="221" t="s">
        <v>803</v>
      </c>
      <c r="H203" s="220" t="s">
        <v>1480</v>
      </c>
    </row>
    <row r="204" spans="1:8">
      <c r="A204" s="222" t="s">
        <v>17</v>
      </c>
      <c r="B204" s="222" t="s">
        <v>17</v>
      </c>
      <c r="C204" s="222" t="s">
        <v>17</v>
      </c>
      <c r="D204" s="222" t="s">
        <v>17</v>
      </c>
      <c r="E204" s="222" t="s">
        <v>17</v>
      </c>
      <c r="F204" s="222" t="s">
        <v>456</v>
      </c>
      <c r="G204" s="221" t="s">
        <v>767</v>
      </c>
      <c r="H204" s="220" t="s">
        <v>1479</v>
      </c>
    </row>
    <row r="205" spans="1:8" ht="23">
      <c r="A205" s="222" t="s">
        <v>17</v>
      </c>
      <c r="B205" s="222" t="s">
        <v>17</v>
      </c>
      <c r="C205" s="222" t="s">
        <v>17</v>
      </c>
      <c r="D205" s="222" t="s">
        <v>17</v>
      </c>
      <c r="E205" s="222" t="s">
        <v>17</v>
      </c>
      <c r="F205" s="222" t="s">
        <v>459</v>
      </c>
      <c r="G205" s="221" t="s">
        <v>768</v>
      </c>
      <c r="H205" s="220" t="s">
        <v>1478</v>
      </c>
    </row>
    <row r="206" spans="1:8">
      <c r="A206" s="222" t="s">
        <v>17</v>
      </c>
      <c r="B206" s="222" t="s">
        <v>17</v>
      </c>
      <c r="C206" s="222" t="s">
        <v>17</v>
      </c>
      <c r="D206" s="222" t="s">
        <v>17</v>
      </c>
      <c r="E206" s="222" t="s">
        <v>17</v>
      </c>
      <c r="F206" s="222" t="s">
        <v>460</v>
      </c>
      <c r="G206" s="221" t="s">
        <v>804</v>
      </c>
      <c r="H206" s="220" t="s">
        <v>1477</v>
      </c>
    </row>
    <row r="207" spans="1:8" ht="23">
      <c r="A207" s="222" t="s">
        <v>17</v>
      </c>
      <c r="B207" s="222" t="s">
        <v>17</v>
      </c>
      <c r="C207" s="222" t="s">
        <v>17</v>
      </c>
      <c r="D207" s="222" t="s">
        <v>17</v>
      </c>
      <c r="E207" s="222" t="s">
        <v>461</v>
      </c>
      <c r="F207" s="222" t="s">
        <v>17</v>
      </c>
      <c r="G207" s="221" t="s">
        <v>770</v>
      </c>
      <c r="H207" s="220" t="s">
        <v>1476</v>
      </c>
    </row>
    <row r="208" spans="1:8">
      <c r="A208" s="222" t="s">
        <v>17</v>
      </c>
      <c r="B208" s="222" t="s">
        <v>17</v>
      </c>
      <c r="C208" s="222" t="s">
        <v>17</v>
      </c>
      <c r="D208" s="222" t="s">
        <v>17</v>
      </c>
      <c r="E208" s="222" t="s">
        <v>17</v>
      </c>
      <c r="F208" s="222" t="s">
        <v>462</v>
      </c>
      <c r="G208" s="221" t="s">
        <v>771</v>
      </c>
      <c r="H208" s="220" t="s">
        <v>1475</v>
      </c>
    </row>
    <row r="209" spans="1:8" ht="23">
      <c r="A209" s="222" t="s">
        <v>17</v>
      </c>
      <c r="B209" s="222" t="s">
        <v>17</v>
      </c>
      <c r="C209" s="222" t="s">
        <v>17</v>
      </c>
      <c r="D209" s="222" t="s">
        <v>17</v>
      </c>
      <c r="E209" s="222" t="s">
        <v>17</v>
      </c>
      <c r="F209" s="222" t="s">
        <v>463</v>
      </c>
      <c r="G209" s="221" t="s">
        <v>805</v>
      </c>
      <c r="H209" s="220" t="s">
        <v>1474</v>
      </c>
    </row>
    <row r="210" spans="1:8" ht="23">
      <c r="A210" s="222" t="s">
        <v>17</v>
      </c>
      <c r="B210" s="222" t="s">
        <v>17</v>
      </c>
      <c r="C210" s="222" t="s">
        <v>17</v>
      </c>
      <c r="D210" s="222" t="s">
        <v>17</v>
      </c>
      <c r="E210" s="222" t="s">
        <v>17</v>
      </c>
      <c r="F210" s="222" t="s">
        <v>464</v>
      </c>
      <c r="G210" s="221" t="s">
        <v>806</v>
      </c>
      <c r="H210" s="220" t="s">
        <v>1473</v>
      </c>
    </row>
    <row r="211" spans="1:8">
      <c r="A211" s="222" t="s">
        <v>17</v>
      </c>
      <c r="B211" s="222" t="s">
        <v>17</v>
      </c>
      <c r="C211" s="222" t="s">
        <v>17</v>
      </c>
      <c r="D211" s="222" t="s">
        <v>17</v>
      </c>
      <c r="E211" s="222" t="s">
        <v>17</v>
      </c>
      <c r="F211" s="222" t="s">
        <v>465</v>
      </c>
      <c r="G211" s="221" t="s">
        <v>135</v>
      </c>
      <c r="H211" s="220" t="s">
        <v>1472</v>
      </c>
    </row>
    <row r="212" spans="1:8">
      <c r="A212" s="222" t="s">
        <v>17</v>
      </c>
      <c r="B212" s="222" t="s">
        <v>17</v>
      </c>
      <c r="C212" s="222" t="s">
        <v>17</v>
      </c>
      <c r="D212" s="222" t="s">
        <v>17</v>
      </c>
      <c r="E212" s="222" t="s">
        <v>466</v>
      </c>
      <c r="F212" s="222" t="s">
        <v>17</v>
      </c>
      <c r="G212" s="221" t="s">
        <v>807</v>
      </c>
      <c r="H212" s="220" t="s">
        <v>1409</v>
      </c>
    </row>
    <row r="213" spans="1:8" ht="23">
      <c r="A213" s="222" t="s">
        <v>17</v>
      </c>
      <c r="B213" s="222" t="s">
        <v>17</v>
      </c>
      <c r="C213" s="222" t="s">
        <v>17</v>
      </c>
      <c r="D213" s="222" t="s">
        <v>17</v>
      </c>
      <c r="E213" s="222" t="s">
        <v>17</v>
      </c>
      <c r="F213" s="222" t="s">
        <v>467</v>
      </c>
      <c r="G213" s="221" t="s">
        <v>808</v>
      </c>
      <c r="H213" s="220" t="s">
        <v>1409</v>
      </c>
    </row>
    <row r="214" spans="1:8">
      <c r="A214" s="222" t="s">
        <v>17</v>
      </c>
      <c r="B214" s="222" t="s">
        <v>17</v>
      </c>
      <c r="C214" s="222" t="s">
        <v>17</v>
      </c>
      <c r="D214" s="222" t="s">
        <v>17</v>
      </c>
      <c r="E214" s="222" t="s">
        <v>504</v>
      </c>
      <c r="F214" s="222" t="s">
        <v>17</v>
      </c>
      <c r="G214" s="221" t="s">
        <v>135</v>
      </c>
      <c r="H214" s="220" t="s">
        <v>1471</v>
      </c>
    </row>
    <row r="215" spans="1:8" ht="46">
      <c r="A215" s="222" t="s">
        <v>17</v>
      </c>
      <c r="B215" s="222" t="s">
        <v>17</v>
      </c>
      <c r="C215" s="222" t="s">
        <v>17</v>
      </c>
      <c r="D215" s="222" t="s">
        <v>17</v>
      </c>
      <c r="E215" s="222" t="s">
        <v>17</v>
      </c>
      <c r="F215" s="222" t="s">
        <v>505</v>
      </c>
      <c r="G215" s="221" t="s">
        <v>811</v>
      </c>
      <c r="H215" s="220" t="s">
        <v>1470</v>
      </c>
    </row>
    <row r="216" spans="1:8">
      <c r="A216" s="222" t="s">
        <v>17</v>
      </c>
      <c r="B216" s="222" t="s">
        <v>17</v>
      </c>
      <c r="C216" s="222" t="s">
        <v>17</v>
      </c>
      <c r="D216" s="222" t="s">
        <v>17</v>
      </c>
      <c r="E216" s="222" t="s">
        <v>17</v>
      </c>
      <c r="F216" s="222" t="s">
        <v>506</v>
      </c>
      <c r="G216" s="221" t="s">
        <v>772</v>
      </c>
      <c r="H216" s="220" t="s">
        <v>1469</v>
      </c>
    </row>
    <row r="217" spans="1:8">
      <c r="A217" s="222" t="s">
        <v>17</v>
      </c>
      <c r="B217" s="222" t="s">
        <v>17</v>
      </c>
      <c r="C217" s="222" t="s">
        <v>17</v>
      </c>
      <c r="D217" s="222" t="s">
        <v>17</v>
      </c>
      <c r="E217" s="222" t="s">
        <v>17</v>
      </c>
      <c r="F217" s="222" t="s">
        <v>510</v>
      </c>
      <c r="G217" s="221" t="s">
        <v>773</v>
      </c>
      <c r="H217" s="220" t="s">
        <v>1468</v>
      </c>
    </row>
    <row r="218" spans="1:8">
      <c r="A218" s="222" t="s">
        <v>17</v>
      </c>
      <c r="B218" s="222" t="s">
        <v>17</v>
      </c>
      <c r="C218" s="222" t="s">
        <v>17</v>
      </c>
      <c r="D218" s="222" t="s">
        <v>541</v>
      </c>
      <c r="E218" s="222" t="s">
        <v>17</v>
      </c>
      <c r="F218" s="222" t="s">
        <v>17</v>
      </c>
      <c r="G218" s="221" t="s">
        <v>1467</v>
      </c>
      <c r="H218" s="220" t="s">
        <v>1466</v>
      </c>
    </row>
    <row r="219" spans="1:8">
      <c r="A219" s="222" t="s">
        <v>17</v>
      </c>
      <c r="B219" s="222" t="s">
        <v>17</v>
      </c>
      <c r="C219" s="222" t="s">
        <v>17</v>
      </c>
      <c r="D219" s="222" t="s">
        <v>17</v>
      </c>
      <c r="E219" s="222" t="s">
        <v>361</v>
      </c>
      <c r="F219" s="222" t="s">
        <v>17</v>
      </c>
      <c r="G219" s="221" t="s">
        <v>740</v>
      </c>
      <c r="H219" s="220" t="s">
        <v>1465</v>
      </c>
    </row>
    <row r="220" spans="1:8">
      <c r="A220" s="222" t="s">
        <v>17</v>
      </c>
      <c r="B220" s="222" t="s">
        <v>17</v>
      </c>
      <c r="C220" s="222" t="s">
        <v>17</v>
      </c>
      <c r="D220" s="222" t="s">
        <v>17</v>
      </c>
      <c r="E220" s="222" t="s">
        <v>17</v>
      </c>
      <c r="F220" s="222" t="s">
        <v>362</v>
      </c>
      <c r="G220" s="221" t="s">
        <v>741</v>
      </c>
      <c r="H220" s="220" t="s">
        <v>1465</v>
      </c>
    </row>
    <row r="221" spans="1:8" ht="34.5">
      <c r="A221" s="222" t="s">
        <v>17</v>
      </c>
      <c r="B221" s="222" t="s">
        <v>17</v>
      </c>
      <c r="C221" s="222" t="s">
        <v>17</v>
      </c>
      <c r="D221" s="222" t="s">
        <v>17</v>
      </c>
      <c r="E221" s="222" t="s">
        <v>364</v>
      </c>
      <c r="F221" s="222" t="s">
        <v>17</v>
      </c>
      <c r="G221" s="221" t="s">
        <v>780</v>
      </c>
      <c r="H221" s="220" t="s">
        <v>1464</v>
      </c>
    </row>
    <row r="222" spans="1:8" ht="34.5">
      <c r="A222" s="222" t="s">
        <v>17</v>
      </c>
      <c r="B222" s="222" t="s">
        <v>17</v>
      </c>
      <c r="C222" s="222" t="s">
        <v>17</v>
      </c>
      <c r="D222" s="222" t="s">
        <v>17</v>
      </c>
      <c r="E222" s="222" t="s">
        <v>17</v>
      </c>
      <c r="F222" s="222" t="s">
        <v>365</v>
      </c>
      <c r="G222" s="221" t="s">
        <v>780</v>
      </c>
      <c r="H222" s="220" t="s">
        <v>1464</v>
      </c>
    </row>
    <row r="223" spans="1:8">
      <c r="A223" s="222" t="s">
        <v>17</v>
      </c>
      <c r="B223" s="222" t="s">
        <v>17</v>
      </c>
      <c r="C223" s="222" t="s">
        <v>17</v>
      </c>
      <c r="D223" s="222" t="s">
        <v>17</v>
      </c>
      <c r="E223" s="222" t="s">
        <v>366</v>
      </c>
      <c r="F223" s="222" t="s">
        <v>17</v>
      </c>
      <c r="G223" s="221" t="s">
        <v>742</v>
      </c>
      <c r="H223" s="220" t="s">
        <v>1463</v>
      </c>
    </row>
    <row r="224" spans="1:8">
      <c r="A224" s="222" t="s">
        <v>17</v>
      </c>
      <c r="B224" s="222" t="s">
        <v>17</v>
      </c>
      <c r="C224" s="222" t="s">
        <v>17</v>
      </c>
      <c r="D224" s="222" t="s">
        <v>17</v>
      </c>
      <c r="E224" s="222" t="s">
        <v>17</v>
      </c>
      <c r="F224" s="222" t="s">
        <v>367</v>
      </c>
      <c r="G224" s="221" t="s">
        <v>743</v>
      </c>
      <c r="H224" s="220" t="s">
        <v>1462</v>
      </c>
    </row>
    <row r="225" spans="1:8" ht="23">
      <c r="A225" s="222" t="s">
        <v>17</v>
      </c>
      <c r="B225" s="222" t="s">
        <v>17</v>
      </c>
      <c r="C225" s="222" t="s">
        <v>17</v>
      </c>
      <c r="D225" s="222" t="s">
        <v>17</v>
      </c>
      <c r="E225" s="222" t="s">
        <v>17</v>
      </c>
      <c r="F225" s="222" t="s">
        <v>368</v>
      </c>
      <c r="G225" s="221" t="s">
        <v>781</v>
      </c>
      <c r="H225" s="220" t="s">
        <v>1461</v>
      </c>
    </row>
    <row r="226" spans="1:8" ht="23">
      <c r="A226" s="222" t="s">
        <v>17</v>
      </c>
      <c r="B226" s="222" t="s">
        <v>17</v>
      </c>
      <c r="C226" s="222" t="s">
        <v>17</v>
      </c>
      <c r="D226" s="222" t="s">
        <v>17</v>
      </c>
      <c r="E226" s="222" t="s">
        <v>17</v>
      </c>
      <c r="F226" s="222" t="s">
        <v>369</v>
      </c>
      <c r="G226" s="221" t="s">
        <v>816</v>
      </c>
      <c r="H226" s="220" t="s">
        <v>1460</v>
      </c>
    </row>
    <row r="227" spans="1:8">
      <c r="A227" s="222" t="s">
        <v>17</v>
      </c>
      <c r="B227" s="222" t="s">
        <v>17</v>
      </c>
      <c r="C227" s="222" t="s">
        <v>17</v>
      </c>
      <c r="D227" s="222" t="s">
        <v>17</v>
      </c>
      <c r="E227" s="222" t="s">
        <v>17</v>
      </c>
      <c r="F227" s="222" t="s">
        <v>372</v>
      </c>
      <c r="G227" s="221" t="s">
        <v>782</v>
      </c>
      <c r="H227" s="220" t="s">
        <v>1459</v>
      </c>
    </row>
    <row r="228" spans="1:8" ht="23">
      <c r="A228" s="222" t="s">
        <v>17</v>
      </c>
      <c r="B228" s="222" t="s">
        <v>17</v>
      </c>
      <c r="C228" s="222" t="s">
        <v>17</v>
      </c>
      <c r="D228" s="222" t="s">
        <v>17</v>
      </c>
      <c r="E228" s="222" t="s">
        <v>17</v>
      </c>
      <c r="F228" s="222" t="s">
        <v>373</v>
      </c>
      <c r="G228" s="221" t="s">
        <v>783</v>
      </c>
      <c r="H228" s="220" t="s">
        <v>1458</v>
      </c>
    </row>
    <row r="229" spans="1:8" ht="23">
      <c r="A229" s="222" t="s">
        <v>17</v>
      </c>
      <c r="B229" s="222" t="s">
        <v>17</v>
      </c>
      <c r="C229" s="222" t="s">
        <v>17</v>
      </c>
      <c r="D229" s="222" t="s">
        <v>17</v>
      </c>
      <c r="E229" s="222" t="s">
        <v>17</v>
      </c>
      <c r="F229" s="222" t="s">
        <v>374</v>
      </c>
      <c r="G229" s="221" t="s">
        <v>744</v>
      </c>
      <c r="H229" s="220" t="s">
        <v>1457</v>
      </c>
    </row>
    <row r="230" spans="1:8" ht="34.5">
      <c r="A230" s="222" t="s">
        <v>17</v>
      </c>
      <c r="B230" s="222" t="s">
        <v>17</v>
      </c>
      <c r="C230" s="222" t="s">
        <v>17</v>
      </c>
      <c r="D230" s="222" t="s">
        <v>17</v>
      </c>
      <c r="E230" s="222" t="s">
        <v>379</v>
      </c>
      <c r="F230" s="222" t="s">
        <v>17</v>
      </c>
      <c r="G230" s="221" t="s">
        <v>784</v>
      </c>
      <c r="H230" s="220" t="s">
        <v>1456</v>
      </c>
    </row>
    <row r="231" spans="1:8" ht="23">
      <c r="A231" s="222" t="s">
        <v>17</v>
      </c>
      <c r="B231" s="222" t="s">
        <v>17</v>
      </c>
      <c r="C231" s="222" t="s">
        <v>17</v>
      </c>
      <c r="D231" s="222" t="s">
        <v>17</v>
      </c>
      <c r="E231" s="222" t="s">
        <v>17</v>
      </c>
      <c r="F231" s="222" t="s">
        <v>381</v>
      </c>
      <c r="G231" s="221" t="s">
        <v>786</v>
      </c>
      <c r="H231" s="220" t="s">
        <v>709</v>
      </c>
    </row>
    <row r="232" spans="1:8">
      <c r="A232" s="222" t="s">
        <v>17</v>
      </c>
      <c r="B232" s="222" t="s">
        <v>17</v>
      </c>
      <c r="C232" s="222" t="s">
        <v>17</v>
      </c>
      <c r="D232" s="222" t="s">
        <v>17</v>
      </c>
      <c r="E232" s="222" t="s">
        <v>17</v>
      </c>
      <c r="F232" s="222" t="s">
        <v>382</v>
      </c>
      <c r="G232" s="221" t="s">
        <v>787</v>
      </c>
      <c r="H232" s="220" t="s">
        <v>1455</v>
      </c>
    </row>
    <row r="233" spans="1:8">
      <c r="A233" s="222" t="s">
        <v>17</v>
      </c>
      <c r="B233" s="222" t="s">
        <v>17</v>
      </c>
      <c r="C233" s="222" t="s">
        <v>17</v>
      </c>
      <c r="D233" s="222" t="s">
        <v>17</v>
      </c>
      <c r="E233" s="222" t="s">
        <v>383</v>
      </c>
      <c r="F233" s="222" t="s">
        <v>17</v>
      </c>
      <c r="G233" s="221" t="s">
        <v>788</v>
      </c>
      <c r="H233" s="220" t="s">
        <v>1454</v>
      </c>
    </row>
    <row r="234" spans="1:8">
      <c r="A234" s="222" t="s">
        <v>17</v>
      </c>
      <c r="B234" s="222" t="s">
        <v>17</v>
      </c>
      <c r="C234" s="222" t="s">
        <v>17</v>
      </c>
      <c r="D234" s="222" t="s">
        <v>17</v>
      </c>
      <c r="E234" s="222" t="s">
        <v>17</v>
      </c>
      <c r="F234" s="222" t="s">
        <v>384</v>
      </c>
      <c r="G234" s="221" t="s">
        <v>789</v>
      </c>
      <c r="H234" s="220" t="s">
        <v>1453</v>
      </c>
    </row>
    <row r="235" spans="1:8">
      <c r="A235" s="222" t="s">
        <v>17</v>
      </c>
      <c r="B235" s="222" t="s">
        <v>17</v>
      </c>
      <c r="C235" s="222" t="s">
        <v>17</v>
      </c>
      <c r="D235" s="222" t="s">
        <v>17</v>
      </c>
      <c r="E235" s="222" t="s">
        <v>17</v>
      </c>
      <c r="F235" s="222" t="s">
        <v>385</v>
      </c>
      <c r="G235" s="221" t="s">
        <v>814</v>
      </c>
      <c r="H235" s="220" t="s">
        <v>1452</v>
      </c>
    </row>
    <row r="236" spans="1:8">
      <c r="A236" s="222" t="s">
        <v>17</v>
      </c>
      <c r="B236" s="222" t="s">
        <v>17</v>
      </c>
      <c r="C236" s="222" t="s">
        <v>17</v>
      </c>
      <c r="D236" s="222" t="s">
        <v>17</v>
      </c>
      <c r="E236" s="222" t="s">
        <v>390</v>
      </c>
      <c r="F236" s="222" t="s">
        <v>17</v>
      </c>
      <c r="G236" s="221" t="s">
        <v>748</v>
      </c>
      <c r="H236" s="220" t="s">
        <v>1451</v>
      </c>
    </row>
    <row r="237" spans="1:8">
      <c r="A237" s="222" t="s">
        <v>17</v>
      </c>
      <c r="B237" s="222" t="s">
        <v>17</v>
      </c>
      <c r="C237" s="222" t="s">
        <v>17</v>
      </c>
      <c r="D237" s="222" t="s">
        <v>17</v>
      </c>
      <c r="E237" s="222" t="s">
        <v>17</v>
      </c>
      <c r="F237" s="222" t="s">
        <v>391</v>
      </c>
      <c r="G237" s="221" t="s">
        <v>749</v>
      </c>
      <c r="H237" s="220" t="s">
        <v>1450</v>
      </c>
    </row>
    <row r="238" spans="1:8">
      <c r="A238" s="222" t="s">
        <v>17</v>
      </c>
      <c r="B238" s="222" t="s">
        <v>17</v>
      </c>
      <c r="C238" s="222" t="s">
        <v>17</v>
      </c>
      <c r="D238" s="222" t="s">
        <v>17</v>
      </c>
      <c r="E238" s="222" t="s">
        <v>17</v>
      </c>
      <c r="F238" s="222" t="s">
        <v>392</v>
      </c>
      <c r="G238" s="221" t="s">
        <v>750</v>
      </c>
      <c r="H238" s="220" t="s">
        <v>1449</v>
      </c>
    </row>
    <row r="239" spans="1:8">
      <c r="A239" s="222" t="s">
        <v>17</v>
      </c>
      <c r="B239" s="222" t="s">
        <v>17</v>
      </c>
      <c r="C239" s="222" t="s">
        <v>17</v>
      </c>
      <c r="D239" s="222" t="s">
        <v>17</v>
      </c>
      <c r="E239" s="222" t="s">
        <v>17</v>
      </c>
      <c r="F239" s="222" t="s">
        <v>393</v>
      </c>
      <c r="G239" s="221" t="s">
        <v>790</v>
      </c>
      <c r="H239" s="220" t="s">
        <v>1448</v>
      </c>
    </row>
    <row r="240" spans="1:8">
      <c r="A240" s="222" t="s">
        <v>17</v>
      </c>
      <c r="B240" s="222" t="s">
        <v>17</v>
      </c>
      <c r="C240" s="222" t="s">
        <v>17</v>
      </c>
      <c r="D240" s="222" t="s">
        <v>17</v>
      </c>
      <c r="E240" s="222" t="s">
        <v>17</v>
      </c>
      <c r="F240" s="222" t="s">
        <v>394</v>
      </c>
      <c r="G240" s="221" t="s">
        <v>791</v>
      </c>
      <c r="H240" s="220" t="s">
        <v>1447</v>
      </c>
    </row>
    <row r="241" spans="1:8">
      <c r="A241" s="222" t="s">
        <v>17</v>
      </c>
      <c r="B241" s="222" t="s">
        <v>17</v>
      </c>
      <c r="C241" s="222" t="s">
        <v>17</v>
      </c>
      <c r="D241" s="222" t="s">
        <v>17</v>
      </c>
      <c r="E241" s="222" t="s">
        <v>17</v>
      </c>
      <c r="F241" s="222" t="s">
        <v>395</v>
      </c>
      <c r="G241" s="221" t="s">
        <v>751</v>
      </c>
      <c r="H241" s="220" t="s">
        <v>1446</v>
      </c>
    </row>
    <row r="242" spans="1:8" ht="23">
      <c r="A242" s="222" t="s">
        <v>17</v>
      </c>
      <c r="B242" s="222" t="s">
        <v>17</v>
      </c>
      <c r="C242" s="222" t="s">
        <v>17</v>
      </c>
      <c r="D242" s="222" t="s">
        <v>17</v>
      </c>
      <c r="E242" s="222" t="s">
        <v>399</v>
      </c>
      <c r="F242" s="222" t="s">
        <v>17</v>
      </c>
      <c r="G242" s="221" t="s">
        <v>752</v>
      </c>
      <c r="H242" s="220" t="s">
        <v>1445</v>
      </c>
    </row>
    <row r="243" spans="1:8">
      <c r="A243" s="222" t="s">
        <v>17</v>
      </c>
      <c r="B243" s="222" t="s">
        <v>17</v>
      </c>
      <c r="C243" s="222" t="s">
        <v>17</v>
      </c>
      <c r="D243" s="222" t="s">
        <v>17</v>
      </c>
      <c r="E243" s="222" t="s">
        <v>17</v>
      </c>
      <c r="F243" s="222" t="s">
        <v>401</v>
      </c>
      <c r="G243" s="221" t="s">
        <v>135</v>
      </c>
      <c r="H243" s="220" t="s">
        <v>1445</v>
      </c>
    </row>
    <row r="244" spans="1:8">
      <c r="A244" s="222" t="s">
        <v>17</v>
      </c>
      <c r="B244" s="222" t="s">
        <v>17</v>
      </c>
      <c r="C244" s="222" t="s">
        <v>17</v>
      </c>
      <c r="D244" s="222" t="s">
        <v>17</v>
      </c>
      <c r="E244" s="222" t="s">
        <v>402</v>
      </c>
      <c r="F244" s="222" t="s">
        <v>17</v>
      </c>
      <c r="G244" s="221" t="s">
        <v>754</v>
      </c>
      <c r="H244" s="220" t="s">
        <v>1444</v>
      </c>
    </row>
    <row r="245" spans="1:8">
      <c r="A245" s="222" t="s">
        <v>17</v>
      </c>
      <c r="B245" s="222" t="s">
        <v>17</v>
      </c>
      <c r="C245" s="222" t="s">
        <v>17</v>
      </c>
      <c r="D245" s="222" t="s">
        <v>17</v>
      </c>
      <c r="E245" s="222" t="s">
        <v>17</v>
      </c>
      <c r="F245" s="222" t="s">
        <v>403</v>
      </c>
      <c r="G245" s="221" t="s">
        <v>755</v>
      </c>
      <c r="H245" s="220" t="s">
        <v>1443</v>
      </c>
    </row>
    <row r="246" spans="1:8">
      <c r="A246" s="222" t="s">
        <v>17</v>
      </c>
      <c r="B246" s="222" t="s">
        <v>17</v>
      </c>
      <c r="C246" s="222" t="s">
        <v>17</v>
      </c>
      <c r="D246" s="222" t="s">
        <v>17</v>
      </c>
      <c r="E246" s="222" t="s">
        <v>17</v>
      </c>
      <c r="F246" s="222" t="s">
        <v>404</v>
      </c>
      <c r="G246" s="221" t="s">
        <v>792</v>
      </c>
      <c r="H246" s="220" t="s">
        <v>1442</v>
      </c>
    </row>
    <row r="247" spans="1:8">
      <c r="A247" s="222" t="s">
        <v>17</v>
      </c>
      <c r="B247" s="222" t="s">
        <v>17</v>
      </c>
      <c r="C247" s="222" t="s">
        <v>17</v>
      </c>
      <c r="D247" s="222" t="s">
        <v>17</v>
      </c>
      <c r="E247" s="222" t="s">
        <v>17</v>
      </c>
      <c r="F247" s="222" t="s">
        <v>406</v>
      </c>
      <c r="G247" s="221" t="s">
        <v>793</v>
      </c>
      <c r="H247" s="220" t="s">
        <v>1441</v>
      </c>
    </row>
    <row r="248" spans="1:8" ht="23">
      <c r="A248" s="222" t="s">
        <v>17</v>
      </c>
      <c r="B248" s="222" t="s">
        <v>17</v>
      </c>
      <c r="C248" s="222" t="s">
        <v>17</v>
      </c>
      <c r="D248" s="222" t="s">
        <v>17</v>
      </c>
      <c r="E248" s="222" t="s">
        <v>17</v>
      </c>
      <c r="F248" s="222" t="s">
        <v>407</v>
      </c>
      <c r="G248" s="221" t="s">
        <v>794</v>
      </c>
      <c r="H248" s="220" t="s">
        <v>1440</v>
      </c>
    </row>
    <row r="249" spans="1:8">
      <c r="A249" s="222" t="s">
        <v>17</v>
      </c>
      <c r="B249" s="222" t="s">
        <v>17</v>
      </c>
      <c r="C249" s="222" t="s">
        <v>17</v>
      </c>
      <c r="D249" s="222" t="s">
        <v>17</v>
      </c>
      <c r="E249" s="222" t="s">
        <v>410</v>
      </c>
      <c r="F249" s="222" t="s">
        <v>17</v>
      </c>
      <c r="G249" s="221" t="s">
        <v>757</v>
      </c>
      <c r="H249" s="220" t="s">
        <v>1439</v>
      </c>
    </row>
    <row r="250" spans="1:8">
      <c r="A250" s="222" t="s">
        <v>17</v>
      </c>
      <c r="B250" s="222" t="s">
        <v>17</v>
      </c>
      <c r="C250" s="222" t="s">
        <v>17</v>
      </c>
      <c r="D250" s="222" t="s">
        <v>17</v>
      </c>
      <c r="E250" s="222" t="s">
        <v>17</v>
      </c>
      <c r="F250" s="222" t="s">
        <v>411</v>
      </c>
      <c r="G250" s="221" t="s">
        <v>758</v>
      </c>
      <c r="H250" s="220" t="s">
        <v>1438</v>
      </c>
    </row>
    <row r="251" spans="1:8" ht="23">
      <c r="A251" s="222" t="s">
        <v>17</v>
      </c>
      <c r="B251" s="222" t="s">
        <v>17</v>
      </c>
      <c r="C251" s="222" t="s">
        <v>17</v>
      </c>
      <c r="D251" s="222" t="s">
        <v>17</v>
      </c>
      <c r="E251" s="222" t="s">
        <v>17</v>
      </c>
      <c r="F251" s="222" t="s">
        <v>412</v>
      </c>
      <c r="G251" s="221" t="s">
        <v>759</v>
      </c>
      <c r="H251" s="220" t="s">
        <v>1437</v>
      </c>
    </row>
    <row r="252" spans="1:8">
      <c r="A252" s="222" t="s">
        <v>17</v>
      </c>
      <c r="B252" s="222" t="s">
        <v>17</v>
      </c>
      <c r="C252" s="222" t="s">
        <v>17</v>
      </c>
      <c r="D252" s="222" t="s">
        <v>17</v>
      </c>
      <c r="E252" s="222" t="s">
        <v>17</v>
      </c>
      <c r="F252" s="222" t="s">
        <v>413</v>
      </c>
      <c r="G252" s="221" t="s">
        <v>815</v>
      </c>
      <c r="H252" s="220" t="s">
        <v>1436</v>
      </c>
    </row>
    <row r="253" spans="1:8">
      <c r="A253" s="222" t="s">
        <v>17</v>
      </c>
      <c r="B253" s="222" t="s">
        <v>17</v>
      </c>
      <c r="C253" s="222" t="s">
        <v>17</v>
      </c>
      <c r="D253" s="222" t="s">
        <v>17</v>
      </c>
      <c r="E253" s="222" t="s">
        <v>17</v>
      </c>
      <c r="F253" s="222" t="s">
        <v>414</v>
      </c>
      <c r="G253" s="221" t="s">
        <v>760</v>
      </c>
      <c r="H253" s="220" t="s">
        <v>1435</v>
      </c>
    </row>
    <row r="254" spans="1:8" ht="23">
      <c r="A254" s="222" t="s">
        <v>17</v>
      </c>
      <c r="B254" s="222" t="s">
        <v>17</v>
      </c>
      <c r="C254" s="222" t="s">
        <v>17</v>
      </c>
      <c r="D254" s="222" t="s">
        <v>17</v>
      </c>
      <c r="E254" s="222" t="s">
        <v>415</v>
      </c>
      <c r="F254" s="222" t="s">
        <v>17</v>
      </c>
      <c r="G254" s="221" t="s">
        <v>774</v>
      </c>
      <c r="H254" s="220" t="s">
        <v>1434</v>
      </c>
    </row>
    <row r="255" spans="1:8" ht="46">
      <c r="A255" s="222" t="s">
        <v>17</v>
      </c>
      <c r="B255" s="222" t="s">
        <v>17</v>
      </c>
      <c r="C255" s="222" t="s">
        <v>17</v>
      </c>
      <c r="D255" s="222" t="s">
        <v>17</v>
      </c>
      <c r="E255" s="222" t="s">
        <v>17</v>
      </c>
      <c r="F255" s="222" t="s">
        <v>416</v>
      </c>
      <c r="G255" s="221" t="s">
        <v>795</v>
      </c>
      <c r="H255" s="220" t="s">
        <v>1433</v>
      </c>
    </row>
    <row r="256" spans="1:8" ht="46">
      <c r="A256" s="222" t="s">
        <v>17</v>
      </c>
      <c r="B256" s="222" t="s">
        <v>17</v>
      </c>
      <c r="C256" s="222" t="s">
        <v>17</v>
      </c>
      <c r="D256" s="222" t="s">
        <v>17</v>
      </c>
      <c r="E256" s="222" t="s">
        <v>17</v>
      </c>
      <c r="F256" s="222" t="s">
        <v>419</v>
      </c>
      <c r="G256" s="221" t="s">
        <v>796</v>
      </c>
      <c r="H256" s="220" t="s">
        <v>1432</v>
      </c>
    </row>
    <row r="257" spans="1:8">
      <c r="A257" s="222" t="s">
        <v>17</v>
      </c>
      <c r="B257" s="222" t="s">
        <v>17</v>
      </c>
      <c r="C257" s="222" t="s">
        <v>17</v>
      </c>
      <c r="D257" s="222" t="s">
        <v>17</v>
      </c>
      <c r="E257" s="222" t="s">
        <v>17</v>
      </c>
      <c r="F257" s="222" t="s">
        <v>420</v>
      </c>
      <c r="G257" s="221" t="s">
        <v>775</v>
      </c>
      <c r="H257" s="220" t="s">
        <v>1431</v>
      </c>
    </row>
    <row r="258" spans="1:8">
      <c r="A258" s="222" t="s">
        <v>17</v>
      </c>
      <c r="B258" s="222" t="s">
        <v>17</v>
      </c>
      <c r="C258" s="222" t="s">
        <v>17</v>
      </c>
      <c r="D258" s="222" t="s">
        <v>17</v>
      </c>
      <c r="E258" s="222" t="s">
        <v>17</v>
      </c>
      <c r="F258" s="222" t="s">
        <v>422</v>
      </c>
      <c r="G258" s="221" t="s">
        <v>605</v>
      </c>
      <c r="H258" s="220" t="s">
        <v>1430</v>
      </c>
    </row>
    <row r="259" spans="1:8">
      <c r="A259" s="222" t="s">
        <v>17</v>
      </c>
      <c r="B259" s="222" t="s">
        <v>17</v>
      </c>
      <c r="C259" s="222" t="s">
        <v>17</v>
      </c>
      <c r="D259" s="222" t="s">
        <v>17</v>
      </c>
      <c r="E259" s="222" t="s">
        <v>423</v>
      </c>
      <c r="F259" s="222" t="s">
        <v>17</v>
      </c>
      <c r="G259" s="221" t="s">
        <v>761</v>
      </c>
      <c r="H259" s="220" t="s">
        <v>1429</v>
      </c>
    </row>
    <row r="260" spans="1:8">
      <c r="A260" s="222" t="s">
        <v>17</v>
      </c>
      <c r="B260" s="222" t="s">
        <v>17</v>
      </c>
      <c r="C260" s="222" t="s">
        <v>17</v>
      </c>
      <c r="D260" s="222" t="s">
        <v>17</v>
      </c>
      <c r="E260" s="222" t="s">
        <v>17</v>
      </c>
      <c r="F260" s="222" t="s">
        <v>428</v>
      </c>
      <c r="G260" s="221" t="s">
        <v>777</v>
      </c>
      <c r="H260" s="220" t="s">
        <v>1428</v>
      </c>
    </row>
    <row r="261" spans="1:8">
      <c r="A261" s="222" t="s">
        <v>17</v>
      </c>
      <c r="B261" s="222" t="s">
        <v>17</v>
      </c>
      <c r="C261" s="222" t="s">
        <v>17</v>
      </c>
      <c r="D261" s="222" t="s">
        <v>17</v>
      </c>
      <c r="E261" s="222" t="s">
        <v>17</v>
      </c>
      <c r="F261" s="222" t="s">
        <v>429</v>
      </c>
      <c r="G261" s="221" t="s">
        <v>738</v>
      </c>
      <c r="H261" s="220" t="s">
        <v>1427</v>
      </c>
    </row>
    <row r="262" spans="1:8">
      <c r="A262" s="222" t="s">
        <v>17</v>
      </c>
      <c r="B262" s="222" t="s">
        <v>17</v>
      </c>
      <c r="C262" s="222" t="s">
        <v>17</v>
      </c>
      <c r="D262" s="222" t="s">
        <v>17</v>
      </c>
      <c r="E262" s="222" t="s">
        <v>430</v>
      </c>
      <c r="F262" s="222" t="s">
        <v>17</v>
      </c>
      <c r="G262" s="221" t="s">
        <v>797</v>
      </c>
      <c r="H262" s="220" t="s">
        <v>1426</v>
      </c>
    </row>
    <row r="263" spans="1:8">
      <c r="A263" s="222" t="s">
        <v>17</v>
      </c>
      <c r="B263" s="222" t="s">
        <v>17</v>
      </c>
      <c r="C263" s="222" t="s">
        <v>17</v>
      </c>
      <c r="D263" s="222" t="s">
        <v>17</v>
      </c>
      <c r="E263" s="222" t="s">
        <v>17</v>
      </c>
      <c r="F263" s="222" t="s">
        <v>433</v>
      </c>
      <c r="G263" s="221" t="s">
        <v>799</v>
      </c>
      <c r="H263" s="220" t="s">
        <v>1426</v>
      </c>
    </row>
    <row r="264" spans="1:8">
      <c r="A264" s="222" t="s">
        <v>17</v>
      </c>
      <c r="B264" s="222" t="s">
        <v>17</v>
      </c>
      <c r="C264" s="222" t="s">
        <v>17</v>
      </c>
      <c r="D264" s="222" t="s">
        <v>17</v>
      </c>
      <c r="E264" s="222" t="s">
        <v>434</v>
      </c>
      <c r="F264" s="222" t="s">
        <v>17</v>
      </c>
      <c r="G264" s="221" t="s">
        <v>762</v>
      </c>
      <c r="H264" s="220" t="s">
        <v>1425</v>
      </c>
    </row>
    <row r="265" spans="1:8">
      <c r="A265" s="222" t="s">
        <v>17</v>
      </c>
      <c r="B265" s="222" t="s">
        <v>17</v>
      </c>
      <c r="C265" s="222" t="s">
        <v>17</v>
      </c>
      <c r="D265" s="222" t="s">
        <v>17</v>
      </c>
      <c r="E265" s="222" t="s">
        <v>17</v>
      </c>
      <c r="F265" s="222" t="s">
        <v>436</v>
      </c>
      <c r="G265" s="221" t="s">
        <v>763</v>
      </c>
      <c r="H265" s="220" t="s">
        <v>1424</v>
      </c>
    </row>
    <row r="266" spans="1:8">
      <c r="A266" s="222" t="s">
        <v>17</v>
      </c>
      <c r="B266" s="222" t="s">
        <v>17</v>
      </c>
      <c r="C266" s="222" t="s">
        <v>17</v>
      </c>
      <c r="D266" s="222" t="s">
        <v>17</v>
      </c>
      <c r="E266" s="222" t="s">
        <v>17</v>
      </c>
      <c r="F266" s="222" t="s">
        <v>437</v>
      </c>
      <c r="G266" s="221" t="s">
        <v>764</v>
      </c>
      <c r="H266" s="220" t="s">
        <v>1423</v>
      </c>
    </row>
    <row r="267" spans="1:8">
      <c r="A267" s="222" t="s">
        <v>17</v>
      </c>
      <c r="B267" s="222" t="s">
        <v>17</v>
      </c>
      <c r="C267" s="222" t="s">
        <v>17</v>
      </c>
      <c r="D267" s="222" t="s">
        <v>17</v>
      </c>
      <c r="E267" s="222" t="s">
        <v>17</v>
      </c>
      <c r="F267" s="222" t="s">
        <v>438</v>
      </c>
      <c r="G267" s="221" t="s">
        <v>800</v>
      </c>
      <c r="H267" s="220" t="s">
        <v>556</v>
      </c>
    </row>
    <row r="268" spans="1:8">
      <c r="A268" s="222" t="s">
        <v>17</v>
      </c>
      <c r="B268" s="222" t="s">
        <v>17</v>
      </c>
      <c r="C268" s="222" t="s">
        <v>17</v>
      </c>
      <c r="D268" s="222" t="s">
        <v>17</v>
      </c>
      <c r="E268" s="222" t="s">
        <v>17</v>
      </c>
      <c r="F268" s="222" t="s">
        <v>439</v>
      </c>
      <c r="G268" s="221" t="s">
        <v>765</v>
      </c>
      <c r="H268" s="220" t="s">
        <v>1422</v>
      </c>
    </row>
    <row r="269" spans="1:8" ht="34.5">
      <c r="A269" s="222" t="s">
        <v>17</v>
      </c>
      <c r="B269" s="222" t="s">
        <v>17</v>
      </c>
      <c r="C269" s="222" t="s">
        <v>17</v>
      </c>
      <c r="D269" s="222" t="s">
        <v>17</v>
      </c>
      <c r="E269" s="222" t="s">
        <v>440</v>
      </c>
      <c r="F269" s="222" t="s">
        <v>17</v>
      </c>
      <c r="G269" s="221" t="s">
        <v>766</v>
      </c>
      <c r="H269" s="220" t="s">
        <v>1421</v>
      </c>
    </row>
    <row r="270" spans="1:8">
      <c r="A270" s="222" t="s">
        <v>17</v>
      </c>
      <c r="B270" s="222" t="s">
        <v>17</v>
      </c>
      <c r="C270" s="222" t="s">
        <v>17</v>
      </c>
      <c r="D270" s="222" t="s">
        <v>17</v>
      </c>
      <c r="E270" s="222" t="s">
        <v>17</v>
      </c>
      <c r="F270" s="222" t="s">
        <v>446</v>
      </c>
      <c r="G270" s="221" t="s">
        <v>801</v>
      </c>
      <c r="H270" s="220" t="s">
        <v>1420</v>
      </c>
    </row>
    <row r="271" spans="1:8" ht="23">
      <c r="A271" s="222" t="s">
        <v>17</v>
      </c>
      <c r="B271" s="222" t="s">
        <v>17</v>
      </c>
      <c r="C271" s="222" t="s">
        <v>17</v>
      </c>
      <c r="D271" s="222" t="s">
        <v>17</v>
      </c>
      <c r="E271" s="222" t="s">
        <v>17</v>
      </c>
      <c r="F271" s="222" t="s">
        <v>447</v>
      </c>
      <c r="G271" s="221" t="s">
        <v>768</v>
      </c>
      <c r="H271" s="220" t="s">
        <v>1419</v>
      </c>
    </row>
    <row r="272" spans="1:8">
      <c r="A272" s="222" t="s">
        <v>17</v>
      </c>
      <c r="B272" s="222" t="s">
        <v>17</v>
      </c>
      <c r="C272" s="222" t="s">
        <v>17</v>
      </c>
      <c r="D272" s="222" t="s">
        <v>17</v>
      </c>
      <c r="E272" s="222" t="s">
        <v>17</v>
      </c>
      <c r="F272" s="222" t="s">
        <v>448</v>
      </c>
      <c r="G272" s="221" t="s">
        <v>817</v>
      </c>
      <c r="H272" s="220" t="s">
        <v>1418</v>
      </c>
    </row>
    <row r="273" spans="1:8">
      <c r="A273" s="222" t="s">
        <v>17</v>
      </c>
      <c r="B273" s="222" t="s">
        <v>17</v>
      </c>
      <c r="C273" s="222" t="s">
        <v>17</v>
      </c>
      <c r="D273" s="222" t="s">
        <v>17</v>
      </c>
      <c r="E273" s="222" t="s">
        <v>17</v>
      </c>
      <c r="F273" s="222" t="s">
        <v>449</v>
      </c>
      <c r="G273" s="221" t="s">
        <v>769</v>
      </c>
      <c r="H273" s="220" t="s">
        <v>1417</v>
      </c>
    </row>
    <row r="274" spans="1:8" ht="23">
      <c r="A274" s="222" t="s">
        <v>17</v>
      </c>
      <c r="B274" s="222" t="s">
        <v>17</v>
      </c>
      <c r="C274" s="222" t="s">
        <v>17</v>
      </c>
      <c r="D274" s="222" t="s">
        <v>17</v>
      </c>
      <c r="E274" s="222" t="s">
        <v>17</v>
      </c>
      <c r="F274" s="222" t="s">
        <v>454</v>
      </c>
      <c r="G274" s="221" t="s">
        <v>802</v>
      </c>
      <c r="H274" s="220" t="s">
        <v>1416</v>
      </c>
    </row>
    <row r="275" spans="1:8" ht="23">
      <c r="A275" s="222" t="s">
        <v>17</v>
      </c>
      <c r="B275" s="222" t="s">
        <v>17</v>
      </c>
      <c r="C275" s="222" t="s">
        <v>17</v>
      </c>
      <c r="D275" s="222" t="s">
        <v>17</v>
      </c>
      <c r="E275" s="222" t="s">
        <v>455</v>
      </c>
      <c r="F275" s="222" t="s">
        <v>17</v>
      </c>
      <c r="G275" s="221" t="s">
        <v>803</v>
      </c>
      <c r="H275" s="220" t="s">
        <v>1415</v>
      </c>
    </row>
    <row r="276" spans="1:8">
      <c r="A276" s="222" t="s">
        <v>17</v>
      </c>
      <c r="B276" s="222" t="s">
        <v>17</v>
      </c>
      <c r="C276" s="222" t="s">
        <v>17</v>
      </c>
      <c r="D276" s="222" t="s">
        <v>17</v>
      </c>
      <c r="E276" s="222" t="s">
        <v>17</v>
      </c>
      <c r="F276" s="222" t="s">
        <v>456</v>
      </c>
      <c r="G276" s="221" t="s">
        <v>767</v>
      </c>
      <c r="H276" s="220" t="s">
        <v>1415</v>
      </c>
    </row>
    <row r="277" spans="1:8" ht="23">
      <c r="A277" s="222" t="s">
        <v>17</v>
      </c>
      <c r="B277" s="222" t="s">
        <v>17</v>
      </c>
      <c r="C277" s="222" t="s">
        <v>17</v>
      </c>
      <c r="D277" s="222" t="s">
        <v>17</v>
      </c>
      <c r="E277" s="222" t="s">
        <v>461</v>
      </c>
      <c r="F277" s="222" t="s">
        <v>17</v>
      </c>
      <c r="G277" s="221" t="s">
        <v>770</v>
      </c>
      <c r="H277" s="220" t="s">
        <v>1414</v>
      </c>
    </row>
    <row r="278" spans="1:8">
      <c r="A278" s="222" t="s">
        <v>17</v>
      </c>
      <c r="B278" s="222" t="s">
        <v>17</v>
      </c>
      <c r="C278" s="222" t="s">
        <v>17</v>
      </c>
      <c r="D278" s="222" t="s">
        <v>17</v>
      </c>
      <c r="E278" s="222" t="s">
        <v>17</v>
      </c>
      <c r="F278" s="222" t="s">
        <v>462</v>
      </c>
      <c r="G278" s="221" t="s">
        <v>771</v>
      </c>
      <c r="H278" s="220" t="s">
        <v>1413</v>
      </c>
    </row>
    <row r="279" spans="1:8" ht="23">
      <c r="A279" s="222" t="s">
        <v>17</v>
      </c>
      <c r="B279" s="222" t="s">
        <v>17</v>
      </c>
      <c r="C279" s="222" t="s">
        <v>17</v>
      </c>
      <c r="D279" s="222" t="s">
        <v>17</v>
      </c>
      <c r="E279" s="222" t="s">
        <v>17</v>
      </c>
      <c r="F279" s="222" t="s">
        <v>463</v>
      </c>
      <c r="G279" s="221" t="s">
        <v>805</v>
      </c>
      <c r="H279" s="220" t="s">
        <v>1412</v>
      </c>
    </row>
    <row r="280" spans="1:8" ht="23">
      <c r="A280" s="222" t="s">
        <v>17</v>
      </c>
      <c r="B280" s="222" t="s">
        <v>17</v>
      </c>
      <c r="C280" s="222" t="s">
        <v>17</v>
      </c>
      <c r="D280" s="222" t="s">
        <v>17</v>
      </c>
      <c r="E280" s="222" t="s">
        <v>17</v>
      </c>
      <c r="F280" s="222" t="s">
        <v>464</v>
      </c>
      <c r="G280" s="221" t="s">
        <v>806</v>
      </c>
      <c r="H280" s="220" t="s">
        <v>1411</v>
      </c>
    </row>
    <row r="281" spans="1:8">
      <c r="A281" s="222" t="s">
        <v>17</v>
      </c>
      <c r="B281" s="222" t="s">
        <v>17</v>
      </c>
      <c r="C281" s="222" t="s">
        <v>17</v>
      </c>
      <c r="D281" s="222" t="s">
        <v>17</v>
      </c>
      <c r="E281" s="222" t="s">
        <v>17</v>
      </c>
      <c r="F281" s="222" t="s">
        <v>465</v>
      </c>
      <c r="G281" s="221" t="s">
        <v>135</v>
      </c>
      <c r="H281" s="220" t="s">
        <v>1410</v>
      </c>
    </row>
    <row r="282" spans="1:8">
      <c r="A282" s="222" t="s">
        <v>17</v>
      </c>
      <c r="B282" s="222" t="s">
        <v>17</v>
      </c>
      <c r="C282" s="222" t="s">
        <v>17</v>
      </c>
      <c r="D282" s="222" t="s">
        <v>17</v>
      </c>
      <c r="E282" s="222" t="s">
        <v>466</v>
      </c>
      <c r="F282" s="222" t="s">
        <v>17</v>
      </c>
      <c r="G282" s="221" t="s">
        <v>807</v>
      </c>
      <c r="H282" s="220" t="s">
        <v>1409</v>
      </c>
    </row>
    <row r="283" spans="1:8" ht="23">
      <c r="A283" s="222" t="s">
        <v>17</v>
      </c>
      <c r="B283" s="222" t="s">
        <v>17</v>
      </c>
      <c r="C283" s="222" t="s">
        <v>17</v>
      </c>
      <c r="D283" s="222" t="s">
        <v>17</v>
      </c>
      <c r="E283" s="222" t="s">
        <v>17</v>
      </c>
      <c r="F283" s="222" t="s">
        <v>467</v>
      </c>
      <c r="G283" s="221" t="s">
        <v>808</v>
      </c>
      <c r="H283" s="220" t="s">
        <v>1409</v>
      </c>
    </row>
    <row r="284" spans="1:8">
      <c r="A284" s="222" t="s">
        <v>17</v>
      </c>
      <c r="B284" s="222" t="s">
        <v>17</v>
      </c>
      <c r="C284" s="222" t="s">
        <v>17</v>
      </c>
      <c r="D284" s="222" t="s">
        <v>17</v>
      </c>
      <c r="E284" s="222" t="s">
        <v>504</v>
      </c>
      <c r="F284" s="222" t="s">
        <v>17</v>
      </c>
      <c r="G284" s="221" t="s">
        <v>135</v>
      </c>
      <c r="H284" s="220" t="s">
        <v>1408</v>
      </c>
    </row>
    <row r="285" spans="1:8" ht="46">
      <c r="A285" s="222" t="s">
        <v>17</v>
      </c>
      <c r="B285" s="222" t="s">
        <v>17</v>
      </c>
      <c r="C285" s="222" t="s">
        <v>17</v>
      </c>
      <c r="D285" s="222" t="s">
        <v>17</v>
      </c>
      <c r="E285" s="222" t="s">
        <v>17</v>
      </c>
      <c r="F285" s="222" t="s">
        <v>505</v>
      </c>
      <c r="G285" s="221" t="s">
        <v>811</v>
      </c>
      <c r="H285" s="220" t="s">
        <v>1407</v>
      </c>
    </row>
    <row r="286" spans="1:8">
      <c r="A286" s="222" t="s">
        <v>17</v>
      </c>
      <c r="B286" s="222" t="s">
        <v>17</v>
      </c>
      <c r="C286" s="222" t="s">
        <v>17</v>
      </c>
      <c r="D286" s="222" t="s">
        <v>17</v>
      </c>
      <c r="E286" s="222" t="s">
        <v>17</v>
      </c>
      <c r="F286" s="222" t="s">
        <v>506</v>
      </c>
      <c r="G286" s="221" t="s">
        <v>772</v>
      </c>
      <c r="H286" s="220" t="s">
        <v>1406</v>
      </c>
    </row>
    <row r="287" spans="1:8" ht="23">
      <c r="A287" s="222" t="s">
        <v>17</v>
      </c>
      <c r="B287" s="222" t="s">
        <v>17</v>
      </c>
      <c r="C287" s="222" t="s">
        <v>17</v>
      </c>
      <c r="D287" s="222" t="s">
        <v>17</v>
      </c>
      <c r="E287" s="222" t="s">
        <v>17</v>
      </c>
      <c r="F287" s="222" t="s">
        <v>509</v>
      </c>
      <c r="G287" s="221" t="s">
        <v>813</v>
      </c>
      <c r="H287" s="220" t="s">
        <v>1405</v>
      </c>
    </row>
    <row r="288" spans="1:8">
      <c r="A288" s="222" t="s">
        <v>17</v>
      </c>
      <c r="B288" s="222" t="s">
        <v>17</v>
      </c>
      <c r="C288" s="222" t="s">
        <v>17</v>
      </c>
      <c r="D288" s="222" t="s">
        <v>17</v>
      </c>
      <c r="E288" s="222" t="s">
        <v>17</v>
      </c>
      <c r="F288" s="222" t="s">
        <v>510</v>
      </c>
      <c r="G288" s="221" t="s">
        <v>773</v>
      </c>
      <c r="H288" s="220" t="s">
        <v>1404</v>
      </c>
    </row>
    <row r="289" spans="1:8" ht="23">
      <c r="A289" s="222" t="s">
        <v>17</v>
      </c>
      <c r="B289" s="222" t="s">
        <v>17</v>
      </c>
      <c r="C289" s="222" t="s">
        <v>17</v>
      </c>
      <c r="D289" s="222" t="s">
        <v>17</v>
      </c>
      <c r="E289" s="222" t="s">
        <v>521</v>
      </c>
      <c r="F289" s="222" t="s">
        <v>17</v>
      </c>
      <c r="G289" s="221" t="s">
        <v>818</v>
      </c>
      <c r="H289" s="220" t="s">
        <v>1403</v>
      </c>
    </row>
    <row r="290" spans="1:8">
      <c r="A290" s="222" t="s">
        <v>17</v>
      </c>
      <c r="B290" s="222" t="s">
        <v>17</v>
      </c>
      <c r="C290" s="222" t="s">
        <v>17</v>
      </c>
      <c r="D290" s="222" t="s">
        <v>17</v>
      </c>
      <c r="E290" s="222" t="s">
        <v>17</v>
      </c>
      <c r="F290" s="222" t="s">
        <v>522</v>
      </c>
      <c r="G290" s="221" t="s">
        <v>819</v>
      </c>
      <c r="H290" s="220" t="s">
        <v>1403</v>
      </c>
    </row>
    <row r="291" spans="1:8" ht="23">
      <c r="A291" s="222" t="s">
        <v>17</v>
      </c>
      <c r="B291" s="222" t="s">
        <v>17</v>
      </c>
      <c r="C291" s="222" t="s">
        <v>17</v>
      </c>
      <c r="D291" s="222" t="s">
        <v>1402</v>
      </c>
      <c r="E291" s="222" t="s">
        <v>17</v>
      </c>
      <c r="F291" s="222" t="s">
        <v>17</v>
      </c>
      <c r="G291" s="221" t="s">
        <v>1401</v>
      </c>
      <c r="H291" s="220" t="s">
        <v>1400</v>
      </c>
    </row>
    <row r="292" spans="1:8" ht="34.5">
      <c r="A292" s="222" t="s">
        <v>17</v>
      </c>
      <c r="B292" s="222" t="s">
        <v>17</v>
      </c>
      <c r="C292" s="222" t="s">
        <v>17</v>
      </c>
      <c r="D292" s="222" t="s">
        <v>17</v>
      </c>
      <c r="E292" s="222" t="s">
        <v>379</v>
      </c>
      <c r="F292" s="222" t="s">
        <v>17</v>
      </c>
      <c r="G292" s="221" t="s">
        <v>784</v>
      </c>
      <c r="H292" s="220" t="s">
        <v>1400</v>
      </c>
    </row>
    <row r="293" spans="1:8" ht="23">
      <c r="A293" s="222" t="s">
        <v>17</v>
      </c>
      <c r="B293" s="222" t="s">
        <v>17</v>
      </c>
      <c r="C293" s="222" t="s">
        <v>17</v>
      </c>
      <c r="D293" s="222" t="s">
        <v>17</v>
      </c>
      <c r="E293" s="222" t="s">
        <v>17</v>
      </c>
      <c r="F293" s="222" t="s">
        <v>381</v>
      </c>
      <c r="G293" s="221" t="s">
        <v>786</v>
      </c>
      <c r="H293" s="220" t="s">
        <v>1400</v>
      </c>
    </row>
    <row r="294" spans="1:8">
      <c r="A294" s="222" t="s">
        <v>17</v>
      </c>
      <c r="B294" s="222" t="s">
        <v>17</v>
      </c>
      <c r="C294" s="222" t="s">
        <v>17</v>
      </c>
      <c r="D294" s="222" t="s">
        <v>1399</v>
      </c>
      <c r="E294" s="222" t="s">
        <v>17</v>
      </c>
      <c r="F294" s="222" t="s">
        <v>17</v>
      </c>
      <c r="G294" s="221" t="s">
        <v>1398</v>
      </c>
      <c r="H294" s="220" t="s">
        <v>1397</v>
      </c>
    </row>
    <row r="295" spans="1:8">
      <c r="A295" s="222" t="s">
        <v>17</v>
      </c>
      <c r="B295" s="222" t="s">
        <v>17</v>
      </c>
      <c r="C295" s="222" t="s">
        <v>17</v>
      </c>
      <c r="D295" s="222" t="s">
        <v>17</v>
      </c>
      <c r="E295" s="222" t="s">
        <v>361</v>
      </c>
      <c r="F295" s="222" t="s">
        <v>17</v>
      </c>
      <c r="G295" s="221" t="s">
        <v>740</v>
      </c>
      <c r="H295" s="220" t="s">
        <v>1396</v>
      </c>
    </row>
    <row r="296" spans="1:8">
      <c r="A296" s="222" t="s">
        <v>17</v>
      </c>
      <c r="B296" s="222" t="s">
        <v>17</v>
      </c>
      <c r="C296" s="222" t="s">
        <v>17</v>
      </c>
      <c r="D296" s="222" t="s">
        <v>17</v>
      </c>
      <c r="E296" s="222" t="s">
        <v>17</v>
      </c>
      <c r="F296" s="222" t="s">
        <v>362</v>
      </c>
      <c r="G296" s="221" t="s">
        <v>741</v>
      </c>
      <c r="H296" s="220" t="s">
        <v>1396</v>
      </c>
    </row>
    <row r="297" spans="1:8" ht="34.5">
      <c r="A297" s="222" t="s">
        <v>17</v>
      </c>
      <c r="B297" s="222" t="s">
        <v>17</v>
      </c>
      <c r="C297" s="222" t="s">
        <v>17</v>
      </c>
      <c r="D297" s="222" t="s">
        <v>17</v>
      </c>
      <c r="E297" s="222" t="s">
        <v>364</v>
      </c>
      <c r="F297" s="222" t="s">
        <v>17</v>
      </c>
      <c r="G297" s="221" t="s">
        <v>780</v>
      </c>
      <c r="H297" s="220" t="s">
        <v>1395</v>
      </c>
    </row>
    <row r="298" spans="1:8" ht="34.5">
      <c r="A298" s="222" t="s">
        <v>17</v>
      </c>
      <c r="B298" s="222" t="s">
        <v>17</v>
      </c>
      <c r="C298" s="222" t="s">
        <v>17</v>
      </c>
      <c r="D298" s="222" t="s">
        <v>17</v>
      </c>
      <c r="E298" s="222" t="s">
        <v>17</v>
      </c>
      <c r="F298" s="222" t="s">
        <v>365</v>
      </c>
      <c r="G298" s="221" t="s">
        <v>780</v>
      </c>
      <c r="H298" s="220" t="s">
        <v>1395</v>
      </c>
    </row>
    <row r="299" spans="1:8">
      <c r="A299" s="222" t="s">
        <v>17</v>
      </c>
      <c r="B299" s="222" t="s">
        <v>17</v>
      </c>
      <c r="C299" s="222" t="s">
        <v>17</v>
      </c>
      <c r="D299" s="222" t="s">
        <v>17</v>
      </c>
      <c r="E299" s="222" t="s">
        <v>366</v>
      </c>
      <c r="F299" s="222" t="s">
        <v>17</v>
      </c>
      <c r="G299" s="221" t="s">
        <v>742</v>
      </c>
      <c r="H299" s="220" t="s">
        <v>1394</v>
      </c>
    </row>
    <row r="300" spans="1:8">
      <c r="A300" s="222" t="s">
        <v>17</v>
      </c>
      <c r="B300" s="222" t="s">
        <v>17</v>
      </c>
      <c r="C300" s="222" t="s">
        <v>17</v>
      </c>
      <c r="D300" s="222" t="s">
        <v>17</v>
      </c>
      <c r="E300" s="222" t="s">
        <v>17</v>
      </c>
      <c r="F300" s="222" t="s">
        <v>367</v>
      </c>
      <c r="G300" s="221" t="s">
        <v>743</v>
      </c>
      <c r="H300" s="220" t="s">
        <v>1393</v>
      </c>
    </row>
    <row r="301" spans="1:8">
      <c r="A301" s="222" t="s">
        <v>17</v>
      </c>
      <c r="B301" s="222" t="s">
        <v>17</v>
      </c>
      <c r="C301" s="222" t="s">
        <v>17</v>
      </c>
      <c r="D301" s="222" t="s">
        <v>17</v>
      </c>
      <c r="E301" s="222" t="s">
        <v>17</v>
      </c>
      <c r="F301" s="222" t="s">
        <v>372</v>
      </c>
      <c r="G301" s="221" t="s">
        <v>782</v>
      </c>
      <c r="H301" s="220" t="s">
        <v>1392</v>
      </c>
    </row>
    <row r="302" spans="1:8" ht="23">
      <c r="A302" s="222" t="s">
        <v>17</v>
      </c>
      <c r="B302" s="222" t="s">
        <v>17</v>
      </c>
      <c r="C302" s="222" t="s">
        <v>17</v>
      </c>
      <c r="D302" s="222" t="s">
        <v>17</v>
      </c>
      <c r="E302" s="222" t="s">
        <v>17</v>
      </c>
      <c r="F302" s="222" t="s">
        <v>374</v>
      </c>
      <c r="G302" s="221" t="s">
        <v>744</v>
      </c>
      <c r="H302" s="220" t="s">
        <v>1391</v>
      </c>
    </row>
    <row r="303" spans="1:8">
      <c r="A303" s="222" t="s">
        <v>17</v>
      </c>
      <c r="B303" s="222" t="s">
        <v>17</v>
      </c>
      <c r="C303" s="222" t="s">
        <v>17</v>
      </c>
      <c r="D303" s="222" t="s">
        <v>17</v>
      </c>
      <c r="E303" s="222" t="s">
        <v>17</v>
      </c>
      <c r="F303" s="222" t="s">
        <v>378</v>
      </c>
      <c r="G303" s="221" t="s">
        <v>747</v>
      </c>
      <c r="H303" s="220" t="s">
        <v>1390</v>
      </c>
    </row>
    <row r="304" spans="1:8">
      <c r="A304" s="222" t="s">
        <v>17</v>
      </c>
      <c r="B304" s="222" t="s">
        <v>17</v>
      </c>
      <c r="C304" s="222" t="s">
        <v>17</v>
      </c>
      <c r="D304" s="222" t="s">
        <v>17</v>
      </c>
      <c r="E304" s="222" t="s">
        <v>388</v>
      </c>
      <c r="F304" s="222" t="s">
        <v>17</v>
      </c>
      <c r="G304" s="221" t="s">
        <v>820</v>
      </c>
      <c r="H304" s="220" t="s">
        <v>945</v>
      </c>
    </row>
    <row r="305" spans="1:8">
      <c r="A305" s="222" t="s">
        <v>17</v>
      </c>
      <c r="B305" s="222" t="s">
        <v>17</v>
      </c>
      <c r="C305" s="222" t="s">
        <v>17</v>
      </c>
      <c r="D305" s="222" t="s">
        <v>17</v>
      </c>
      <c r="E305" s="222" t="s">
        <v>17</v>
      </c>
      <c r="F305" s="222" t="s">
        <v>389</v>
      </c>
      <c r="G305" s="221" t="s">
        <v>135</v>
      </c>
      <c r="H305" s="220" t="s">
        <v>945</v>
      </c>
    </row>
    <row r="306" spans="1:8">
      <c r="A306" s="222" t="s">
        <v>17</v>
      </c>
      <c r="B306" s="222" t="s">
        <v>17</v>
      </c>
      <c r="C306" s="222" t="s">
        <v>17</v>
      </c>
      <c r="D306" s="222" t="s">
        <v>17</v>
      </c>
      <c r="E306" s="222" t="s">
        <v>390</v>
      </c>
      <c r="F306" s="222" t="s">
        <v>17</v>
      </c>
      <c r="G306" s="221" t="s">
        <v>748</v>
      </c>
      <c r="H306" s="220" t="s">
        <v>1389</v>
      </c>
    </row>
    <row r="307" spans="1:8">
      <c r="A307" s="222" t="s">
        <v>17</v>
      </c>
      <c r="B307" s="222" t="s">
        <v>17</v>
      </c>
      <c r="C307" s="222" t="s">
        <v>17</v>
      </c>
      <c r="D307" s="222" t="s">
        <v>17</v>
      </c>
      <c r="E307" s="222" t="s">
        <v>17</v>
      </c>
      <c r="F307" s="222" t="s">
        <v>391</v>
      </c>
      <c r="G307" s="221" t="s">
        <v>749</v>
      </c>
      <c r="H307" s="220" t="s">
        <v>1388</v>
      </c>
    </row>
    <row r="308" spans="1:8">
      <c r="A308" s="222" t="s">
        <v>17</v>
      </c>
      <c r="B308" s="222" t="s">
        <v>17</v>
      </c>
      <c r="C308" s="222" t="s">
        <v>17</v>
      </c>
      <c r="D308" s="222" t="s">
        <v>17</v>
      </c>
      <c r="E308" s="222" t="s">
        <v>17</v>
      </c>
      <c r="F308" s="222" t="s">
        <v>392</v>
      </c>
      <c r="G308" s="221" t="s">
        <v>750</v>
      </c>
      <c r="H308" s="220" t="s">
        <v>1387</v>
      </c>
    </row>
    <row r="309" spans="1:8">
      <c r="A309" s="222" t="s">
        <v>17</v>
      </c>
      <c r="B309" s="222" t="s">
        <v>17</v>
      </c>
      <c r="C309" s="222" t="s">
        <v>17</v>
      </c>
      <c r="D309" s="222" t="s">
        <v>17</v>
      </c>
      <c r="E309" s="222" t="s">
        <v>17</v>
      </c>
      <c r="F309" s="222" t="s">
        <v>393</v>
      </c>
      <c r="G309" s="221" t="s">
        <v>790</v>
      </c>
      <c r="H309" s="220" t="s">
        <v>1386</v>
      </c>
    </row>
    <row r="310" spans="1:8">
      <c r="A310" s="222" t="s">
        <v>17</v>
      </c>
      <c r="B310" s="222" t="s">
        <v>17</v>
      </c>
      <c r="C310" s="222" t="s">
        <v>17</v>
      </c>
      <c r="D310" s="222" t="s">
        <v>17</v>
      </c>
      <c r="E310" s="222" t="s">
        <v>17</v>
      </c>
      <c r="F310" s="222" t="s">
        <v>394</v>
      </c>
      <c r="G310" s="221" t="s">
        <v>791</v>
      </c>
      <c r="H310" s="220" t="s">
        <v>1385</v>
      </c>
    </row>
    <row r="311" spans="1:8">
      <c r="A311" s="222" t="s">
        <v>17</v>
      </c>
      <c r="B311" s="222" t="s">
        <v>17</v>
      </c>
      <c r="C311" s="222" t="s">
        <v>17</v>
      </c>
      <c r="D311" s="222" t="s">
        <v>17</v>
      </c>
      <c r="E311" s="222" t="s">
        <v>17</v>
      </c>
      <c r="F311" s="222" t="s">
        <v>395</v>
      </c>
      <c r="G311" s="221" t="s">
        <v>751</v>
      </c>
      <c r="H311" s="220" t="s">
        <v>1384</v>
      </c>
    </row>
    <row r="312" spans="1:8">
      <c r="A312" s="222" t="s">
        <v>17</v>
      </c>
      <c r="B312" s="222" t="s">
        <v>17</v>
      </c>
      <c r="C312" s="222" t="s">
        <v>17</v>
      </c>
      <c r="D312" s="222" t="s">
        <v>17</v>
      </c>
      <c r="E312" s="222" t="s">
        <v>402</v>
      </c>
      <c r="F312" s="222" t="s">
        <v>17</v>
      </c>
      <c r="G312" s="221" t="s">
        <v>754</v>
      </c>
      <c r="H312" s="220" t="s">
        <v>1383</v>
      </c>
    </row>
    <row r="313" spans="1:8">
      <c r="A313" s="222" t="s">
        <v>17</v>
      </c>
      <c r="B313" s="222" t="s">
        <v>17</v>
      </c>
      <c r="C313" s="222" t="s">
        <v>17</v>
      </c>
      <c r="D313" s="222" t="s">
        <v>17</v>
      </c>
      <c r="E313" s="222" t="s">
        <v>17</v>
      </c>
      <c r="F313" s="222" t="s">
        <v>403</v>
      </c>
      <c r="G313" s="221" t="s">
        <v>755</v>
      </c>
      <c r="H313" s="220" t="s">
        <v>1382</v>
      </c>
    </row>
    <row r="314" spans="1:8">
      <c r="A314" s="222" t="s">
        <v>17</v>
      </c>
      <c r="B314" s="222" t="s">
        <v>17</v>
      </c>
      <c r="C314" s="222" t="s">
        <v>17</v>
      </c>
      <c r="D314" s="222" t="s">
        <v>17</v>
      </c>
      <c r="E314" s="222" t="s">
        <v>17</v>
      </c>
      <c r="F314" s="222" t="s">
        <v>404</v>
      </c>
      <c r="G314" s="221" t="s">
        <v>792</v>
      </c>
      <c r="H314" s="220" t="s">
        <v>1381</v>
      </c>
    </row>
    <row r="315" spans="1:8">
      <c r="A315" s="222" t="s">
        <v>17</v>
      </c>
      <c r="B315" s="222" t="s">
        <v>17</v>
      </c>
      <c r="C315" s="222" t="s">
        <v>17</v>
      </c>
      <c r="D315" s="222" t="s">
        <v>17</v>
      </c>
      <c r="E315" s="222" t="s">
        <v>17</v>
      </c>
      <c r="F315" s="222" t="s">
        <v>406</v>
      </c>
      <c r="G315" s="221" t="s">
        <v>793</v>
      </c>
      <c r="H315" s="220" t="s">
        <v>1026</v>
      </c>
    </row>
    <row r="316" spans="1:8">
      <c r="A316" s="222" t="s">
        <v>17</v>
      </c>
      <c r="B316" s="222" t="s">
        <v>17</v>
      </c>
      <c r="C316" s="222" t="s">
        <v>17</v>
      </c>
      <c r="D316" s="222" t="s">
        <v>17</v>
      </c>
      <c r="E316" s="222" t="s">
        <v>410</v>
      </c>
      <c r="F316" s="222" t="s">
        <v>17</v>
      </c>
      <c r="G316" s="221" t="s">
        <v>757</v>
      </c>
      <c r="H316" s="220" t="s">
        <v>1380</v>
      </c>
    </row>
    <row r="317" spans="1:8">
      <c r="A317" s="222" t="s">
        <v>17</v>
      </c>
      <c r="B317" s="222" t="s">
        <v>17</v>
      </c>
      <c r="C317" s="222" t="s">
        <v>17</v>
      </c>
      <c r="D317" s="222" t="s">
        <v>17</v>
      </c>
      <c r="E317" s="222" t="s">
        <v>17</v>
      </c>
      <c r="F317" s="222" t="s">
        <v>411</v>
      </c>
      <c r="G317" s="221" t="s">
        <v>758</v>
      </c>
      <c r="H317" s="220" t="s">
        <v>1379</v>
      </c>
    </row>
    <row r="318" spans="1:8" ht="23">
      <c r="A318" s="222" t="s">
        <v>17</v>
      </c>
      <c r="B318" s="222" t="s">
        <v>17</v>
      </c>
      <c r="C318" s="222" t="s">
        <v>17</v>
      </c>
      <c r="D318" s="222" t="s">
        <v>17</v>
      </c>
      <c r="E318" s="222" t="s">
        <v>17</v>
      </c>
      <c r="F318" s="222" t="s">
        <v>412</v>
      </c>
      <c r="G318" s="221" t="s">
        <v>759</v>
      </c>
      <c r="H318" s="220" t="s">
        <v>1378</v>
      </c>
    </row>
    <row r="319" spans="1:8">
      <c r="A319" s="222" t="s">
        <v>17</v>
      </c>
      <c r="B319" s="222" t="s">
        <v>17</v>
      </c>
      <c r="C319" s="222" t="s">
        <v>17</v>
      </c>
      <c r="D319" s="222" t="s">
        <v>17</v>
      </c>
      <c r="E319" s="222" t="s">
        <v>17</v>
      </c>
      <c r="F319" s="222" t="s">
        <v>414</v>
      </c>
      <c r="G319" s="221" t="s">
        <v>760</v>
      </c>
      <c r="H319" s="220" t="s">
        <v>1377</v>
      </c>
    </row>
    <row r="320" spans="1:8" ht="23">
      <c r="A320" s="222" t="s">
        <v>17</v>
      </c>
      <c r="B320" s="222" t="s">
        <v>17</v>
      </c>
      <c r="C320" s="222" t="s">
        <v>17</v>
      </c>
      <c r="D320" s="222" t="s">
        <v>17</v>
      </c>
      <c r="E320" s="222" t="s">
        <v>415</v>
      </c>
      <c r="F320" s="222" t="s">
        <v>17</v>
      </c>
      <c r="G320" s="221" t="s">
        <v>774</v>
      </c>
      <c r="H320" s="220" t="s">
        <v>1376</v>
      </c>
    </row>
    <row r="321" spans="1:8" ht="46">
      <c r="A321" s="222" t="s">
        <v>17</v>
      </c>
      <c r="B321" s="222" t="s">
        <v>17</v>
      </c>
      <c r="C321" s="222" t="s">
        <v>17</v>
      </c>
      <c r="D321" s="222" t="s">
        <v>17</v>
      </c>
      <c r="E321" s="222" t="s">
        <v>17</v>
      </c>
      <c r="F321" s="222" t="s">
        <v>416</v>
      </c>
      <c r="G321" s="221" t="s">
        <v>795</v>
      </c>
      <c r="H321" s="220" t="s">
        <v>1375</v>
      </c>
    </row>
    <row r="322" spans="1:8" ht="46">
      <c r="A322" s="222" t="s">
        <v>17</v>
      </c>
      <c r="B322" s="222" t="s">
        <v>17</v>
      </c>
      <c r="C322" s="222" t="s">
        <v>17</v>
      </c>
      <c r="D322" s="222" t="s">
        <v>17</v>
      </c>
      <c r="E322" s="222" t="s">
        <v>17</v>
      </c>
      <c r="F322" s="222" t="s">
        <v>419</v>
      </c>
      <c r="G322" s="221" t="s">
        <v>796</v>
      </c>
      <c r="H322" s="220" t="s">
        <v>1374</v>
      </c>
    </row>
    <row r="323" spans="1:8" ht="34.5">
      <c r="A323" s="222" t="s">
        <v>17</v>
      </c>
      <c r="B323" s="222" t="s">
        <v>17</v>
      </c>
      <c r="C323" s="222" t="s">
        <v>17</v>
      </c>
      <c r="D323" s="222" t="s">
        <v>17</v>
      </c>
      <c r="E323" s="222" t="s">
        <v>17</v>
      </c>
      <c r="F323" s="222" t="s">
        <v>421</v>
      </c>
      <c r="G323" s="221" t="s">
        <v>821</v>
      </c>
      <c r="H323" s="220" t="s">
        <v>1373</v>
      </c>
    </row>
    <row r="324" spans="1:8">
      <c r="A324" s="222" t="s">
        <v>17</v>
      </c>
      <c r="B324" s="222" t="s">
        <v>17</v>
      </c>
      <c r="C324" s="222" t="s">
        <v>17</v>
      </c>
      <c r="D324" s="222" t="s">
        <v>17</v>
      </c>
      <c r="E324" s="222" t="s">
        <v>434</v>
      </c>
      <c r="F324" s="222" t="s">
        <v>17</v>
      </c>
      <c r="G324" s="221" t="s">
        <v>762</v>
      </c>
      <c r="H324" s="220" t="s">
        <v>1372</v>
      </c>
    </row>
    <row r="325" spans="1:8">
      <c r="A325" s="222" t="s">
        <v>17</v>
      </c>
      <c r="B325" s="222" t="s">
        <v>17</v>
      </c>
      <c r="C325" s="222" t="s">
        <v>17</v>
      </c>
      <c r="D325" s="222" t="s">
        <v>17</v>
      </c>
      <c r="E325" s="222" t="s">
        <v>17</v>
      </c>
      <c r="F325" s="222" t="s">
        <v>437</v>
      </c>
      <c r="G325" s="221" t="s">
        <v>764</v>
      </c>
      <c r="H325" s="220" t="s">
        <v>649</v>
      </c>
    </row>
    <row r="326" spans="1:8">
      <c r="A326" s="222" t="s">
        <v>17</v>
      </c>
      <c r="B326" s="222" t="s">
        <v>17</v>
      </c>
      <c r="C326" s="222" t="s">
        <v>17</v>
      </c>
      <c r="D326" s="222" t="s">
        <v>17</v>
      </c>
      <c r="E326" s="222" t="s">
        <v>17</v>
      </c>
      <c r="F326" s="222" t="s">
        <v>439</v>
      </c>
      <c r="G326" s="221" t="s">
        <v>765</v>
      </c>
      <c r="H326" s="220" t="s">
        <v>1371</v>
      </c>
    </row>
    <row r="327" spans="1:8" ht="34.5">
      <c r="A327" s="222" t="s">
        <v>17</v>
      </c>
      <c r="B327" s="222" t="s">
        <v>17</v>
      </c>
      <c r="C327" s="222" t="s">
        <v>17</v>
      </c>
      <c r="D327" s="222" t="s">
        <v>17</v>
      </c>
      <c r="E327" s="222" t="s">
        <v>440</v>
      </c>
      <c r="F327" s="222" t="s">
        <v>17</v>
      </c>
      <c r="G327" s="221" t="s">
        <v>766</v>
      </c>
      <c r="H327" s="220" t="s">
        <v>1370</v>
      </c>
    </row>
    <row r="328" spans="1:8">
      <c r="A328" s="222" t="s">
        <v>17</v>
      </c>
      <c r="B328" s="222" t="s">
        <v>17</v>
      </c>
      <c r="C328" s="222" t="s">
        <v>17</v>
      </c>
      <c r="D328" s="222" t="s">
        <v>17</v>
      </c>
      <c r="E328" s="222" t="s">
        <v>17</v>
      </c>
      <c r="F328" s="222" t="s">
        <v>449</v>
      </c>
      <c r="G328" s="221" t="s">
        <v>769</v>
      </c>
      <c r="H328" s="220" t="s">
        <v>1370</v>
      </c>
    </row>
    <row r="329" spans="1:8" ht="23">
      <c r="A329" s="222" t="s">
        <v>17</v>
      </c>
      <c r="B329" s="222" t="s">
        <v>17</v>
      </c>
      <c r="C329" s="222" t="s">
        <v>17</v>
      </c>
      <c r="D329" s="222" t="s">
        <v>17</v>
      </c>
      <c r="E329" s="222" t="s">
        <v>461</v>
      </c>
      <c r="F329" s="222" t="s">
        <v>17</v>
      </c>
      <c r="G329" s="221" t="s">
        <v>770</v>
      </c>
      <c r="H329" s="220" t="s">
        <v>1369</v>
      </c>
    </row>
    <row r="330" spans="1:8">
      <c r="A330" s="222" t="s">
        <v>17</v>
      </c>
      <c r="B330" s="222" t="s">
        <v>17</v>
      </c>
      <c r="C330" s="222" t="s">
        <v>17</v>
      </c>
      <c r="D330" s="222" t="s">
        <v>17</v>
      </c>
      <c r="E330" s="222" t="s">
        <v>17</v>
      </c>
      <c r="F330" s="222" t="s">
        <v>465</v>
      </c>
      <c r="G330" s="221" t="s">
        <v>135</v>
      </c>
      <c r="H330" s="220" t="s">
        <v>1369</v>
      </c>
    </row>
    <row r="331" spans="1:8" ht="23">
      <c r="A331" s="222" t="s">
        <v>17</v>
      </c>
      <c r="B331" s="222" t="s">
        <v>17</v>
      </c>
      <c r="C331" s="222" t="s">
        <v>17</v>
      </c>
      <c r="D331" s="222" t="s">
        <v>1368</v>
      </c>
      <c r="E331" s="222" t="s">
        <v>17</v>
      </c>
      <c r="F331" s="222" t="s">
        <v>17</v>
      </c>
      <c r="G331" s="221" t="s">
        <v>1367</v>
      </c>
      <c r="H331" s="220" t="s">
        <v>1366</v>
      </c>
    </row>
    <row r="332" spans="1:8" ht="34.5">
      <c r="A332" s="222" t="s">
        <v>17</v>
      </c>
      <c r="B332" s="222" t="s">
        <v>17</v>
      </c>
      <c r="C332" s="222" t="s">
        <v>17</v>
      </c>
      <c r="D332" s="222" t="s">
        <v>17</v>
      </c>
      <c r="E332" s="222" t="s">
        <v>379</v>
      </c>
      <c r="F332" s="222" t="s">
        <v>17</v>
      </c>
      <c r="G332" s="221" t="s">
        <v>784</v>
      </c>
      <c r="H332" s="220" t="s">
        <v>1365</v>
      </c>
    </row>
    <row r="333" spans="1:8" ht="23">
      <c r="A333" s="222" t="s">
        <v>17</v>
      </c>
      <c r="B333" s="222" t="s">
        <v>17</v>
      </c>
      <c r="C333" s="222" t="s">
        <v>17</v>
      </c>
      <c r="D333" s="222" t="s">
        <v>17</v>
      </c>
      <c r="E333" s="222" t="s">
        <v>17</v>
      </c>
      <c r="F333" s="222" t="s">
        <v>380</v>
      </c>
      <c r="G333" s="221" t="s">
        <v>785</v>
      </c>
      <c r="H333" s="220" t="s">
        <v>1365</v>
      </c>
    </row>
    <row r="334" spans="1:8">
      <c r="A334" s="222" t="s">
        <v>17</v>
      </c>
      <c r="B334" s="222" t="s">
        <v>17</v>
      </c>
      <c r="C334" s="222" t="s">
        <v>17</v>
      </c>
      <c r="D334" s="222" t="s">
        <v>17</v>
      </c>
      <c r="E334" s="222" t="s">
        <v>504</v>
      </c>
      <c r="F334" s="222" t="s">
        <v>17</v>
      </c>
      <c r="G334" s="221" t="s">
        <v>135</v>
      </c>
      <c r="H334" s="220" t="s">
        <v>1364</v>
      </c>
    </row>
    <row r="335" spans="1:8" ht="23">
      <c r="A335" s="222" t="s">
        <v>17</v>
      </c>
      <c r="B335" s="222" t="s">
        <v>17</v>
      </c>
      <c r="C335" s="222" t="s">
        <v>17</v>
      </c>
      <c r="D335" s="222" t="s">
        <v>17</v>
      </c>
      <c r="E335" s="222" t="s">
        <v>17</v>
      </c>
      <c r="F335" s="222" t="s">
        <v>509</v>
      </c>
      <c r="G335" s="221" t="s">
        <v>813</v>
      </c>
      <c r="H335" s="220" t="s">
        <v>1364</v>
      </c>
    </row>
    <row r="336" spans="1:8" ht="23">
      <c r="A336" s="222" t="s">
        <v>17</v>
      </c>
      <c r="B336" s="222" t="s">
        <v>17</v>
      </c>
      <c r="C336" s="222" t="s">
        <v>17</v>
      </c>
      <c r="D336" s="222" t="s">
        <v>1363</v>
      </c>
      <c r="E336" s="222" t="s">
        <v>17</v>
      </c>
      <c r="F336" s="222" t="s">
        <v>17</v>
      </c>
      <c r="G336" s="221" t="s">
        <v>1362</v>
      </c>
      <c r="H336" s="220" t="s">
        <v>1361</v>
      </c>
    </row>
    <row r="337" spans="1:8" ht="34.5">
      <c r="A337" s="222" t="s">
        <v>17</v>
      </c>
      <c r="B337" s="222" t="s">
        <v>17</v>
      </c>
      <c r="C337" s="222" t="s">
        <v>17</v>
      </c>
      <c r="D337" s="222" t="s">
        <v>17</v>
      </c>
      <c r="E337" s="222" t="s">
        <v>379</v>
      </c>
      <c r="F337" s="222" t="s">
        <v>17</v>
      </c>
      <c r="G337" s="221" t="s">
        <v>784</v>
      </c>
      <c r="H337" s="220" t="s">
        <v>1360</v>
      </c>
    </row>
    <row r="338" spans="1:8" ht="23">
      <c r="A338" s="222" t="s">
        <v>17</v>
      </c>
      <c r="B338" s="222" t="s">
        <v>17</v>
      </c>
      <c r="C338" s="222" t="s">
        <v>17</v>
      </c>
      <c r="D338" s="222" t="s">
        <v>17</v>
      </c>
      <c r="E338" s="222" t="s">
        <v>17</v>
      </c>
      <c r="F338" s="222" t="s">
        <v>380</v>
      </c>
      <c r="G338" s="221" t="s">
        <v>785</v>
      </c>
      <c r="H338" s="220" t="s">
        <v>1360</v>
      </c>
    </row>
    <row r="339" spans="1:8">
      <c r="A339" s="222" t="s">
        <v>17</v>
      </c>
      <c r="B339" s="222" t="s">
        <v>17</v>
      </c>
      <c r="C339" s="222" t="s">
        <v>17</v>
      </c>
      <c r="D339" s="222" t="s">
        <v>17</v>
      </c>
      <c r="E339" s="222" t="s">
        <v>504</v>
      </c>
      <c r="F339" s="222" t="s">
        <v>17</v>
      </c>
      <c r="G339" s="221" t="s">
        <v>135</v>
      </c>
      <c r="H339" s="220" t="s">
        <v>1359</v>
      </c>
    </row>
    <row r="340" spans="1:8" ht="23">
      <c r="A340" s="222" t="s">
        <v>17</v>
      </c>
      <c r="B340" s="222" t="s">
        <v>17</v>
      </c>
      <c r="C340" s="222" t="s">
        <v>17</v>
      </c>
      <c r="D340" s="222" t="s">
        <v>17</v>
      </c>
      <c r="E340" s="222" t="s">
        <v>17</v>
      </c>
      <c r="F340" s="222" t="s">
        <v>509</v>
      </c>
      <c r="G340" s="221" t="s">
        <v>813</v>
      </c>
      <c r="H340" s="220" t="s">
        <v>1359</v>
      </c>
    </row>
    <row r="341" spans="1:8" ht="34.5">
      <c r="A341" s="222" t="s">
        <v>17</v>
      </c>
      <c r="B341" s="222" t="s">
        <v>17</v>
      </c>
      <c r="C341" s="222" t="s">
        <v>17</v>
      </c>
      <c r="D341" s="222" t="s">
        <v>554</v>
      </c>
      <c r="E341" s="222" t="s">
        <v>17</v>
      </c>
      <c r="F341" s="222" t="s">
        <v>17</v>
      </c>
      <c r="G341" s="221" t="s">
        <v>1358</v>
      </c>
      <c r="H341" s="220" t="s">
        <v>1357</v>
      </c>
    </row>
    <row r="342" spans="1:8">
      <c r="A342" s="222" t="s">
        <v>17</v>
      </c>
      <c r="B342" s="222" t="s">
        <v>17</v>
      </c>
      <c r="C342" s="222" t="s">
        <v>17</v>
      </c>
      <c r="D342" s="222" t="s">
        <v>17</v>
      </c>
      <c r="E342" s="222" t="s">
        <v>366</v>
      </c>
      <c r="F342" s="222" t="s">
        <v>17</v>
      </c>
      <c r="G342" s="221" t="s">
        <v>742</v>
      </c>
      <c r="H342" s="220" t="s">
        <v>560</v>
      </c>
    </row>
    <row r="343" spans="1:8" ht="23">
      <c r="A343" s="222" t="s">
        <v>17</v>
      </c>
      <c r="B343" s="222" t="s">
        <v>17</v>
      </c>
      <c r="C343" s="222" t="s">
        <v>17</v>
      </c>
      <c r="D343" s="222" t="s">
        <v>17</v>
      </c>
      <c r="E343" s="222" t="s">
        <v>17</v>
      </c>
      <c r="F343" s="222" t="s">
        <v>368</v>
      </c>
      <c r="G343" s="221" t="s">
        <v>781</v>
      </c>
      <c r="H343" s="220" t="s">
        <v>560</v>
      </c>
    </row>
    <row r="344" spans="1:8">
      <c r="A344" s="222" t="s">
        <v>17</v>
      </c>
      <c r="B344" s="222" t="s">
        <v>17</v>
      </c>
      <c r="C344" s="222" t="s">
        <v>17</v>
      </c>
      <c r="D344" s="222" t="s">
        <v>17</v>
      </c>
      <c r="E344" s="222" t="s">
        <v>410</v>
      </c>
      <c r="F344" s="222" t="s">
        <v>17</v>
      </c>
      <c r="G344" s="221" t="s">
        <v>757</v>
      </c>
      <c r="H344" s="220" t="s">
        <v>1356</v>
      </c>
    </row>
    <row r="345" spans="1:8">
      <c r="A345" s="222" t="s">
        <v>17</v>
      </c>
      <c r="B345" s="222" t="s">
        <v>17</v>
      </c>
      <c r="C345" s="222" t="s">
        <v>17</v>
      </c>
      <c r="D345" s="222" t="s">
        <v>17</v>
      </c>
      <c r="E345" s="222" t="s">
        <v>17</v>
      </c>
      <c r="F345" s="222" t="s">
        <v>411</v>
      </c>
      <c r="G345" s="221" t="s">
        <v>758</v>
      </c>
      <c r="H345" s="220" t="s">
        <v>1356</v>
      </c>
    </row>
    <row r="346" spans="1:8" ht="23">
      <c r="A346" s="222" t="s">
        <v>17</v>
      </c>
      <c r="B346" s="222" t="s">
        <v>17</v>
      </c>
      <c r="C346" s="222" t="s">
        <v>17</v>
      </c>
      <c r="D346" s="222" t="s">
        <v>17</v>
      </c>
      <c r="E346" s="222" t="s">
        <v>415</v>
      </c>
      <c r="F346" s="222" t="s">
        <v>17</v>
      </c>
      <c r="G346" s="221" t="s">
        <v>774</v>
      </c>
      <c r="H346" s="220" t="s">
        <v>561</v>
      </c>
    </row>
    <row r="347" spans="1:8">
      <c r="A347" s="222" t="s">
        <v>17</v>
      </c>
      <c r="B347" s="222" t="s">
        <v>17</v>
      </c>
      <c r="C347" s="222" t="s">
        <v>17</v>
      </c>
      <c r="D347" s="222" t="s">
        <v>17</v>
      </c>
      <c r="E347" s="222" t="s">
        <v>17</v>
      </c>
      <c r="F347" s="222" t="s">
        <v>420</v>
      </c>
      <c r="G347" s="221" t="s">
        <v>775</v>
      </c>
      <c r="H347" s="220" t="s">
        <v>561</v>
      </c>
    </row>
    <row r="348" spans="1:8">
      <c r="A348" s="222" t="s">
        <v>17</v>
      </c>
      <c r="B348" s="222" t="s">
        <v>17</v>
      </c>
      <c r="C348" s="222" t="s">
        <v>17</v>
      </c>
      <c r="D348" s="222" t="s">
        <v>17</v>
      </c>
      <c r="E348" s="222" t="s">
        <v>423</v>
      </c>
      <c r="F348" s="222" t="s">
        <v>17</v>
      </c>
      <c r="G348" s="221" t="s">
        <v>761</v>
      </c>
      <c r="H348" s="220" t="s">
        <v>1355</v>
      </c>
    </row>
    <row r="349" spans="1:8">
      <c r="A349" s="222" t="s">
        <v>17</v>
      </c>
      <c r="B349" s="222" t="s">
        <v>17</v>
      </c>
      <c r="C349" s="222" t="s">
        <v>17</v>
      </c>
      <c r="D349" s="222" t="s">
        <v>17</v>
      </c>
      <c r="E349" s="222" t="s">
        <v>17</v>
      </c>
      <c r="F349" s="222" t="s">
        <v>424</v>
      </c>
      <c r="G349" s="221" t="s">
        <v>822</v>
      </c>
      <c r="H349" s="220" t="s">
        <v>1354</v>
      </c>
    </row>
    <row r="350" spans="1:8">
      <c r="A350" s="222" t="s">
        <v>17</v>
      </c>
      <c r="B350" s="222" t="s">
        <v>17</v>
      </c>
      <c r="C350" s="222" t="s">
        <v>17</v>
      </c>
      <c r="D350" s="222" t="s">
        <v>17</v>
      </c>
      <c r="E350" s="222" t="s">
        <v>17</v>
      </c>
      <c r="F350" s="222" t="s">
        <v>428</v>
      </c>
      <c r="G350" s="221" t="s">
        <v>777</v>
      </c>
      <c r="H350" s="220" t="s">
        <v>1353</v>
      </c>
    </row>
    <row r="351" spans="1:8">
      <c r="A351" s="222" t="s">
        <v>17</v>
      </c>
      <c r="B351" s="222" t="s">
        <v>17</v>
      </c>
      <c r="C351" s="222" t="s">
        <v>17</v>
      </c>
      <c r="D351" s="222" t="s">
        <v>17</v>
      </c>
      <c r="E351" s="222" t="s">
        <v>17</v>
      </c>
      <c r="F351" s="222" t="s">
        <v>429</v>
      </c>
      <c r="G351" s="221" t="s">
        <v>738</v>
      </c>
      <c r="H351" s="220" t="s">
        <v>1352</v>
      </c>
    </row>
    <row r="352" spans="1:8" ht="34.5">
      <c r="A352" s="222" t="s">
        <v>17</v>
      </c>
      <c r="B352" s="222" t="s">
        <v>17</v>
      </c>
      <c r="C352" s="222" t="s">
        <v>17</v>
      </c>
      <c r="D352" s="222" t="s">
        <v>17</v>
      </c>
      <c r="E352" s="222" t="s">
        <v>440</v>
      </c>
      <c r="F352" s="222" t="s">
        <v>17</v>
      </c>
      <c r="G352" s="221" t="s">
        <v>766</v>
      </c>
      <c r="H352" s="220" t="s">
        <v>1351</v>
      </c>
    </row>
    <row r="353" spans="1:8">
      <c r="A353" s="222" t="s">
        <v>17</v>
      </c>
      <c r="B353" s="222" t="s">
        <v>17</v>
      </c>
      <c r="C353" s="222" t="s">
        <v>17</v>
      </c>
      <c r="D353" s="222" t="s">
        <v>17</v>
      </c>
      <c r="E353" s="222" t="s">
        <v>17</v>
      </c>
      <c r="F353" s="222" t="s">
        <v>446</v>
      </c>
      <c r="G353" s="221" t="s">
        <v>801</v>
      </c>
      <c r="H353" s="220" t="s">
        <v>1351</v>
      </c>
    </row>
    <row r="354" spans="1:8" ht="23">
      <c r="A354" s="222" t="s">
        <v>17</v>
      </c>
      <c r="B354" s="222" t="s">
        <v>17</v>
      </c>
      <c r="C354" s="222" t="s">
        <v>17</v>
      </c>
      <c r="D354" s="222" t="s">
        <v>17</v>
      </c>
      <c r="E354" s="222" t="s">
        <v>461</v>
      </c>
      <c r="F354" s="222" t="s">
        <v>17</v>
      </c>
      <c r="G354" s="221" t="s">
        <v>770</v>
      </c>
      <c r="H354" s="220" t="s">
        <v>1350</v>
      </c>
    </row>
    <row r="355" spans="1:8">
      <c r="A355" s="222" t="s">
        <v>17</v>
      </c>
      <c r="B355" s="222" t="s">
        <v>17</v>
      </c>
      <c r="C355" s="222" t="s">
        <v>17</v>
      </c>
      <c r="D355" s="222" t="s">
        <v>17</v>
      </c>
      <c r="E355" s="222" t="s">
        <v>17</v>
      </c>
      <c r="F355" s="222" t="s">
        <v>462</v>
      </c>
      <c r="G355" s="221" t="s">
        <v>771</v>
      </c>
      <c r="H355" s="220" t="s">
        <v>1350</v>
      </c>
    </row>
    <row r="356" spans="1:8">
      <c r="A356" s="222" t="s">
        <v>17</v>
      </c>
      <c r="B356" s="222" t="s">
        <v>17</v>
      </c>
      <c r="C356" s="222" t="s">
        <v>17</v>
      </c>
      <c r="D356" s="222" t="s">
        <v>17</v>
      </c>
      <c r="E356" s="222" t="s">
        <v>504</v>
      </c>
      <c r="F356" s="222" t="s">
        <v>17</v>
      </c>
      <c r="G356" s="221" t="s">
        <v>135</v>
      </c>
      <c r="H356" s="220" t="s">
        <v>1295</v>
      </c>
    </row>
    <row r="357" spans="1:8">
      <c r="A357" s="222" t="s">
        <v>17</v>
      </c>
      <c r="B357" s="222" t="s">
        <v>17</v>
      </c>
      <c r="C357" s="222" t="s">
        <v>17</v>
      </c>
      <c r="D357" s="222" t="s">
        <v>17</v>
      </c>
      <c r="E357" s="222" t="s">
        <v>17</v>
      </c>
      <c r="F357" s="222" t="s">
        <v>510</v>
      </c>
      <c r="G357" s="221" t="s">
        <v>773</v>
      </c>
      <c r="H357" s="220" t="s">
        <v>1295</v>
      </c>
    </row>
    <row r="358" spans="1:8">
      <c r="A358" s="222" t="s">
        <v>17</v>
      </c>
      <c r="B358" s="222" t="s">
        <v>17</v>
      </c>
      <c r="C358" s="222" t="s">
        <v>1349</v>
      </c>
      <c r="D358" s="222" t="s">
        <v>17</v>
      </c>
      <c r="E358" s="222" t="s">
        <v>17</v>
      </c>
      <c r="F358" s="222" t="s">
        <v>17</v>
      </c>
      <c r="G358" s="221" t="s">
        <v>1348</v>
      </c>
      <c r="H358" s="220" t="s">
        <v>1347</v>
      </c>
    </row>
    <row r="359" spans="1:8" ht="34.5">
      <c r="A359" s="222" t="s">
        <v>17</v>
      </c>
      <c r="B359" s="222" t="s">
        <v>17</v>
      </c>
      <c r="C359" s="222" t="s">
        <v>17</v>
      </c>
      <c r="D359" s="222" t="s">
        <v>1346</v>
      </c>
      <c r="E359" s="222" t="s">
        <v>17</v>
      </c>
      <c r="F359" s="222" t="s">
        <v>17</v>
      </c>
      <c r="G359" s="221" t="s">
        <v>1345</v>
      </c>
      <c r="H359" s="220" t="s">
        <v>1344</v>
      </c>
    </row>
    <row r="360" spans="1:8" ht="23">
      <c r="A360" s="222" t="s">
        <v>17</v>
      </c>
      <c r="B360" s="222" t="s">
        <v>17</v>
      </c>
      <c r="C360" s="222" t="s">
        <v>17</v>
      </c>
      <c r="D360" s="222" t="s">
        <v>17</v>
      </c>
      <c r="E360" s="222" t="s">
        <v>471</v>
      </c>
      <c r="F360" s="222" t="s">
        <v>17</v>
      </c>
      <c r="G360" s="221" t="s">
        <v>823</v>
      </c>
      <c r="H360" s="220" t="s">
        <v>477</v>
      </c>
    </row>
    <row r="361" spans="1:8">
      <c r="A361" s="222" t="s">
        <v>17</v>
      </c>
      <c r="B361" s="222" t="s">
        <v>17</v>
      </c>
      <c r="C361" s="222" t="s">
        <v>17</v>
      </c>
      <c r="D361" s="222" t="s">
        <v>17</v>
      </c>
      <c r="E361" s="222" t="s">
        <v>17</v>
      </c>
      <c r="F361" s="222" t="s">
        <v>476</v>
      </c>
      <c r="G361" s="221" t="s">
        <v>824</v>
      </c>
      <c r="H361" s="220" t="s">
        <v>477</v>
      </c>
    </row>
    <row r="362" spans="1:8" ht="23">
      <c r="A362" s="222" t="s">
        <v>17</v>
      </c>
      <c r="B362" s="222" t="s">
        <v>17</v>
      </c>
      <c r="C362" s="222" t="s">
        <v>17</v>
      </c>
      <c r="D362" s="222" t="s">
        <v>17</v>
      </c>
      <c r="E362" s="222" t="s">
        <v>489</v>
      </c>
      <c r="F362" s="222" t="s">
        <v>17</v>
      </c>
      <c r="G362" s="221" t="s">
        <v>825</v>
      </c>
      <c r="H362" s="220" t="s">
        <v>491</v>
      </c>
    </row>
    <row r="363" spans="1:8" ht="23">
      <c r="A363" s="222" t="s">
        <v>17</v>
      </c>
      <c r="B363" s="222" t="s">
        <v>17</v>
      </c>
      <c r="C363" s="222" t="s">
        <v>17</v>
      </c>
      <c r="D363" s="222" t="s">
        <v>17</v>
      </c>
      <c r="E363" s="222" t="s">
        <v>17</v>
      </c>
      <c r="F363" s="222" t="s">
        <v>490</v>
      </c>
      <c r="G363" s="221" t="s">
        <v>826</v>
      </c>
      <c r="H363" s="220" t="s">
        <v>491</v>
      </c>
    </row>
    <row r="364" spans="1:8">
      <c r="A364" s="222" t="s">
        <v>17</v>
      </c>
      <c r="B364" s="222" t="s">
        <v>17</v>
      </c>
      <c r="C364" s="222" t="s">
        <v>17</v>
      </c>
      <c r="D364" s="222" t="s">
        <v>1343</v>
      </c>
      <c r="E364" s="222" t="s">
        <v>17</v>
      </c>
      <c r="F364" s="222" t="s">
        <v>17</v>
      </c>
      <c r="G364" s="221" t="s">
        <v>1342</v>
      </c>
      <c r="H364" s="220" t="s">
        <v>1341</v>
      </c>
    </row>
    <row r="365" spans="1:8" ht="23">
      <c r="A365" s="222" t="s">
        <v>17</v>
      </c>
      <c r="B365" s="222" t="s">
        <v>17</v>
      </c>
      <c r="C365" s="222" t="s">
        <v>17</v>
      </c>
      <c r="D365" s="222" t="s">
        <v>17</v>
      </c>
      <c r="E365" s="222" t="s">
        <v>415</v>
      </c>
      <c r="F365" s="222" t="s">
        <v>17</v>
      </c>
      <c r="G365" s="221" t="s">
        <v>774</v>
      </c>
      <c r="H365" s="220" t="s">
        <v>1340</v>
      </c>
    </row>
    <row r="366" spans="1:8">
      <c r="A366" s="222" t="s">
        <v>17</v>
      </c>
      <c r="B366" s="222" t="s">
        <v>17</v>
      </c>
      <c r="C366" s="222" t="s">
        <v>17</v>
      </c>
      <c r="D366" s="222" t="s">
        <v>17</v>
      </c>
      <c r="E366" s="222" t="s">
        <v>17</v>
      </c>
      <c r="F366" s="222" t="s">
        <v>420</v>
      </c>
      <c r="G366" s="221" t="s">
        <v>775</v>
      </c>
      <c r="H366" s="220" t="s">
        <v>1340</v>
      </c>
    </row>
    <row r="367" spans="1:8">
      <c r="A367" s="222" t="s">
        <v>17</v>
      </c>
      <c r="B367" s="222" t="s">
        <v>17</v>
      </c>
      <c r="C367" s="222" t="s">
        <v>17</v>
      </c>
      <c r="D367" s="222" t="s">
        <v>17</v>
      </c>
      <c r="E367" s="222" t="s">
        <v>423</v>
      </c>
      <c r="F367" s="222" t="s">
        <v>17</v>
      </c>
      <c r="G367" s="221" t="s">
        <v>761</v>
      </c>
      <c r="H367" s="220" t="s">
        <v>1339</v>
      </c>
    </row>
    <row r="368" spans="1:8">
      <c r="A368" s="222" t="s">
        <v>17</v>
      </c>
      <c r="B368" s="222" t="s">
        <v>17</v>
      </c>
      <c r="C368" s="222" t="s">
        <v>17</v>
      </c>
      <c r="D368" s="222" t="s">
        <v>17</v>
      </c>
      <c r="E368" s="222" t="s">
        <v>17</v>
      </c>
      <c r="F368" s="222" t="s">
        <v>424</v>
      </c>
      <c r="G368" s="221" t="s">
        <v>822</v>
      </c>
      <c r="H368" s="220" t="s">
        <v>1338</v>
      </c>
    </row>
    <row r="369" spans="1:8">
      <c r="A369" s="222" t="s">
        <v>17</v>
      </c>
      <c r="B369" s="222" t="s">
        <v>17</v>
      </c>
      <c r="C369" s="222" t="s">
        <v>17</v>
      </c>
      <c r="D369" s="222" t="s">
        <v>17</v>
      </c>
      <c r="E369" s="222" t="s">
        <v>17</v>
      </c>
      <c r="F369" s="222" t="s">
        <v>428</v>
      </c>
      <c r="G369" s="221" t="s">
        <v>777</v>
      </c>
      <c r="H369" s="220" t="s">
        <v>1337</v>
      </c>
    </row>
    <row r="370" spans="1:8">
      <c r="A370" s="222" t="s">
        <v>17</v>
      </c>
      <c r="B370" s="222" t="s">
        <v>17</v>
      </c>
      <c r="C370" s="222" t="s">
        <v>17</v>
      </c>
      <c r="D370" s="222" t="s">
        <v>17</v>
      </c>
      <c r="E370" s="222" t="s">
        <v>17</v>
      </c>
      <c r="F370" s="222" t="s">
        <v>429</v>
      </c>
      <c r="G370" s="221" t="s">
        <v>738</v>
      </c>
      <c r="H370" s="220" t="s">
        <v>1336</v>
      </c>
    </row>
    <row r="371" spans="1:8">
      <c r="A371" s="222" t="s">
        <v>17</v>
      </c>
      <c r="B371" s="222" t="s">
        <v>17</v>
      </c>
      <c r="C371" s="222" t="s">
        <v>17</v>
      </c>
      <c r="D371" s="222" t="s">
        <v>17</v>
      </c>
      <c r="E371" s="222" t="s">
        <v>434</v>
      </c>
      <c r="F371" s="222" t="s">
        <v>17</v>
      </c>
      <c r="G371" s="221" t="s">
        <v>762</v>
      </c>
      <c r="H371" s="220" t="s">
        <v>1335</v>
      </c>
    </row>
    <row r="372" spans="1:8">
      <c r="A372" s="222" t="s">
        <v>17</v>
      </c>
      <c r="B372" s="222" t="s">
        <v>17</v>
      </c>
      <c r="C372" s="222" t="s">
        <v>17</v>
      </c>
      <c r="D372" s="222" t="s">
        <v>17</v>
      </c>
      <c r="E372" s="222" t="s">
        <v>17</v>
      </c>
      <c r="F372" s="222" t="s">
        <v>439</v>
      </c>
      <c r="G372" s="221" t="s">
        <v>765</v>
      </c>
      <c r="H372" s="220" t="s">
        <v>1335</v>
      </c>
    </row>
    <row r="373" spans="1:8" ht="23">
      <c r="A373" s="222" t="s">
        <v>17</v>
      </c>
      <c r="B373" s="222" t="s">
        <v>17</v>
      </c>
      <c r="C373" s="222" t="s">
        <v>17</v>
      </c>
      <c r="D373" s="222" t="s">
        <v>17</v>
      </c>
      <c r="E373" s="222" t="s">
        <v>461</v>
      </c>
      <c r="F373" s="222" t="s">
        <v>17</v>
      </c>
      <c r="G373" s="221" t="s">
        <v>770</v>
      </c>
      <c r="H373" s="220" t="s">
        <v>1334</v>
      </c>
    </row>
    <row r="374" spans="1:8">
      <c r="A374" s="222" t="s">
        <v>17</v>
      </c>
      <c r="B374" s="222" t="s">
        <v>17</v>
      </c>
      <c r="C374" s="222" t="s">
        <v>17</v>
      </c>
      <c r="D374" s="222" t="s">
        <v>17</v>
      </c>
      <c r="E374" s="222" t="s">
        <v>17</v>
      </c>
      <c r="F374" s="222" t="s">
        <v>462</v>
      </c>
      <c r="G374" s="221" t="s">
        <v>771</v>
      </c>
      <c r="H374" s="220" t="s">
        <v>1334</v>
      </c>
    </row>
    <row r="375" spans="1:8">
      <c r="A375" s="222" t="s">
        <v>17</v>
      </c>
      <c r="B375" s="222" t="s">
        <v>17</v>
      </c>
      <c r="C375" s="222" t="s">
        <v>17</v>
      </c>
      <c r="D375" s="222" t="s">
        <v>17</v>
      </c>
      <c r="E375" s="222" t="s">
        <v>504</v>
      </c>
      <c r="F375" s="222" t="s">
        <v>17</v>
      </c>
      <c r="G375" s="221" t="s">
        <v>135</v>
      </c>
      <c r="H375" s="220" t="s">
        <v>1333</v>
      </c>
    </row>
    <row r="376" spans="1:8">
      <c r="A376" s="222" t="s">
        <v>17</v>
      </c>
      <c r="B376" s="222" t="s">
        <v>17</v>
      </c>
      <c r="C376" s="222" t="s">
        <v>17</v>
      </c>
      <c r="D376" s="222" t="s">
        <v>17</v>
      </c>
      <c r="E376" s="222" t="s">
        <v>17</v>
      </c>
      <c r="F376" s="222" t="s">
        <v>510</v>
      </c>
      <c r="G376" s="221" t="s">
        <v>773</v>
      </c>
      <c r="H376" s="220" t="s">
        <v>1333</v>
      </c>
    </row>
    <row r="377" spans="1:8">
      <c r="A377" s="222" t="s">
        <v>17</v>
      </c>
      <c r="B377" s="222" t="s">
        <v>17</v>
      </c>
      <c r="C377" s="222" t="s">
        <v>542</v>
      </c>
      <c r="D377" s="222" t="s">
        <v>17</v>
      </c>
      <c r="E377" s="222" t="s">
        <v>17</v>
      </c>
      <c r="F377" s="222" t="s">
        <v>17</v>
      </c>
      <c r="G377" s="221" t="s">
        <v>1332</v>
      </c>
      <c r="H377" s="220" t="s">
        <v>1330</v>
      </c>
    </row>
    <row r="378" spans="1:8">
      <c r="A378" s="222" t="s">
        <v>17</v>
      </c>
      <c r="B378" s="222" t="s">
        <v>17</v>
      </c>
      <c r="C378" s="222" t="s">
        <v>17</v>
      </c>
      <c r="D378" s="222" t="s">
        <v>543</v>
      </c>
      <c r="E378" s="222" t="s">
        <v>17</v>
      </c>
      <c r="F378" s="222" t="s">
        <v>17</v>
      </c>
      <c r="G378" s="221" t="s">
        <v>1331</v>
      </c>
      <c r="H378" s="220" t="s">
        <v>1330</v>
      </c>
    </row>
    <row r="379" spans="1:8">
      <c r="A379" s="222" t="s">
        <v>17</v>
      </c>
      <c r="B379" s="222" t="s">
        <v>17</v>
      </c>
      <c r="C379" s="222" t="s">
        <v>17</v>
      </c>
      <c r="D379" s="222" t="s">
        <v>17</v>
      </c>
      <c r="E379" s="222" t="s">
        <v>361</v>
      </c>
      <c r="F379" s="222" t="s">
        <v>17</v>
      </c>
      <c r="G379" s="221" t="s">
        <v>740</v>
      </c>
      <c r="H379" s="220" t="s">
        <v>1329</v>
      </c>
    </row>
    <row r="380" spans="1:8">
      <c r="A380" s="222" t="s">
        <v>17</v>
      </c>
      <c r="B380" s="222" t="s">
        <v>17</v>
      </c>
      <c r="C380" s="222" t="s">
        <v>17</v>
      </c>
      <c r="D380" s="222" t="s">
        <v>17</v>
      </c>
      <c r="E380" s="222" t="s">
        <v>17</v>
      </c>
      <c r="F380" s="222" t="s">
        <v>362</v>
      </c>
      <c r="G380" s="221" t="s">
        <v>741</v>
      </c>
      <c r="H380" s="220" t="s">
        <v>1329</v>
      </c>
    </row>
    <row r="381" spans="1:8" ht="34.5">
      <c r="A381" s="222" t="s">
        <v>17</v>
      </c>
      <c r="B381" s="222" t="s">
        <v>17</v>
      </c>
      <c r="C381" s="222" t="s">
        <v>17</v>
      </c>
      <c r="D381" s="222" t="s">
        <v>17</v>
      </c>
      <c r="E381" s="222" t="s">
        <v>364</v>
      </c>
      <c r="F381" s="222" t="s">
        <v>17</v>
      </c>
      <c r="G381" s="221" t="s">
        <v>780</v>
      </c>
      <c r="H381" s="220" t="s">
        <v>1328</v>
      </c>
    </row>
    <row r="382" spans="1:8" ht="34.5">
      <c r="A382" s="222" t="s">
        <v>17</v>
      </c>
      <c r="B382" s="222" t="s">
        <v>17</v>
      </c>
      <c r="C382" s="222" t="s">
        <v>17</v>
      </c>
      <c r="D382" s="222" t="s">
        <v>17</v>
      </c>
      <c r="E382" s="222" t="s">
        <v>17</v>
      </c>
      <c r="F382" s="222" t="s">
        <v>365</v>
      </c>
      <c r="G382" s="221" t="s">
        <v>780</v>
      </c>
      <c r="H382" s="220" t="s">
        <v>1328</v>
      </c>
    </row>
    <row r="383" spans="1:8">
      <c r="A383" s="222" t="s">
        <v>17</v>
      </c>
      <c r="B383" s="222" t="s">
        <v>17</v>
      </c>
      <c r="C383" s="222" t="s">
        <v>17</v>
      </c>
      <c r="D383" s="222" t="s">
        <v>17</v>
      </c>
      <c r="E383" s="222" t="s">
        <v>366</v>
      </c>
      <c r="F383" s="222" t="s">
        <v>17</v>
      </c>
      <c r="G383" s="221" t="s">
        <v>742</v>
      </c>
      <c r="H383" s="220" t="s">
        <v>1327</v>
      </c>
    </row>
    <row r="384" spans="1:8">
      <c r="A384" s="222" t="s">
        <v>17</v>
      </c>
      <c r="B384" s="222" t="s">
        <v>17</v>
      </c>
      <c r="C384" s="222" t="s">
        <v>17</v>
      </c>
      <c r="D384" s="222" t="s">
        <v>17</v>
      </c>
      <c r="E384" s="222" t="s">
        <v>17</v>
      </c>
      <c r="F384" s="222" t="s">
        <v>367</v>
      </c>
      <c r="G384" s="221" t="s">
        <v>743</v>
      </c>
      <c r="H384" s="220" t="s">
        <v>1326</v>
      </c>
    </row>
    <row r="385" spans="1:8" ht="23">
      <c r="A385" s="222" t="s">
        <v>17</v>
      </c>
      <c r="B385" s="222" t="s">
        <v>17</v>
      </c>
      <c r="C385" s="222" t="s">
        <v>17</v>
      </c>
      <c r="D385" s="222" t="s">
        <v>17</v>
      </c>
      <c r="E385" s="222" t="s">
        <v>17</v>
      </c>
      <c r="F385" s="222" t="s">
        <v>369</v>
      </c>
      <c r="G385" s="221" t="s">
        <v>816</v>
      </c>
      <c r="H385" s="220" t="s">
        <v>1325</v>
      </c>
    </row>
    <row r="386" spans="1:8" ht="23">
      <c r="A386" s="222" t="s">
        <v>17</v>
      </c>
      <c r="B386" s="222" t="s">
        <v>17</v>
      </c>
      <c r="C386" s="222" t="s">
        <v>17</v>
      </c>
      <c r="D386" s="222" t="s">
        <v>17</v>
      </c>
      <c r="E386" s="222" t="s">
        <v>17</v>
      </c>
      <c r="F386" s="222" t="s">
        <v>373</v>
      </c>
      <c r="G386" s="221" t="s">
        <v>783</v>
      </c>
      <c r="H386" s="220" t="s">
        <v>1044</v>
      </c>
    </row>
    <row r="387" spans="1:8" ht="23">
      <c r="A387" s="222" t="s">
        <v>17</v>
      </c>
      <c r="B387" s="222" t="s">
        <v>17</v>
      </c>
      <c r="C387" s="222" t="s">
        <v>17</v>
      </c>
      <c r="D387" s="222" t="s">
        <v>17</v>
      </c>
      <c r="E387" s="222" t="s">
        <v>17</v>
      </c>
      <c r="F387" s="222" t="s">
        <v>374</v>
      </c>
      <c r="G387" s="221" t="s">
        <v>744</v>
      </c>
      <c r="H387" s="220" t="s">
        <v>1164</v>
      </c>
    </row>
    <row r="388" spans="1:8">
      <c r="A388" s="222" t="s">
        <v>17</v>
      </c>
      <c r="B388" s="222" t="s">
        <v>17</v>
      </c>
      <c r="C388" s="222" t="s">
        <v>17</v>
      </c>
      <c r="D388" s="222" t="s">
        <v>17</v>
      </c>
      <c r="E388" s="222" t="s">
        <v>17</v>
      </c>
      <c r="F388" s="222" t="s">
        <v>378</v>
      </c>
      <c r="G388" s="221" t="s">
        <v>747</v>
      </c>
      <c r="H388" s="220" t="s">
        <v>1324</v>
      </c>
    </row>
    <row r="389" spans="1:8">
      <c r="A389" s="222" t="s">
        <v>17</v>
      </c>
      <c r="B389" s="222" t="s">
        <v>17</v>
      </c>
      <c r="C389" s="222" t="s">
        <v>17</v>
      </c>
      <c r="D389" s="222" t="s">
        <v>17</v>
      </c>
      <c r="E389" s="222" t="s">
        <v>390</v>
      </c>
      <c r="F389" s="222" t="s">
        <v>17</v>
      </c>
      <c r="G389" s="221" t="s">
        <v>748</v>
      </c>
      <c r="H389" s="220" t="s">
        <v>1323</v>
      </c>
    </row>
    <row r="390" spans="1:8">
      <c r="A390" s="222" t="s">
        <v>17</v>
      </c>
      <c r="B390" s="222" t="s">
        <v>17</v>
      </c>
      <c r="C390" s="222" t="s">
        <v>17</v>
      </c>
      <c r="D390" s="222" t="s">
        <v>17</v>
      </c>
      <c r="E390" s="222" t="s">
        <v>17</v>
      </c>
      <c r="F390" s="222" t="s">
        <v>391</v>
      </c>
      <c r="G390" s="221" t="s">
        <v>749</v>
      </c>
      <c r="H390" s="220" t="s">
        <v>1322</v>
      </c>
    </row>
    <row r="391" spans="1:8">
      <c r="A391" s="222" t="s">
        <v>17</v>
      </c>
      <c r="B391" s="222" t="s">
        <v>17</v>
      </c>
      <c r="C391" s="222" t="s">
        <v>17</v>
      </c>
      <c r="D391" s="222" t="s">
        <v>17</v>
      </c>
      <c r="E391" s="222" t="s">
        <v>17</v>
      </c>
      <c r="F391" s="222" t="s">
        <v>392</v>
      </c>
      <c r="G391" s="221" t="s">
        <v>750</v>
      </c>
      <c r="H391" s="220" t="s">
        <v>1321</v>
      </c>
    </row>
    <row r="392" spans="1:8">
      <c r="A392" s="222" t="s">
        <v>17</v>
      </c>
      <c r="B392" s="222" t="s">
        <v>17</v>
      </c>
      <c r="C392" s="222" t="s">
        <v>17</v>
      </c>
      <c r="D392" s="222" t="s">
        <v>17</v>
      </c>
      <c r="E392" s="222" t="s">
        <v>17</v>
      </c>
      <c r="F392" s="222" t="s">
        <v>393</v>
      </c>
      <c r="G392" s="221" t="s">
        <v>790</v>
      </c>
      <c r="H392" s="220" t="s">
        <v>1320</v>
      </c>
    </row>
    <row r="393" spans="1:8">
      <c r="A393" s="222" t="s">
        <v>17</v>
      </c>
      <c r="B393" s="222" t="s">
        <v>17</v>
      </c>
      <c r="C393" s="222" t="s">
        <v>17</v>
      </c>
      <c r="D393" s="222" t="s">
        <v>17</v>
      </c>
      <c r="E393" s="222" t="s">
        <v>17</v>
      </c>
      <c r="F393" s="222" t="s">
        <v>394</v>
      </c>
      <c r="G393" s="221" t="s">
        <v>791</v>
      </c>
      <c r="H393" s="220" t="s">
        <v>1319</v>
      </c>
    </row>
    <row r="394" spans="1:8">
      <c r="A394" s="222" t="s">
        <v>17</v>
      </c>
      <c r="B394" s="222" t="s">
        <v>17</v>
      </c>
      <c r="C394" s="222" t="s">
        <v>17</v>
      </c>
      <c r="D394" s="222" t="s">
        <v>17</v>
      </c>
      <c r="E394" s="222" t="s">
        <v>17</v>
      </c>
      <c r="F394" s="222" t="s">
        <v>395</v>
      </c>
      <c r="G394" s="221" t="s">
        <v>751</v>
      </c>
      <c r="H394" s="220" t="s">
        <v>1318</v>
      </c>
    </row>
    <row r="395" spans="1:8">
      <c r="A395" s="222" t="s">
        <v>17</v>
      </c>
      <c r="B395" s="222" t="s">
        <v>17</v>
      </c>
      <c r="C395" s="222" t="s">
        <v>17</v>
      </c>
      <c r="D395" s="222" t="s">
        <v>17</v>
      </c>
      <c r="E395" s="222" t="s">
        <v>402</v>
      </c>
      <c r="F395" s="222" t="s">
        <v>17</v>
      </c>
      <c r="G395" s="221" t="s">
        <v>754</v>
      </c>
      <c r="H395" s="220" t="s">
        <v>1317</v>
      </c>
    </row>
    <row r="396" spans="1:8">
      <c r="A396" s="222" t="s">
        <v>17</v>
      </c>
      <c r="B396" s="222" t="s">
        <v>17</v>
      </c>
      <c r="C396" s="222" t="s">
        <v>17</v>
      </c>
      <c r="D396" s="222" t="s">
        <v>17</v>
      </c>
      <c r="E396" s="222" t="s">
        <v>17</v>
      </c>
      <c r="F396" s="222" t="s">
        <v>403</v>
      </c>
      <c r="G396" s="221" t="s">
        <v>755</v>
      </c>
      <c r="H396" s="220" t="s">
        <v>1316</v>
      </c>
    </row>
    <row r="397" spans="1:8">
      <c r="A397" s="222" t="s">
        <v>17</v>
      </c>
      <c r="B397" s="222" t="s">
        <v>17</v>
      </c>
      <c r="C397" s="222" t="s">
        <v>17</v>
      </c>
      <c r="D397" s="222" t="s">
        <v>17</v>
      </c>
      <c r="E397" s="222" t="s">
        <v>17</v>
      </c>
      <c r="F397" s="222" t="s">
        <v>404</v>
      </c>
      <c r="G397" s="221" t="s">
        <v>792</v>
      </c>
      <c r="H397" s="220" t="s">
        <v>1315</v>
      </c>
    </row>
    <row r="398" spans="1:8">
      <c r="A398" s="222" t="s">
        <v>17</v>
      </c>
      <c r="B398" s="222" t="s">
        <v>17</v>
      </c>
      <c r="C398" s="222" t="s">
        <v>17</v>
      </c>
      <c r="D398" s="222" t="s">
        <v>17</v>
      </c>
      <c r="E398" s="222" t="s">
        <v>410</v>
      </c>
      <c r="F398" s="222" t="s">
        <v>17</v>
      </c>
      <c r="G398" s="221" t="s">
        <v>757</v>
      </c>
      <c r="H398" s="220" t="s">
        <v>1314</v>
      </c>
    </row>
    <row r="399" spans="1:8">
      <c r="A399" s="222" t="s">
        <v>17</v>
      </c>
      <c r="B399" s="222" t="s">
        <v>17</v>
      </c>
      <c r="C399" s="222" t="s">
        <v>17</v>
      </c>
      <c r="D399" s="222" t="s">
        <v>17</v>
      </c>
      <c r="E399" s="222" t="s">
        <v>17</v>
      </c>
      <c r="F399" s="222" t="s">
        <v>411</v>
      </c>
      <c r="G399" s="221" t="s">
        <v>758</v>
      </c>
      <c r="H399" s="220" t="s">
        <v>1313</v>
      </c>
    </row>
    <row r="400" spans="1:8" ht="23">
      <c r="A400" s="222" t="s">
        <v>17</v>
      </c>
      <c r="B400" s="222" t="s">
        <v>17</v>
      </c>
      <c r="C400" s="222" t="s">
        <v>17</v>
      </c>
      <c r="D400" s="222" t="s">
        <v>17</v>
      </c>
      <c r="E400" s="222" t="s">
        <v>17</v>
      </c>
      <c r="F400" s="222" t="s">
        <v>412</v>
      </c>
      <c r="G400" s="221" t="s">
        <v>759</v>
      </c>
      <c r="H400" s="220" t="s">
        <v>1023</v>
      </c>
    </row>
    <row r="401" spans="1:8">
      <c r="A401" s="222" t="s">
        <v>17</v>
      </c>
      <c r="B401" s="222" t="s">
        <v>17</v>
      </c>
      <c r="C401" s="222" t="s">
        <v>17</v>
      </c>
      <c r="D401" s="222" t="s">
        <v>17</v>
      </c>
      <c r="E401" s="222" t="s">
        <v>17</v>
      </c>
      <c r="F401" s="222" t="s">
        <v>414</v>
      </c>
      <c r="G401" s="221" t="s">
        <v>760</v>
      </c>
      <c r="H401" s="220" t="s">
        <v>1312</v>
      </c>
    </row>
    <row r="402" spans="1:8" ht="23">
      <c r="A402" s="222" t="s">
        <v>17</v>
      </c>
      <c r="B402" s="222" t="s">
        <v>17</v>
      </c>
      <c r="C402" s="222" t="s">
        <v>17</v>
      </c>
      <c r="D402" s="222" t="s">
        <v>17</v>
      </c>
      <c r="E402" s="222" t="s">
        <v>415</v>
      </c>
      <c r="F402" s="222" t="s">
        <v>17</v>
      </c>
      <c r="G402" s="221" t="s">
        <v>774</v>
      </c>
      <c r="H402" s="220" t="s">
        <v>1311</v>
      </c>
    </row>
    <row r="403" spans="1:8" ht="46">
      <c r="A403" s="222" t="s">
        <v>17</v>
      </c>
      <c r="B403" s="222" t="s">
        <v>17</v>
      </c>
      <c r="C403" s="222" t="s">
        <v>17</v>
      </c>
      <c r="D403" s="222" t="s">
        <v>17</v>
      </c>
      <c r="E403" s="222" t="s">
        <v>17</v>
      </c>
      <c r="F403" s="222" t="s">
        <v>419</v>
      </c>
      <c r="G403" s="221" t="s">
        <v>796</v>
      </c>
      <c r="H403" s="220" t="s">
        <v>1310</v>
      </c>
    </row>
    <row r="404" spans="1:8">
      <c r="A404" s="222" t="s">
        <v>17</v>
      </c>
      <c r="B404" s="222" t="s">
        <v>17</v>
      </c>
      <c r="C404" s="222" t="s">
        <v>17</v>
      </c>
      <c r="D404" s="222" t="s">
        <v>17</v>
      </c>
      <c r="E404" s="222" t="s">
        <v>17</v>
      </c>
      <c r="F404" s="222" t="s">
        <v>420</v>
      </c>
      <c r="G404" s="221" t="s">
        <v>775</v>
      </c>
      <c r="H404" s="220" t="s">
        <v>1309</v>
      </c>
    </row>
    <row r="405" spans="1:8" ht="34.5">
      <c r="A405" s="222" t="s">
        <v>17</v>
      </c>
      <c r="B405" s="222" t="s">
        <v>17</v>
      </c>
      <c r="C405" s="222" t="s">
        <v>17</v>
      </c>
      <c r="D405" s="222" t="s">
        <v>17</v>
      </c>
      <c r="E405" s="222" t="s">
        <v>17</v>
      </c>
      <c r="F405" s="222" t="s">
        <v>421</v>
      </c>
      <c r="G405" s="221" t="s">
        <v>821</v>
      </c>
      <c r="H405" s="220" t="s">
        <v>1308</v>
      </c>
    </row>
    <row r="406" spans="1:8">
      <c r="A406" s="222" t="s">
        <v>17</v>
      </c>
      <c r="B406" s="222" t="s">
        <v>17</v>
      </c>
      <c r="C406" s="222" t="s">
        <v>17</v>
      </c>
      <c r="D406" s="222" t="s">
        <v>17</v>
      </c>
      <c r="E406" s="222" t="s">
        <v>17</v>
      </c>
      <c r="F406" s="222" t="s">
        <v>422</v>
      </c>
      <c r="G406" s="221" t="s">
        <v>605</v>
      </c>
      <c r="H406" s="220" t="s">
        <v>1307</v>
      </c>
    </row>
    <row r="407" spans="1:8">
      <c r="A407" s="222" t="s">
        <v>17</v>
      </c>
      <c r="B407" s="222" t="s">
        <v>17</v>
      </c>
      <c r="C407" s="222" t="s">
        <v>17</v>
      </c>
      <c r="D407" s="222" t="s">
        <v>17</v>
      </c>
      <c r="E407" s="222" t="s">
        <v>430</v>
      </c>
      <c r="F407" s="222" t="s">
        <v>17</v>
      </c>
      <c r="G407" s="221" t="s">
        <v>797</v>
      </c>
      <c r="H407" s="220" t="s">
        <v>1306</v>
      </c>
    </row>
    <row r="408" spans="1:8">
      <c r="A408" s="222" t="s">
        <v>17</v>
      </c>
      <c r="B408" s="222" t="s">
        <v>17</v>
      </c>
      <c r="C408" s="222" t="s">
        <v>17</v>
      </c>
      <c r="D408" s="222" t="s">
        <v>17</v>
      </c>
      <c r="E408" s="222" t="s">
        <v>17</v>
      </c>
      <c r="F408" s="222" t="s">
        <v>433</v>
      </c>
      <c r="G408" s="221" t="s">
        <v>799</v>
      </c>
      <c r="H408" s="220" t="s">
        <v>1306</v>
      </c>
    </row>
    <row r="409" spans="1:8">
      <c r="A409" s="222" t="s">
        <v>17</v>
      </c>
      <c r="B409" s="222" t="s">
        <v>17</v>
      </c>
      <c r="C409" s="222" t="s">
        <v>17</v>
      </c>
      <c r="D409" s="222" t="s">
        <v>17</v>
      </c>
      <c r="E409" s="222" t="s">
        <v>434</v>
      </c>
      <c r="F409" s="222" t="s">
        <v>17</v>
      </c>
      <c r="G409" s="221" t="s">
        <v>762</v>
      </c>
      <c r="H409" s="220" t="s">
        <v>1305</v>
      </c>
    </row>
    <row r="410" spans="1:8">
      <c r="A410" s="222" t="s">
        <v>17</v>
      </c>
      <c r="B410" s="222" t="s">
        <v>17</v>
      </c>
      <c r="C410" s="222" t="s">
        <v>17</v>
      </c>
      <c r="D410" s="222" t="s">
        <v>17</v>
      </c>
      <c r="E410" s="222" t="s">
        <v>17</v>
      </c>
      <c r="F410" s="222" t="s">
        <v>436</v>
      </c>
      <c r="G410" s="221" t="s">
        <v>763</v>
      </c>
      <c r="H410" s="220" t="s">
        <v>1304</v>
      </c>
    </row>
    <row r="411" spans="1:8">
      <c r="A411" s="222" t="s">
        <v>17</v>
      </c>
      <c r="B411" s="222" t="s">
        <v>17</v>
      </c>
      <c r="C411" s="222" t="s">
        <v>17</v>
      </c>
      <c r="D411" s="222" t="s">
        <v>17</v>
      </c>
      <c r="E411" s="222" t="s">
        <v>17</v>
      </c>
      <c r="F411" s="222" t="s">
        <v>439</v>
      </c>
      <c r="G411" s="221" t="s">
        <v>765</v>
      </c>
      <c r="H411" s="220" t="s">
        <v>1303</v>
      </c>
    </row>
    <row r="412" spans="1:8" ht="34.5">
      <c r="A412" s="222" t="s">
        <v>17</v>
      </c>
      <c r="B412" s="222" t="s">
        <v>17</v>
      </c>
      <c r="C412" s="222" t="s">
        <v>17</v>
      </c>
      <c r="D412" s="222" t="s">
        <v>17</v>
      </c>
      <c r="E412" s="222" t="s">
        <v>440</v>
      </c>
      <c r="F412" s="222" t="s">
        <v>17</v>
      </c>
      <c r="G412" s="221" t="s">
        <v>766</v>
      </c>
      <c r="H412" s="220" t="s">
        <v>1302</v>
      </c>
    </row>
    <row r="413" spans="1:8">
      <c r="A413" s="222" t="s">
        <v>17</v>
      </c>
      <c r="B413" s="222" t="s">
        <v>17</v>
      </c>
      <c r="C413" s="222" t="s">
        <v>17</v>
      </c>
      <c r="D413" s="222" t="s">
        <v>17</v>
      </c>
      <c r="E413" s="222" t="s">
        <v>17</v>
      </c>
      <c r="F413" s="222" t="s">
        <v>446</v>
      </c>
      <c r="G413" s="221" t="s">
        <v>801</v>
      </c>
      <c r="H413" s="220" t="s">
        <v>1301</v>
      </c>
    </row>
    <row r="414" spans="1:8" ht="23">
      <c r="A414" s="222" t="s">
        <v>17</v>
      </c>
      <c r="B414" s="222" t="s">
        <v>17</v>
      </c>
      <c r="C414" s="222" t="s">
        <v>17</v>
      </c>
      <c r="D414" s="222" t="s">
        <v>17</v>
      </c>
      <c r="E414" s="222" t="s">
        <v>17</v>
      </c>
      <c r="F414" s="222" t="s">
        <v>447</v>
      </c>
      <c r="G414" s="221" t="s">
        <v>768</v>
      </c>
      <c r="H414" s="220" t="s">
        <v>1300</v>
      </c>
    </row>
    <row r="415" spans="1:8" ht="23">
      <c r="A415" s="222" t="s">
        <v>17</v>
      </c>
      <c r="B415" s="222" t="s">
        <v>17</v>
      </c>
      <c r="C415" s="222" t="s">
        <v>17</v>
      </c>
      <c r="D415" s="222" t="s">
        <v>17</v>
      </c>
      <c r="E415" s="222" t="s">
        <v>17</v>
      </c>
      <c r="F415" s="222" t="s">
        <v>454</v>
      </c>
      <c r="G415" s="221" t="s">
        <v>802</v>
      </c>
      <c r="H415" s="220" t="s">
        <v>1299</v>
      </c>
    </row>
    <row r="416" spans="1:8" ht="23">
      <c r="A416" s="222" t="s">
        <v>17</v>
      </c>
      <c r="B416" s="222" t="s">
        <v>17</v>
      </c>
      <c r="C416" s="222" t="s">
        <v>17</v>
      </c>
      <c r="D416" s="222" t="s">
        <v>17</v>
      </c>
      <c r="E416" s="222" t="s">
        <v>461</v>
      </c>
      <c r="F416" s="222" t="s">
        <v>17</v>
      </c>
      <c r="G416" s="221" t="s">
        <v>770</v>
      </c>
      <c r="H416" s="220" t="s">
        <v>1298</v>
      </c>
    </row>
    <row r="417" spans="1:8">
      <c r="A417" s="222" t="s">
        <v>17</v>
      </c>
      <c r="B417" s="222" t="s">
        <v>17</v>
      </c>
      <c r="C417" s="222" t="s">
        <v>17</v>
      </c>
      <c r="D417" s="222" t="s">
        <v>17</v>
      </c>
      <c r="E417" s="222" t="s">
        <v>17</v>
      </c>
      <c r="F417" s="222" t="s">
        <v>462</v>
      </c>
      <c r="G417" s="221" t="s">
        <v>771</v>
      </c>
      <c r="H417" s="220" t="s">
        <v>1297</v>
      </c>
    </row>
    <row r="418" spans="1:8">
      <c r="A418" s="222" t="s">
        <v>17</v>
      </c>
      <c r="B418" s="222" t="s">
        <v>17</v>
      </c>
      <c r="C418" s="222" t="s">
        <v>17</v>
      </c>
      <c r="D418" s="222" t="s">
        <v>17</v>
      </c>
      <c r="E418" s="222" t="s">
        <v>17</v>
      </c>
      <c r="F418" s="222" t="s">
        <v>465</v>
      </c>
      <c r="G418" s="221" t="s">
        <v>135</v>
      </c>
      <c r="H418" s="220" t="s">
        <v>1296</v>
      </c>
    </row>
    <row r="419" spans="1:8">
      <c r="A419" s="222" t="s">
        <v>17</v>
      </c>
      <c r="B419" s="222" t="s">
        <v>17</v>
      </c>
      <c r="C419" s="222" t="s">
        <v>17</v>
      </c>
      <c r="D419" s="222" t="s">
        <v>17</v>
      </c>
      <c r="E419" s="222" t="s">
        <v>466</v>
      </c>
      <c r="F419" s="222" t="s">
        <v>17</v>
      </c>
      <c r="G419" s="221" t="s">
        <v>807</v>
      </c>
      <c r="H419" s="220" t="s">
        <v>1295</v>
      </c>
    </row>
    <row r="420" spans="1:8" ht="23">
      <c r="A420" s="222" t="s">
        <v>17</v>
      </c>
      <c r="B420" s="222" t="s">
        <v>17</v>
      </c>
      <c r="C420" s="222" t="s">
        <v>17</v>
      </c>
      <c r="D420" s="222" t="s">
        <v>17</v>
      </c>
      <c r="E420" s="222" t="s">
        <v>17</v>
      </c>
      <c r="F420" s="222" t="s">
        <v>467</v>
      </c>
      <c r="G420" s="221" t="s">
        <v>808</v>
      </c>
      <c r="H420" s="220" t="s">
        <v>1295</v>
      </c>
    </row>
    <row r="421" spans="1:8">
      <c r="A421" s="222" t="s">
        <v>17</v>
      </c>
      <c r="B421" s="222" t="s">
        <v>17</v>
      </c>
      <c r="C421" s="222" t="s">
        <v>17</v>
      </c>
      <c r="D421" s="222" t="s">
        <v>17</v>
      </c>
      <c r="E421" s="222" t="s">
        <v>504</v>
      </c>
      <c r="F421" s="222" t="s">
        <v>17</v>
      </c>
      <c r="G421" s="221" t="s">
        <v>135</v>
      </c>
      <c r="H421" s="220" t="s">
        <v>1294</v>
      </c>
    </row>
    <row r="422" spans="1:8" ht="46">
      <c r="A422" s="222" t="s">
        <v>17</v>
      </c>
      <c r="B422" s="222" t="s">
        <v>17</v>
      </c>
      <c r="C422" s="222" t="s">
        <v>17</v>
      </c>
      <c r="D422" s="222" t="s">
        <v>17</v>
      </c>
      <c r="E422" s="222" t="s">
        <v>17</v>
      </c>
      <c r="F422" s="222" t="s">
        <v>505</v>
      </c>
      <c r="G422" s="221" t="s">
        <v>811</v>
      </c>
      <c r="H422" s="220" t="s">
        <v>1293</v>
      </c>
    </row>
    <row r="423" spans="1:8">
      <c r="A423" s="222" t="s">
        <v>17</v>
      </c>
      <c r="B423" s="222" t="s">
        <v>17</v>
      </c>
      <c r="C423" s="222" t="s">
        <v>17</v>
      </c>
      <c r="D423" s="222" t="s">
        <v>17</v>
      </c>
      <c r="E423" s="222" t="s">
        <v>17</v>
      </c>
      <c r="F423" s="222" t="s">
        <v>506</v>
      </c>
      <c r="G423" s="221" t="s">
        <v>772</v>
      </c>
      <c r="H423" s="220" t="s">
        <v>1292</v>
      </c>
    </row>
    <row r="424" spans="1:8" ht="23">
      <c r="A424" s="222" t="s">
        <v>17</v>
      </c>
      <c r="B424" s="222" t="s">
        <v>17</v>
      </c>
      <c r="C424" s="222" t="s">
        <v>17</v>
      </c>
      <c r="D424" s="222" t="s">
        <v>17</v>
      </c>
      <c r="E424" s="222" t="s">
        <v>521</v>
      </c>
      <c r="F424" s="222" t="s">
        <v>17</v>
      </c>
      <c r="G424" s="221" t="s">
        <v>818</v>
      </c>
      <c r="H424" s="220" t="s">
        <v>1291</v>
      </c>
    </row>
    <row r="425" spans="1:8">
      <c r="A425" s="222" t="s">
        <v>17</v>
      </c>
      <c r="B425" s="222" t="s">
        <v>17</v>
      </c>
      <c r="C425" s="222" t="s">
        <v>17</v>
      </c>
      <c r="D425" s="222" t="s">
        <v>17</v>
      </c>
      <c r="E425" s="222" t="s">
        <v>17</v>
      </c>
      <c r="F425" s="222" t="s">
        <v>522</v>
      </c>
      <c r="G425" s="221" t="s">
        <v>819</v>
      </c>
      <c r="H425" s="220" t="s">
        <v>1291</v>
      </c>
    </row>
    <row r="426" spans="1:8" ht="23">
      <c r="A426" s="222" t="s">
        <v>17</v>
      </c>
      <c r="B426" s="222" t="s">
        <v>17</v>
      </c>
      <c r="C426" s="222" t="s">
        <v>1290</v>
      </c>
      <c r="D426" s="222" t="s">
        <v>17</v>
      </c>
      <c r="E426" s="222" t="s">
        <v>17</v>
      </c>
      <c r="F426" s="222" t="s">
        <v>17</v>
      </c>
      <c r="G426" s="221" t="s">
        <v>1289</v>
      </c>
      <c r="H426" s="220" t="s">
        <v>1286</v>
      </c>
    </row>
    <row r="427" spans="1:8">
      <c r="A427" s="222" t="s">
        <v>17</v>
      </c>
      <c r="B427" s="222" t="s">
        <v>17</v>
      </c>
      <c r="C427" s="222" t="s">
        <v>17</v>
      </c>
      <c r="D427" s="222" t="s">
        <v>1288</v>
      </c>
      <c r="E427" s="222" t="s">
        <v>17</v>
      </c>
      <c r="F427" s="222" t="s">
        <v>17</v>
      </c>
      <c r="G427" s="221" t="s">
        <v>1287</v>
      </c>
      <c r="H427" s="220" t="s">
        <v>1286</v>
      </c>
    </row>
    <row r="428" spans="1:8">
      <c r="A428" s="222" t="s">
        <v>17</v>
      </c>
      <c r="B428" s="222" t="s">
        <v>17</v>
      </c>
      <c r="C428" s="222" t="s">
        <v>17</v>
      </c>
      <c r="D428" s="222" t="s">
        <v>17</v>
      </c>
      <c r="E428" s="222" t="s">
        <v>361</v>
      </c>
      <c r="F428" s="222" t="s">
        <v>17</v>
      </c>
      <c r="G428" s="221" t="s">
        <v>740</v>
      </c>
      <c r="H428" s="220" t="s">
        <v>1285</v>
      </c>
    </row>
    <row r="429" spans="1:8">
      <c r="A429" s="222" t="s">
        <v>17</v>
      </c>
      <c r="B429" s="222" t="s">
        <v>17</v>
      </c>
      <c r="C429" s="222" t="s">
        <v>17</v>
      </c>
      <c r="D429" s="222" t="s">
        <v>17</v>
      </c>
      <c r="E429" s="222" t="s">
        <v>17</v>
      </c>
      <c r="F429" s="222" t="s">
        <v>363</v>
      </c>
      <c r="G429" s="221" t="s">
        <v>779</v>
      </c>
      <c r="H429" s="220" t="s">
        <v>1285</v>
      </c>
    </row>
    <row r="430" spans="1:8">
      <c r="A430" s="222" t="s">
        <v>17</v>
      </c>
      <c r="B430" s="222" t="s">
        <v>17</v>
      </c>
      <c r="C430" s="222" t="s">
        <v>17</v>
      </c>
      <c r="D430" s="222" t="s">
        <v>17</v>
      </c>
      <c r="E430" s="222" t="s">
        <v>366</v>
      </c>
      <c r="F430" s="222" t="s">
        <v>17</v>
      </c>
      <c r="G430" s="221" t="s">
        <v>742</v>
      </c>
      <c r="H430" s="220" t="s">
        <v>1284</v>
      </c>
    </row>
    <row r="431" spans="1:8" ht="23">
      <c r="A431" s="222" t="s">
        <v>17</v>
      </c>
      <c r="B431" s="222" t="s">
        <v>17</v>
      </c>
      <c r="C431" s="222" t="s">
        <v>17</v>
      </c>
      <c r="D431" s="222" t="s">
        <v>17</v>
      </c>
      <c r="E431" s="222" t="s">
        <v>17</v>
      </c>
      <c r="F431" s="222" t="s">
        <v>368</v>
      </c>
      <c r="G431" s="221" t="s">
        <v>781</v>
      </c>
      <c r="H431" s="220" t="s">
        <v>1284</v>
      </c>
    </row>
    <row r="432" spans="1:8">
      <c r="A432" s="222" t="s">
        <v>17</v>
      </c>
      <c r="B432" s="222" t="s">
        <v>17</v>
      </c>
      <c r="C432" s="222" t="s">
        <v>17</v>
      </c>
      <c r="D432" s="222" t="s">
        <v>17</v>
      </c>
      <c r="E432" s="222" t="s">
        <v>388</v>
      </c>
      <c r="F432" s="222" t="s">
        <v>17</v>
      </c>
      <c r="G432" s="221" t="s">
        <v>820</v>
      </c>
      <c r="H432" s="220" t="s">
        <v>1283</v>
      </c>
    </row>
    <row r="433" spans="1:8">
      <c r="A433" s="222" t="s">
        <v>17</v>
      </c>
      <c r="B433" s="222" t="s">
        <v>17</v>
      </c>
      <c r="C433" s="222" t="s">
        <v>17</v>
      </c>
      <c r="D433" s="222" t="s">
        <v>17</v>
      </c>
      <c r="E433" s="222" t="s">
        <v>17</v>
      </c>
      <c r="F433" s="222" t="s">
        <v>389</v>
      </c>
      <c r="G433" s="221" t="s">
        <v>135</v>
      </c>
      <c r="H433" s="220" t="s">
        <v>1283</v>
      </c>
    </row>
    <row r="434" spans="1:8">
      <c r="A434" s="222" t="s">
        <v>17</v>
      </c>
      <c r="B434" s="222" t="s">
        <v>17</v>
      </c>
      <c r="C434" s="222" t="s">
        <v>17</v>
      </c>
      <c r="D434" s="222" t="s">
        <v>17</v>
      </c>
      <c r="E434" s="222" t="s">
        <v>402</v>
      </c>
      <c r="F434" s="222" t="s">
        <v>17</v>
      </c>
      <c r="G434" s="221" t="s">
        <v>754</v>
      </c>
      <c r="H434" s="220" t="s">
        <v>1282</v>
      </c>
    </row>
    <row r="435" spans="1:8">
      <c r="A435" s="222" t="s">
        <v>17</v>
      </c>
      <c r="B435" s="222" t="s">
        <v>17</v>
      </c>
      <c r="C435" s="222" t="s">
        <v>17</v>
      </c>
      <c r="D435" s="222" t="s">
        <v>17</v>
      </c>
      <c r="E435" s="222" t="s">
        <v>17</v>
      </c>
      <c r="F435" s="222" t="s">
        <v>403</v>
      </c>
      <c r="G435" s="221" t="s">
        <v>755</v>
      </c>
      <c r="H435" s="220" t="s">
        <v>1281</v>
      </c>
    </row>
    <row r="436" spans="1:8">
      <c r="A436" s="222" t="s">
        <v>17</v>
      </c>
      <c r="B436" s="222" t="s">
        <v>17</v>
      </c>
      <c r="C436" s="222" t="s">
        <v>17</v>
      </c>
      <c r="D436" s="222" t="s">
        <v>17</v>
      </c>
      <c r="E436" s="222" t="s">
        <v>17</v>
      </c>
      <c r="F436" s="222" t="s">
        <v>404</v>
      </c>
      <c r="G436" s="221" t="s">
        <v>792</v>
      </c>
      <c r="H436" s="220" t="s">
        <v>1280</v>
      </c>
    </row>
    <row r="437" spans="1:8">
      <c r="A437" s="222" t="s">
        <v>17</v>
      </c>
      <c r="B437" s="222" t="s">
        <v>17</v>
      </c>
      <c r="C437" s="222" t="s">
        <v>17</v>
      </c>
      <c r="D437" s="222" t="s">
        <v>17</v>
      </c>
      <c r="E437" s="222" t="s">
        <v>17</v>
      </c>
      <c r="F437" s="222" t="s">
        <v>406</v>
      </c>
      <c r="G437" s="221" t="s">
        <v>793</v>
      </c>
      <c r="H437" s="220" t="s">
        <v>427</v>
      </c>
    </row>
    <row r="438" spans="1:8">
      <c r="A438" s="222" t="s">
        <v>17</v>
      </c>
      <c r="B438" s="222" t="s">
        <v>17</v>
      </c>
      <c r="C438" s="222" t="s">
        <v>17</v>
      </c>
      <c r="D438" s="222" t="s">
        <v>17</v>
      </c>
      <c r="E438" s="222" t="s">
        <v>410</v>
      </c>
      <c r="F438" s="222" t="s">
        <v>17</v>
      </c>
      <c r="G438" s="221" t="s">
        <v>757</v>
      </c>
      <c r="H438" s="220" t="s">
        <v>1279</v>
      </c>
    </row>
    <row r="439" spans="1:8">
      <c r="A439" s="222" t="s">
        <v>17</v>
      </c>
      <c r="B439" s="222" t="s">
        <v>17</v>
      </c>
      <c r="C439" s="222" t="s">
        <v>17</v>
      </c>
      <c r="D439" s="222" t="s">
        <v>17</v>
      </c>
      <c r="E439" s="222" t="s">
        <v>17</v>
      </c>
      <c r="F439" s="222" t="s">
        <v>411</v>
      </c>
      <c r="G439" s="221" t="s">
        <v>758</v>
      </c>
      <c r="H439" s="220" t="s">
        <v>1278</v>
      </c>
    </row>
    <row r="440" spans="1:8">
      <c r="A440" s="222" t="s">
        <v>17</v>
      </c>
      <c r="B440" s="222" t="s">
        <v>17</v>
      </c>
      <c r="C440" s="222" t="s">
        <v>17</v>
      </c>
      <c r="D440" s="222" t="s">
        <v>17</v>
      </c>
      <c r="E440" s="222" t="s">
        <v>17</v>
      </c>
      <c r="F440" s="222" t="s">
        <v>414</v>
      </c>
      <c r="G440" s="221" t="s">
        <v>760</v>
      </c>
      <c r="H440" s="220" t="s">
        <v>1277</v>
      </c>
    </row>
    <row r="441" spans="1:8">
      <c r="A441" s="222" t="s">
        <v>17</v>
      </c>
      <c r="B441" s="222" t="s">
        <v>17</v>
      </c>
      <c r="C441" s="222" t="s">
        <v>17</v>
      </c>
      <c r="D441" s="222" t="s">
        <v>17</v>
      </c>
      <c r="E441" s="222" t="s">
        <v>434</v>
      </c>
      <c r="F441" s="222" t="s">
        <v>17</v>
      </c>
      <c r="G441" s="221" t="s">
        <v>762</v>
      </c>
      <c r="H441" s="220" t="s">
        <v>1261</v>
      </c>
    </row>
    <row r="442" spans="1:8">
      <c r="A442" s="222" t="s">
        <v>17</v>
      </c>
      <c r="B442" s="222" t="s">
        <v>17</v>
      </c>
      <c r="C442" s="222" t="s">
        <v>17</v>
      </c>
      <c r="D442" s="222" t="s">
        <v>17</v>
      </c>
      <c r="E442" s="222" t="s">
        <v>17</v>
      </c>
      <c r="F442" s="222" t="s">
        <v>439</v>
      </c>
      <c r="G442" s="221" t="s">
        <v>765</v>
      </c>
      <c r="H442" s="220" t="s">
        <v>1261</v>
      </c>
    </row>
    <row r="443" spans="1:8" ht="34.5">
      <c r="A443" s="222" t="s">
        <v>17</v>
      </c>
      <c r="B443" s="222" t="s">
        <v>17</v>
      </c>
      <c r="C443" s="222" t="s">
        <v>17</v>
      </c>
      <c r="D443" s="222" t="s">
        <v>17</v>
      </c>
      <c r="E443" s="222" t="s">
        <v>440</v>
      </c>
      <c r="F443" s="222" t="s">
        <v>17</v>
      </c>
      <c r="G443" s="221" t="s">
        <v>766</v>
      </c>
      <c r="H443" s="220" t="s">
        <v>1276</v>
      </c>
    </row>
    <row r="444" spans="1:8">
      <c r="A444" s="222" t="s">
        <v>17</v>
      </c>
      <c r="B444" s="222" t="s">
        <v>17</v>
      </c>
      <c r="C444" s="222" t="s">
        <v>17</v>
      </c>
      <c r="D444" s="222" t="s">
        <v>17</v>
      </c>
      <c r="E444" s="222" t="s">
        <v>17</v>
      </c>
      <c r="F444" s="222" t="s">
        <v>445</v>
      </c>
      <c r="G444" s="221" t="s">
        <v>767</v>
      </c>
      <c r="H444" s="220" t="s">
        <v>1275</v>
      </c>
    </row>
    <row r="445" spans="1:8">
      <c r="A445" s="222" t="s">
        <v>17</v>
      </c>
      <c r="B445" s="222" t="s">
        <v>17</v>
      </c>
      <c r="C445" s="222" t="s">
        <v>17</v>
      </c>
      <c r="D445" s="222" t="s">
        <v>17</v>
      </c>
      <c r="E445" s="222" t="s">
        <v>17</v>
      </c>
      <c r="F445" s="222" t="s">
        <v>446</v>
      </c>
      <c r="G445" s="221" t="s">
        <v>801</v>
      </c>
      <c r="H445" s="220" t="s">
        <v>1274</v>
      </c>
    </row>
    <row r="446" spans="1:8" ht="23">
      <c r="A446" s="222" t="s">
        <v>17</v>
      </c>
      <c r="B446" s="222" t="s">
        <v>17</v>
      </c>
      <c r="C446" s="222" t="s">
        <v>17</v>
      </c>
      <c r="D446" s="222" t="s">
        <v>17</v>
      </c>
      <c r="E446" s="222" t="s">
        <v>17</v>
      </c>
      <c r="F446" s="222" t="s">
        <v>447</v>
      </c>
      <c r="G446" s="221" t="s">
        <v>768</v>
      </c>
      <c r="H446" s="220" t="s">
        <v>1273</v>
      </c>
    </row>
    <row r="447" spans="1:8">
      <c r="A447" s="222" t="s">
        <v>17</v>
      </c>
      <c r="B447" s="222" t="s">
        <v>17</v>
      </c>
      <c r="C447" s="222" t="s">
        <v>17</v>
      </c>
      <c r="D447" s="222" t="s">
        <v>17</v>
      </c>
      <c r="E447" s="222" t="s">
        <v>17</v>
      </c>
      <c r="F447" s="222" t="s">
        <v>449</v>
      </c>
      <c r="G447" s="221" t="s">
        <v>769</v>
      </c>
      <c r="H447" s="220" t="s">
        <v>1272</v>
      </c>
    </row>
    <row r="448" spans="1:8" ht="23">
      <c r="A448" s="222" t="s">
        <v>17</v>
      </c>
      <c r="B448" s="222" t="s">
        <v>17</v>
      </c>
      <c r="C448" s="222" t="s">
        <v>17</v>
      </c>
      <c r="D448" s="222" t="s">
        <v>17</v>
      </c>
      <c r="E448" s="222" t="s">
        <v>461</v>
      </c>
      <c r="F448" s="222" t="s">
        <v>17</v>
      </c>
      <c r="G448" s="221" t="s">
        <v>770</v>
      </c>
      <c r="H448" s="220" t="s">
        <v>1271</v>
      </c>
    </row>
    <row r="449" spans="1:8">
      <c r="A449" s="222" t="s">
        <v>17</v>
      </c>
      <c r="B449" s="222" t="s">
        <v>17</v>
      </c>
      <c r="C449" s="222" t="s">
        <v>17</v>
      </c>
      <c r="D449" s="222" t="s">
        <v>17</v>
      </c>
      <c r="E449" s="222" t="s">
        <v>17</v>
      </c>
      <c r="F449" s="222" t="s">
        <v>462</v>
      </c>
      <c r="G449" s="221" t="s">
        <v>771</v>
      </c>
      <c r="H449" s="220" t="s">
        <v>1271</v>
      </c>
    </row>
    <row r="450" spans="1:8">
      <c r="A450" s="222" t="s">
        <v>17</v>
      </c>
      <c r="B450" s="222" t="s">
        <v>17</v>
      </c>
      <c r="C450" s="222" t="s">
        <v>17</v>
      </c>
      <c r="D450" s="222" t="s">
        <v>17</v>
      </c>
      <c r="E450" s="222" t="s">
        <v>504</v>
      </c>
      <c r="F450" s="222" t="s">
        <v>17</v>
      </c>
      <c r="G450" s="221" t="s">
        <v>135</v>
      </c>
      <c r="H450" s="220" t="s">
        <v>623</v>
      </c>
    </row>
    <row r="451" spans="1:8">
      <c r="A451" s="222" t="s">
        <v>17</v>
      </c>
      <c r="B451" s="222" t="s">
        <v>17</v>
      </c>
      <c r="C451" s="222" t="s">
        <v>17</v>
      </c>
      <c r="D451" s="222" t="s">
        <v>17</v>
      </c>
      <c r="E451" s="222" t="s">
        <v>17</v>
      </c>
      <c r="F451" s="222" t="s">
        <v>510</v>
      </c>
      <c r="G451" s="221" t="s">
        <v>773</v>
      </c>
      <c r="H451" s="220" t="s">
        <v>623</v>
      </c>
    </row>
    <row r="452" spans="1:8">
      <c r="A452" s="222" t="s">
        <v>17</v>
      </c>
      <c r="B452" s="222" t="s">
        <v>17</v>
      </c>
      <c r="C452" s="222" t="s">
        <v>1270</v>
      </c>
      <c r="D452" s="222" t="s">
        <v>17</v>
      </c>
      <c r="E452" s="222" t="s">
        <v>17</v>
      </c>
      <c r="F452" s="222" t="s">
        <v>17</v>
      </c>
      <c r="G452" s="221" t="s">
        <v>1268</v>
      </c>
      <c r="H452" s="220" t="s">
        <v>1267</v>
      </c>
    </row>
    <row r="453" spans="1:8">
      <c r="A453" s="222" t="s">
        <v>17</v>
      </c>
      <c r="B453" s="222" t="s">
        <v>17</v>
      </c>
      <c r="C453" s="222" t="s">
        <v>17</v>
      </c>
      <c r="D453" s="222" t="s">
        <v>1269</v>
      </c>
      <c r="E453" s="222" t="s">
        <v>17</v>
      </c>
      <c r="F453" s="222" t="s">
        <v>17</v>
      </c>
      <c r="G453" s="221" t="s">
        <v>1268</v>
      </c>
      <c r="H453" s="220" t="s">
        <v>1267</v>
      </c>
    </row>
    <row r="454" spans="1:8">
      <c r="A454" s="222" t="s">
        <v>17</v>
      </c>
      <c r="B454" s="222" t="s">
        <v>17</v>
      </c>
      <c r="C454" s="222" t="s">
        <v>17</v>
      </c>
      <c r="D454" s="222" t="s">
        <v>17</v>
      </c>
      <c r="E454" s="222" t="s">
        <v>388</v>
      </c>
      <c r="F454" s="222" t="s">
        <v>17</v>
      </c>
      <c r="G454" s="221" t="s">
        <v>820</v>
      </c>
      <c r="H454" s="220" t="s">
        <v>556</v>
      </c>
    </row>
    <row r="455" spans="1:8">
      <c r="A455" s="222" t="s">
        <v>17</v>
      </c>
      <c r="B455" s="222" t="s">
        <v>17</v>
      </c>
      <c r="C455" s="222" t="s">
        <v>17</v>
      </c>
      <c r="D455" s="222" t="s">
        <v>17</v>
      </c>
      <c r="E455" s="222" t="s">
        <v>17</v>
      </c>
      <c r="F455" s="222" t="s">
        <v>389</v>
      </c>
      <c r="G455" s="221" t="s">
        <v>135</v>
      </c>
      <c r="H455" s="220" t="s">
        <v>556</v>
      </c>
    </row>
    <row r="456" spans="1:8">
      <c r="A456" s="222" t="s">
        <v>17</v>
      </c>
      <c r="B456" s="222" t="s">
        <v>17</v>
      </c>
      <c r="C456" s="222" t="s">
        <v>17</v>
      </c>
      <c r="D456" s="222" t="s">
        <v>17</v>
      </c>
      <c r="E456" s="222" t="s">
        <v>402</v>
      </c>
      <c r="F456" s="222" t="s">
        <v>17</v>
      </c>
      <c r="G456" s="221" t="s">
        <v>754</v>
      </c>
      <c r="H456" s="220" t="s">
        <v>1266</v>
      </c>
    </row>
    <row r="457" spans="1:8">
      <c r="A457" s="222" t="s">
        <v>17</v>
      </c>
      <c r="B457" s="222" t="s">
        <v>17</v>
      </c>
      <c r="C457" s="222" t="s">
        <v>17</v>
      </c>
      <c r="D457" s="222" t="s">
        <v>17</v>
      </c>
      <c r="E457" s="222" t="s">
        <v>17</v>
      </c>
      <c r="F457" s="222" t="s">
        <v>403</v>
      </c>
      <c r="G457" s="221" t="s">
        <v>755</v>
      </c>
      <c r="H457" s="220" t="s">
        <v>1265</v>
      </c>
    </row>
    <row r="458" spans="1:8">
      <c r="A458" s="222" t="s">
        <v>17</v>
      </c>
      <c r="B458" s="222" t="s">
        <v>17</v>
      </c>
      <c r="C458" s="222" t="s">
        <v>17</v>
      </c>
      <c r="D458" s="222" t="s">
        <v>17</v>
      </c>
      <c r="E458" s="222" t="s">
        <v>17</v>
      </c>
      <c r="F458" s="222" t="s">
        <v>404</v>
      </c>
      <c r="G458" s="221" t="s">
        <v>792</v>
      </c>
      <c r="H458" s="220" t="s">
        <v>1264</v>
      </c>
    </row>
    <row r="459" spans="1:8">
      <c r="A459" s="222" t="s">
        <v>17</v>
      </c>
      <c r="B459" s="222" t="s">
        <v>17</v>
      </c>
      <c r="C459" s="222" t="s">
        <v>17</v>
      </c>
      <c r="D459" s="222" t="s">
        <v>17</v>
      </c>
      <c r="E459" s="222" t="s">
        <v>410</v>
      </c>
      <c r="F459" s="222" t="s">
        <v>17</v>
      </c>
      <c r="G459" s="221" t="s">
        <v>757</v>
      </c>
      <c r="H459" s="220" t="s">
        <v>1263</v>
      </c>
    </row>
    <row r="460" spans="1:8">
      <c r="A460" s="222" t="s">
        <v>17</v>
      </c>
      <c r="B460" s="222" t="s">
        <v>17</v>
      </c>
      <c r="C460" s="222" t="s">
        <v>17</v>
      </c>
      <c r="D460" s="222" t="s">
        <v>17</v>
      </c>
      <c r="E460" s="222" t="s">
        <v>17</v>
      </c>
      <c r="F460" s="222" t="s">
        <v>411</v>
      </c>
      <c r="G460" s="221" t="s">
        <v>758</v>
      </c>
      <c r="H460" s="220" t="s">
        <v>1262</v>
      </c>
    </row>
    <row r="461" spans="1:8">
      <c r="A461" s="222" t="s">
        <v>17</v>
      </c>
      <c r="B461" s="222" t="s">
        <v>17</v>
      </c>
      <c r="C461" s="222" t="s">
        <v>17</v>
      </c>
      <c r="D461" s="222" t="s">
        <v>17</v>
      </c>
      <c r="E461" s="222" t="s">
        <v>17</v>
      </c>
      <c r="F461" s="222" t="s">
        <v>414</v>
      </c>
      <c r="G461" s="221" t="s">
        <v>760</v>
      </c>
      <c r="H461" s="220" t="s">
        <v>1261</v>
      </c>
    </row>
    <row r="462" spans="1:8" ht="23">
      <c r="A462" s="222" t="s">
        <v>17</v>
      </c>
      <c r="B462" s="222" t="s">
        <v>17</v>
      </c>
      <c r="C462" s="222" t="s">
        <v>17</v>
      </c>
      <c r="D462" s="222" t="s">
        <v>17</v>
      </c>
      <c r="E462" s="222" t="s">
        <v>415</v>
      </c>
      <c r="F462" s="222" t="s">
        <v>17</v>
      </c>
      <c r="G462" s="221" t="s">
        <v>774</v>
      </c>
      <c r="H462" s="220" t="s">
        <v>1260</v>
      </c>
    </row>
    <row r="463" spans="1:8">
      <c r="A463" s="222" t="s">
        <v>17</v>
      </c>
      <c r="B463" s="222" t="s">
        <v>17</v>
      </c>
      <c r="C463" s="222" t="s">
        <v>17</v>
      </c>
      <c r="D463" s="222" t="s">
        <v>17</v>
      </c>
      <c r="E463" s="222" t="s">
        <v>17</v>
      </c>
      <c r="F463" s="222" t="s">
        <v>420</v>
      </c>
      <c r="G463" s="221" t="s">
        <v>775</v>
      </c>
      <c r="H463" s="220" t="s">
        <v>1260</v>
      </c>
    </row>
    <row r="464" spans="1:8">
      <c r="A464" s="222" t="s">
        <v>17</v>
      </c>
      <c r="B464" s="222" t="s">
        <v>17</v>
      </c>
      <c r="C464" s="222" t="s">
        <v>17</v>
      </c>
      <c r="D464" s="222" t="s">
        <v>17</v>
      </c>
      <c r="E464" s="222" t="s">
        <v>434</v>
      </c>
      <c r="F464" s="222" t="s">
        <v>17</v>
      </c>
      <c r="G464" s="221" t="s">
        <v>762</v>
      </c>
      <c r="H464" s="220" t="s">
        <v>1259</v>
      </c>
    </row>
    <row r="465" spans="1:8">
      <c r="A465" s="222" t="s">
        <v>17</v>
      </c>
      <c r="B465" s="222" t="s">
        <v>17</v>
      </c>
      <c r="C465" s="222" t="s">
        <v>17</v>
      </c>
      <c r="D465" s="222" t="s">
        <v>17</v>
      </c>
      <c r="E465" s="222" t="s">
        <v>17</v>
      </c>
      <c r="F465" s="222" t="s">
        <v>436</v>
      </c>
      <c r="G465" s="221" t="s">
        <v>763</v>
      </c>
      <c r="H465" s="220" t="s">
        <v>1258</v>
      </c>
    </row>
    <row r="466" spans="1:8">
      <c r="A466" s="222" t="s">
        <v>17</v>
      </c>
      <c r="B466" s="222" t="s">
        <v>17</v>
      </c>
      <c r="C466" s="222" t="s">
        <v>17</v>
      </c>
      <c r="D466" s="222" t="s">
        <v>17</v>
      </c>
      <c r="E466" s="222" t="s">
        <v>17</v>
      </c>
      <c r="F466" s="222" t="s">
        <v>439</v>
      </c>
      <c r="G466" s="221" t="s">
        <v>765</v>
      </c>
      <c r="H466" s="220" t="s">
        <v>1257</v>
      </c>
    </row>
    <row r="467" spans="1:8" ht="23">
      <c r="A467" s="222" t="s">
        <v>17</v>
      </c>
      <c r="B467" s="222" t="s">
        <v>17</v>
      </c>
      <c r="C467" s="222" t="s">
        <v>17</v>
      </c>
      <c r="D467" s="222" t="s">
        <v>17</v>
      </c>
      <c r="E467" s="222" t="s">
        <v>461</v>
      </c>
      <c r="F467" s="222" t="s">
        <v>17</v>
      </c>
      <c r="G467" s="221" t="s">
        <v>770</v>
      </c>
      <c r="H467" s="220" t="s">
        <v>1256</v>
      </c>
    </row>
    <row r="468" spans="1:8">
      <c r="A468" s="222" t="s">
        <v>17</v>
      </c>
      <c r="B468" s="222" t="s">
        <v>17</v>
      </c>
      <c r="C468" s="222" t="s">
        <v>17</v>
      </c>
      <c r="D468" s="222" t="s">
        <v>17</v>
      </c>
      <c r="E468" s="222" t="s">
        <v>17</v>
      </c>
      <c r="F468" s="222" t="s">
        <v>462</v>
      </c>
      <c r="G468" s="221" t="s">
        <v>771</v>
      </c>
      <c r="H468" s="220" t="s">
        <v>1255</v>
      </c>
    </row>
    <row r="469" spans="1:8" ht="23">
      <c r="A469" s="222" t="s">
        <v>17</v>
      </c>
      <c r="B469" s="222" t="s">
        <v>17</v>
      </c>
      <c r="C469" s="222" t="s">
        <v>17</v>
      </c>
      <c r="D469" s="222" t="s">
        <v>17</v>
      </c>
      <c r="E469" s="222" t="s">
        <v>17</v>
      </c>
      <c r="F469" s="222" t="s">
        <v>463</v>
      </c>
      <c r="G469" s="221" t="s">
        <v>805</v>
      </c>
      <c r="H469" s="220" t="s">
        <v>1254</v>
      </c>
    </row>
    <row r="470" spans="1:8">
      <c r="A470" s="222" t="s">
        <v>17</v>
      </c>
      <c r="B470" s="222" t="s">
        <v>17</v>
      </c>
      <c r="C470" s="222" t="s">
        <v>17</v>
      </c>
      <c r="D470" s="222" t="s">
        <v>17</v>
      </c>
      <c r="E470" s="222" t="s">
        <v>17</v>
      </c>
      <c r="F470" s="222" t="s">
        <v>465</v>
      </c>
      <c r="G470" s="221" t="s">
        <v>135</v>
      </c>
      <c r="H470" s="220" t="s">
        <v>1253</v>
      </c>
    </row>
    <row r="471" spans="1:8">
      <c r="A471" s="222" t="s">
        <v>17</v>
      </c>
      <c r="B471" s="222" t="s">
        <v>17</v>
      </c>
      <c r="C471" s="222" t="s">
        <v>17</v>
      </c>
      <c r="D471" s="222" t="s">
        <v>17</v>
      </c>
      <c r="E471" s="222" t="s">
        <v>504</v>
      </c>
      <c r="F471" s="222" t="s">
        <v>17</v>
      </c>
      <c r="G471" s="221" t="s">
        <v>135</v>
      </c>
      <c r="H471" s="220" t="s">
        <v>1252</v>
      </c>
    </row>
    <row r="472" spans="1:8">
      <c r="A472" s="222" t="s">
        <v>17</v>
      </c>
      <c r="B472" s="222" t="s">
        <v>17</v>
      </c>
      <c r="C472" s="222" t="s">
        <v>17</v>
      </c>
      <c r="D472" s="222" t="s">
        <v>17</v>
      </c>
      <c r="E472" s="222" t="s">
        <v>17</v>
      </c>
      <c r="F472" s="222" t="s">
        <v>510</v>
      </c>
      <c r="G472" s="221" t="s">
        <v>773</v>
      </c>
      <c r="H472" s="220" t="s">
        <v>1252</v>
      </c>
    </row>
    <row r="473" spans="1:8">
      <c r="A473" s="222" t="s">
        <v>17</v>
      </c>
      <c r="B473" s="222" t="s">
        <v>17</v>
      </c>
      <c r="C473" s="222" t="s">
        <v>1251</v>
      </c>
      <c r="D473" s="222" t="s">
        <v>17</v>
      </c>
      <c r="E473" s="222" t="s">
        <v>17</v>
      </c>
      <c r="F473" s="222" t="s">
        <v>17</v>
      </c>
      <c r="G473" s="221" t="s">
        <v>1250</v>
      </c>
      <c r="H473" s="220" t="s">
        <v>1249</v>
      </c>
    </row>
    <row r="474" spans="1:8">
      <c r="A474" s="222" t="s">
        <v>17</v>
      </c>
      <c r="B474" s="222" t="s">
        <v>17</v>
      </c>
      <c r="C474" s="222" t="s">
        <v>17</v>
      </c>
      <c r="D474" s="222" t="s">
        <v>1248</v>
      </c>
      <c r="E474" s="222" t="s">
        <v>17</v>
      </c>
      <c r="F474" s="222" t="s">
        <v>17</v>
      </c>
      <c r="G474" s="221" t="s">
        <v>1247</v>
      </c>
      <c r="H474" s="220" t="s">
        <v>1246</v>
      </c>
    </row>
    <row r="475" spans="1:8">
      <c r="A475" s="222" t="s">
        <v>17</v>
      </c>
      <c r="B475" s="222" t="s">
        <v>17</v>
      </c>
      <c r="C475" s="222" t="s">
        <v>17</v>
      </c>
      <c r="D475" s="222" t="s">
        <v>17</v>
      </c>
      <c r="E475" s="222" t="s">
        <v>402</v>
      </c>
      <c r="F475" s="222" t="s">
        <v>17</v>
      </c>
      <c r="G475" s="221" t="s">
        <v>754</v>
      </c>
      <c r="H475" s="220" t="s">
        <v>1245</v>
      </c>
    </row>
    <row r="476" spans="1:8">
      <c r="A476" s="222" t="s">
        <v>17</v>
      </c>
      <c r="B476" s="222" t="s">
        <v>17</v>
      </c>
      <c r="C476" s="222" t="s">
        <v>17</v>
      </c>
      <c r="D476" s="222" t="s">
        <v>17</v>
      </c>
      <c r="E476" s="222" t="s">
        <v>17</v>
      </c>
      <c r="F476" s="222" t="s">
        <v>406</v>
      </c>
      <c r="G476" s="221" t="s">
        <v>793</v>
      </c>
      <c r="H476" s="220" t="s">
        <v>1245</v>
      </c>
    </row>
    <row r="477" spans="1:8" ht="23">
      <c r="A477" s="222" t="s">
        <v>17</v>
      </c>
      <c r="B477" s="222" t="s">
        <v>17</v>
      </c>
      <c r="C477" s="222" t="s">
        <v>17</v>
      </c>
      <c r="D477" s="222" t="s">
        <v>17</v>
      </c>
      <c r="E477" s="222" t="s">
        <v>415</v>
      </c>
      <c r="F477" s="222" t="s">
        <v>17</v>
      </c>
      <c r="G477" s="221" t="s">
        <v>774</v>
      </c>
      <c r="H477" s="220" t="s">
        <v>1244</v>
      </c>
    </row>
    <row r="478" spans="1:8">
      <c r="A478" s="222" t="s">
        <v>17</v>
      </c>
      <c r="B478" s="222" t="s">
        <v>17</v>
      </c>
      <c r="C478" s="222" t="s">
        <v>17</v>
      </c>
      <c r="D478" s="222" t="s">
        <v>17</v>
      </c>
      <c r="E478" s="222" t="s">
        <v>17</v>
      </c>
      <c r="F478" s="222" t="s">
        <v>420</v>
      </c>
      <c r="G478" s="221" t="s">
        <v>775</v>
      </c>
      <c r="H478" s="220" t="s">
        <v>1244</v>
      </c>
    </row>
    <row r="479" spans="1:8">
      <c r="A479" s="222" t="s">
        <v>17</v>
      </c>
      <c r="B479" s="222" t="s">
        <v>17</v>
      </c>
      <c r="C479" s="222" t="s">
        <v>17</v>
      </c>
      <c r="D479" s="222" t="s">
        <v>17</v>
      </c>
      <c r="E479" s="222" t="s">
        <v>423</v>
      </c>
      <c r="F479" s="222" t="s">
        <v>17</v>
      </c>
      <c r="G479" s="221" t="s">
        <v>761</v>
      </c>
      <c r="H479" s="220" t="s">
        <v>1243</v>
      </c>
    </row>
    <row r="480" spans="1:8">
      <c r="A480" s="222" t="s">
        <v>17</v>
      </c>
      <c r="B480" s="222" t="s">
        <v>17</v>
      </c>
      <c r="C480" s="222" t="s">
        <v>17</v>
      </c>
      <c r="D480" s="222" t="s">
        <v>17</v>
      </c>
      <c r="E480" s="222" t="s">
        <v>17</v>
      </c>
      <c r="F480" s="222" t="s">
        <v>424</v>
      </c>
      <c r="G480" s="221" t="s">
        <v>822</v>
      </c>
      <c r="H480" s="220" t="s">
        <v>1242</v>
      </c>
    </row>
    <row r="481" spans="1:8" ht="23">
      <c r="A481" s="222" t="s">
        <v>17</v>
      </c>
      <c r="B481" s="222" t="s">
        <v>17</v>
      </c>
      <c r="C481" s="222" t="s">
        <v>17</v>
      </c>
      <c r="D481" s="222" t="s">
        <v>17</v>
      </c>
      <c r="E481" s="222" t="s">
        <v>17</v>
      </c>
      <c r="F481" s="222" t="s">
        <v>425</v>
      </c>
      <c r="G481" s="221" t="s">
        <v>827</v>
      </c>
      <c r="H481" s="220" t="s">
        <v>623</v>
      </c>
    </row>
    <row r="482" spans="1:8">
      <c r="A482" s="222" t="s">
        <v>17</v>
      </c>
      <c r="B482" s="222" t="s">
        <v>17</v>
      </c>
      <c r="C482" s="222" t="s">
        <v>17</v>
      </c>
      <c r="D482" s="222" t="s">
        <v>17</v>
      </c>
      <c r="E482" s="222" t="s">
        <v>17</v>
      </c>
      <c r="F482" s="222" t="s">
        <v>428</v>
      </c>
      <c r="G482" s="221" t="s">
        <v>777</v>
      </c>
      <c r="H482" s="220" t="s">
        <v>1241</v>
      </c>
    </row>
    <row r="483" spans="1:8">
      <c r="A483" s="222" t="s">
        <v>17</v>
      </c>
      <c r="B483" s="222" t="s">
        <v>17</v>
      </c>
      <c r="C483" s="222" t="s">
        <v>17</v>
      </c>
      <c r="D483" s="222" t="s">
        <v>17</v>
      </c>
      <c r="E483" s="222" t="s">
        <v>17</v>
      </c>
      <c r="F483" s="222" t="s">
        <v>429</v>
      </c>
      <c r="G483" s="221" t="s">
        <v>738</v>
      </c>
      <c r="H483" s="220" t="s">
        <v>1240</v>
      </c>
    </row>
    <row r="484" spans="1:8">
      <c r="A484" s="222" t="s">
        <v>17</v>
      </c>
      <c r="B484" s="222" t="s">
        <v>17</v>
      </c>
      <c r="C484" s="222" t="s">
        <v>17</v>
      </c>
      <c r="D484" s="222" t="s">
        <v>17</v>
      </c>
      <c r="E484" s="222" t="s">
        <v>434</v>
      </c>
      <c r="F484" s="222" t="s">
        <v>17</v>
      </c>
      <c r="G484" s="221" t="s">
        <v>762</v>
      </c>
      <c r="H484" s="220" t="s">
        <v>1239</v>
      </c>
    </row>
    <row r="485" spans="1:8">
      <c r="A485" s="222" t="s">
        <v>17</v>
      </c>
      <c r="B485" s="222" t="s">
        <v>17</v>
      </c>
      <c r="C485" s="222" t="s">
        <v>17</v>
      </c>
      <c r="D485" s="222" t="s">
        <v>17</v>
      </c>
      <c r="E485" s="222" t="s">
        <v>17</v>
      </c>
      <c r="F485" s="222" t="s">
        <v>439</v>
      </c>
      <c r="G485" s="221" t="s">
        <v>765</v>
      </c>
      <c r="H485" s="220" t="s">
        <v>1239</v>
      </c>
    </row>
    <row r="486" spans="1:8" ht="34.5">
      <c r="A486" s="222" t="s">
        <v>17</v>
      </c>
      <c r="B486" s="222" t="s">
        <v>17</v>
      </c>
      <c r="C486" s="222" t="s">
        <v>17</v>
      </c>
      <c r="D486" s="222" t="s">
        <v>17</v>
      </c>
      <c r="E486" s="222" t="s">
        <v>440</v>
      </c>
      <c r="F486" s="222" t="s">
        <v>17</v>
      </c>
      <c r="G486" s="221" t="s">
        <v>766</v>
      </c>
      <c r="H486" s="220" t="s">
        <v>1238</v>
      </c>
    </row>
    <row r="487" spans="1:8" ht="23">
      <c r="A487" s="222" t="s">
        <v>17</v>
      </c>
      <c r="B487" s="222" t="s">
        <v>17</v>
      </c>
      <c r="C487" s="222" t="s">
        <v>17</v>
      </c>
      <c r="D487" s="222" t="s">
        <v>17</v>
      </c>
      <c r="E487" s="222" t="s">
        <v>17</v>
      </c>
      <c r="F487" s="222" t="s">
        <v>454</v>
      </c>
      <c r="G487" s="221" t="s">
        <v>802</v>
      </c>
      <c r="H487" s="220" t="s">
        <v>1238</v>
      </c>
    </row>
    <row r="488" spans="1:8" ht="23">
      <c r="A488" s="222" t="s">
        <v>17</v>
      </c>
      <c r="B488" s="222" t="s">
        <v>17</v>
      </c>
      <c r="C488" s="222" t="s">
        <v>17</v>
      </c>
      <c r="D488" s="222" t="s">
        <v>17</v>
      </c>
      <c r="E488" s="222" t="s">
        <v>461</v>
      </c>
      <c r="F488" s="222" t="s">
        <v>17</v>
      </c>
      <c r="G488" s="221" t="s">
        <v>770</v>
      </c>
      <c r="H488" s="220" t="s">
        <v>1237</v>
      </c>
    </row>
    <row r="489" spans="1:8">
      <c r="A489" s="222" t="s">
        <v>17</v>
      </c>
      <c r="B489" s="222" t="s">
        <v>17</v>
      </c>
      <c r="C489" s="222" t="s">
        <v>17</v>
      </c>
      <c r="D489" s="222" t="s">
        <v>17</v>
      </c>
      <c r="E489" s="222" t="s">
        <v>17</v>
      </c>
      <c r="F489" s="222" t="s">
        <v>462</v>
      </c>
      <c r="G489" s="221" t="s">
        <v>771</v>
      </c>
      <c r="H489" s="220" t="s">
        <v>1236</v>
      </c>
    </row>
    <row r="490" spans="1:8">
      <c r="A490" s="222" t="s">
        <v>17</v>
      </c>
      <c r="B490" s="222" t="s">
        <v>17</v>
      </c>
      <c r="C490" s="222" t="s">
        <v>17</v>
      </c>
      <c r="D490" s="222" t="s">
        <v>17</v>
      </c>
      <c r="E490" s="222" t="s">
        <v>17</v>
      </c>
      <c r="F490" s="222" t="s">
        <v>465</v>
      </c>
      <c r="G490" s="221" t="s">
        <v>135</v>
      </c>
      <c r="H490" s="220" t="s">
        <v>1235</v>
      </c>
    </row>
    <row r="491" spans="1:8">
      <c r="A491" s="222" t="s">
        <v>17</v>
      </c>
      <c r="B491" s="222" t="s">
        <v>17</v>
      </c>
      <c r="C491" s="222" t="s">
        <v>17</v>
      </c>
      <c r="D491" s="222" t="s">
        <v>1234</v>
      </c>
      <c r="E491" s="222" t="s">
        <v>17</v>
      </c>
      <c r="F491" s="222" t="s">
        <v>17</v>
      </c>
      <c r="G491" s="221" t="s">
        <v>1233</v>
      </c>
      <c r="H491" s="220" t="s">
        <v>1232</v>
      </c>
    </row>
    <row r="492" spans="1:8">
      <c r="A492" s="222" t="s">
        <v>17</v>
      </c>
      <c r="B492" s="222" t="s">
        <v>17</v>
      </c>
      <c r="C492" s="222" t="s">
        <v>17</v>
      </c>
      <c r="D492" s="222" t="s">
        <v>17</v>
      </c>
      <c r="E492" s="222" t="s">
        <v>410</v>
      </c>
      <c r="F492" s="222" t="s">
        <v>17</v>
      </c>
      <c r="G492" s="221" t="s">
        <v>757</v>
      </c>
      <c r="H492" s="220" t="s">
        <v>1231</v>
      </c>
    </row>
    <row r="493" spans="1:8">
      <c r="A493" s="222" t="s">
        <v>17</v>
      </c>
      <c r="B493" s="222" t="s">
        <v>17</v>
      </c>
      <c r="C493" s="222" t="s">
        <v>17</v>
      </c>
      <c r="D493" s="222" t="s">
        <v>17</v>
      </c>
      <c r="E493" s="222" t="s">
        <v>17</v>
      </c>
      <c r="F493" s="222" t="s">
        <v>414</v>
      </c>
      <c r="G493" s="221" t="s">
        <v>760</v>
      </c>
      <c r="H493" s="220" t="s">
        <v>1231</v>
      </c>
    </row>
    <row r="494" spans="1:8">
      <c r="A494" s="222" t="s">
        <v>17</v>
      </c>
      <c r="B494" s="222" t="s">
        <v>17</v>
      </c>
      <c r="C494" s="222" t="s">
        <v>17</v>
      </c>
      <c r="D494" s="222" t="s">
        <v>17</v>
      </c>
      <c r="E494" s="222" t="s">
        <v>434</v>
      </c>
      <c r="F494" s="222" t="s">
        <v>17</v>
      </c>
      <c r="G494" s="221" t="s">
        <v>762</v>
      </c>
      <c r="H494" s="220" t="s">
        <v>1230</v>
      </c>
    </row>
    <row r="495" spans="1:8">
      <c r="A495" s="222" t="s">
        <v>17</v>
      </c>
      <c r="B495" s="222" t="s">
        <v>17</v>
      </c>
      <c r="C495" s="222" t="s">
        <v>17</v>
      </c>
      <c r="D495" s="222" t="s">
        <v>17</v>
      </c>
      <c r="E495" s="222" t="s">
        <v>17</v>
      </c>
      <c r="F495" s="222" t="s">
        <v>439</v>
      </c>
      <c r="G495" s="221" t="s">
        <v>765</v>
      </c>
      <c r="H495" s="220" t="s">
        <v>1230</v>
      </c>
    </row>
    <row r="496" spans="1:8" ht="34.5">
      <c r="A496" s="222" t="s">
        <v>17</v>
      </c>
      <c r="B496" s="222" t="s">
        <v>17</v>
      </c>
      <c r="C496" s="222" t="s">
        <v>17</v>
      </c>
      <c r="D496" s="222" t="s">
        <v>17</v>
      </c>
      <c r="E496" s="222" t="s">
        <v>440</v>
      </c>
      <c r="F496" s="222" t="s">
        <v>17</v>
      </c>
      <c r="G496" s="221" t="s">
        <v>766</v>
      </c>
      <c r="H496" s="220" t="s">
        <v>1229</v>
      </c>
    </row>
    <row r="497" spans="1:8">
      <c r="A497" s="222" t="s">
        <v>17</v>
      </c>
      <c r="B497" s="222" t="s">
        <v>17</v>
      </c>
      <c r="C497" s="222" t="s">
        <v>17</v>
      </c>
      <c r="D497" s="222" t="s">
        <v>17</v>
      </c>
      <c r="E497" s="222" t="s">
        <v>17</v>
      </c>
      <c r="F497" s="222" t="s">
        <v>449</v>
      </c>
      <c r="G497" s="221" t="s">
        <v>769</v>
      </c>
      <c r="H497" s="220" t="s">
        <v>1229</v>
      </c>
    </row>
    <row r="498" spans="1:8">
      <c r="A498" s="222" t="s">
        <v>17</v>
      </c>
      <c r="B498" s="222" t="s">
        <v>17</v>
      </c>
      <c r="C498" s="222" t="s">
        <v>536</v>
      </c>
      <c r="D498" s="222" t="s">
        <v>17</v>
      </c>
      <c r="E498" s="222" t="s">
        <v>17</v>
      </c>
      <c r="F498" s="222" t="s">
        <v>17</v>
      </c>
      <c r="G498" s="221" t="s">
        <v>1228</v>
      </c>
      <c r="H498" s="220" t="s">
        <v>1227</v>
      </c>
    </row>
    <row r="499" spans="1:8" ht="23">
      <c r="A499" s="222" t="s">
        <v>17</v>
      </c>
      <c r="B499" s="222" t="s">
        <v>17</v>
      </c>
      <c r="C499" s="222" t="s">
        <v>17</v>
      </c>
      <c r="D499" s="222" t="s">
        <v>1226</v>
      </c>
      <c r="E499" s="222" t="s">
        <v>17</v>
      </c>
      <c r="F499" s="222" t="s">
        <v>17</v>
      </c>
      <c r="G499" s="221" t="s">
        <v>1225</v>
      </c>
      <c r="H499" s="220" t="s">
        <v>1224</v>
      </c>
    </row>
    <row r="500" spans="1:8">
      <c r="A500" s="222" t="s">
        <v>17</v>
      </c>
      <c r="B500" s="222" t="s">
        <v>17</v>
      </c>
      <c r="C500" s="222" t="s">
        <v>17</v>
      </c>
      <c r="D500" s="222" t="s">
        <v>17</v>
      </c>
      <c r="E500" s="222" t="s">
        <v>361</v>
      </c>
      <c r="F500" s="222" t="s">
        <v>17</v>
      </c>
      <c r="G500" s="221" t="s">
        <v>740</v>
      </c>
      <c r="H500" s="220" t="s">
        <v>1223</v>
      </c>
    </row>
    <row r="501" spans="1:8">
      <c r="A501" s="222" t="s">
        <v>17</v>
      </c>
      <c r="B501" s="222" t="s">
        <v>17</v>
      </c>
      <c r="C501" s="222" t="s">
        <v>17</v>
      </c>
      <c r="D501" s="222" t="s">
        <v>17</v>
      </c>
      <c r="E501" s="222" t="s">
        <v>17</v>
      </c>
      <c r="F501" s="222" t="s">
        <v>362</v>
      </c>
      <c r="G501" s="221" t="s">
        <v>741</v>
      </c>
      <c r="H501" s="220" t="s">
        <v>1223</v>
      </c>
    </row>
    <row r="502" spans="1:8" ht="34.5">
      <c r="A502" s="222" t="s">
        <v>17</v>
      </c>
      <c r="B502" s="222" t="s">
        <v>17</v>
      </c>
      <c r="C502" s="222" t="s">
        <v>17</v>
      </c>
      <c r="D502" s="222" t="s">
        <v>17</v>
      </c>
      <c r="E502" s="222" t="s">
        <v>364</v>
      </c>
      <c r="F502" s="222" t="s">
        <v>17</v>
      </c>
      <c r="G502" s="221" t="s">
        <v>780</v>
      </c>
      <c r="H502" s="220" t="s">
        <v>1222</v>
      </c>
    </row>
    <row r="503" spans="1:8" ht="34.5">
      <c r="A503" s="222" t="s">
        <v>17</v>
      </c>
      <c r="B503" s="222" t="s">
        <v>17</v>
      </c>
      <c r="C503" s="222" t="s">
        <v>17</v>
      </c>
      <c r="D503" s="222" t="s">
        <v>17</v>
      </c>
      <c r="E503" s="222" t="s">
        <v>17</v>
      </c>
      <c r="F503" s="222" t="s">
        <v>365</v>
      </c>
      <c r="G503" s="221" t="s">
        <v>780</v>
      </c>
      <c r="H503" s="220" t="s">
        <v>1222</v>
      </c>
    </row>
    <row r="504" spans="1:8">
      <c r="A504" s="222" t="s">
        <v>17</v>
      </c>
      <c r="B504" s="222" t="s">
        <v>17</v>
      </c>
      <c r="C504" s="222" t="s">
        <v>17</v>
      </c>
      <c r="D504" s="222" t="s">
        <v>17</v>
      </c>
      <c r="E504" s="222" t="s">
        <v>366</v>
      </c>
      <c r="F504" s="222" t="s">
        <v>17</v>
      </c>
      <c r="G504" s="221" t="s">
        <v>742</v>
      </c>
      <c r="H504" s="220" t="s">
        <v>1221</v>
      </c>
    </row>
    <row r="505" spans="1:8" ht="23">
      <c r="A505" s="222" t="s">
        <v>17</v>
      </c>
      <c r="B505" s="222" t="s">
        <v>17</v>
      </c>
      <c r="C505" s="222" t="s">
        <v>17</v>
      </c>
      <c r="D505" s="222" t="s">
        <v>17</v>
      </c>
      <c r="E505" s="222" t="s">
        <v>17</v>
      </c>
      <c r="F505" s="222" t="s">
        <v>374</v>
      </c>
      <c r="G505" s="221" t="s">
        <v>744</v>
      </c>
      <c r="H505" s="220" t="s">
        <v>1221</v>
      </c>
    </row>
    <row r="506" spans="1:8">
      <c r="A506" s="222" t="s">
        <v>17</v>
      </c>
      <c r="B506" s="222" t="s">
        <v>17</v>
      </c>
      <c r="C506" s="222" t="s">
        <v>17</v>
      </c>
      <c r="D506" s="222" t="s">
        <v>17</v>
      </c>
      <c r="E506" s="222" t="s">
        <v>383</v>
      </c>
      <c r="F506" s="222" t="s">
        <v>17</v>
      </c>
      <c r="G506" s="221" t="s">
        <v>788</v>
      </c>
      <c r="H506" s="220" t="s">
        <v>1220</v>
      </c>
    </row>
    <row r="507" spans="1:8">
      <c r="A507" s="222" t="s">
        <v>17</v>
      </c>
      <c r="B507" s="222" t="s">
        <v>17</v>
      </c>
      <c r="C507" s="222" t="s">
        <v>17</v>
      </c>
      <c r="D507" s="222" t="s">
        <v>17</v>
      </c>
      <c r="E507" s="222" t="s">
        <v>17</v>
      </c>
      <c r="F507" s="222" t="s">
        <v>384</v>
      </c>
      <c r="G507" s="221" t="s">
        <v>789</v>
      </c>
      <c r="H507" s="220" t="s">
        <v>1220</v>
      </c>
    </row>
    <row r="508" spans="1:8">
      <c r="A508" s="222" t="s">
        <v>17</v>
      </c>
      <c r="B508" s="222" t="s">
        <v>17</v>
      </c>
      <c r="C508" s="222" t="s">
        <v>17</v>
      </c>
      <c r="D508" s="222" t="s">
        <v>17</v>
      </c>
      <c r="E508" s="222" t="s">
        <v>390</v>
      </c>
      <c r="F508" s="222" t="s">
        <v>17</v>
      </c>
      <c r="G508" s="221" t="s">
        <v>748</v>
      </c>
      <c r="H508" s="220" t="s">
        <v>1219</v>
      </c>
    </row>
    <row r="509" spans="1:8">
      <c r="A509" s="222" t="s">
        <v>17</v>
      </c>
      <c r="B509" s="222" t="s">
        <v>17</v>
      </c>
      <c r="C509" s="222" t="s">
        <v>17</v>
      </c>
      <c r="D509" s="222" t="s">
        <v>17</v>
      </c>
      <c r="E509" s="222" t="s">
        <v>17</v>
      </c>
      <c r="F509" s="222" t="s">
        <v>391</v>
      </c>
      <c r="G509" s="221" t="s">
        <v>749</v>
      </c>
      <c r="H509" s="220" t="s">
        <v>1218</v>
      </c>
    </row>
    <row r="510" spans="1:8">
      <c r="A510" s="222" t="s">
        <v>17</v>
      </c>
      <c r="B510" s="222" t="s">
        <v>17</v>
      </c>
      <c r="C510" s="222" t="s">
        <v>17</v>
      </c>
      <c r="D510" s="222" t="s">
        <v>17</v>
      </c>
      <c r="E510" s="222" t="s">
        <v>17</v>
      </c>
      <c r="F510" s="222" t="s">
        <v>392</v>
      </c>
      <c r="G510" s="221" t="s">
        <v>750</v>
      </c>
      <c r="H510" s="220" t="s">
        <v>1217</v>
      </c>
    </row>
    <row r="511" spans="1:8">
      <c r="A511" s="222" t="s">
        <v>17</v>
      </c>
      <c r="B511" s="222" t="s">
        <v>17</v>
      </c>
      <c r="C511" s="222" t="s">
        <v>17</v>
      </c>
      <c r="D511" s="222" t="s">
        <v>17</v>
      </c>
      <c r="E511" s="222" t="s">
        <v>17</v>
      </c>
      <c r="F511" s="222" t="s">
        <v>394</v>
      </c>
      <c r="G511" s="221" t="s">
        <v>791</v>
      </c>
      <c r="H511" s="220" t="s">
        <v>1216</v>
      </c>
    </row>
    <row r="512" spans="1:8">
      <c r="A512" s="222" t="s">
        <v>17</v>
      </c>
      <c r="B512" s="222" t="s">
        <v>17</v>
      </c>
      <c r="C512" s="222" t="s">
        <v>17</v>
      </c>
      <c r="D512" s="222" t="s">
        <v>17</v>
      </c>
      <c r="E512" s="222" t="s">
        <v>17</v>
      </c>
      <c r="F512" s="222" t="s">
        <v>395</v>
      </c>
      <c r="G512" s="221" t="s">
        <v>751</v>
      </c>
      <c r="H512" s="220" t="s">
        <v>1215</v>
      </c>
    </row>
    <row r="513" spans="1:8" ht="23">
      <c r="A513" s="222" t="s">
        <v>17</v>
      </c>
      <c r="B513" s="222" t="s">
        <v>17</v>
      </c>
      <c r="C513" s="222" t="s">
        <v>17</v>
      </c>
      <c r="D513" s="222" t="s">
        <v>17</v>
      </c>
      <c r="E513" s="222" t="s">
        <v>415</v>
      </c>
      <c r="F513" s="222" t="s">
        <v>17</v>
      </c>
      <c r="G513" s="221" t="s">
        <v>774</v>
      </c>
      <c r="H513" s="220" t="s">
        <v>1214</v>
      </c>
    </row>
    <row r="514" spans="1:8">
      <c r="A514" s="222" t="s">
        <v>17</v>
      </c>
      <c r="B514" s="222" t="s">
        <v>17</v>
      </c>
      <c r="C514" s="222" t="s">
        <v>17</v>
      </c>
      <c r="D514" s="222" t="s">
        <v>17</v>
      </c>
      <c r="E514" s="222" t="s">
        <v>17</v>
      </c>
      <c r="F514" s="222" t="s">
        <v>420</v>
      </c>
      <c r="G514" s="221" t="s">
        <v>775</v>
      </c>
      <c r="H514" s="220" t="s">
        <v>1214</v>
      </c>
    </row>
    <row r="515" spans="1:8">
      <c r="A515" s="222" t="s">
        <v>17</v>
      </c>
      <c r="B515" s="222" t="s">
        <v>17</v>
      </c>
      <c r="C515" s="222" t="s">
        <v>17</v>
      </c>
      <c r="D515" s="222" t="s">
        <v>17</v>
      </c>
      <c r="E515" s="222" t="s">
        <v>423</v>
      </c>
      <c r="F515" s="222" t="s">
        <v>17</v>
      </c>
      <c r="G515" s="221" t="s">
        <v>761</v>
      </c>
      <c r="H515" s="220" t="s">
        <v>1213</v>
      </c>
    </row>
    <row r="516" spans="1:8">
      <c r="A516" s="222" t="s">
        <v>17</v>
      </c>
      <c r="B516" s="222" t="s">
        <v>17</v>
      </c>
      <c r="C516" s="222" t="s">
        <v>17</v>
      </c>
      <c r="D516" s="222" t="s">
        <v>17</v>
      </c>
      <c r="E516" s="222" t="s">
        <v>17</v>
      </c>
      <c r="F516" s="222" t="s">
        <v>424</v>
      </c>
      <c r="G516" s="221" t="s">
        <v>822</v>
      </c>
      <c r="H516" s="220" t="s">
        <v>1212</v>
      </c>
    </row>
    <row r="517" spans="1:8" ht="23">
      <c r="A517" s="222" t="s">
        <v>17</v>
      </c>
      <c r="B517" s="222" t="s">
        <v>17</v>
      </c>
      <c r="C517" s="222" t="s">
        <v>17</v>
      </c>
      <c r="D517" s="222" t="s">
        <v>17</v>
      </c>
      <c r="E517" s="222" t="s">
        <v>17</v>
      </c>
      <c r="F517" s="222" t="s">
        <v>425</v>
      </c>
      <c r="G517" s="221" t="s">
        <v>827</v>
      </c>
      <c r="H517" s="220" t="s">
        <v>649</v>
      </c>
    </row>
    <row r="518" spans="1:8">
      <c r="A518" s="222" t="s">
        <v>17</v>
      </c>
      <c r="B518" s="222" t="s">
        <v>17</v>
      </c>
      <c r="C518" s="222" t="s">
        <v>17</v>
      </c>
      <c r="D518" s="222" t="s">
        <v>17</v>
      </c>
      <c r="E518" s="222" t="s">
        <v>17</v>
      </c>
      <c r="F518" s="222" t="s">
        <v>428</v>
      </c>
      <c r="G518" s="221" t="s">
        <v>777</v>
      </c>
      <c r="H518" s="220" t="s">
        <v>1211</v>
      </c>
    </row>
    <row r="519" spans="1:8">
      <c r="A519" s="222" t="s">
        <v>17</v>
      </c>
      <c r="B519" s="222" t="s">
        <v>17</v>
      </c>
      <c r="C519" s="222" t="s">
        <v>17</v>
      </c>
      <c r="D519" s="222" t="s">
        <v>17</v>
      </c>
      <c r="E519" s="222" t="s">
        <v>17</v>
      </c>
      <c r="F519" s="222" t="s">
        <v>429</v>
      </c>
      <c r="G519" s="221" t="s">
        <v>738</v>
      </c>
      <c r="H519" s="220" t="s">
        <v>1210</v>
      </c>
    </row>
    <row r="520" spans="1:8">
      <c r="A520" s="222" t="s">
        <v>17</v>
      </c>
      <c r="B520" s="222" t="s">
        <v>17</v>
      </c>
      <c r="C520" s="222" t="s">
        <v>17</v>
      </c>
      <c r="D520" s="222" t="s">
        <v>17</v>
      </c>
      <c r="E520" s="222" t="s">
        <v>430</v>
      </c>
      <c r="F520" s="222" t="s">
        <v>17</v>
      </c>
      <c r="G520" s="221" t="s">
        <v>797</v>
      </c>
      <c r="H520" s="220" t="s">
        <v>427</v>
      </c>
    </row>
    <row r="521" spans="1:8">
      <c r="A521" s="222" t="s">
        <v>17</v>
      </c>
      <c r="B521" s="222" t="s">
        <v>17</v>
      </c>
      <c r="C521" s="222" t="s">
        <v>17</v>
      </c>
      <c r="D521" s="222" t="s">
        <v>17</v>
      </c>
      <c r="E521" s="222" t="s">
        <v>17</v>
      </c>
      <c r="F521" s="222" t="s">
        <v>433</v>
      </c>
      <c r="G521" s="221" t="s">
        <v>799</v>
      </c>
      <c r="H521" s="220" t="s">
        <v>427</v>
      </c>
    </row>
    <row r="522" spans="1:8">
      <c r="A522" s="222" t="s">
        <v>17</v>
      </c>
      <c r="B522" s="222" t="s">
        <v>17</v>
      </c>
      <c r="C522" s="222" t="s">
        <v>17</v>
      </c>
      <c r="D522" s="222" t="s">
        <v>17</v>
      </c>
      <c r="E522" s="222" t="s">
        <v>434</v>
      </c>
      <c r="F522" s="222" t="s">
        <v>17</v>
      </c>
      <c r="G522" s="221" t="s">
        <v>762</v>
      </c>
      <c r="H522" s="220" t="s">
        <v>1209</v>
      </c>
    </row>
    <row r="523" spans="1:8">
      <c r="A523" s="222" t="s">
        <v>17</v>
      </c>
      <c r="B523" s="222" t="s">
        <v>17</v>
      </c>
      <c r="C523" s="222" t="s">
        <v>17</v>
      </c>
      <c r="D523" s="222" t="s">
        <v>17</v>
      </c>
      <c r="E523" s="222" t="s">
        <v>17</v>
      </c>
      <c r="F523" s="222" t="s">
        <v>437</v>
      </c>
      <c r="G523" s="221" t="s">
        <v>764</v>
      </c>
      <c r="H523" s="220" t="s">
        <v>1209</v>
      </c>
    </row>
    <row r="524" spans="1:8" ht="23">
      <c r="A524" s="222" t="s">
        <v>17</v>
      </c>
      <c r="B524" s="222" t="s">
        <v>17</v>
      </c>
      <c r="C524" s="222" t="s">
        <v>17</v>
      </c>
      <c r="D524" s="222" t="s">
        <v>17</v>
      </c>
      <c r="E524" s="222" t="s">
        <v>461</v>
      </c>
      <c r="F524" s="222" t="s">
        <v>17</v>
      </c>
      <c r="G524" s="221" t="s">
        <v>770</v>
      </c>
      <c r="H524" s="220" t="s">
        <v>1208</v>
      </c>
    </row>
    <row r="525" spans="1:8">
      <c r="A525" s="222" t="s">
        <v>17</v>
      </c>
      <c r="B525" s="222" t="s">
        <v>17</v>
      </c>
      <c r="C525" s="222" t="s">
        <v>17</v>
      </c>
      <c r="D525" s="222" t="s">
        <v>17</v>
      </c>
      <c r="E525" s="222" t="s">
        <v>17</v>
      </c>
      <c r="F525" s="222" t="s">
        <v>462</v>
      </c>
      <c r="G525" s="221" t="s">
        <v>771</v>
      </c>
      <c r="H525" s="220" t="s">
        <v>1207</v>
      </c>
    </row>
    <row r="526" spans="1:8">
      <c r="A526" s="222" t="s">
        <v>17</v>
      </c>
      <c r="B526" s="222" t="s">
        <v>17</v>
      </c>
      <c r="C526" s="222" t="s">
        <v>17</v>
      </c>
      <c r="D526" s="222" t="s">
        <v>17</v>
      </c>
      <c r="E526" s="222" t="s">
        <v>17</v>
      </c>
      <c r="F526" s="222" t="s">
        <v>465</v>
      </c>
      <c r="G526" s="221" t="s">
        <v>135</v>
      </c>
      <c r="H526" s="220" t="s">
        <v>1206</v>
      </c>
    </row>
    <row r="527" spans="1:8">
      <c r="A527" s="222" t="s">
        <v>17</v>
      </c>
      <c r="B527" s="222" t="s">
        <v>17</v>
      </c>
      <c r="C527" s="222" t="s">
        <v>17</v>
      </c>
      <c r="D527" s="222" t="s">
        <v>17</v>
      </c>
      <c r="E527" s="222" t="s">
        <v>504</v>
      </c>
      <c r="F527" s="222" t="s">
        <v>17</v>
      </c>
      <c r="G527" s="221" t="s">
        <v>135</v>
      </c>
      <c r="H527" s="220" t="s">
        <v>1205</v>
      </c>
    </row>
    <row r="528" spans="1:8">
      <c r="A528" s="222" t="s">
        <v>17</v>
      </c>
      <c r="B528" s="222" t="s">
        <v>17</v>
      </c>
      <c r="C528" s="222" t="s">
        <v>17</v>
      </c>
      <c r="D528" s="222" t="s">
        <v>17</v>
      </c>
      <c r="E528" s="222" t="s">
        <v>17</v>
      </c>
      <c r="F528" s="222" t="s">
        <v>506</v>
      </c>
      <c r="G528" s="221" t="s">
        <v>772</v>
      </c>
      <c r="H528" s="220" t="s">
        <v>1205</v>
      </c>
    </row>
    <row r="529" spans="1:8" ht="23">
      <c r="A529" s="222" t="s">
        <v>17</v>
      </c>
      <c r="B529" s="222" t="s">
        <v>17</v>
      </c>
      <c r="C529" s="222" t="s">
        <v>17</v>
      </c>
      <c r="D529" s="222" t="s">
        <v>1204</v>
      </c>
      <c r="E529" s="222" t="s">
        <v>17</v>
      </c>
      <c r="F529" s="222" t="s">
        <v>17</v>
      </c>
      <c r="G529" s="221" t="s">
        <v>1203</v>
      </c>
      <c r="H529" s="220" t="s">
        <v>1202</v>
      </c>
    </row>
    <row r="530" spans="1:8">
      <c r="A530" s="222" t="s">
        <v>17</v>
      </c>
      <c r="B530" s="222" t="s">
        <v>17</v>
      </c>
      <c r="C530" s="222" t="s">
        <v>17</v>
      </c>
      <c r="D530" s="222" t="s">
        <v>17</v>
      </c>
      <c r="E530" s="222" t="s">
        <v>434</v>
      </c>
      <c r="F530" s="222" t="s">
        <v>17</v>
      </c>
      <c r="G530" s="221" t="s">
        <v>762</v>
      </c>
      <c r="H530" s="220" t="s">
        <v>1201</v>
      </c>
    </row>
    <row r="531" spans="1:8">
      <c r="A531" s="222" t="s">
        <v>17</v>
      </c>
      <c r="B531" s="222" t="s">
        <v>17</v>
      </c>
      <c r="C531" s="222" t="s">
        <v>17</v>
      </c>
      <c r="D531" s="222" t="s">
        <v>17</v>
      </c>
      <c r="E531" s="222" t="s">
        <v>17</v>
      </c>
      <c r="F531" s="222" t="s">
        <v>437</v>
      </c>
      <c r="G531" s="221" t="s">
        <v>764</v>
      </c>
      <c r="H531" s="220" t="s">
        <v>1200</v>
      </c>
    </row>
    <row r="532" spans="1:8">
      <c r="A532" s="222" t="s">
        <v>17</v>
      </c>
      <c r="B532" s="222" t="s">
        <v>17</v>
      </c>
      <c r="C532" s="222" t="s">
        <v>17</v>
      </c>
      <c r="D532" s="222" t="s">
        <v>17</v>
      </c>
      <c r="E532" s="222" t="s">
        <v>17</v>
      </c>
      <c r="F532" s="222" t="s">
        <v>439</v>
      </c>
      <c r="G532" s="221" t="s">
        <v>765</v>
      </c>
      <c r="H532" s="220" t="s">
        <v>1199</v>
      </c>
    </row>
    <row r="533" spans="1:8" ht="23">
      <c r="A533" s="222" t="s">
        <v>17</v>
      </c>
      <c r="B533" s="222" t="s">
        <v>17</v>
      </c>
      <c r="C533" s="222" t="s">
        <v>17</v>
      </c>
      <c r="D533" s="222" t="s">
        <v>17</v>
      </c>
      <c r="E533" s="222" t="s">
        <v>461</v>
      </c>
      <c r="F533" s="222" t="s">
        <v>17</v>
      </c>
      <c r="G533" s="221" t="s">
        <v>770</v>
      </c>
      <c r="H533" s="220" t="s">
        <v>1198</v>
      </c>
    </row>
    <row r="534" spans="1:8">
      <c r="A534" s="222" t="s">
        <v>17</v>
      </c>
      <c r="B534" s="222" t="s">
        <v>17</v>
      </c>
      <c r="C534" s="222" t="s">
        <v>17</v>
      </c>
      <c r="D534" s="222" t="s">
        <v>17</v>
      </c>
      <c r="E534" s="222" t="s">
        <v>17</v>
      </c>
      <c r="F534" s="222" t="s">
        <v>462</v>
      </c>
      <c r="G534" s="221" t="s">
        <v>771</v>
      </c>
      <c r="H534" s="220" t="s">
        <v>1197</v>
      </c>
    </row>
    <row r="535" spans="1:8">
      <c r="A535" s="222" t="s">
        <v>17</v>
      </c>
      <c r="B535" s="222" t="s">
        <v>17</v>
      </c>
      <c r="C535" s="222" t="s">
        <v>17</v>
      </c>
      <c r="D535" s="222" t="s">
        <v>17</v>
      </c>
      <c r="E535" s="222" t="s">
        <v>17</v>
      </c>
      <c r="F535" s="222" t="s">
        <v>465</v>
      </c>
      <c r="G535" s="221" t="s">
        <v>135</v>
      </c>
      <c r="H535" s="220" t="s">
        <v>1196</v>
      </c>
    </row>
    <row r="536" spans="1:8">
      <c r="A536" s="222" t="s">
        <v>17</v>
      </c>
      <c r="B536" s="222" t="s">
        <v>17</v>
      </c>
      <c r="C536" s="222" t="s">
        <v>17</v>
      </c>
      <c r="D536" s="222" t="s">
        <v>17</v>
      </c>
      <c r="E536" s="222" t="s">
        <v>504</v>
      </c>
      <c r="F536" s="222" t="s">
        <v>17</v>
      </c>
      <c r="G536" s="221" t="s">
        <v>135</v>
      </c>
      <c r="H536" s="220" t="s">
        <v>1195</v>
      </c>
    </row>
    <row r="537" spans="1:8">
      <c r="A537" s="222" t="s">
        <v>17</v>
      </c>
      <c r="B537" s="222" t="s">
        <v>17</v>
      </c>
      <c r="C537" s="222" t="s">
        <v>17</v>
      </c>
      <c r="D537" s="222" t="s">
        <v>17</v>
      </c>
      <c r="E537" s="222" t="s">
        <v>17</v>
      </c>
      <c r="F537" s="222" t="s">
        <v>506</v>
      </c>
      <c r="G537" s="221" t="s">
        <v>772</v>
      </c>
      <c r="H537" s="220" t="s">
        <v>1195</v>
      </c>
    </row>
    <row r="538" spans="1:8">
      <c r="A538" s="222" t="s">
        <v>17</v>
      </c>
      <c r="B538" s="222" t="s">
        <v>17</v>
      </c>
      <c r="C538" s="222" t="s">
        <v>17</v>
      </c>
      <c r="D538" s="222" t="s">
        <v>1194</v>
      </c>
      <c r="E538" s="222" t="s">
        <v>17</v>
      </c>
      <c r="F538" s="222" t="s">
        <v>17</v>
      </c>
      <c r="G538" s="221" t="s">
        <v>1193</v>
      </c>
      <c r="H538" s="220" t="s">
        <v>1192</v>
      </c>
    </row>
    <row r="539" spans="1:8">
      <c r="A539" s="222" t="s">
        <v>17</v>
      </c>
      <c r="B539" s="222" t="s">
        <v>17</v>
      </c>
      <c r="C539" s="222" t="s">
        <v>17</v>
      </c>
      <c r="D539" s="222" t="s">
        <v>17</v>
      </c>
      <c r="E539" s="222" t="s">
        <v>434</v>
      </c>
      <c r="F539" s="222" t="s">
        <v>17</v>
      </c>
      <c r="G539" s="221" t="s">
        <v>762</v>
      </c>
      <c r="H539" s="220" t="s">
        <v>1191</v>
      </c>
    </row>
    <row r="540" spans="1:8">
      <c r="A540" s="222" t="s">
        <v>17</v>
      </c>
      <c r="B540" s="222" t="s">
        <v>17</v>
      </c>
      <c r="C540" s="222" t="s">
        <v>17</v>
      </c>
      <c r="D540" s="222" t="s">
        <v>17</v>
      </c>
      <c r="E540" s="222" t="s">
        <v>17</v>
      </c>
      <c r="F540" s="222" t="s">
        <v>435</v>
      </c>
      <c r="G540" s="221" t="s">
        <v>778</v>
      </c>
      <c r="H540" s="220" t="s">
        <v>1190</v>
      </c>
    </row>
    <row r="541" spans="1:8">
      <c r="A541" s="222" t="s">
        <v>17</v>
      </c>
      <c r="B541" s="222" t="s">
        <v>17</v>
      </c>
      <c r="C541" s="222" t="s">
        <v>17</v>
      </c>
      <c r="D541" s="222" t="s">
        <v>17</v>
      </c>
      <c r="E541" s="222" t="s">
        <v>17</v>
      </c>
      <c r="F541" s="222" t="s">
        <v>436</v>
      </c>
      <c r="G541" s="221" t="s">
        <v>763</v>
      </c>
      <c r="H541" s="220" t="s">
        <v>649</v>
      </c>
    </row>
    <row r="542" spans="1:8">
      <c r="A542" s="222" t="s">
        <v>17</v>
      </c>
      <c r="B542" s="222" t="s">
        <v>17</v>
      </c>
      <c r="C542" s="222" t="s">
        <v>17</v>
      </c>
      <c r="D542" s="222" t="s">
        <v>17</v>
      </c>
      <c r="E542" s="222" t="s">
        <v>17</v>
      </c>
      <c r="F542" s="222" t="s">
        <v>437</v>
      </c>
      <c r="G542" s="221" t="s">
        <v>764</v>
      </c>
      <c r="H542" s="220" t="s">
        <v>1189</v>
      </c>
    </row>
    <row r="543" spans="1:8">
      <c r="A543" s="222" t="s">
        <v>17</v>
      </c>
      <c r="B543" s="222" t="s">
        <v>17</v>
      </c>
      <c r="C543" s="222" t="s">
        <v>17</v>
      </c>
      <c r="D543" s="222" t="s">
        <v>17</v>
      </c>
      <c r="E543" s="222" t="s">
        <v>17</v>
      </c>
      <c r="F543" s="222" t="s">
        <v>439</v>
      </c>
      <c r="G543" s="221" t="s">
        <v>765</v>
      </c>
      <c r="H543" s="220" t="s">
        <v>1188</v>
      </c>
    </row>
    <row r="544" spans="1:8" ht="34.5">
      <c r="A544" s="222" t="s">
        <v>17</v>
      </c>
      <c r="B544" s="222" t="s">
        <v>17</v>
      </c>
      <c r="C544" s="222" t="s">
        <v>17</v>
      </c>
      <c r="D544" s="222" t="s">
        <v>17</v>
      </c>
      <c r="E544" s="222" t="s">
        <v>440</v>
      </c>
      <c r="F544" s="222" t="s">
        <v>17</v>
      </c>
      <c r="G544" s="221" t="s">
        <v>766</v>
      </c>
      <c r="H544" s="220" t="s">
        <v>453</v>
      </c>
    </row>
    <row r="545" spans="1:8">
      <c r="A545" s="222" t="s">
        <v>17</v>
      </c>
      <c r="B545" s="222" t="s">
        <v>17</v>
      </c>
      <c r="C545" s="222" t="s">
        <v>17</v>
      </c>
      <c r="D545" s="222" t="s">
        <v>17</v>
      </c>
      <c r="E545" s="222" t="s">
        <v>17</v>
      </c>
      <c r="F545" s="222" t="s">
        <v>452</v>
      </c>
      <c r="G545" s="221" t="s">
        <v>828</v>
      </c>
      <c r="H545" s="220" t="s">
        <v>453</v>
      </c>
    </row>
    <row r="546" spans="1:8" ht="23">
      <c r="A546" s="222" t="s">
        <v>17</v>
      </c>
      <c r="B546" s="222" t="s">
        <v>17</v>
      </c>
      <c r="C546" s="222" t="s">
        <v>17</v>
      </c>
      <c r="D546" s="222" t="s">
        <v>17</v>
      </c>
      <c r="E546" s="222" t="s">
        <v>461</v>
      </c>
      <c r="F546" s="222" t="s">
        <v>17</v>
      </c>
      <c r="G546" s="221" t="s">
        <v>770</v>
      </c>
      <c r="H546" s="220" t="s">
        <v>1187</v>
      </c>
    </row>
    <row r="547" spans="1:8">
      <c r="A547" s="222" t="s">
        <v>17</v>
      </c>
      <c r="B547" s="222" t="s">
        <v>17</v>
      </c>
      <c r="C547" s="222" t="s">
        <v>17</v>
      </c>
      <c r="D547" s="222" t="s">
        <v>17</v>
      </c>
      <c r="E547" s="222" t="s">
        <v>17</v>
      </c>
      <c r="F547" s="222" t="s">
        <v>462</v>
      </c>
      <c r="G547" s="221" t="s">
        <v>771</v>
      </c>
      <c r="H547" s="220" t="s">
        <v>1186</v>
      </c>
    </row>
    <row r="548" spans="1:8" ht="23">
      <c r="A548" s="222" t="s">
        <v>17</v>
      </c>
      <c r="B548" s="222" t="s">
        <v>17</v>
      </c>
      <c r="C548" s="222" t="s">
        <v>17</v>
      </c>
      <c r="D548" s="222" t="s">
        <v>17</v>
      </c>
      <c r="E548" s="222" t="s">
        <v>17</v>
      </c>
      <c r="F548" s="222" t="s">
        <v>463</v>
      </c>
      <c r="G548" s="221" t="s">
        <v>805</v>
      </c>
      <c r="H548" s="220" t="s">
        <v>1185</v>
      </c>
    </row>
    <row r="549" spans="1:8">
      <c r="A549" s="222" t="s">
        <v>17</v>
      </c>
      <c r="B549" s="222" t="s">
        <v>17</v>
      </c>
      <c r="C549" s="222" t="s">
        <v>17</v>
      </c>
      <c r="D549" s="222" t="s">
        <v>17</v>
      </c>
      <c r="E549" s="222" t="s">
        <v>504</v>
      </c>
      <c r="F549" s="222" t="s">
        <v>17</v>
      </c>
      <c r="G549" s="221" t="s">
        <v>135</v>
      </c>
      <c r="H549" s="220" t="s">
        <v>1184</v>
      </c>
    </row>
    <row r="550" spans="1:8">
      <c r="A550" s="222" t="s">
        <v>17</v>
      </c>
      <c r="B550" s="222" t="s">
        <v>17</v>
      </c>
      <c r="C550" s="222" t="s">
        <v>17</v>
      </c>
      <c r="D550" s="222" t="s">
        <v>17</v>
      </c>
      <c r="E550" s="222" t="s">
        <v>17</v>
      </c>
      <c r="F550" s="222" t="s">
        <v>506</v>
      </c>
      <c r="G550" s="221" t="s">
        <v>772</v>
      </c>
      <c r="H550" s="220" t="s">
        <v>1183</v>
      </c>
    </row>
    <row r="551" spans="1:8">
      <c r="A551" s="222" t="s">
        <v>17</v>
      </c>
      <c r="B551" s="222" t="s">
        <v>17</v>
      </c>
      <c r="C551" s="222" t="s">
        <v>17</v>
      </c>
      <c r="D551" s="222" t="s">
        <v>17</v>
      </c>
      <c r="E551" s="222" t="s">
        <v>17</v>
      </c>
      <c r="F551" s="222" t="s">
        <v>510</v>
      </c>
      <c r="G551" s="221" t="s">
        <v>773</v>
      </c>
      <c r="H551" s="220" t="s">
        <v>1182</v>
      </c>
    </row>
    <row r="552" spans="1:8">
      <c r="A552" s="222" t="s">
        <v>17</v>
      </c>
      <c r="B552" s="222" t="s">
        <v>17</v>
      </c>
      <c r="C552" s="222" t="s">
        <v>17</v>
      </c>
      <c r="D552" s="222" t="s">
        <v>1181</v>
      </c>
      <c r="E552" s="222" t="s">
        <v>17</v>
      </c>
      <c r="F552" s="222" t="s">
        <v>17</v>
      </c>
      <c r="G552" s="221" t="s">
        <v>1180</v>
      </c>
      <c r="H552" s="220" t="s">
        <v>1179</v>
      </c>
    </row>
    <row r="553" spans="1:8" ht="23">
      <c r="A553" s="222" t="s">
        <v>17</v>
      </c>
      <c r="B553" s="222" t="s">
        <v>17</v>
      </c>
      <c r="C553" s="222" t="s">
        <v>17</v>
      </c>
      <c r="D553" s="222" t="s">
        <v>17</v>
      </c>
      <c r="E553" s="222" t="s">
        <v>415</v>
      </c>
      <c r="F553" s="222" t="s">
        <v>17</v>
      </c>
      <c r="G553" s="221" t="s">
        <v>774</v>
      </c>
      <c r="H553" s="220" t="s">
        <v>1178</v>
      </c>
    </row>
    <row r="554" spans="1:8">
      <c r="A554" s="222" t="s">
        <v>17</v>
      </c>
      <c r="B554" s="222" t="s">
        <v>17</v>
      </c>
      <c r="C554" s="222" t="s">
        <v>17</v>
      </c>
      <c r="D554" s="222" t="s">
        <v>17</v>
      </c>
      <c r="E554" s="222" t="s">
        <v>17</v>
      </c>
      <c r="F554" s="222" t="s">
        <v>420</v>
      </c>
      <c r="G554" s="221" t="s">
        <v>775</v>
      </c>
      <c r="H554" s="220" t="s">
        <v>1178</v>
      </c>
    </row>
    <row r="555" spans="1:8">
      <c r="A555" s="222" t="s">
        <v>17</v>
      </c>
      <c r="B555" s="222" t="s">
        <v>17</v>
      </c>
      <c r="C555" s="222" t="s">
        <v>17</v>
      </c>
      <c r="D555" s="222" t="s">
        <v>17</v>
      </c>
      <c r="E555" s="222" t="s">
        <v>423</v>
      </c>
      <c r="F555" s="222" t="s">
        <v>17</v>
      </c>
      <c r="G555" s="221" t="s">
        <v>761</v>
      </c>
      <c r="H555" s="220" t="s">
        <v>1177</v>
      </c>
    </row>
    <row r="556" spans="1:8" ht="23">
      <c r="A556" s="222" t="s">
        <v>17</v>
      </c>
      <c r="B556" s="222" t="s">
        <v>17</v>
      </c>
      <c r="C556" s="222" t="s">
        <v>17</v>
      </c>
      <c r="D556" s="222" t="s">
        <v>17</v>
      </c>
      <c r="E556" s="222" t="s">
        <v>17</v>
      </c>
      <c r="F556" s="222" t="s">
        <v>425</v>
      </c>
      <c r="G556" s="221" t="s">
        <v>827</v>
      </c>
      <c r="H556" s="220" t="s">
        <v>1176</v>
      </c>
    </row>
    <row r="557" spans="1:8">
      <c r="A557" s="222" t="s">
        <v>17</v>
      </c>
      <c r="B557" s="222" t="s">
        <v>17</v>
      </c>
      <c r="C557" s="222" t="s">
        <v>17</v>
      </c>
      <c r="D557" s="222" t="s">
        <v>17</v>
      </c>
      <c r="E557" s="222" t="s">
        <v>17</v>
      </c>
      <c r="F557" s="222" t="s">
        <v>429</v>
      </c>
      <c r="G557" s="221" t="s">
        <v>738</v>
      </c>
      <c r="H557" s="220" t="s">
        <v>1175</v>
      </c>
    </row>
    <row r="558" spans="1:8">
      <c r="A558" s="222" t="s">
        <v>17</v>
      </c>
      <c r="B558" s="222" t="s">
        <v>17</v>
      </c>
      <c r="C558" s="222" t="s">
        <v>17</v>
      </c>
      <c r="D558" s="222" t="s">
        <v>544</v>
      </c>
      <c r="E558" s="222" t="s">
        <v>17</v>
      </c>
      <c r="F558" s="222" t="s">
        <v>17</v>
      </c>
      <c r="G558" s="221" t="s">
        <v>1174</v>
      </c>
      <c r="H558" s="220" t="s">
        <v>1173</v>
      </c>
    </row>
    <row r="559" spans="1:8">
      <c r="A559" s="222" t="s">
        <v>17</v>
      </c>
      <c r="B559" s="222" t="s">
        <v>17</v>
      </c>
      <c r="C559" s="222" t="s">
        <v>17</v>
      </c>
      <c r="D559" s="222" t="s">
        <v>17</v>
      </c>
      <c r="E559" s="222" t="s">
        <v>361</v>
      </c>
      <c r="F559" s="222" t="s">
        <v>17</v>
      </c>
      <c r="G559" s="221" t="s">
        <v>740</v>
      </c>
      <c r="H559" s="220" t="s">
        <v>1172</v>
      </c>
    </row>
    <row r="560" spans="1:8">
      <c r="A560" s="222" t="s">
        <v>17</v>
      </c>
      <c r="B560" s="222" t="s">
        <v>17</v>
      </c>
      <c r="C560" s="222" t="s">
        <v>17</v>
      </c>
      <c r="D560" s="222" t="s">
        <v>17</v>
      </c>
      <c r="E560" s="222" t="s">
        <v>17</v>
      </c>
      <c r="F560" s="222" t="s">
        <v>362</v>
      </c>
      <c r="G560" s="221" t="s">
        <v>741</v>
      </c>
      <c r="H560" s="220" t="s">
        <v>1172</v>
      </c>
    </row>
    <row r="561" spans="1:8">
      <c r="A561" s="222" t="s">
        <v>17</v>
      </c>
      <c r="B561" s="222" t="s">
        <v>17</v>
      </c>
      <c r="C561" s="222" t="s">
        <v>17</v>
      </c>
      <c r="D561" s="222" t="s">
        <v>17</v>
      </c>
      <c r="E561" s="222" t="s">
        <v>366</v>
      </c>
      <c r="F561" s="222" t="s">
        <v>17</v>
      </c>
      <c r="G561" s="221" t="s">
        <v>742</v>
      </c>
      <c r="H561" s="220" t="s">
        <v>1171</v>
      </c>
    </row>
    <row r="562" spans="1:8">
      <c r="A562" s="222" t="s">
        <v>17</v>
      </c>
      <c r="B562" s="222" t="s">
        <v>17</v>
      </c>
      <c r="C562" s="222" t="s">
        <v>17</v>
      </c>
      <c r="D562" s="222" t="s">
        <v>17</v>
      </c>
      <c r="E562" s="222" t="s">
        <v>17</v>
      </c>
      <c r="F562" s="222" t="s">
        <v>367</v>
      </c>
      <c r="G562" s="221" t="s">
        <v>743</v>
      </c>
      <c r="H562" s="220" t="s">
        <v>1170</v>
      </c>
    </row>
    <row r="563" spans="1:8" ht="23">
      <c r="A563" s="222" t="s">
        <v>17</v>
      </c>
      <c r="B563" s="222" t="s">
        <v>17</v>
      </c>
      <c r="C563" s="222" t="s">
        <v>17</v>
      </c>
      <c r="D563" s="222" t="s">
        <v>17</v>
      </c>
      <c r="E563" s="222" t="s">
        <v>17</v>
      </c>
      <c r="F563" s="222" t="s">
        <v>368</v>
      </c>
      <c r="G563" s="221" t="s">
        <v>781</v>
      </c>
      <c r="H563" s="220" t="s">
        <v>1169</v>
      </c>
    </row>
    <row r="564" spans="1:8">
      <c r="A564" s="222" t="s">
        <v>17</v>
      </c>
      <c r="B564" s="222" t="s">
        <v>17</v>
      </c>
      <c r="C564" s="222" t="s">
        <v>17</v>
      </c>
      <c r="D564" s="222" t="s">
        <v>17</v>
      </c>
      <c r="E564" s="222" t="s">
        <v>390</v>
      </c>
      <c r="F564" s="222" t="s">
        <v>17</v>
      </c>
      <c r="G564" s="221" t="s">
        <v>748</v>
      </c>
      <c r="H564" s="220" t="s">
        <v>1168</v>
      </c>
    </row>
    <row r="565" spans="1:8">
      <c r="A565" s="222" t="s">
        <v>17</v>
      </c>
      <c r="B565" s="222" t="s">
        <v>17</v>
      </c>
      <c r="C565" s="222" t="s">
        <v>17</v>
      </c>
      <c r="D565" s="222" t="s">
        <v>17</v>
      </c>
      <c r="E565" s="222" t="s">
        <v>17</v>
      </c>
      <c r="F565" s="222" t="s">
        <v>391</v>
      </c>
      <c r="G565" s="221" t="s">
        <v>749</v>
      </c>
      <c r="H565" s="220" t="s">
        <v>1167</v>
      </c>
    </row>
    <row r="566" spans="1:8">
      <c r="A566" s="222" t="s">
        <v>17</v>
      </c>
      <c r="B566" s="222" t="s">
        <v>17</v>
      </c>
      <c r="C566" s="222" t="s">
        <v>17</v>
      </c>
      <c r="D566" s="222" t="s">
        <v>17</v>
      </c>
      <c r="E566" s="222" t="s">
        <v>17</v>
      </c>
      <c r="F566" s="222" t="s">
        <v>392</v>
      </c>
      <c r="G566" s="221" t="s">
        <v>750</v>
      </c>
      <c r="H566" s="220" t="s">
        <v>1166</v>
      </c>
    </row>
    <row r="567" spans="1:8">
      <c r="A567" s="222" t="s">
        <v>17</v>
      </c>
      <c r="B567" s="222" t="s">
        <v>17</v>
      </c>
      <c r="C567" s="222" t="s">
        <v>17</v>
      </c>
      <c r="D567" s="222" t="s">
        <v>17</v>
      </c>
      <c r="E567" s="222" t="s">
        <v>17</v>
      </c>
      <c r="F567" s="222" t="s">
        <v>393</v>
      </c>
      <c r="G567" s="221" t="s">
        <v>790</v>
      </c>
      <c r="H567" s="220" t="s">
        <v>1165</v>
      </c>
    </row>
    <row r="568" spans="1:8">
      <c r="A568" s="222" t="s">
        <v>17</v>
      </c>
      <c r="B568" s="222" t="s">
        <v>17</v>
      </c>
      <c r="C568" s="222" t="s">
        <v>17</v>
      </c>
      <c r="D568" s="222" t="s">
        <v>17</v>
      </c>
      <c r="E568" s="222" t="s">
        <v>17</v>
      </c>
      <c r="F568" s="222" t="s">
        <v>394</v>
      </c>
      <c r="G568" s="221" t="s">
        <v>791</v>
      </c>
      <c r="H568" s="220" t="s">
        <v>1164</v>
      </c>
    </row>
    <row r="569" spans="1:8">
      <c r="A569" s="222" t="s">
        <v>17</v>
      </c>
      <c r="B569" s="222" t="s">
        <v>17</v>
      </c>
      <c r="C569" s="222" t="s">
        <v>17</v>
      </c>
      <c r="D569" s="222" t="s">
        <v>17</v>
      </c>
      <c r="E569" s="222" t="s">
        <v>17</v>
      </c>
      <c r="F569" s="222" t="s">
        <v>395</v>
      </c>
      <c r="G569" s="221" t="s">
        <v>751</v>
      </c>
      <c r="H569" s="220" t="s">
        <v>1163</v>
      </c>
    </row>
    <row r="570" spans="1:8">
      <c r="A570" s="222" t="s">
        <v>17</v>
      </c>
      <c r="B570" s="222" t="s">
        <v>17</v>
      </c>
      <c r="C570" s="222" t="s">
        <v>17</v>
      </c>
      <c r="D570" s="222" t="s">
        <v>17</v>
      </c>
      <c r="E570" s="222" t="s">
        <v>402</v>
      </c>
      <c r="F570" s="222" t="s">
        <v>17</v>
      </c>
      <c r="G570" s="221" t="s">
        <v>754</v>
      </c>
      <c r="H570" s="220" t="s">
        <v>1162</v>
      </c>
    </row>
    <row r="571" spans="1:8">
      <c r="A571" s="222" t="s">
        <v>17</v>
      </c>
      <c r="B571" s="222" t="s">
        <v>17</v>
      </c>
      <c r="C571" s="222" t="s">
        <v>17</v>
      </c>
      <c r="D571" s="222" t="s">
        <v>17</v>
      </c>
      <c r="E571" s="222" t="s">
        <v>17</v>
      </c>
      <c r="F571" s="222" t="s">
        <v>403</v>
      </c>
      <c r="G571" s="221" t="s">
        <v>755</v>
      </c>
      <c r="H571" s="220" t="s">
        <v>1161</v>
      </c>
    </row>
    <row r="572" spans="1:8">
      <c r="A572" s="222" t="s">
        <v>17</v>
      </c>
      <c r="B572" s="222" t="s">
        <v>17</v>
      </c>
      <c r="C572" s="222" t="s">
        <v>17</v>
      </c>
      <c r="D572" s="222" t="s">
        <v>17</v>
      </c>
      <c r="E572" s="222" t="s">
        <v>17</v>
      </c>
      <c r="F572" s="222" t="s">
        <v>404</v>
      </c>
      <c r="G572" s="221" t="s">
        <v>792</v>
      </c>
      <c r="H572" s="220" t="s">
        <v>1160</v>
      </c>
    </row>
    <row r="573" spans="1:8" ht="23">
      <c r="A573" s="222" t="s">
        <v>17</v>
      </c>
      <c r="B573" s="222" t="s">
        <v>17</v>
      </c>
      <c r="C573" s="222" t="s">
        <v>17</v>
      </c>
      <c r="D573" s="222" t="s">
        <v>17</v>
      </c>
      <c r="E573" s="222" t="s">
        <v>415</v>
      </c>
      <c r="F573" s="222" t="s">
        <v>17</v>
      </c>
      <c r="G573" s="221" t="s">
        <v>774</v>
      </c>
      <c r="H573" s="220" t="s">
        <v>1159</v>
      </c>
    </row>
    <row r="574" spans="1:8">
      <c r="A574" s="222" t="s">
        <v>17</v>
      </c>
      <c r="B574" s="222" t="s">
        <v>17</v>
      </c>
      <c r="C574" s="222" t="s">
        <v>17</v>
      </c>
      <c r="D574" s="222" t="s">
        <v>17</v>
      </c>
      <c r="E574" s="222" t="s">
        <v>17</v>
      </c>
      <c r="F574" s="222" t="s">
        <v>420</v>
      </c>
      <c r="G574" s="221" t="s">
        <v>775</v>
      </c>
      <c r="H574" s="220" t="s">
        <v>1159</v>
      </c>
    </row>
    <row r="575" spans="1:8">
      <c r="A575" s="222" t="s">
        <v>17</v>
      </c>
      <c r="B575" s="222" t="s">
        <v>17</v>
      </c>
      <c r="C575" s="222" t="s">
        <v>17</v>
      </c>
      <c r="D575" s="222" t="s">
        <v>17</v>
      </c>
      <c r="E575" s="222" t="s">
        <v>430</v>
      </c>
      <c r="F575" s="222" t="s">
        <v>17</v>
      </c>
      <c r="G575" s="221" t="s">
        <v>797</v>
      </c>
      <c r="H575" s="220" t="s">
        <v>1158</v>
      </c>
    </row>
    <row r="576" spans="1:8">
      <c r="A576" s="222" t="s">
        <v>17</v>
      </c>
      <c r="B576" s="222" t="s">
        <v>17</v>
      </c>
      <c r="C576" s="222" t="s">
        <v>17</v>
      </c>
      <c r="D576" s="222" t="s">
        <v>17</v>
      </c>
      <c r="E576" s="222" t="s">
        <v>17</v>
      </c>
      <c r="F576" s="222" t="s">
        <v>433</v>
      </c>
      <c r="G576" s="221" t="s">
        <v>799</v>
      </c>
      <c r="H576" s="220" t="s">
        <v>1158</v>
      </c>
    </row>
    <row r="577" spans="1:8">
      <c r="A577" s="222" t="s">
        <v>17</v>
      </c>
      <c r="B577" s="222" t="s">
        <v>17</v>
      </c>
      <c r="C577" s="222" t="s">
        <v>17</v>
      </c>
      <c r="D577" s="222" t="s">
        <v>17</v>
      </c>
      <c r="E577" s="222" t="s">
        <v>434</v>
      </c>
      <c r="F577" s="222" t="s">
        <v>17</v>
      </c>
      <c r="G577" s="221" t="s">
        <v>762</v>
      </c>
      <c r="H577" s="220" t="s">
        <v>1157</v>
      </c>
    </row>
    <row r="578" spans="1:8">
      <c r="A578" s="222" t="s">
        <v>17</v>
      </c>
      <c r="B578" s="222" t="s">
        <v>17</v>
      </c>
      <c r="C578" s="222" t="s">
        <v>17</v>
      </c>
      <c r="D578" s="222" t="s">
        <v>17</v>
      </c>
      <c r="E578" s="222" t="s">
        <v>17</v>
      </c>
      <c r="F578" s="222" t="s">
        <v>436</v>
      </c>
      <c r="G578" s="221" t="s">
        <v>763</v>
      </c>
      <c r="H578" s="220" t="s">
        <v>1156</v>
      </c>
    </row>
    <row r="579" spans="1:8">
      <c r="A579" s="222" t="s">
        <v>17</v>
      </c>
      <c r="B579" s="222" t="s">
        <v>17</v>
      </c>
      <c r="C579" s="222" t="s">
        <v>17</v>
      </c>
      <c r="D579" s="222" t="s">
        <v>17</v>
      </c>
      <c r="E579" s="222" t="s">
        <v>17</v>
      </c>
      <c r="F579" s="222" t="s">
        <v>437</v>
      </c>
      <c r="G579" s="221" t="s">
        <v>764</v>
      </c>
      <c r="H579" s="220" t="s">
        <v>1155</v>
      </c>
    </row>
    <row r="580" spans="1:8">
      <c r="A580" s="222" t="s">
        <v>17</v>
      </c>
      <c r="B580" s="222" t="s">
        <v>17</v>
      </c>
      <c r="C580" s="222" t="s">
        <v>17</v>
      </c>
      <c r="D580" s="222" t="s">
        <v>17</v>
      </c>
      <c r="E580" s="222" t="s">
        <v>17</v>
      </c>
      <c r="F580" s="222" t="s">
        <v>439</v>
      </c>
      <c r="G580" s="221" t="s">
        <v>765</v>
      </c>
      <c r="H580" s="220" t="s">
        <v>1154</v>
      </c>
    </row>
    <row r="581" spans="1:8" ht="34.5">
      <c r="A581" s="222" t="s">
        <v>17</v>
      </c>
      <c r="B581" s="222" t="s">
        <v>17</v>
      </c>
      <c r="C581" s="222" t="s">
        <v>17</v>
      </c>
      <c r="D581" s="222" t="s">
        <v>17</v>
      </c>
      <c r="E581" s="222" t="s">
        <v>440</v>
      </c>
      <c r="F581" s="222" t="s">
        <v>17</v>
      </c>
      <c r="G581" s="221" t="s">
        <v>766</v>
      </c>
      <c r="H581" s="220" t="s">
        <v>1153</v>
      </c>
    </row>
    <row r="582" spans="1:8">
      <c r="A582" s="222" t="s">
        <v>17</v>
      </c>
      <c r="B582" s="222" t="s">
        <v>17</v>
      </c>
      <c r="C582" s="222" t="s">
        <v>17</v>
      </c>
      <c r="D582" s="222" t="s">
        <v>17</v>
      </c>
      <c r="E582" s="222" t="s">
        <v>17</v>
      </c>
      <c r="F582" s="222" t="s">
        <v>449</v>
      </c>
      <c r="G582" s="221" t="s">
        <v>769</v>
      </c>
      <c r="H582" s="220" t="s">
        <v>1152</v>
      </c>
    </row>
    <row r="583" spans="1:8" ht="23">
      <c r="A583" s="222" t="s">
        <v>17</v>
      </c>
      <c r="B583" s="222" t="s">
        <v>17</v>
      </c>
      <c r="C583" s="222" t="s">
        <v>17</v>
      </c>
      <c r="D583" s="222" t="s">
        <v>17</v>
      </c>
      <c r="E583" s="222" t="s">
        <v>17</v>
      </c>
      <c r="F583" s="222" t="s">
        <v>450</v>
      </c>
      <c r="G583" s="221" t="s">
        <v>829</v>
      </c>
      <c r="H583" s="220" t="s">
        <v>451</v>
      </c>
    </row>
    <row r="584" spans="1:8" ht="23">
      <c r="A584" s="222" t="s">
        <v>17</v>
      </c>
      <c r="B584" s="222" t="s">
        <v>17</v>
      </c>
      <c r="C584" s="222" t="s">
        <v>17</v>
      </c>
      <c r="D584" s="222" t="s">
        <v>17</v>
      </c>
      <c r="E584" s="222" t="s">
        <v>461</v>
      </c>
      <c r="F584" s="222" t="s">
        <v>17</v>
      </c>
      <c r="G584" s="221" t="s">
        <v>770</v>
      </c>
      <c r="H584" s="220" t="s">
        <v>1151</v>
      </c>
    </row>
    <row r="585" spans="1:8">
      <c r="A585" s="222" t="s">
        <v>17</v>
      </c>
      <c r="B585" s="222" t="s">
        <v>17</v>
      </c>
      <c r="C585" s="222" t="s">
        <v>17</v>
      </c>
      <c r="D585" s="222" t="s">
        <v>17</v>
      </c>
      <c r="E585" s="222" t="s">
        <v>17</v>
      </c>
      <c r="F585" s="222" t="s">
        <v>462</v>
      </c>
      <c r="G585" s="221" t="s">
        <v>771</v>
      </c>
      <c r="H585" s="220" t="s">
        <v>1150</v>
      </c>
    </row>
    <row r="586" spans="1:8">
      <c r="A586" s="222" t="s">
        <v>17</v>
      </c>
      <c r="B586" s="222" t="s">
        <v>17</v>
      </c>
      <c r="C586" s="222" t="s">
        <v>17</v>
      </c>
      <c r="D586" s="222" t="s">
        <v>17</v>
      </c>
      <c r="E586" s="222" t="s">
        <v>17</v>
      </c>
      <c r="F586" s="222" t="s">
        <v>465</v>
      </c>
      <c r="G586" s="221" t="s">
        <v>135</v>
      </c>
      <c r="H586" s="220" t="s">
        <v>1149</v>
      </c>
    </row>
    <row r="587" spans="1:8">
      <c r="A587" s="222" t="s">
        <v>17</v>
      </c>
      <c r="B587" s="222" t="s">
        <v>17</v>
      </c>
      <c r="C587" s="222" t="s">
        <v>17</v>
      </c>
      <c r="D587" s="222" t="s">
        <v>17</v>
      </c>
      <c r="E587" s="222" t="s">
        <v>504</v>
      </c>
      <c r="F587" s="222" t="s">
        <v>17</v>
      </c>
      <c r="G587" s="221" t="s">
        <v>135</v>
      </c>
      <c r="H587" s="220" t="s">
        <v>1148</v>
      </c>
    </row>
    <row r="588" spans="1:8">
      <c r="A588" s="222" t="s">
        <v>17</v>
      </c>
      <c r="B588" s="222" t="s">
        <v>17</v>
      </c>
      <c r="C588" s="222" t="s">
        <v>17</v>
      </c>
      <c r="D588" s="222" t="s">
        <v>17</v>
      </c>
      <c r="E588" s="222" t="s">
        <v>17</v>
      </c>
      <c r="F588" s="222" t="s">
        <v>506</v>
      </c>
      <c r="G588" s="221" t="s">
        <v>772</v>
      </c>
      <c r="H588" s="220" t="s">
        <v>1148</v>
      </c>
    </row>
    <row r="589" spans="1:8">
      <c r="A589" s="222" t="s">
        <v>17</v>
      </c>
      <c r="B589" s="222" t="s">
        <v>17</v>
      </c>
      <c r="C589" s="222" t="s">
        <v>17</v>
      </c>
      <c r="D589" s="222" t="s">
        <v>17</v>
      </c>
      <c r="E589" s="222" t="s">
        <v>359</v>
      </c>
      <c r="F589" s="222" t="s">
        <v>17</v>
      </c>
      <c r="G589" s="221" t="s">
        <v>736</v>
      </c>
      <c r="H589" s="220" t="s">
        <v>1147</v>
      </c>
    </row>
    <row r="590" spans="1:8" ht="23">
      <c r="A590" s="222" t="s">
        <v>17</v>
      </c>
      <c r="B590" s="222" t="s">
        <v>17</v>
      </c>
      <c r="C590" s="222" t="s">
        <v>17</v>
      </c>
      <c r="D590" s="222" t="s">
        <v>17</v>
      </c>
      <c r="E590" s="222" t="s">
        <v>17</v>
      </c>
      <c r="F590" s="222" t="s">
        <v>360</v>
      </c>
      <c r="G590" s="221" t="s">
        <v>737</v>
      </c>
      <c r="H590" s="220" t="s">
        <v>1147</v>
      </c>
    </row>
    <row r="591" spans="1:8">
      <c r="A591" s="222" t="s">
        <v>17</v>
      </c>
      <c r="B591" s="222" t="s">
        <v>17</v>
      </c>
      <c r="C591" s="222" t="s">
        <v>17</v>
      </c>
      <c r="D591" s="222" t="s">
        <v>548</v>
      </c>
      <c r="E591" s="222" t="s">
        <v>17</v>
      </c>
      <c r="F591" s="222" t="s">
        <v>17</v>
      </c>
      <c r="G591" s="221" t="s">
        <v>1146</v>
      </c>
      <c r="H591" s="220" t="s">
        <v>1145</v>
      </c>
    </row>
    <row r="592" spans="1:8">
      <c r="A592" s="222" t="s">
        <v>17</v>
      </c>
      <c r="B592" s="222" t="s">
        <v>17</v>
      </c>
      <c r="C592" s="222" t="s">
        <v>17</v>
      </c>
      <c r="D592" s="222" t="s">
        <v>17</v>
      </c>
      <c r="E592" s="222" t="s">
        <v>402</v>
      </c>
      <c r="F592" s="222" t="s">
        <v>17</v>
      </c>
      <c r="G592" s="221" t="s">
        <v>754</v>
      </c>
      <c r="H592" s="220" t="s">
        <v>1144</v>
      </c>
    </row>
    <row r="593" spans="1:8">
      <c r="A593" s="222" t="s">
        <v>17</v>
      </c>
      <c r="B593" s="222" t="s">
        <v>17</v>
      </c>
      <c r="C593" s="222" t="s">
        <v>17</v>
      </c>
      <c r="D593" s="222" t="s">
        <v>17</v>
      </c>
      <c r="E593" s="222" t="s">
        <v>17</v>
      </c>
      <c r="F593" s="222" t="s">
        <v>403</v>
      </c>
      <c r="G593" s="221" t="s">
        <v>755</v>
      </c>
      <c r="H593" s="220" t="s">
        <v>1144</v>
      </c>
    </row>
    <row r="594" spans="1:8" ht="34.5">
      <c r="A594" s="222" t="s">
        <v>17</v>
      </c>
      <c r="B594" s="222" t="s">
        <v>17</v>
      </c>
      <c r="C594" s="222" t="s">
        <v>17</v>
      </c>
      <c r="D594" s="222" t="s">
        <v>17</v>
      </c>
      <c r="E594" s="222" t="s">
        <v>440</v>
      </c>
      <c r="F594" s="222" t="s">
        <v>17</v>
      </c>
      <c r="G594" s="221" t="s">
        <v>766</v>
      </c>
      <c r="H594" s="220" t="s">
        <v>1143</v>
      </c>
    </row>
    <row r="595" spans="1:8">
      <c r="A595" s="222" t="s">
        <v>17</v>
      </c>
      <c r="B595" s="222" t="s">
        <v>17</v>
      </c>
      <c r="C595" s="222" t="s">
        <v>17</v>
      </c>
      <c r="D595" s="222" t="s">
        <v>17</v>
      </c>
      <c r="E595" s="222" t="s">
        <v>17</v>
      </c>
      <c r="F595" s="222" t="s">
        <v>449</v>
      </c>
      <c r="G595" s="221" t="s">
        <v>769</v>
      </c>
      <c r="H595" s="220" t="s">
        <v>1143</v>
      </c>
    </row>
    <row r="596" spans="1:8" ht="23">
      <c r="A596" s="222" t="s">
        <v>17</v>
      </c>
      <c r="B596" s="222" t="s">
        <v>17</v>
      </c>
      <c r="C596" s="222" t="s">
        <v>17</v>
      </c>
      <c r="D596" s="222" t="s">
        <v>17</v>
      </c>
      <c r="E596" s="222" t="s">
        <v>461</v>
      </c>
      <c r="F596" s="222" t="s">
        <v>17</v>
      </c>
      <c r="G596" s="221" t="s">
        <v>770</v>
      </c>
      <c r="H596" s="220" t="s">
        <v>1142</v>
      </c>
    </row>
    <row r="597" spans="1:8">
      <c r="A597" s="222" t="s">
        <v>17</v>
      </c>
      <c r="B597" s="222" t="s">
        <v>17</v>
      </c>
      <c r="C597" s="222" t="s">
        <v>17</v>
      </c>
      <c r="D597" s="222" t="s">
        <v>17</v>
      </c>
      <c r="E597" s="222" t="s">
        <v>17</v>
      </c>
      <c r="F597" s="222" t="s">
        <v>465</v>
      </c>
      <c r="G597" s="221" t="s">
        <v>135</v>
      </c>
      <c r="H597" s="220" t="s">
        <v>1142</v>
      </c>
    </row>
    <row r="598" spans="1:8" ht="46">
      <c r="A598" s="222" t="s">
        <v>17</v>
      </c>
      <c r="B598" s="222" t="s">
        <v>17</v>
      </c>
      <c r="C598" s="222" t="s">
        <v>17</v>
      </c>
      <c r="D598" s="222" t="s">
        <v>537</v>
      </c>
      <c r="E598" s="222" t="s">
        <v>17</v>
      </c>
      <c r="F598" s="222" t="s">
        <v>17</v>
      </c>
      <c r="G598" s="221" t="s">
        <v>1141</v>
      </c>
      <c r="H598" s="220" t="s">
        <v>1140</v>
      </c>
    </row>
    <row r="599" spans="1:8">
      <c r="A599" s="222" t="s">
        <v>17</v>
      </c>
      <c r="B599" s="222" t="s">
        <v>17</v>
      </c>
      <c r="C599" s="222" t="s">
        <v>17</v>
      </c>
      <c r="D599" s="222" t="s">
        <v>17</v>
      </c>
      <c r="E599" s="222" t="s">
        <v>410</v>
      </c>
      <c r="F599" s="222" t="s">
        <v>17</v>
      </c>
      <c r="G599" s="221" t="s">
        <v>757</v>
      </c>
      <c r="H599" s="220" t="s">
        <v>1139</v>
      </c>
    </row>
    <row r="600" spans="1:8">
      <c r="A600" s="222" t="s">
        <v>17</v>
      </c>
      <c r="B600" s="222" t="s">
        <v>17</v>
      </c>
      <c r="C600" s="222" t="s">
        <v>17</v>
      </c>
      <c r="D600" s="222" t="s">
        <v>17</v>
      </c>
      <c r="E600" s="222" t="s">
        <v>17</v>
      </c>
      <c r="F600" s="222" t="s">
        <v>411</v>
      </c>
      <c r="G600" s="221" t="s">
        <v>758</v>
      </c>
      <c r="H600" s="220" t="s">
        <v>1138</v>
      </c>
    </row>
    <row r="601" spans="1:8">
      <c r="A601" s="222" t="s">
        <v>17</v>
      </c>
      <c r="B601" s="222" t="s">
        <v>17</v>
      </c>
      <c r="C601" s="222" t="s">
        <v>17</v>
      </c>
      <c r="D601" s="222" t="s">
        <v>17</v>
      </c>
      <c r="E601" s="222" t="s">
        <v>17</v>
      </c>
      <c r="F601" s="222" t="s">
        <v>414</v>
      </c>
      <c r="G601" s="221" t="s">
        <v>760</v>
      </c>
      <c r="H601" s="220" t="s">
        <v>1137</v>
      </c>
    </row>
    <row r="602" spans="1:8" ht="34.5">
      <c r="A602" s="222" t="s">
        <v>17</v>
      </c>
      <c r="B602" s="222" t="s">
        <v>17</v>
      </c>
      <c r="C602" s="222" t="s">
        <v>17</v>
      </c>
      <c r="D602" s="222" t="s">
        <v>17</v>
      </c>
      <c r="E602" s="222" t="s">
        <v>440</v>
      </c>
      <c r="F602" s="222" t="s">
        <v>17</v>
      </c>
      <c r="G602" s="221" t="s">
        <v>766</v>
      </c>
      <c r="H602" s="220" t="s">
        <v>1136</v>
      </c>
    </row>
    <row r="603" spans="1:8" ht="23">
      <c r="A603" s="222" t="s">
        <v>17</v>
      </c>
      <c r="B603" s="222" t="s">
        <v>17</v>
      </c>
      <c r="C603" s="222" t="s">
        <v>17</v>
      </c>
      <c r="D603" s="222" t="s">
        <v>17</v>
      </c>
      <c r="E603" s="222" t="s">
        <v>17</v>
      </c>
      <c r="F603" s="222" t="s">
        <v>447</v>
      </c>
      <c r="G603" s="221" t="s">
        <v>768</v>
      </c>
      <c r="H603" s="220" t="s">
        <v>1136</v>
      </c>
    </row>
    <row r="604" spans="1:8" ht="23">
      <c r="A604" s="222" t="s">
        <v>17</v>
      </c>
      <c r="B604" s="222" t="s">
        <v>17</v>
      </c>
      <c r="C604" s="222" t="s">
        <v>17</v>
      </c>
      <c r="D604" s="222" t="s">
        <v>17</v>
      </c>
      <c r="E604" s="222" t="s">
        <v>461</v>
      </c>
      <c r="F604" s="222" t="s">
        <v>17</v>
      </c>
      <c r="G604" s="221" t="s">
        <v>770</v>
      </c>
      <c r="H604" s="220" t="s">
        <v>1135</v>
      </c>
    </row>
    <row r="605" spans="1:8">
      <c r="A605" s="222" t="s">
        <v>17</v>
      </c>
      <c r="B605" s="222" t="s">
        <v>17</v>
      </c>
      <c r="C605" s="222" t="s">
        <v>17</v>
      </c>
      <c r="D605" s="222" t="s">
        <v>17</v>
      </c>
      <c r="E605" s="222" t="s">
        <v>17</v>
      </c>
      <c r="F605" s="222" t="s">
        <v>462</v>
      </c>
      <c r="G605" s="221" t="s">
        <v>771</v>
      </c>
      <c r="H605" s="220" t="s">
        <v>1134</v>
      </c>
    </row>
    <row r="606" spans="1:8">
      <c r="A606" s="222" t="s">
        <v>17</v>
      </c>
      <c r="B606" s="222" t="s">
        <v>17</v>
      </c>
      <c r="C606" s="222" t="s">
        <v>17</v>
      </c>
      <c r="D606" s="222" t="s">
        <v>17</v>
      </c>
      <c r="E606" s="222" t="s">
        <v>17</v>
      </c>
      <c r="F606" s="222" t="s">
        <v>465</v>
      </c>
      <c r="G606" s="221" t="s">
        <v>135</v>
      </c>
      <c r="H606" s="220" t="s">
        <v>1133</v>
      </c>
    </row>
    <row r="607" spans="1:8">
      <c r="A607" s="222" t="s">
        <v>17</v>
      </c>
      <c r="B607" s="222" t="s">
        <v>17</v>
      </c>
      <c r="C607" s="222" t="s">
        <v>17</v>
      </c>
      <c r="D607" s="222" t="s">
        <v>17</v>
      </c>
      <c r="E607" s="222" t="s">
        <v>504</v>
      </c>
      <c r="F607" s="222" t="s">
        <v>17</v>
      </c>
      <c r="G607" s="221" t="s">
        <v>135</v>
      </c>
      <c r="H607" s="220" t="s">
        <v>1132</v>
      </c>
    </row>
    <row r="608" spans="1:8">
      <c r="A608" s="222" t="s">
        <v>17</v>
      </c>
      <c r="B608" s="222" t="s">
        <v>17</v>
      </c>
      <c r="C608" s="222" t="s">
        <v>17</v>
      </c>
      <c r="D608" s="222" t="s">
        <v>17</v>
      </c>
      <c r="E608" s="222" t="s">
        <v>17</v>
      </c>
      <c r="F608" s="222" t="s">
        <v>510</v>
      </c>
      <c r="G608" s="221" t="s">
        <v>773</v>
      </c>
      <c r="H608" s="220" t="s">
        <v>1132</v>
      </c>
    </row>
    <row r="609" spans="1:8">
      <c r="A609" s="222" t="s">
        <v>17</v>
      </c>
      <c r="B609" s="222" t="s">
        <v>17</v>
      </c>
      <c r="C609" s="222" t="s">
        <v>17</v>
      </c>
      <c r="D609" s="222" t="s">
        <v>17</v>
      </c>
      <c r="E609" s="222" t="s">
        <v>523</v>
      </c>
      <c r="F609" s="222" t="s">
        <v>17</v>
      </c>
      <c r="G609" s="221" t="s">
        <v>830</v>
      </c>
      <c r="H609" s="220" t="s">
        <v>1131</v>
      </c>
    </row>
    <row r="610" spans="1:8" ht="23">
      <c r="A610" s="222" t="s">
        <v>17</v>
      </c>
      <c r="B610" s="222" t="s">
        <v>17</v>
      </c>
      <c r="C610" s="222" t="s">
        <v>17</v>
      </c>
      <c r="D610" s="222" t="s">
        <v>17</v>
      </c>
      <c r="E610" s="222" t="s">
        <v>17</v>
      </c>
      <c r="F610" s="222" t="s">
        <v>524</v>
      </c>
      <c r="G610" s="221" t="s">
        <v>831</v>
      </c>
      <c r="H610" s="220" t="s">
        <v>1130</v>
      </c>
    </row>
    <row r="611" spans="1:8">
      <c r="A611" s="222" t="s">
        <v>17</v>
      </c>
      <c r="B611" s="222" t="s">
        <v>17</v>
      </c>
      <c r="C611" s="222" t="s">
        <v>17</v>
      </c>
      <c r="D611" s="222" t="s">
        <v>17</v>
      </c>
      <c r="E611" s="222" t="s">
        <v>17</v>
      </c>
      <c r="F611" s="222" t="s">
        <v>525</v>
      </c>
      <c r="G611" s="221" t="s">
        <v>832</v>
      </c>
      <c r="H611" s="220" t="s">
        <v>526</v>
      </c>
    </row>
    <row r="612" spans="1:8" ht="23">
      <c r="A612" s="222" t="s">
        <v>17</v>
      </c>
      <c r="B612" s="222" t="s">
        <v>17</v>
      </c>
      <c r="C612" s="222" t="s">
        <v>17</v>
      </c>
      <c r="D612" s="222" t="s">
        <v>1129</v>
      </c>
      <c r="E612" s="222" t="s">
        <v>17</v>
      </c>
      <c r="F612" s="222" t="s">
        <v>17</v>
      </c>
      <c r="G612" s="221" t="s">
        <v>1128</v>
      </c>
      <c r="H612" s="220" t="s">
        <v>1127</v>
      </c>
    </row>
    <row r="613" spans="1:8" ht="23">
      <c r="A613" s="222" t="s">
        <v>17</v>
      </c>
      <c r="B613" s="222" t="s">
        <v>17</v>
      </c>
      <c r="C613" s="222" t="s">
        <v>17</v>
      </c>
      <c r="D613" s="222" t="s">
        <v>17</v>
      </c>
      <c r="E613" s="222" t="s">
        <v>415</v>
      </c>
      <c r="F613" s="222" t="s">
        <v>17</v>
      </c>
      <c r="G613" s="221" t="s">
        <v>774</v>
      </c>
      <c r="H613" s="220" t="s">
        <v>1126</v>
      </c>
    </row>
    <row r="614" spans="1:8">
      <c r="A614" s="222" t="s">
        <v>17</v>
      </c>
      <c r="B614" s="222" t="s">
        <v>17</v>
      </c>
      <c r="C614" s="222" t="s">
        <v>17</v>
      </c>
      <c r="D614" s="222" t="s">
        <v>17</v>
      </c>
      <c r="E614" s="222" t="s">
        <v>17</v>
      </c>
      <c r="F614" s="222" t="s">
        <v>420</v>
      </c>
      <c r="G614" s="221" t="s">
        <v>775</v>
      </c>
      <c r="H614" s="220" t="s">
        <v>1126</v>
      </c>
    </row>
    <row r="615" spans="1:8" ht="23">
      <c r="A615" s="222" t="s">
        <v>17</v>
      </c>
      <c r="B615" s="222" t="s">
        <v>17</v>
      </c>
      <c r="C615" s="222" t="s">
        <v>17</v>
      </c>
      <c r="D615" s="222" t="s">
        <v>17</v>
      </c>
      <c r="E615" s="222" t="s">
        <v>461</v>
      </c>
      <c r="F615" s="222" t="s">
        <v>17</v>
      </c>
      <c r="G615" s="221" t="s">
        <v>770</v>
      </c>
      <c r="H615" s="220" t="s">
        <v>1125</v>
      </c>
    </row>
    <row r="616" spans="1:8">
      <c r="A616" s="222" t="s">
        <v>17</v>
      </c>
      <c r="B616" s="222" t="s">
        <v>17</v>
      </c>
      <c r="C616" s="222" t="s">
        <v>17</v>
      </c>
      <c r="D616" s="222" t="s">
        <v>17</v>
      </c>
      <c r="E616" s="222" t="s">
        <v>17</v>
      </c>
      <c r="F616" s="222" t="s">
        <v>465</v>
      </c>
      <c r="G616" s="221" t="s">
        <v>135</v>
      </c>
      <c r="H616" s="220" t="s">
        <v>1125</v>
      </c>
    </row>
    <row r="617" spans="1:8">
      <c r="A617" s="222" t="s">
        <v>17</v>
      </c>
      <c r="B617" s="222" t="s">
        <v>17</v>
      </c>
      <c r="C617" s="222" t="s">
        <v>17</v>
      </c>
      <c r="D617" s="222" t="s">
        <v>17</v>
      </c>
      <c r="E617" s="222" t="s">
        <v>523</v>
      </c>
      <c r="F617" s="222" t="s">
        <v>17</v>
      </c>
      <c r="G617" s="221" t="s">
        <v>830</v>
      </c>
      <c r="H617" s="220" t="s">
        <v>1124</v>
      </c>
    </row>
    <row r="618" spans="1:8" ht="23">
      <c r="A618" s="222" t="s">
        <v>17</v>
      </c>
      <c r="B618" s="222" t="s">
        <v>17</v>
      </c>
      <c r="C618" s="222" t="s">
        <v>17</v>
      </c>
      <c r="D618" s="222" t="s">
        <v>17</v>
      </c>
      <c r="E618" s="222" t="s">
        <v>17</v>
      </c>
      <c r="F618" s="222" t="s">
        <v>524</v>
      </c>
      <c r="G618" s="221" t="s">
        <v>831</v>
      </c>
      <c r="H618" s="220" t="s">
        <v>1124</v>
      </c>
    </row>
    <row r="619" spans="1:8" ht="34.5">
      <c r="A619" s="222" t="s">
        <v>17</v>
      </c>
      <c r="B619" s="222" t="s">
        <v>17</v>
      </c>
      <c r="C619" s="222" t="s">
        <v>1123</v>
      </c>
      <c r="D619" s="222" t="s">
        <v>17</v>
      </c>
      <c r="E619" s="222" t="s">
        <v>17</v>
      </c>
      <c r="F619" s="222" t="s">
        <v>17</v>
      </c>
      <c r="G619" s="221" t="s">
        <v>1122</v>
      </c>
      <c r="H619" s="220" t="s">
        <v>1121</v>
      </c>
    </row>
    <row r="620" spans="1:8">
      <c r="A620" s="222" t="s">
        <v>17</v>
      </c>
      <c r="B620" s="222" t="s">
        <v>17</v>
      </c>
      <c r="C620" s="222" t="s">
        <v>17</v>
      </c>
      <c r="D620" s="222" t="s">
        <v>1120</v>
      </c>
      <c r="E620" s="222" t="s">
        <v>17</v>
      </c>
      <c r="F620" s="222" t="s">
        <v>17</v>
      </c>
      <c r="G620" s="221" t="s">
        <v>1119</v>
      </c>
      <c r="H620" s="220" t="s">
        <v>1118</v>
      </c>
    </row>
    <row r="621" spans="1:8">
      <c r="A621" s="222" t="s">
        <v>17</v>
      </c>
      <c r="B621" s="222" t="s">
        <v>17</v>
      </c>
      <c r="C621" s="222" t="s">
        <v>17</v>
      </c>
      <c r="D621" s="222" t="s">
        <v>17</v>
      </c>
      <c r="E621" s="222" t="s">
        <v>361</v>
      </c>
      <c r="F621" s="222" t="s">
        <v>17</v>
      </c>
      <c r="G621" s="221" t="s">
        <v>740</v>
      </c>
      <c r="H621" s="220" t="s">
        <v>1117</v>
      </c>
    </row>
    <row r="622" spans="1:8">
      <c r="A622" s="222" t="s">
        <v>17</v>
      </c>
      <c r="B622" s="222" t="s">
        <v>17</v>
      </c>
      <c r="C622" s="222" t="s">
        <v>17</v>
      </c>
      <c r="D622" s="222" t="s">
        <v>17</v>
      </c>
      <c r="E622" s="222" t="s">
        <v>17</v>
      </c>
      <c r="F622" s="222" t="s">
        <v>362</v>
      </c>
      <c r="G622" s="221" t="s">
        <v>741</v>
      </c>
      <c r="H622" s="220" t="s">
        <v>1117</v>
      </c>
    </row>
    <row r="623" spans="1:8" ht="34.5">
      <c r="A623" s="222" t="s">
        <v>17</v>
      </c>
      <c r="B623" s="222" t="s">
        <v>17</v>
      </c>
      <c r="C623" s="222" t="s">
        <v>17</v>
      </c>
      <c r="D623" s="222" t="s">
        <v>17</v>
      </c>
      <c r="E623" s="222" t="s">
        <v>364</v>
      </c>
      <c r="F623" s="222" t="s">
        <v>17</v>
      </c>
      <c r="G623" s="221" t="s">
        <v>780</v>
      </c>
      <c r="H623" s="220" t="s">
        <v>1116</v>
      </c>
    </row>
    <row r="624" spans="1:8" ht="34.5">
      <c r="A624" s="222" t="s">
        <v>17</v>
      </c>
      <c r="B624" s="222" t="s">
        <v>17</v>
      </c>
      <c r="C624" s="222" t="s">
        <v>17</v>
      </c>
      <c r="D624" s="222" t="s">
        <v>17</v>
      </c>
      <c r="E624" s="222" t="s">
        <v>17</v>
      </c>
      <c r="F624" s="222" t="s">
        <v>365</v>
      </c>
      <c r="G624" s="221" t="s">
        <v>780</v>
      </c>
      <c r="H624" s="220" t="s">
        <v>1116</v>
      </c>
    </row>
    <row r="625" spans="1:8">
      <c r="A625" s="222" t="s">
        <v>17</v>
      </c>
      <c r="B625" s="222" t="s">
        <v>17</v>
      </c>
      <c r="C625" s="222" t="s">
        <v>17</v>
      </c>
      <c r="D625" s="222" t="s">
        <v>17</v>
      </c>
      <c r="E625" s="222" t="s">
        <v>366</v>
      </c>
      <c r="F625" s="222" t="s">
        <v>17</v>
      </c>
      <c r="G625" s="221" t="s">
        <v>742</v>
      </c>
      <c r="H625" s="220" t="s">
        <v>1115</v>
      </c>
    </row>
    <row r="626" spans="1:8">
      <c r="A626" s="222" t="s">
        <v>17</v>
      </c>
      <c r="B626" s="222" t="s">
        <v>17</v>
      </c>
      <c r="C626" s="222" t="s">
        <v>17</v>
      </c>
      <c r="D626" s="222" t="s">
        <v>17</v>
      </c>
      <c r="E626" s="222" t="s">
        <v>17</v>
      </c>
      <c r="F626" s="222" t="s">
        <v>367</v>
      </c>
      <c r="G626" s="221" t="s">
        <v>743</v>
      </c>
      <c r="H626" s="220" t="s">
        <v>1114</v>
      </c>
    </row>
    <row r="627" spans="1:8" ht="23">
      <c r="A627" s="222" t="s">
        <v>17</v>
      </c>
      <c r="B627" s="222" t="s">
        <v>17</v>
      </c>
      <c r="C627" s="222" t="s">
        <v>17</v>
      </c>
      <c r="D627" s="222" t="s">
        <v>17</v>
      </c>
      <c r="E627" s="222" t="s">
        <v>17</v>
      </c>
      <c r="F627" s="222" t="s">
        <v>368</v>
      </c>
      <c r="G627" s="221" t="s">
        <v>781</v>
      </c>
      <c r="H627" s="220" t="s">
        <v>1113</v>
      </c>
    </row>
    <row r="628" spans="1:8" ht="23">
      <c r="A628" s="222" t="s">
        <v>17</v>
      </c>
      <c r="B628" s="222" t="s">
        <v>17</v>
      </c>
      <c r="C628" s="222" t="s">
        <v>17</v>
      </c>
      <c r="D628" s="222" t="s">
        <v>17</v>
      </c>
      <c r="E628" s="222" t="s">
        <v>17</v>
      </c>
      <c r="F628" s="222" t="s">
        <v>369</v>
      </c>
      <c r="G628" s="221" t="s">
        <v>816</v>
      </c>
      <c r="H628" s="220" t="s">
        <v>1044</v>
      </c>
    </row>
    <row r="629" spans="1:8" ht="34.5">
      <c r="A629" s="222" t="s">
        <v>17</v>
      </c>
      <c r="B629" s="222" t="s">
        <v>17</v>
      </c>
      <c r="C629" s="222" t="s">
        <v>17</v>
      </c>
      <c r="D629" s="222" t="s">
        <v>17</v>
      </c>
      <c r="E629" s="222" t="s">
        <v>17</v>
      </c>
      <c r="F629" s="222" t="s">
        <v>370</v>
      </c>
      <c r="G629" s="221" t="s">
        <v>833</v>
      </c>
      <c r="H629" s="220" t="s">
        <v>371</v>
      </c>
    </row>
    <row r="630" spans="1:8">
      <c r="A630" s="222" t="s">
        <v>17</v>
      </c>
      <c r="B630" s="222" t="s">
        <v>17</v>
      </c>
      <c r="C630" s="222" t="s">
        <v>17</v>
      </c>
      <c r="D630" s="222" t="s">
        <v>17</v>
      </c>
      <c r="E630" s="222" t="s">
        <v>17</v>
      </c>
      <c r="F630" s="222" t="s">
        <v>372</v>
      </c>
      <c r="G630" s="221" t="s">
        <v>782</v>
      </c>
      <c r="H630" s="220" t="s">
        <v>1112</v>
      </c>
    </row>
    <row r="631" spans="1:8" ht="23">
      <c r="A631" s="222" t="s">
        <v>17</v>
      </c>
      <c r="B631" s="222" t="s">
        <v>17</v>
      </c>
      <c r="C631" s="222" t="s">
        <v>17</v>
      </c>
      <c r="D631" s="222" t="s">
        <v>17</v>
      </c>
      <c r="E631" s="222" t="s">
        <v>17</v>
      </c>
      <c r="F631" s="222" t="s">
        <v>373</v>
      </c>
      <c r="G631" s="221" t="s">
        <v>783</v>
      </c>
      <c r="H631" s="220" t="s">
        <v>1111</v>
      </c>
    </row>
    <row r="632" spans="1:8" ht="23">
      <c r="A632" s="222" t="s">
        <v>17</v>
      </c>
      <c r="B632" s="222" t="s">
        <v>17</v>
      </c>
      <c r="C632" s="222" t="s">
        <v>17</v>
      </c>
      <c r="D632" s="222" t="s">
        <v>17</v>
      </c>
      <c r="E632" s="222" t="s">
        <v>17</v>
      </c>
      <c r="F632" s="222" t="s">
        <v>374</v>
      </c>
      <c r="G632" s="221" t="s">
        <v>744</v>
      </c>
      <c r="H632" s="220" t="s">
        <v>1110</v>
      </c>
    </row>
    <row r="633" spans="1:8" ht="23">
      <c r="A633" s="222" t="s">
        <v>17</v>
      </c>
      <c r="B633" s="222" t="s">
        <v>17</v>
      </c>
      <c r="C633" s="222" t="s">
        <v>17</v>
      </c>
      <c r="D633" s="222" t="s">
        <v>17</v>
      </c>
      <c r="E633" s="222" t="s">
        <v>17</v>
      </c>
      <c r="F633" s="222" t="s">
        <v>376</v>
      </c>
      <c r="G633" s="221" t="s">
        <v>834</v>
      </c>
      <c r="H633" s="220" t="s">
        <v>1109</v>
      </c>
    </row>
    <row r="634" spans="1:8">
      <c r="A634" s="222" t="s">
        <v>17</v>
      </c>
      <c r="B634" s="222" t="s">
        <v>17</v>
      </c>
      <c r="C634" s="222" t="s">
        <v>17</v>
      </c>
      <c r="D634" s="222" t="s">
        <v>17</v>
      </c>
      <c r="E634" s="222" t="s">
        <v>17</v>
      </c>
      <c r="F634" s="222" t="s">
        <v>377</v>
      </c>
      <c r="G634" s="221" t="s">
        <v>746</v>
      </c>
      <c r="H634" s="220" t="s">
        <v>1108</v>
      </c>
    </row>
    <row r="635" spans="1:8">
      <c r="A635" s="222" t="s">
        <v>17</v>
      </c>
      <c r="B635" s="222" t="s">
        <v>17</v>
      </c>
      <c r="C635" s="222" t="s">
        <v>17</v>
      </c>
      <c r="D635" s="222" t="s">
        <v>17</v>
      </c>
      <c r="E635" s="222" t="s">
        <v>17</v>
      </c>
      <c r="F635" s="222" t="s">
        <v>378</v>
      </c>
      <c r="G635" s="221" t="s">
        <v>747</v>
      </c>
      <c r="H635" s="220" t="s">
        <v>1107</v>
      </c>
    </row>
    <row r="636" spans="1:8">
      <c r="A636" s="222" t="s">
        <v>17</v>
      </c>
      <c r="B636" s="222" t="s">
        <v>17</v>
      </c>
      <c r="C636" s="222" t="s">
        <v>17</v>
      </c>
      <c r="D636" s="222" t="s">
        <v>17</v>
      </c>
      <c r="E636" s="222" t="s">
        <v>383</v>
      </c>
      <c r="F636" s="222" t="s">
        <v>17</v>
      </c>
      <c r="G636" s="221" t="s">
        <v>788</v>
      </c>
      <c r="H636" s="220" t="s">
        <v>1106</v>
      </c>
    </row>
    <row r="637" spans="1:8">
      <c r="A637" s="222" t="s">
        <v>17</v>
      </c>
      <c r="B637" s="222" t="s">
        <v>17</v>
      </c>
      <c r="C637" s="222" t="s">
        <v>17</v>
      </c>
      <c r="D637" s="222" t="s">
        <v>17</v>
      </c>
      <c r="E637" s="222" t="s">
        <v>17</v>
      </c>
      <c r="F637" s="222" t="s">
        <v>384</v>
      </c>
      <c r="G637" s="221" t="s">
        <v>789</v>
      </c>
      <c r="H637" s="220" t="s">
        <v>1105</v>
      </c>
    </row>
    <row r="638" spans="1:8">
      <c r="A638" s="222" t="s">
        <v>17</v>
      </c>
      <c r="B638" s="222" t="s">
        <v>17</v>
      </c>
      <c r="C638" s="222" t="s">
        <v>17</v>
      </c>
      <c r="D638" s="222" t="s">
        <v>17</v>
      </c>
      <c r="E638" s="222" t="s">
        <v>17</v>
      </c>
      <c r="F638" s="222" t="s">
        <v>385</v>
      </c>
      <c r="G638" s="221" t="s">
        <v>814</v>
      </c>
      <c r="H638" s="220" t="s">
        <v>1104</v>
      </c>
    </row>
    <row r="639" spans="1:8">
      <c r="A639" s="222" t="s">
        <v>17</v>
      </c>
      <c r="B639" s="222" t="s">
        <v>17</v>
      </c>
      <c r="C639" s="222" t="s">
        <v>17</v>
      </c>
      <c r="D639" s="222" t="s">
        <v>17</v>
      </c>
      <c r="E639" s="222" t="s">
        <v>17</v>
      </c>
      <c r="F639" s="222" t="s">
        <v>386</v>
      </c>
      <c r="G639" s="221" t="s">
        <v>835</v>
      </c>
      <c r="H639" s="220" t="s">
        <v>387</v>
      </c>
    </row>
    <row r="640" spans="1:8">
      <c r="A640" s="222" t="s">
        <v>17</v>
      </c>
      <c r="B640" s="222" t="s">
        <v>17</v>
      </c>
      <c r="C640" s="222" t="s">
        <v>17</v>
      </c>
      <c r="D640" s="222" t="s">
        <v>17</v>
      </c>
      <c r="E640" s="222" t="s">
        <v>388</v>
      </c>
      <c r="F640" s="222" t="s">
        <v>17</v>
      </c>
      <c r="G640" s="221" t="s">
        <v>820</v>
      </c>
      <c r="H640" s="220" t="s">
        <v>1103</v>
      </c>
    </row>
    <row r="641" spans="1:8">
      <c r="A641" s="222" t="s">
        <v>17</v>
      </c>
      <c r="B641" s="222" t="s">
        <v>17</v>
      </c>
      <c r="C641" s="222" t="s">
        <v>17</v>
      </c>
      <c r="D641" s="222" t="s">
        <v>17</v>
      </c>
      <c r="E641" s="222" t="s">
        <v>17</v>
      </c>
      <c r="F641" s="222" t="s">
        <v>389</v>
      </c>
      <c r="G641" s="221" t="s">
        <v>135</v>
      </c>
      <c r="H641" s="220" t="s">
        <v>1103</v>
      </c>
    </row>
    <row r="642" spans="1:8">
      <c r="A642" s="222" t="s">
        <v>17</v>
      </c>
      <c r="B642" s="222" t="s">
        <v>17</v>
      </c>
      <c r="C642" s="222" t="s">
        <v>17</v>
      </c>
      <c r="D642" s="222" t="s">
        <v>17</v>
      </c>
      <c r="E642" s="222" t="s">
        <v>390</v>
      </c>
      <c r="F642" s="222" t="s">
        <v>17</v>
      </c>
      <c r="G642" s="221" t="s">
        <v>748</v>
      </c>
      <c r="H642" s="220" t="s">
        <v>1102</v>
      </c>
    </row>
    <row r="643" spans="1:8">
      <c r="A643" s="222" t="s">
        <v>17</v>
      </c>
      <c r="B643" s="222" t="s">
        <v>17</v>
      </c>
      <c r="C643" s="222" t="s">
        <v>17</v>
      </c>
      <c r="D643" s="222" t="s">
        <v>17</v>
      </c>
      <c r="E643" s="222" t="s">
        <v>17</v>
      </c>
      <c r="F643" s="222" t="s">
        <v>391</v>
      </c>
      <c r="G643" s="221" t="s">
        <v>749</v>
      </c>
      <c r="H643" s="220" t="s">
        <v>1101</v>
      </c>
    </row>
    <row r="644" spans="1:8">
      <c r="A644" s="222" t="s">
        <v>17</v>
      </c>
      <c r="B644" s="222" t="s">
        <v>17</v>
      </c>
      <c r="C644" s="222" t="s">
        <v>17</v>
      </c>
      <c r="D644" s="222" t="s">
        <v>17</v>
      </c>
      <c r="E644" s="222" t="s">
        <v>17</v>
      </c>
      <c r="F644" s="222" t="s">
        <v>392</v>
      </c>
      <c r="G644" s="221" t="s">
        <v>750</v>
      </c>
      <c r="H644" s="220" t="s">
        <v>1100</v>
      </c>
    </row>
    <row r="645" spans="1:8">
      <c r="A645" s="222" t="s">
        <v>17</v>
      </c>
      <c r="B645" s="222" t="s">
        <v>17</v>
      </c>
      <c r="C645" s="222" t="s">
        <v>17</v>
      </c>
      <c r="D645" s="222" t="s">
        <v>17</v>
      </c>
      <c r="E645" s="222" t="s">
        <v>17</v>
      </c>
      <c r="F645" s="222" t="s">
        <v>393</v>
      </c>
      <c r="G645" s="221" t="s">
        <v>790</v>
      </c>
      <c r="H645" s="220" t="s">
        <v>1099</v>
      </c>
    </row>
    <row r="646" spans="1:8">
      <c r="A646" s="222" t="s">
        <v>17</v>
      </c>
      <c r="B646" s="222" t="s">
        <v>17</v>
      </c>
      <c r="C646" s="222" t="s">
        <v>17</v>
      </c>
      <c r="D646" s="222" t="s">
        <v>17</v>
      </c>
      <c r="E646" s="222" t="s">
        <v>17</v>
      </c>
      <c r="F646" s="222" t="s">
        <v>394</v>
      </c>
      <c r="G646" s="221" t="s">
        <v>791</v>
      </c>
      <c r="H646" s="220" t="s">
        <v>1098</v>
      </c>
    </row>
    <row r="647" spans="1:8">
      <c r="A647" s="222" t="s">
        <v>17</v>
      </c>
      <c r="B647" s="222" t="s">
        <v>17</v>
      </c>
      <c r="C647" s="222" t="s">
        <v>17</v>
      </c>
      <c r="D647" s="222" t="s">
        <v>17</v>
      </c>
      <c r="E647" s="222" t="s">
        <v>17</v>
      </c>
      <c r="F647" s="222" t="s">
        <v>395</v>
      </c>
      <c r="G647" s="221" t="s">
        <v>751</v>
      </c>
      <c r="H647" s="220" t="s">
        <v>1097</v>
      </c>
    </row>
    <row r="648" spans="1:8" ht="23">
      <c r="A648" s="222" t="s">
        <v>17</v>
      </c>
      <c r="B648" s="222" t="s">
        <v>17</v>
      </c>
      <c r="C648" s="222" t="s">
        <v>17</v>
      </c>
      <c r="D648" s="222" t="s">
        <v>17</v>
      </c>
      <c r="E648" s="222" t="s">
        <v>396</v>
      </c>
      <c r="F648" s="222" t="s">
        <v>17</v>
      </c>
      <c r="G648" s="221" t="s">
        <v>836</v>
      </c>
      <c r="H648" s="220" t="s">
        <v>397</v>
      </c>
    </row>
    <row r="649" spans="1:8" ht="23">
      <c r="A649" s="222" t="s">
        <v>17</v>
      </c>
      <c r="B649" s="222" t="s">
        <v>17</v>
      </c>
      <c r="C649" s="222" t="s">
        <v>17</v>
      </c>
      <c r="D649" s="222" t="s">
        <v>17</v>
      </c>
      <c r="E649" s="222" t="s">
        <v>17</v>
      </c>
      <c r="F649" s="222" t="s">
        <v>398</v>
      </c>
      <c r="G649" s="221" t="s">
        <v>837</v>
      </c>
      <c r="H649" s="220" t="s">
        <v>397</v>
      </c>
    </row>
    <row r="650" spans="1:8" ht="23">
      <c r="A650" s="222" t="s">
        <v>17</v>
      </c>
      <c r="B650" s="222" t="s">
        <v>17</v>
      </c>
      <c r="C650" s="222" t="s">
        <v>17</v>
      </c>
      <c r="D650" s="222" t="s">
        <v>17</v>
      </c>
      <c r="E650" s="222" t="s">
        <v>399</v>
      </c>
      <c r="F650" s="222" t="s">
        <v>17</v>
      </c>
      <c r="G650" s="221" t="s">
        <v>752</v>
      </c>
      <c r="H650" s="220" t="s">
        <v>1096</v>
      </c>
    </row>
    <row r="651" spans="1:8">
      <c r="A651" s="222" t="s">
        <v>17</v>
      </c>
      <c r="B651" s="222" t="s">
        <v>17</v>
      </c>
      <c r="C651" s="222" t="s">
        <v>17</v>
      </c>
      <c r="D651" s="222" t="s">
        <v>17</v>
      </c>
      <c r="E651" s="222" t="s">
        <v>17</v>
      </c>
      <c r="F651" s="222" t="s">
        <v>401</v>
      </c>
      <c r="G651" s="221" t="s">
        <v>135</v>
      </c>
      <c r="H651" s="220" t="s">
        <v>1096</v>
      </c>
    </row>
    <row r="652" spans="1:8">
      <c r="A652" s="222" t="s">
        <v>17</v>
      </c>
      <c r="B652" s="222" t="s">
        <v>17</v>
      </c>
      <c r="C652" s="222" t="s">
        <v>17</v>
      </c>
      <c r="D652" s="222" t="s">
        <v>17</v>
      </c>
      <c r="E652" s="222" t="s">
        <v>402</v>
      </c>
      <c r="F652" s="222" t="s">
        <v>17</v>
      </c>
      <c r="G652" s="221" t="s">
        <v>754</v>
      </c>
      <c r="H652" s="220" t="s">
        <v>1095</v>
      </c>
    </row>
    <row r="653" spans="1:8">
      <c r="A653" s="222" t="s">
        <v>17</v>
      </c>
      <c r="B653" s="222" t="s">
        <v>17</v>
      </c>
      <c r="C653" s="222" t="s">
        <v>17</v>
      </c>
      <c r="D653" s="222" t="s">
        <v>17</v>
      </c>
      <c r="E653" s="222" t="s">
        <v>17</v>
      </c>
      <c r="F653" s="222" t="s">
        <v>403</v>
      </c>
      <c r="G653" s="221" t="s">
        <v>755</v>
      </c>
      <c r="H653" s="220" t="s">
        <v>1094</v>
      </c>
    </row>
    <row r="654" spans="1:8">
      <c r="A654" s="222" t="s">
        <v>17</v>
      </c>
      <c r="B654" s="222" t="s">
        <v>17</v>
      </c>
      <c r="C654" s="222" t="s">
        <v>17</v>
      </c>
      <c r="D654" s="222" t="s">
        <v>17</v>
      </c>
      <c r="E654" s="222" t="s">
        <v>17</v>
      </c>
      <c r="F654" s="222" t="s">
        <v>404</v>
      </c>
      <c r="G654" s="221" t="s">
        <v>792</v>
      </c>
      <c r="H654" s="220" t="s">
        <v>1093</v>
      </c>
    </row>
    <row r="655" spans="1:8">
      <c r="A655" s="222" t="s">
        <v>17</v>
      </c>
      <c r="B655" s="222" t="s">
        <v>17</v>
      </c>
      <c r="C655" s="222" t="s">
        <v>17</v>
      </c>
      <c r="D655" s="222" t="s">
        <v>17</v>
      </c>
      <c r="E655" s="222" t="s">
        <v>17</v>
      </c>
      <c r="F655" s="222" t="s">
        <v>405</v>
      </c>
      <c r="G655" s="221" t="s">
        <v>756</v>
      </c>
      <c r="H655" s="220" t="s">
        <v>1092</v>
      </c>
    </row>
    <row r="656" spans="1:8">
      <c r="A656" s="222" t="s">
        <v>17</v>
      </c>
      <c r="B656" s="222" t="s">
        <v>17</v>
      </c>
      <c r="C656" s="222" t="s">
        <v>17</v>
      </c>
      <c r="D656" s="222" t="s">
        <v>17</v>
      </c>
      <c r="E656" s="222" t="s">
        <v>17</v>
      </c>
      <c r="F656" s="222" t="s">
        <v>406</v>
      </c>
      <c r="G656" s="221" t="s">
        <v>793</v>
      </c>
      <c r="H656" s="220" t="s">
        <v>1091</v>
      </c>
    </row>
    <row r="657" spans="1:8">
      <c r="A657" s="222" t="s">
        <v>17</v>
      </c>
      <c r="B657" s="222" t="s">
        <v>17</v>
      </c>
      <c r="C657" s="222" t="s">
        <v>17</v>
      </c>
      <c r="D657" s="222" t="s">
        <v>17</v>
      </c>
      <c r="E657" s="222" t="s">
        <v>410</v>
      </c>
      <c r="F657" s="222" t="s">
        <v>17</v>
      </c>
      <c r="G657" s="221" t="s">
        <v>757</v>
      </c>
      <c r="H657" s="220" t="s">
        <v>1090</v>
      </c>
    </row>
    <row r="658" spans="1:8">
      <c r="A658" s="222" t="s">
        <v>17</v>
      </c>
      <c r="B658" s="222" t="s">
        <v>17</v>
      </c>
      <c r="C658" s="222" t="s">
        <v>17</v>
      </c>
      <c r="D658" s="222" t="s">
        <v>17</v>
      </c>
      <c r="E658" s="222" t="s">
        <v>17</v>
      </c>
      <c r="F658" s="222" t="s">
        <v>411</v>
      </c>
      <c r="G658" s="221" t="s">
        <v>758</v>
      </c>
      <c r="H658" s="220" t="s">
        <v>1089</v>
      </c>
    </row>
    <row r="659" spans="1:8" ht="23">
      <c r="A659" s="222" t="s">
        <v>17</v>
      </c>
      <c r="B659" s="222" t="s">
        <v>17</v>
      </c>
      <c r="C659" s="222" t="s">
        <v>17</v>
      </c>
      <c r="D659" s="222" t="s">
        <v>17</v>
      </c>
      <c r="E659" s="222" t="s">
        <v>17</v>
      </c>
      <c r="F659" s="222" t="s">
        <v>412</v>
      </c>
      <c r="G659" s="221" t="s">
        <v>759</v>
      </c>
      <c r="H659" s="220" t="s">
        <v>1088</v>
      </c>
    </row>
    <row r="660" spans="1:8">
      <c r="A660" s="222" t="s">
        <v>17</v>
      </c>
      <c r="B660" s="222" t="s">
        <v>17</v>
      </c>
      <c r="C660" s="222" t="s">
        <v>17</v>
      </c>
      <c r="D660" s="222" t="s">
        <v>17</v>
      </c>
      <c r="E660" s="222" t="s">
        <v>17</v>
      </c>
      <c r="F660" s="222" t="s">
        <v>414</v>
      </c>
      <c r="G660" s="221" t="s">
        <v>760</v>
      </c>
      <c r="H660" s="220" t="s">
        <v>1087</v>
      </c>
    </row>
    <row r="661" spans="1:8" ht="23">
      <c r="A661" s="222" t="s">
        <v>17</v>
      </c>
      <c r="B661" s="222" t="s">
        <v>17</v>
      </c>
      <c r="C661" s="222" t="s">
        <v>17</v>
      </c>
      <c r="D661" s="222" t="s">
        <v>17</v>
      </c>
      <c r="E661" s="222" t="s">
        <v>415</v>
      </c>
      <c r="F661" s="222" t="s">
        <v>17</v>
      </c>
      <c r="G661" s="221" t="s">
        <v>774</v>
      </c>
      <c r="H661" s="220" t="s">
        <v>1086</v>
      </c>
    </row>
    <row r="662" spans="1:8" ht="46">
      <c r="A662" s="222" t="s">
        <v>17</v>
      </c>
      <c r="B662" s="222" t="s">
        <v>17</v>
      </c>
      <c r="C662" s="222" t="s">
        <v>17</v>
      </c>
      <c r="D662" s="222" t="s">
        <v>17</v>
      </c>
      <c r="E662" s="222" t="s">
        <v>17</v>
      </c>
      <c r="F662" s="222" t="s">
        <v>416</v>
      </c>
      <c r="G662" s="221" t="s">
        <v>795</v>
      </c>
      <c r="H662" s="220" t="s">
        <v>1085</v>
      </c>
    </row>
    <row r="663" spans="1:8">
      <c r="A663" s="222" t="s">
        <v>17</v>
      </c>
      <c r="B663" s="222" t="s">
        <v>17</v>
      </c>
      <c r="C663" s="222" t="s">
        <v>17</v>
      </c>
      <c r="D663" s="222" t="s">
        <v>17</v>
      </c>
      <c r="E663" s="222" t="s">
        <v>17</v>
      </c>
      <c r="F663" s="222" t="s">
        <v>417</v>
      </c>
      <c r="G663" s="221" t="s">
        <v>838</v>
      </c>
      <c r="H663" s="220" t="s">
        <v>418</v>
      </c>
    </row>
    <row r="664" spans="1:8" ht="46">
      <c r="A664" s="222" t="s">
        <v>17</v>
      </c>
      <c r="B664" s="222" t="s">
        <v>17</v>
      </c>
      <c r="C664" s="222" t="s">
        <v>17</v>
      </c>
      <c r="D664" s="222" t="s">
        <v>17</v>
      </c>
      <c r="E664" s="222" t="s">
        <v>17</v>
      </c>
      <c r="F664" s="222" t="s">
        <v>419</v>
      </c>
      <c r="G664" s="221" t="s">
        <v>796</v>
      </c>
      <c r="H664" s="220" t="s">
        <v>1084</v>
      </c>
    </row>
    <row r="665" spans="1:8">
      <c r="A665" s="222" t="s">
        <v>17</v>
      </c>
      <c r="B665" s="222" t="s">
        <v>17</v>
      </c>
      <c r="C665" s="222" t="s">
        <v>17</v>
      </c>
      <c r="D665" s="222" t="s">
        <v>17</v>
      </c>
      <c r="E665" s="222" t="s">
        <v>17</v>
      </c>
      <c r="F665" s="222" t="s">
        <v>420</v>
      </c>
      <c r="G665" s="221" t="s">
        <v>775</v>
      </c>
      <c r="H665" s="220" t="s">
        <v>1083</v>
      </c>
    </row>
    <row r="666" spans="1:8" ht="34.5">
      <c r="A666" s="222" t="s">
        <v>17</v>
      </c>
      <c r="B666" s="222" t="s">
        <v>17</v>
      </c>
      <c r="C666" s="222" t="s">
        <v>17</v>
      </c>
      <c r="D666" s="222" t="s">
        <v>17</v>
      </c>
      <c r="E666" s="222" t="s">
        <v>17</v>
      </c>
      <c r="F666" s="222" t="s">
        <v>421</v>
      </c>
      <c r="G666" s="221" t="s">
        <v>821</v>
      </c>
      <c r="H666" s="220" t="s">
        <v>1082</v>
      </c>
    </row>
    <row r="667" spans="1:8">
      <c r="A667" s="222" t="s">
        <v>17</v>
      </c>
      <c r="B667" s="222" t="s">
        <v>17</v>
      </c>
      <c r="C667" s="222" t="s">
        <v>17</v>
      </c>
      <c r="D667" s="222" t="s">
        <v>17</v>
      </c>
      <c r="E667" s="222" t="s">
        <v>17</v>
      </c>
      <c r="F667" s="222" t="s">
        <v>422</v>
      </c>
      <c r="G667" s="221" t="s">
        <v>605</v>
      </c>
      <c r="H667" s="220" t="s">
        <v>1081</v>
      </c>
    </row>
    <row r="668" spans="1:8">
      <c r="A668" s="222" t="s">
        <v>17</v>
      </c>
      <c r="B668" s="222" t="s">
        <v>17</v>
      </c>
      <c r="C668" s="222" t="s">
        <v>17</v>
      </c>
      <c r="D668" s="222" t="s">
        <v>17</v>
      </c>
      <c r="E668" s="222" t="s">
        <v>423</v>
      </c>
      <c r="F668" s="222" t="s">
        <v>17</v>
      </c>
      <c r="G668" s="221" t="s">
        <v>761</v>
      </c>
      <c r="H668" s="220" t="s">
        <v>1080</v>
      </c>
    </row>
    <row r="669" spans="1:8">
      <c r="A669" s="222" t="s">
        <v>17</v>
      </c>
      <c r="B669" s="222" t="s">
        <v>17</v>
      </c>
      <c r="C669" s="222" t="s">
        <v>17</v>
      </c>
      <c r="D669" s="222" t="s">
        <v>17</v>
      </c>
      <c r="E669" s="222" t="s">
        <v>17</v>
      </c>
      <c r="F669" s="222" t="s">
        <v>424</v>
      </c>
      <c r="G669" s="221" t="s">
        <v>822</v>
      </c>
      <c r="H669" s="220" t="s">
        <v>1079</v>
      </c>
    </row>
    <row r="670" spans="1:8">
      <c r="A670" s="222" t="s">
        <v>17</v>
      </c>
      <c r="B670" s="222" t="s">
        <v>17</v>
      </c>
      <c r="C670" s="222" t="s">
        <v>17</v>
      </c>
      <c r="D670" s="222" t="s">
        <v>17</v>
      </c>
      <c r="E670" s="222" t="s">
        <v>17</v>
      </c>
      <c r="F670" s="222" t="s">
        <v>428</v>
      </c>
      <c r="G670" s="221" t="s">
        <v>777</v>
      </c>
      <c r="H670" s="220" t="s">
        <v>1078</v>
      </c>
    </row>
    <row r="671" spans="1:8">
      <c r="A671" s="222" t="s">
        <v>17</v>
      </c>
      <c r="B671" s="222" t="s">
        <v>17</v>
      </c>
      <c r="C671" s="222" t="s">
        <v>17</v>
      </c>
      <c r="D671" s="222" t="s">
        <v>17</v>
      </c>
      <c r="E671" s="222" t="s">
        <v>17</v>
      </c>
      <c r="F671" s="222" t="s">
        <v>429</v>
      </c>
      <c r="G671" s="221" t="s">
        <v>738</v>
      </c>
      <c r="H671" s="220" t="s">
        <v>1077</v>
      </c>
    </row>
    <row r="672" spans="1:8">
      <c r="A672" s="222" t="s">
        <v>17</v>
      </c>
      <c r="B672" s="222" t="s">
        <v>17</v>
      </c>
      <c r="C672" s="222" t="s">
        <v>17</v>
      </c>
      <c r="D672" s="222" t="s">
        <v>17</v>
      </c>
      <c r="E672" s="222" t="s">
        <v>430</v>
      </c>
      <c r="F672" s="222" t="s">
        <v>17</v>
      </c>
      <c r="G672" s="221" t="s">
        <v>797</v>
      </c>
      <c r="H672" s="220" t="s">
        <v>1076</v>
      </c>
    </row>
    <row r="673" spans="1:8">
      <c r="A673" s="222" t="s">
        <v>17</v>
      </c>
      <c r="B673" s="222" t="s">
        <v>17</v>
      </c>
      <c r="C673" s="222" t="s">
        <v>17</v>
      </c>
      <c r="D673" s="222" t="s">
        <v>17</v>
      </c>
      <c r="E673" s="222" t="s">
        <v>17</v>
      </c>
      <c r="F673" s="222" t="s">
        <v>433</v>
      </c>
      <c r="G673" s="221" t="s">
        <v>799</v>
      </c>
      <c r="H673" s="220" t="s">
        <v>1076</v>
      </c>
    </row>
    <row r="674" spans="1:8">
      <c r="A674" s="222" t="s">
        <v>17</v>
      </c>
      <c r="B674" s="222" t="s">
        <v>17</v>
      </c>
      <c r="C674" s="222" t="s">
        <v>17</v>
      </c>
      <c r="D674" s="222" t="s">
        <v>17</v>
      </c>
      <c r="E674" s="222" t="s">
        <v>434</v>
      </c>
      <c r="F674" s="222" t="s">
        <v>17</v>
      </c>
      <c r="G674" s="221" t="s">
        <v>762</v>
      </c>
      <c r="H674" s="220" t="s">
        <v>1075</v>
      </c>
    </row>
    <row r="675" spans="1:8">
      <c r="A675" s="222" t="s">
        <v>17</v>
      </c>
      <c r="B675" s="222" t="s">
        <v>17</v>
      </c>
      <c r="C675" s="222" t="s">
        <v>17</v>
      </c>
      <c r="D675" s="222" t="s">
        <v>17</v>
      </c>
      <c r="E675" s="222" t="s">
        <v>17</v>
      </c>
      <c r="F675" s="222" t="s">
        <v>436</v>
      </c>
      <c r="G675" s="221" t="s">
        <v>763</v>
      </c>
      <c r="H675" s="220" t="s">
        <v>1074</v>
      </c>
    </row>
    <row r="676" spans="1:8">
      <c r="A676" s="222" t="s">
        <v>17</v>
      </c>
      <c r="B676" s="222" t="s">
        <v>17</v>
      </c>
      <c r="C676" s="222" t="s">
        <v>17</v>
      </c>
      <c r="D676" s="222" t="s">
        <v>17</v>
      </c>
      <c r="E676" s="222" t="s">
        <v>17</v>
      </c>
      <c r="F676" s="222" t="s">
        <v>437</v>
      </c>
      <c r="G676" s="221" t="s">
        <v>764</v>
      </c>
      <c r="H676" s="220" t="s">
        <v>1073</v>
      </c>
    </row>
    <row r="677" spans="1:8">
      <c r="A677" s="222" t="s">
        <v>17</v>
      </c>
      <c r="B677" s="222" t="s">
        <v>17</v>
      </c>
      <c r="C677" s="222" t="s">
        <v>17</v>
      </c>
      <c r="D677" s="222" t="s">
        <v>17</v>
      </c>
      <c r="E677" s="222" t="s">
        <v>17</v>
      </c>
      <c r="F677" s="222" t="s">
        <v>439</v>
      </c>
      <c r="G677" s="221" t="s">
        <v>765</v>
      </c>
      <c r="H677" s="220" t="s">
        <v>1072</v>
      </c>
    </row>
    <row r="678" spans="1:8" ht="34.5">
      <c r="A678" s="222" t="s">
        <v>17</v>
      </c>
      <c r="B678" s="222" t="s">
        <v>17</v>
      </c>
      <c r="C678" s="222" t="s">
        <v>17</v>
      </c>
      <c r="D678" s="222" t="s">
        <v>17</v>
      </c>
      <c r="E678" s="222" t="s">
        <v>440</v>
      </c>
      <c r="F678" s="222" t="s">
        <v>17</v>
      </c>
      <c r="G678" s="221" t="s">
        <v>766</v>
      </c>
      <c r="H678" s="220" t="s">
        <v>1071</v>
      </c>
    </row>
    <row r="679" spans="1:8">
      <c r="A679" s="222" t="s">
        <v>17</v>
      </c>
      <c r="B679" s="222" t="s">
        <v>17</v>
      </c>
      <c r="C679" s="222" t="s">
        <v>17</v>
      </c>
      <c r="D679" s="222" t="s">
        <v>17</v>
      </c>
      <c r="E679" s="222" t="s">
        <v>17</v>
      </c>
      <c r="F679" s="222" t="s">
        <v>441</v>
      </c>
      <c r="G679" s="221" t="s">
        <v>839</v>
      </c>
      <c r="H679" s="220" t="s">
        <v>442</v>
      </c>
    </row>
    <row r="680" spans="1:8">
      <c r="A680" s="222" t="s">
        <v>17</v>
      </c>
      <c r="B680" s="222" t="s">
        <v>17</v>
      </c>
      <c r="C680" s="222" t="s">
        <v>17</v>
      </c>
      <c r="D680" s="222" t="s">
        <v>17</v>
      </c>
      <c r="E680" s="222" t="s">
        <v>17</v>
      </c>
      <c r="F680" s="222" t="s">
        <v>443</v>
      </c>
      <c r="G680" s="221" t="s">
        <v>840</v>
      </c>
      <c r="H680" s="220" t="s">
        <v>444</v>
      </c>
    </row>
    <row r="681" spans="1:8">
      <c r="A681" s="222" t="s">
        <v>17</v>
      </c>
      <c r="B681" s="222" t="s">
        <v>17</v>
      </c>
      <c r="C681" s="222" t="s">
        <v>17</v>
      </c>
      <c r="D681" s="222" t="s">
        <v>17</v>
      </c>
      <c r="E681" s="222" t="s">
        <v>17</v>
      </c>
      <c r="F681" s="222" t="s">
        <v>446</v>
      </c>
      <c r="G681" s="221" t="s">
        <v>801</v>
      </c>
      <c r="H681" s="220" t="s">
        <v>1070</v>
      </c>
    </row>
    <row r="682" spans="1:8" ht="23">
      <c r="A682" s="222" t="s">
        <v>17</v>
      </c>
      <c r="B682" s="222" t="s">
        <v>17</v>
      </c>
      <c r="C682" s="222" t="s">
        <v>17</v>
      </c>
      <c r="D682" s="222" t="s">
        <v>17</v>
      </c>
      <c r="E682" s="222" t="s">
        <v>17</v>
      </c>
      <c r="F682" s="222" t="s">
        <v>447</v>
      </c>
      <c r="G682" s="221" t="s">
        <v>768</v>
      </c>
      <c r="H682" s="220" t="s">
        <v>1069</v>
      </c>
    </row>
    <row r="683" spans="1:8">
      <c r="A683" s="222" t="s">
        <v>17</v>
      </c>
      <c r="B683" s="222" t="s">
        <v>17</v>
      </c>
      <c r="C683" s="222" t="s">
        <v>17</v>
      </c>
      <c r="D683" s="222" t="s">
        <v>17</v>
      </c>
      <c r="E683" s="222" t="s">
        <v>17</v>
      </c>
      <c r="F683" s="222" t="s">
        <v>448</v>
      </c>
      <c r="G683" s="221" t="s">
        <v>817</v>
      </c>
      <c r="H683" s="220" t="s">
        <v>1068</v>
      </c>
    </row>
    <row r="684" spans="1:8">
      <c r="A684" s="222" t="s">
        <v>17</v>
      </c>
      <c r="B684" s="222" t="s">
        <v>17</v>
      </c>
      <c r="C684" s="222" t="s">
        <v>17</v>
      </c>
      <c r="D684" s="222" t="s">
        <v>17</v>
      </c>
      <c r="E684" s="222" t="s">
        <v>17</v>
      </c>
      <c r="F684" s="222" t="s">
        <v>449</v>
      </c>
      <c r="G684" s="221" t="s">
        <v>769</v>
      </c>
      <c r="H684" s="220" t="s">
        <v>1067</v>
      </c>
    </row>
    <row r="685" spans="1:8" ht="23">
      <c r="A685" s="222" t="s">
        <v>17</v>
      </c>
      <c r="B685" s="222" t="s">
        <v>17</v>
      </c>
      <c r="C685" s="222" t="s">
        <v>17</v>
      </c>
      <c r="D685" s="222" t="s">
        <v>17</v>
      </c>
      <c r="E685" s="222" t="s">
        <v>17</v>
      </c>
      <c r="F685" s="222" t="s">
        <v>454</v>
      </c>
      <c r="G685" s="221" t="s">
        <v>802</v>
      </c>
      <c r="H685" s="220" t="s">
        <v>1066</v>
      </c>
    </row>
    <row r="686" spans="1:8" ht="23">
      <c r="A686" s="222" t="s">
        <v>17</v>
      </c>
      <c r="B686" s="222" t="s">
        <v>17</v>
      </c>
      <c r="C686" s="222" t="s">
        <v>17</v>
      </c>
      <c r="D686" s="222" t="s">
        <v>17</v>
      </c>
      <c r="E686" s="222" t="s">
        <v>455</v>
      </c>
      <c r="F686" s="222" t="s">
        <v>17</v>
      </c>
      <c r="G686" s="221" t="s">
        <v>803</v>
      </c>
      <c r="H686" s="220" t="s">
        <v>1065</v>
      </c>
    </row>
    <row r="687" spans="1:8">
      <c r="A687" s="222" t="s">
        <v>17</v>
      </c>
      <c r="B687" s="222" t="s">
        <v>17</v>
      </c>
      <c r="C687" s="222" t="s">
        <v>17</v>
      </c>
      <c r="D687" s="222" t="s">
        <v>17</v>
      </c>
      <c r="E687" s="222" t="s">
        <v>17</v>
      </c>
      <c r="F687" s="222" t="s">
        <v>457</v>
      </c>
      <c r="G687" s="221" t="s">
        <v>817</v>
      </c>
      <c r="H687" s="220" t="s">
        <v>458</v>
      </c>
    </row>
    <row r="688" spans="1:8" ht="23">
      <c r="A688" s="222" t="s">
        <v>17</v>
      </c>
      <c r="B688" s="222" t="s">
        <v>17</v>
      </c>
      <c r="C688" s="222" t="s">
        <v>17</v>
      </c>
      <c r="D688" s="222" t="s">
        <v>17</v>
      </c>
      <c r="E688" s="222" t="s">
        <v>17</v>
      </c>
      <c r="F688" s="222" t="s">
        <v>459</v>
      </c>
      <c r="G688" s="221" t="s">
        <v>768</v>
      </c>
      <c r="H688" s="220" t="s">
        <v>1064</v>
      </c>
    </row>
    <row r="689" spans="1:8">
      <c r="A689" s="222" t="s">
        <v>17</v>
      </c>
      <c r="B689" s="222" t="s">
        <v>17</v>
      </c>
      <c r="C689" s="222" t="s">
        <v>17</v>
      </c>
      <c r="D689" s="222" t="s">
        <v>17</v>
      </c>
      <c r="E689" s="222" t="s">
        <v>17</v>
      </c>
      <c r="F689" s="222" t="s">
        <v>460</v>
      </c>
      <c r="G689" s="221" t="s">
        <v>804</v>
      </c>
      <c r="H689" s="220" t="s">
        <v>1063</v>
      </c>
    </row>
    <row r="690" spans="1:8" ht="23">
      <c r="A690" s="222" t="s">
        <v>17</v>
      </c>
      <c r="B690" s="222" t="s">
        <v>17</v>
      </c>
      <c r="C690" s="222" t="s">
        <v>17</v>
      </c>
      <c r="D690" s="222" t="s">
        <v>17</v>
      </c>
      <c r="E690" s="222" t="s">
        <v>461</v>
      </c>
      <c r="F690" s="222" t="s">
        <v>17</v>
      </c>
      <c r="G690" s="221" t="s">
        <v>770</v>
      </c>
      <c r="H690" s="220" t="s">
        <v>1062</v>
      </c>
    </row>
    <row r="691" spans="1:8">
      <c r="A691" s="222" t="s">
        <v>17</v>
      </c>
      <c r="B691" s="222" t="s">
        <v>17</v>
      </c>
      <c r="C691" s="222" t="s">
        <v>17</v>
      </c>
      <c r="D691" s="222" t="s">
        <v>17</v>
      </c>
      <c r="E691" s="222" t="s">
        <v>17</v>
      </c>
      <c r="F691" s="222" t="s">
        <v>462</v>
      </c>
      <c r="G691" s="221" t="s">
        <v>771</v>
      </c>
      <c r="H691" s="220" t="s">
        <v>1061</v>
      </c>
    </row>
    <row r="692" spans="1:8" ht="23">
      <c r="A692" s="222" t="s">
        <v>17</v>
      </c>
      <c r="B692" s="222" t="s">
        <v>17</v>
      </c>
      <c r="C692" s="222" t="s">
        <v>17</v>
      </c>
      <c r="D692" s="222" t="s">
        <v>17</v>
      </c>
      <c r="E692" s="222" t="s">
        <v>17</v>
      </c>
      <c r="F692" s="222" t="s">
        <v>463</v>
      </c>
      <c r="G692" s="221" t="s">
        <v>805</v>
      </c>
      <c r="H692" s="220" t="s">
        <v>495</v>
      </c>
    </row>
    <row r="693" spans="1:8">
      <c r="A693" s="222" t="s">
        <v>17</v>
      </c>
      <c r="B693" s="222" t="s">
        <v>17</v>
      </c>
      <c r="C693" s="222" t="s">
        <v>17</v>
      </c>
      <c r="D693" s="222" t="s">
        <v>17</v>
      </c>
      <c r="E693" s="222" t="s">
        <v>17</v>
      </c>
      <c r="F693" s="222" t="s">
        <v>465</v>
      </c>
      <c r="G693" s="221" t="s">
        <v>135</v>
      </c>
      <c r="H693" s="220" t="s">
        <v>1060</v>
      </c>
    </row>
    <row r="694" spans="1:8">
      <c r="A694" s="222" t="s">
        <v>17</v>
      </c>
      <c r="B694" s="222" t="s">
        <v>17</v>
      </c>
      <c r="C694" s="222" t="s">
        <v>17</v>
      </c>
      <c r="D694" s="222" t="s">
        <v>17</v>
      </c>
      <c r="E694" s="222" t="s">
        <v>466</v>
      </c>
      <c r="F694" s="222" t="s">
        <v>17</v>
      </c>
      <c r="G694" s="221" t="s">
        <v>807</v>
      </c>
      <c r="H694" s="220" t="s">
        <v>1059</v>
      </c>
    </row>
    <row r="695" spans="1:8" ht="23">
      <c r="A695" s="222" t="s">
        <v>17</v>
      </c>
      <c r="B695" s="222" t="s">
        <v>17</v>
      </c>
      <c r="C695" s="222" t="s">
        <v>17</v>
      </c>
      <c r="D695" s="222" t="s">
        <v>17</v>
      </c>
      <c r="E695" s="222" t="s">
        <v>17</v>
      </c>
      <c r="F695" s="222" t="s">
        <v>467</v>
      </c>
      <c r="G695" s="221" t="s">
        <v>808</v>
      </c>
      <c r="H695" s="220" t="s">
        <v>1059</v>
      </c>
    </row>
    <row r="696" spans="1:8">
      <c r="A696" s="222" t="s">
        <v>17</v>
      </c>
      <c r="B696" s="222" t="s">
        <v>17</v>
      </c>
      <c r="C696" s="222" t="s">
        <v>17</v>
      </c>
      <c r="D696" s="222" t="s">
        <v>17</v>
      </c>
      <c r="E696" s="222" t="s">
        <v>504</v>
      </c>
      <c r="F696" s="222" t="s">
        <v>17</v>
      </c>
      <c r="G696" s="221" t="s">
        <v>135</v>
      </c>
      <c r="H696" s="220" t="s">
        <v>1058</v>
      </c>
    </row>
    <row r="697" spans="1:8" ht="46">
      <c r="A697" s="222" t="s">
        <v>17</v>
      </c>
      <c r="B697" s="222" t="s">
        <v>17</v>
      </c>
      <c r="C697" s="222" t="s">
        <v>17</v>
      </c>
      <c r="D697" s="222" t="s">
        <v>17</v>
      </c>
      <c r="E697" s="222" t="s">
        <v>17</v>
      </c>
      <c r="F697" s="222" t="s">
        <v>505</v>
      </c>
      <c r="G697" s="221" t="s">
        <v>811</v>
      </c>
      <c r="H697" s="220" t="s">
        <v>1057</v>
      </c>
    </row>
    <row r="698" spans="1:8">
      <c r="A698" s="222" t="s">
        <v>17</v>
      </c>
      <c r="B698" s="222" t="s">
        <v>17</v>
      </c>
      <c r="C698" s="222" t="s">
        <v>17</v>
      </c>
      <c r="D698" s="222" t="s">
        <v>17</v>
      </c>
      <c r="E698" s="222" t="s">
        <v>17</v>
      </c>
      <c r="F698" s="222" t="s">
        <v>506</v>
      </c>
      <c r="G698" s="221" t="s">
        <v>772</v>
      </c>
      <c r="H698" s="220" t="s">
        <v>1056</v>
      </c>
    </row>
    <row r="699" spans="1:8">
      <c r="A699" s="222" t="s">
        <v>17</v>
      </c>
      <c r="B699" s="222" t="s">
        <v>17</v>
      </c>
      <c r="C699" s="222" t="s">
        <v>17</v>
      </c>
      <c r="D699" s="222" t="s">
        <v>17</v>
      </c>
      <c r="E699" s="222" t="s">
        <v>17</v>
      </c>
      <c r="F699" s="222" t="s">
        <v>510</v>
      </c>
      <c r="G699" s="221" t="s">
        <v>773</v>
      </c>
      <c r="H699" s="220" t="s">
        <v>1055</v>
      </c>
    </row>
    <row r="700" spans="1:8" ht="46">
      <c r="A700" s="222" t="s">
        <v>17</v>
      </c>
      <c r="B700" s="222" t="s">
        <v>17</v>
      </c>
      <c r="C700" s="222" t="s">
        <v>17</v>
      </c>
      <c r="D700" s="222" t="s">
        <v>17</v>
      </c>
      <c r="E700" s="222" t="s">
        <v>511</v>
      </c>
      <c r="F700" s="222" t="s">
        <v>17</v>
      </c>
      <c r="G700" s="221" t="s">
        <v>841</v>
      </c>
      <c r="H700" s="220" t="s">
        <v>1054</v>
      </c>
    </row>
    <row r="701" spans="1:8">
      <c r="A701" s="222" t="s">
        <v>17</v>
      </c>
      <c r="B701" s="222" t="s">
        <v>17</v>
      </c>
      <c r="C701" s="222" t="s">
        <v>17</v>
      </c>
      <c r="D701" s="222" t="s">
        <v>17</v>
      </c>
      <c r="E701" s="222" t="s">
        <v>17</v>
      </c>
      <c r="F701" s="222" t="s">
        <v>514</v>
      </c>
      <c r="G701" s="221" t="s">
        <v>842</v>
      </c>
      <c r="H701" s="220" t="s">
        <v>1054</v>
      </c>
    </row>
    <row r="702" spans="1:8" ht="23">
      <c r="A702" s="222" t="s">
        <v>17</v>
      </c>
      <c r="B702" s="222" t="s">
        <v>17</v>
      </c>
      <c r="C702" s="222" t="s">
        <v>17</v>
      </c>
      <c r="D702" s="222" t="s">
        <v>17</v>
      </c>
      <c r="E702" s="222" t="s">
        <v>521</v>
      </c>
      <c r="F702" s="222" t="s">
        <v>17</v>
      </c>
      <c r="G702" s="221" t="s">
        <v>818</v>
      </c>
      <c r="H702" s="220" t="s">
        <v>1053</v>
      </c>
    </row>
    <row r="703" spans="1:8">
      <c r="A703" s="222" t="s">
        <v>17</v>
      </c>
      <c r="B703" s="222" t="s">
        <v>17</v>
      </c>
      <c r="C703" s="222" t="s">
        <v>17</v>
      </c>
      <c r="D703" s="222" t="s">
        <v>17</v>
      </c>
      <c r="E703" s="222" t="s">
        <v>17</v>
      </c>
      <c r="F703" s="222" t="s">
        <v>522</v>
      </c>
      <c r="G703" s="221" t="s">
        <v>819</v>
      </c>
      <c r="H703" s="220" t="s">
        <v>1053</v>
      </c>
    </row>
    <row r="704" spans="1:8" ht="23">
      <c r="A704" s="222" t="s">
        <v>17</v>
      </c>
      <c r="B704" s="222" t="s">
        <v>17</v>
      </c>
      <c r="C704" s="222" t="s">
        <v>17</v>
      </c>
      <c r="D704" s="222" t="s">
        <v>1052</v>
      </c>
      <c r="E704" s="222" t="s">
        <v>17</v>
      </c>
      <c r="F704" s="222" t="s">
        <v>17</v>
      </c>
      <c r="G704" s="221" t="s">
        <v>1051</v>
      </c>
      <c r="H704" s="220" t="s">
        <v>1050</v>
      </c>
    </row>
    <row r="705" spans="1:8">
      <c r="A705" s="222" t="s">
        <v>17</v>
      </c>
      <c r="B705" s="222" t="s">
        <v>17</v>
      </c>
      <c r="C705" s="222" t="s">
        <v>17</v>
      </c>
      <c r="D705" s="222" t="s">
        <v>17</v>
      </c>
      <c r="E705" s="222" t="s">
        <v>361</v>
      </c>
      <c r="F705" s="222" t="s">
        <v>17</v>
      </c>
      <c r="G705" s="221" t="s">
        <v>740</v>
      </c>
      <c r="H705" s="220" t="s">
        <v>1049</v>
      </c>
    </row>
    <row r="706" spans="1:8">
      <c r="A706" s="222" t="s">
        <v>17</v>
      </c>
      <c r="B706" s="222" t="s">
        <v>17</v>
      </c>
      <c r="C706" s="222" t="s">
        <v>17</v>
      </c>
      <c r="D706" s="222" t="s">
        <v>17</v>
      </c>
      <c r="E706" s="222" t="s">
        <v>17</v>
      </c>
      <c r="F706" s="222" t="s">
        <v>362</v>
      </c>
      <c r="G706" s="221" t="s">
        <v>741</v>
      </c>
      <c r="H706" s="220" t="s">
        <v>1049</v>
      </c>
    </row>
    <row r="707" spans="1:8" ht="34.5">
      <c r="A707" s="222" t="s">
        <v>17</v>
      </c>
      <c r="B707" s="222" t="s">
        <v>17</v>
      </c>
      <c r="C707" s="222" t="s">
        <v>17</v>
      </c>
      <c r="D707" s="222" t="s">
        <v>17</v>
      </c>
      <c r="E707" s="222" t="s">
        <v>364</v>
      </c>
      <c r="F707" s="222" t="s">
        <v>17</v>
      </c>
      <c r="G707" s="221" t="s">
        <v>780</v>
      </c>
      <c r="H707" s="220" t="s">
        <v>1048</v>
      </c>
    </row>
    <row r="708" spans="1:8" ht="34.5">
      <c r="A708" s="222" t="s">
        <v>17</v>
      </c>
      <c r="B708" s="222" t="s">
        <v>17</v>
      </c>
      <c r="C708" s="222" t="s">
        <v>17</v>
      </c>
      <c r="D708" s="222" t="s">
        <v>17</v>
      </c>
      <c r="E708" s="222" t="s">
        <v>17</v>
      </c>
      <c r="F708" s="222" t="s">
        <v>365</v>
      </c>
      <c r="G708" s="221" t="s">
        <v>780</v>
      </c>
      <c r="H708" s="220" t="s">
        <v>1048</v>
      </c>
    </row>
    <row r="709" spans="1:8">
      <c r="A709" s="222" t="s">
        <v>17</v>
      </c>
      <c r="B709" s="222" t="s">
        <v>17</v>
      </c>
      <c r="C709" s="222" t="s">
        <v>17</v>
      </c>
      <c r="D709" s="222" t="s">
        <v>17</v>
      </c>
      <c r="E709" s="222" t="s">
        <v>366</v>
      </c>
      <c r="F709" s="222" t="s">
        <v>17</v>
      </c>
      <c r="G709" s="221" t="s">
        <v>742</v>
      </c>
      <c r="H709" s="220" t="s">
        <v>1047</v>
      </c>
    </row>
    <row r="710" spans="1:8">
      <c r="A710" s="222" t="s">
        <v>17</v>
      </c>
      <c r="B710" s="222" t="s">
        <v>17</v>
      </c>
      <c r="C710" s="222" t="s">
        <v>17</v>
      </c>
      <c r="D710" s="222" t="s">
        <v>17</v>
      </c>
      <c r="E710" s="222" t="s">
        <v>17</v>
      </c>
      <c r="F710" s="222" t="s">
        <v>367</v>
      </c>
      <c r="G710" s="221" t="s">
        <v>743</v>
      </c>
      <c r="H710" s="220" t="s">
        <v>1046</v>
      </c>
    </row>
    <row r="711" spans="1:8" ht="23">
      <c r="A711" s="222" t="s">
        <v>17</v>
      </c>
      <c r="B711" s="222" t="s">
        <v>17</v>
      </c>
      <c r="C711" s="222" t="s">
        <v>17</v>
      </c>
      <c r="D711" s="222" t="s">
        <v>17</v>
      </c>
      <c r="E711" s="222" t="s">
        <v>17</v>
      </c>
      <c r="F711" s="222" t="s">
        <v>368</v>
      </c>
      <c r="G711" s="221" t="s">
        <v>781</v>
      </c>
      <c r="H711" s="220" t="s">
        <v>1045</v>
      </c>
    </row>
    <row r="712" spans="1:8" ht="23">
      <c r="A712" s="222" t="s">
        <v>17</v>
      </c>
      <c r="B712" s="222" t="s">
        <v>17</v>
      </c>
      <c r="C712" s="222" t="s">
        <v>17</v>
      </c>
      <c r="D712" s="222" t="s">
        <v>17</v>
      </c>
      <c r="E712" s="222" t="s">
        <v>17</v>
      </c>
      <c r="F712" s="222" t="s">
        <v>369</v>
      </c>
      <c r="G712" s="221" t="s">
        <v>816</v>
      </c>
      <c r="H712" s="220" t="s">
        <v>1044</v>
      </c>
    </row>
    <row r="713" spans="1:8">
      <c r="A713" s="222" t="s">
        <v>17</v>
      </c>
      <c r="B713" s="222" t="s">
        <v>17</v>
      </c>
      <c r="C713" s="222" t="s">
        <v>17</v>
      </c>
      <c r="D713" s="222" t="s">
        <v>17</v>
      </c>
      <c r="E713" s="222" t="s">
        <v>17</v>
      </c>
      <c r="F713" s="222" t="s">
        <v>372</v>
      </c>
      <c r="G713" s="221" t="s">
        <v>782</v>
      </c>
      <c r="H713" s="220" t="s">
        <v>1043</v>
      </c>
    </row>
    <row r="714" spans="1:8" ht="23">
      <c r="A714" s="222" t="s">
        <v>17</v>
      </c>
      <c r="B714" s="222" t="s">
        <v>17</v>
      </c>
      <c r="C714" s="222" t="s">
        <v>17</v>
      </c>
      <c r="D714" s="222" t="s">
        <v>17</v>
      </c>
      <c r="E714" s="222" t="s">
        <v>17</v>
      </c>
      <c r="F714" s="222" t="s">
        <v>373</v>
      </c>
      <c r="G714" s="221" t="s">
        <v>783</v>
      </c>
      <c r="H714" s="220" t="s">
        <v>640</v>
      </c>
    </row>
    <row r="715" spans="1:8" ht="23">
      <c r="A715" s="222" t="s">
        <v>17</v>
      </c>
      <c r="B715" s="222" t="s">
        <v>17</v>
      </c>
      <c r="C715" s="222" t="s">
        <v>17</v>
      </c>
      <c r="D715" s="222" t="s">
        <v>17</v>
      </c>
      <c r="E715" s="222" t="s">
        <v>17</v>
      </c>
      <c r="F715" s="222" t="s">
        <v>374</v>
      </c>
      <c r="G715" s="221" t="s">
        <v>744</v>
      </c>
      <c r="H715" s="220" t="s">
        <v>1042</v>
      </c>
    </row>
    <row r="716" spans="1:8" ht="23">
      <c r="A716" s="222" t="s">
        <v>17</v>
      </c>
      <c r="B716" s="222" t="s">
        <v>17</v>
      </c>
      <c r="C716" s="222" t="s">
        <v>17</v>
      </c>
      <c r="D716" s="222" t="s">
        <v>17</v>
      </c>
      <c r="E716" s="222" t="s">
        <v>17</v>
      </c>
      <c r="F716" s="222" t="s">
        <v>375</v>
      </c>
      <c r="G716" s="221" t="s">
        <v>745</v>
      </c>
      <c r="H716" s="220" t="s">
        <v>1041</v>
      </c>
    </row>
    <row r="717" spans="1:8" ht="23">
      <c r="A717" s="222" t="s">
        <v>17</v>
      </c>
      <c r="B717" s="222" t="s">
        <v>17</v>
      </c>
      <c r="C717" s="222" t="s">
        <v>17</v>
      </c>
      <c r="D717" s="222" t="s">
        <v>17</v>
      </c>
      <c r="E717" s="222" t="s">
        <v>17</v>
      </c>
      <c r="F717" s="222" t="s">
        <v>376</v>
      </c>
      <c r="G717" s="221" t="s">
        <v>834</v>
      </c>
      <c r="H717" s="220" t="s">
        <v>1040</v>
      </c>
    </row>
    <row r="718" spans="1:8">
      <c r="A718" s="222" t="s">
        <v>17</v>
      </c>
      <c r="B718" s="222" t="s">
        <v>17</v>
      </c>
      <c r="C718" s="222" t="s">
        <v>17</v>
      </c>
      <c r="D718" s="222" t="s">
        <v>17</v>
      </c>
      <c r="E718" s="222" t="s">
        <v>17</v>
      </c>
      <c r="F718" s="222" t="s">
        <v>377</v>
      </c>
      <c r="G718" s="221" t="s">
        <v>746</v>
      </c>
      <c r="H718" s="220" t="s">
        <v>1039</v>
      </c>
    </row>
    <row r="719" spans="1:8">
      <c r="A719" s="222" t="s">
        <v>17</v>
      </c>
      <c r="B719" s="222" t="s">
        <v>17</v>
      </c>
      <c r="C719" s="222" t="s">
        <v>17</v>
      </c>
      <c r="D719" s="222" t="s">
        <v>17</v>
      </c>
      <c r="E719" s="222" t="s">
        <v>17</v>
      </c>
      <c r="F719" s="222" t="s">
        <v>378</v>
      </c>
      <c r="G719" s="221" t="s">
        <v>747</v>
      </c>
      <c r="H719" s="220" t="s">
        <v>1038</v>
      </c>
    </row>
    <row r="720" spans="1:8">
      <c r="A720" s="222" t="s">
        <v>17</v>
      </c>
      <c r="B720" s="222" t="s">
        <v>17</v>
      </c>
      <c r="C720" s="222" t="s">
        <v>17</v>
      </c>
      <c r="D720" s="222" t="s">
        <v>17</v>
      </c>
      <c r="E720" s="222" t="s">
        <v>383</v>
      </c>
      <c r="F720" s="222" t="s">
        <v>17</v>
      </c>
      <c r="G720" s="221" t="s">
        <v>788</v>
      </c>
      <c r="H720" s="220" t="s">
        <v>1037</v>
      </c>
    </row>
    <row r="721" spans="1:8">
      <c r="A721" s="222" t="s">
        <v>17</v>
      </c>
      <c r="B721" s="222" t="s">
        <v>17</v>
      </c>
      <c r="C721" s="222" t="s">
        <v>17</v>
      </c>
      <c r="D721" s="222" t="s">
        <v>17</v>
      </c>
      <c r="E721" s="222" t="s">
        <v>17</v>
      </c>
      <c r="F721" s="222" t="s">
        <v>384</v>
      </c>
      <c r="G721" s="221" t="s">
        <v>789</v>
      </c>
      <c r="H721" s="220" t="s">
        <v>1037</v>
      </c>
    </row>
    <row r="722" spans="1:8">
      <c r="A722" s="222" t="s">
        <v>17</v>
      </c>
      <c r="B722" s="222" t="s">
        <v>17</v>
      </c>
      <c r="C722" s="222" t="s">
        <v>17</v>
      </c>
      <c r="D722" s="222" t="s">
        <v>17</v>
      </c>
      <c r="E722" s="222" t="s">
        <v>390</v>
      </c>
      <c r="F722" s="222" t="s">
        <v>17</v>
      </c>
      <c r="G722" s="221" t="s">
        <v>748</v>
      </c>
      <c r="H722" s="220" t="s">
        <v>1036</v>
      </c>
    </row>
    <row r="723" spans="1:8">
      <c r="A723" s="222" t="s">
        <v>17</v>
      </c>
      <c r="B723" s="222" t="s">
        <v>17</v>
      </c>
      <c r="C723" s="222" t="s">
        <v>17</v>
      </c>
      <c r="D723" s="222" t="s">
        <v>17</v>
      </c>
      <c r="E723" s="222" t="s">
        <v>17</v>
      </c>
      <c r="F723" s="222" t="s">
        <v>391</v>
      </c>
      <c r="G723" s="221" t="s">
        <v>749</v>
      </c>
      <c r="H723" s="220" t="s">
        <v>1035</v>
      </c>
    </row>
    <row r="724" spans="1:8">
      <c r="A724" s="222" t="s">
        <v>17</v>
      </c>
      <c r="B724" s="222" t="s">
        <v>17</v>
      </c>
      <c r="C724" s="222" t="s">
        <v>17</v>
      </c>
      <c r="D724" s="222" t="s">
        <v>17</v>
      </c>
      <c r="E724" s="222" t="s">
        <v>17</v>
      </c>
      <c r="F724" s="222" t="s">
        <v>392</v>
      </c>
      <c r="G724" s="221" t="s">
        <v>750</v>
      </c>
      <c r="H724" s="220" t="s">
        <v>1034</v>
      </c>
    </row>
    <row r="725" spans="1:8">
      <c r="A725" s="222" t="s">
        <v>17</v>
      </c>
      <c r="B725" s="222" t="s">
        <v>17</v>
      </c>
      <c r="C725" s="222" t="s">
        <v>17</v>
      </c>
      <c r="D725" s="222" t="s">
        <v>17</v>
      </c>
      <c r="E725" s="222" t="s">
        <v>17</v>
      </c>
      <c r="F725" s="222" t="s">
        <v>393</v>
      </c>
      <c r="G725" s="221" t="s">
        <v>790</v>
      </c>
      <c r="H725" s="220" t="s">
        <v>1033</v>
      </c>
    </row>
    <row r="726" spans="1:8">
      <c r="A726" s="222" t="s">
        <v>17</v>
      </c>
      <c r="B726" s="222" t="s">
        <v>17</v>
      </c>
      <c r="C726" s="222" t="s">
        <v>17</v>
      </c>
      <c r="D726" s="222" t="s">
        <v>17</v>
      </c>
      <c r="E726" s="222" t="s">
        <v>17</v>
      </c>
      <c r="F726" s="222" t="s">
        <v>394</v>
      </c>
      <c r="G726" s="221" t="s">
        <v>791</v>
      </c>
      <c r="H726" s="220" t="s">
        <v>1032</v>
      </c>
    </row>
    <row r="727" spans="1:8">
      <c r="A727" s="222" t="s">
        <v>17</v>
      </c>
      <c r="B727" s="222" t="s">
        <v>17</v>
      </c>
      <c r="C727" s="222" t="s">
        <v>17</v>
      </c>
      <c r="D727" s="222" t="s">
        <v>17</v>
      </c>
      <c r="E727" s="222" t="s">
        <v>17</v>
      </c>
      <c r="F727" s="222" t="s">
        <v>395</v>
      </c>
      <c r="G727" s="221" t="s">
        <v>751</v>
      </c>
      <c r="H727" s="220" t="s">
        <v>1031</v>
      </c>
    </row>
    <row r="728" spans="1:8" ht="23">
      <c r="A728" s="222" t="s">
        <v>17</v>
      </c>
      <c r="B728" s="222" t="s">
        <v>17</v>
      </c>
      <c r="C728" s="222" t="s">
        <v>17</v>
      </c>
      <c r="D728" s="222" t="s">
        <v>17</v>
      </c>
      <c r="E728" s="222" t="s">
        <v>399</v>
      </c>
      <c r="F728" s="222" t="s">
        <v>17</v>
      </c>
      <c r="G728" s="221" t="s">
        <v>752</v>
      </c>
      <c r="H728" s="220" t="s">
        <v>1030</v>
      </c>
    </row>
    <row r="729" spans="1:8">
      <c r="A729" s="222" t="s">
        <v>17</v>
      </c>
      <c r="B729" s="222" t="s">
        <v>17</v>
      </c>
      <c r="C729" s="222" t="s">
        <v>17</v>
      </c>
      <c r="D729" s="222" t="s">
        <v>17</v>
      </c>
      <c r="E729" s="222" t="s">
        <v>17</v>
      </c>
      <c r="F729" s="222" t="s">
        <v>401</v>
      </c>
      <c r="G729" s="221" t="s">
        <v>135</v>
      </c>
      <c r="H729" s="220" t="s">
        <v>1030</v>
      </c>
    </row>
    <row r="730" spans="1:8">
      <c r="A730" s="222" t="s">
        <v>17</v>
      </c>
      <c r="B730" s="222" t="s">
        <v>17</v>
      </c>
      <c r="C730" s="222" t="s">
        <v>17</v>
      </c>
      <c r="D730" s="222" t="s">
        <v>17</v>
      </c>
      <c r="E730" s="222" t="s">
        <v>402</v>
      </c>
      <c r="F730" s="222" t="s">
        <v>17</v>
      </c>
      <c r="G730" s="221" t="s">
        <v>754</v>
      </c>
      <c r="H730" s="220" t="s">
        <v>1029</v>
      </c>
    </row>
    <row r="731" spans="1:8">
      <c r="A731" s="222" t="s">
        <v>17</v>
      </c>
      <c r="B731" s="222" t="s">
        <v>17</v>
      </c>
      <c r="C731" s="222" t="s">
        <v>17</v>
      </c>
      <c r="D731" s="222" t="s">
        <v>17</v>
      </c>
      <c r="E731" s="222" t="s">
        <v>17</v>
      </c>
      <c r="F731" s="222" t="s">
        <v>403</v>
      </c>
      <c r="G731" s="221" t="s">
        <v>755</v>
      </c>
      <c r="H731" s="220" t="s">
        <v>1028</v>
      </c>
    </row>
    <row r="732" spans="1:8">
      <c r="A732" s="222" t="s">
        <v>17</v>
      </c>
      <c r="B732" s="222" t="s">
        <v>17</v>
      </c>
      <c r="C732" s="222" t="s">
        <v>17</v>
      </c>
      <c r="D732" s="222" t="s">
        <v>17</v>
      </c>
      <c r="E732" s="222" t="s">
        <v>17</v>
      </c>
      <c r="F732" s="222" t="s">
        <v>404</v>
      </c>
      <c r="G732" s="221" t="s">
        <v>792</v>
      </c>
      <c r="H732" s="220" t="s">
        <v>1027</v>
      </c>
    </row>
    <row r="733" spans="1:8">
      <c r="A733" s="222" t="s">
        <v>17</v>
      </c>
      <c r="B733" s="222" t="s">
        <v>17</v>
      </c>
      <c r="C733" s="222" t="s">
        <v>17</v>
      </c>
      <c r="D733" s="222" t="s">
        <v>17</v>
      </c>
      <c r="E733" s="222" t="s">
        <v>17</v>
      </c>
      <c r="F733" s="222" t="s">
        <v>406</v>
      </c>
      <c r="G733" s="221" t="s">
        <v>793</v>
      </c>
      <c r="H733" s="220" t="s">
        <v>1026</v>
      </c>
    </row>
    <row r="734" spans="1:8">
      <c r="A734" s="222" t="s">
        <v>17</v>
      </c>
      <c r="B734" s="222" t="s">
        <v>17</v>
      </c>
      <c r="C734" s="222" t="s">
        <v>17</v>
      </c>
      <c r="D734" s="222" t="s">
        <v>17</v>
      </c>
      <c r="E734" s="222" t="s">
        <v>410</v>
      </c>
      <c r="F734" s="222" t="s">
        <v>17</v>
      </c>
      <c r="G734" s="221" t="s">
        <v>757</v>
      </c>
      <c r="H734" s="220" t="s">
        <v>1025</v>
      </c>
    </row>
    <row r="735" spans="1:8">
      <c r="A735" s="222" t="s">
        <v>17</v>
      </c>
      <c r="B735" s="222" t="s">
        <v>17</v>
      </c>
      <c r="C735" s="222" t="s">
        <v>17</v>
      </c>
      <c r="D735" s="222" t="s">
        <v>17</v>
      </c>
      <c r="E735" s="222" t="s">
        <v>17</v>
      </c>
      <c r="F735" s="222" t="s">
        <v>411</v>
      </c>
      <c r="G735" s="221" t="s">
        <v>758</v>
      </c>
      <c r="H735" s="220" t="s">
        <v>1024</v>
      </c>
    </row>
    <row r="736" spans="1:8">
      <c r="A736" s="222" t="s">
        <v>17</v>
      </c>
      <c r="B736" s="222" t="s">
        <v>17</v>
      </c>
      <c r="C736" s="222" t="s">
        <v>17</v>
      </c>
      <c r="D736" s="222" t="s">
        <v>17</v>
      </c>
      <c r="E736" s="222" t="s">
        <v>17</v>
      </c>
      <c r="F736" s="222" t="s">
        <v>414</v>
      </c>
      <c r="G736" s="221" t="s">
        <v>760</v>
      </c>
      <c r="H736" s="220" t="s">
        <v>1023</v>
      </c>
    </row>
    <row r="737" spans="1:8" ht="23">
      <c r="A737" s="222" t="s">
        <v>17</v>
      </c>
      <c r="B737" s="222" t="s">
        <v>17</v>
      </c>
      <c r="C737" s="222" t="s">
        <v>17</v>
      </c>
      <c r="D737" s="222" t="s">
        <v>17</v>
      </c>
      <c r="E737" s="222" t="s">
        <v>415</v>
      </c>
      <c r="F737" s="222" t="s">
        <v>17</v>
      </c>
      <c r="G737" s="221" t="s">
        <v>774</v>
      </c>
      <c r="H737" s="220" t="s">
        <v>1022</v>
      </c>
    </row>
    <row r="738" spans="1:8" ht="46">
      <c r="A738" s="222" t="s">
        <v>17</v>
      </c>
      <c r="B738" s="222" t="s">
        <v>17</v>
      </c>
      <c r="C738" s="222" t="s">
        <v>17</v>
      </c>
      <c r="D738" s="222" t="s">
        <v>17</v>
      </c>
      <c r="E738" s="222" t="s">
        <v>17</v>
      </c>
      <c r="F738" s="222" t="s">
        <v>419</v>
      </c>
      <c r="G738" s="221" t="s">
        <v>796</v>
      </c>
      <c r="H738" s="220" t="s">
        <v>1021</v>
      </c>
    </row>
    <row r="739" spans="1:8">
      <c r="A739" s="222" t="s">
        <v>17</v>
      </c>
      <c r="B739" s="222" t="s">
        <v>17</v>
      </c>
      <c r="C739" s="222" t="s">
        <v>17</v>
      </c>
      <c r="D739" s="222" t="s">
        <v>17</v>
      </c>
      <c r="E739" s="222" t="s">
        <v>17</v>
      </c>
      <c r="F739" s="222" t="s">
        <v>420</v>
      </c>
      <c r="G739" s="221" t="s">
        <v>775</v>
      </c>
      <c r="H739" s="220" t="s">
        <v>1020</v>
      </c>
    </row>
    <row r="740" spans="1:8">
      <c r="A740" s="222" t="s">
        <v>17</v>
      </c>
      <c r="B740" s="222" t="s">
        <v>17</v>
      </c>
      <c r="C740" s="222" t="s">
        <v>17</v>
      </c>
      <c r="D740" s="222" t="s">
        <v>17</v>
      </c>
      <c r="E740" s="222" t="s">
        <v>423</v>
      </c>
      <c r="F740" s="222" t="s">
        <v>17</v>
      </c>
      <c r="G740" s="221" t="s">
        <v>761</v>
      </c>
      <c r="H740" s="220" t="s">
        <v>1019</v>
      </c>
    </row>
    <row r="741" spans="1:8" ht="23">
      <c r="A741" s="222" t="s">
        <v>17</v>
      </c>
      <c r="B741" s="222" t="s">
        <v>17</v>
      </c>
      <c r="C741" s="222" t="s">
        <v>17</v>
      </c>
      <c r="D741" s="222" t="s">
        <v>17</v>
      </c>
      <c r="E741" s="222" t="s">
        <v>17</v>
      </c>
      <c r="F741" s="222" t="s">
        <v>425</v>
      </c>
      <c r="G741" s="221" t="s">
        <v>827</v>
      </c>
      <c r="H741" s="220" t="s">
        <v>1018</v>
      </c>
    </row>
    <row r="742" spans="1:8">
      <c r="A742" s="222" t="s">
        <v>17</v>
      </c>
      <c r="B742" s="222" t="s">
        <v>17</v>
      </c>
      <c r="C742" s="222" t="s">
        <v>17</v>
      </c>
      <c r="D742" s="222" t="s">
        <v>17</v>
      </c>
      <c r="E742" s="222" t="s">
        <v>17</v>
      </c>
      <c r="F742" s="222" t="s">
        <v>429</v>
      </c>
      <c r="G742" s="221" t="s">
        <v>738</v>
      </c>
      <c r="H742" s="220" t="s">
        <v>1017</v>
      </c>
    </row>
    <row r="743" spans="1:8">
      <c r="A743" s="222" t="s">
        <v>17</v>
      </c>
      <c r="B743" s="222" t="s">
        <v>17</v>
      </c>
      <c r="C743" s="222" t="s">
        <v>17</v>
      </c>
      <c r="D743" s="222" t="s">
        <v>17</v>
      </c>
      <c r="E743" s="222" t="s">
        <v>434</v>
      </c>
      <c r="F743" s="222" t="s">
        <v>17</v>
      </c>
      <c r="G743" s="221" t="s">
        <v>762</v>
      </c>
      <c r="H743" s="220" t="s">
        <v>1016</v>
      </c>
    </row>
    <row r="744" spans="1:8">
      <c r="A744" s="222" t="s">
        <v>17</v>
      </c>
      <c r="B744" s="222" t="s">
        <v>17</v>
      </c>
      <c r="C744" s="222" t="s">
        <v>17</v>
      </c>
      <c r="D744" s="222" t="s">
        <v>17</v>
      </c>
      <c r="E744" s="222" t="s">
        <v>17</v>
      </c>
      <c r="F744" s="222" t="s">
        <v>439</v>
      </c>
      <c r="G744" s="221" t="s">
        <v>765</v>
      </c>
      <c r="H744" s="220" t="s">
        <v>1016</v>
      </c>
    </row>
    <row r="745" spans="1:8" ht="34.5">
      <c r="A745" s="222" t="s">
        <v>17</v>
      </c>
      <c r="B745" s="222" t="s">
        <v>17</v>
      </c>
      <c r="C745" s="222" t="s">
        <v>17</v>
      </c>
      <c r="D745" s="222" t="s">
        <v>17</v>
      </c>
      <c r="E745" s="222" t="s">
        <v>440</v>
      </c>
      <c r="F745" s="222" t="s">
        <v>17</v>
      </c>
      <c r="G745" s="221" t="s">
        <v>766</v>
      </c>
      <c r="H745" s="220" t="s">
        <v>1015</v>
      </c>
    </row>
    <row r="746" spans="1:8">
      <c r="A746" s="222" t="s">
        <v>17</v>
      </c>
      <c r="B746" s="222" t="s">
        <v>17</v>
      </c>
      <c r="C746" s="222" t="s">
        <v>17</v>
      </c>
      <c r="D746" s="222" t="s">
        <v>17</v>
      </c>
      <c r="E746" s="222" t="s">
        <v>17</v>
      </c>
      <c r="F746" s="222" t="s">
        <v>446</v>
      </c>
      <c r="G746" s="221" t="s">
        <v>801</v>
      </c>
      <c r="H746" s="220" t="s">
        <v>1014</v>
      </c>
    </row>
    <row r="747" spans="1:8" ht="23">
      <c r="A747" s="222" t="s">
        <v>17</v>
      </c>
      <c r="B747" s="222" t="s">
        <v>17</v>
      </c>
      <c r="C747" s="222" t="s">
        <v>17</v>
      </c>
      <c r="D747" s="222" t="s">
        <v>17</v>
      </c>
      <c r="E747" s="222" t="s">
        <v>17</v>
      </c>
      <c r="F747" s="222" t="s">
        <v>447</v>
      </c>
      <c r="G747" s="221" t="s">
        <v>768</v>
      </c>
      <c r="H747" s="220" t="s">
        <v>1013</v>
      </c>
    </row>
    <row r="748" spans="1:8" ht="23">
      <c r="A748" s="222" t="s">
        <v>17</v>
      </c>
      <c r="B748" s="222" t="s">
        <v>17</v>
      </c>
      <c r="C748" s="222" t="s">
        <v>17</v>
      </c>
      <c r="D748" s="222" t="s">
        <v>17</v>
      </c>
      <c r="E748" s="222" t="s">
        <v>461</v>
      </c>
      <c r="F748" s="222" t="s">
        <v>17</v>
      </c>
      <c r="G748" s="221" t="s">
        <v>770</v>
      </c>
      <c r="H748" s="220" t="s">
        <v>1012</v>
      </c>
    </row>
    <row r="749" spans="1:8">
      <c r="A749" s="222" t="s">
        <v>17</v>
      </c>
      <c r="B749" s="222" t="s">
        <v>17</v>
      </c>
      <c r="C749" s="222" t="s">
        <v>17</v>
      </c>
      <c r="D749" s="222" t="s">
        <v>17</v>
      </c>
      <c r="E749" s="222" t="s">
        <v>17</v>
      </c>
      <c r="F749" s="222" t="s">
        <v>465</v>
      </c>
      <c r="G749" s="221" t="s">
        <v>135</v>
      </c>
      <c r="H749" s="220" t="s">
        <v>1012</v>
      </c>
    </row>
    <row r="750" spans="1:8" ht="46">
      <c r="A750" s="222" t="s">
        <v>17</v>
      </c>
      <c r="B750" s="222" t="s">
        <v>17</v>
      </c>
      <c r="C750" s="222" t="s">
        <v>17</v>
      </c>
      <c r="D750" s="222" t="s">
        <v>17</v>
      </c>
      <c r="E750" s="222" t="s">
        <v>511</v>
      </c>
      <c r="F750" s="222" t="s">
        <v>17</v>
      </c>
      <c r="G750" s="221" t="s">
        <v>841</v>
      </c>
      <c r="H750" s="220" t="s">
        <v>1011</v>
      </c>
    </row>
    <row r="751" spans="1:8" ht="23">
      <c r="A751" s="222" t="s">
        <v>17</v>
      </c>
      <c r="B751" s="222" t="s">
        <v>17</v>
      </c>
      <c r="C751" s="222" t="s">
        <v>17</v>
      </c>
      <c r="D751" s="222" t="s">
        <v>17</v>
      </c>
      <c r="E751" s="222" t="s">
        <v>17</v>
      </c>
      <c r="F751" s="222" t="s">
        <v>512</v>
      </c>
      <c r="G751" s="221" t="s">
        <v>843</v>
      </c>
      <c r="H751" s="220" t="s">
        <v>513</v>
      </c>
    </row>
    <row r="752" spans="1:8">
      <c r="A752" s="222" t="s">
        <v>17</v>
      </c>
      <c r="B752" s="222" t="s">
        <v>17</v>
      </c>
      <c r="C752" s="222" t="s">
        <v>17</v>
      </c>
      <c r="D752" s="222" t="s">
        <v>17</v>
      </c>
      <c r="E752" s="222" t="s">
        <v>17</v>
      </c>
      <c r="F752" s="222" t="s">
        <v>514</v>
      </c>
      <c r="G752" s="221" t="s">
        <v>842</v>
      </c>
      <c r="H752" s="220" t="s">
        <v>1010</v>
      </c>
    </row>
    <row r="753" spans="1:8" ht="23">
      <c r="A753" s="222" t="s">
        <v>17</v>
      </c>
      <c r="B753" s="222" t="s">
        <v>17</v>
      </c>
      <c r="C753" s="222" t="s">
        <v>17</v>
      </c>
      <c r="D753" s="222" t="s">
        <v>17</v>
      </c>
      <c r="E753" s="222" t="s">
        <v>17</v>
      </c>
      <c r="F753" s="222" t="s">
        <v>515</v>
      </c>
      <c r="G753" s="221" t="s">
        <v>844</v>
      </c>
      <c r="H753" s="220" t="s">
        <v>516</v>
      </c>
    </row>
    <row r="754" spans="1:8" ht="80.5">
      <c r="A754" s="222" t="s">
        <v>17</v>
      </c>
      <c r="B754" s="222" t="s">
        <v>17</v>
      </c>
      <c r="C754" s="222" t="s">
        <v>17</v>
      </c>
      <c r="D754" s="222" t="s">
        <v>17</v>
      </c>
      <c r="E754" s="222" t="s">
        <v>17</v>
      </c>
      <c r="F754" s="222" t="s">
        <v>517</v>
      </c>
      <c r="G754" s="221" t="s">
        <v>845</v>
      </c>
      <c r="H754" s="220" t="s">
        <v>518</v>
      </c>
    </row>
    <row r="755" spans="1:8">
      <c r="A755" s="222" t="s">
        <v>17</v>
      </c>
      <c r="B755" s="222" t="s">
        <v>17</v>
      </c>
      <c r="C755" s="222" t="s">
        <v>17</v>
      </c>
      <c r="D755" s="222" t="s">
        <v>17</v>
      </c>
      <c r="E755" s="222" t="s">
        <v>17</v>
      </c>
      <c r="F755" s="222" t="s">
        <v>519</v>
      </c>
      <c r="G755" s="221" t="s">
        <v>135</v>
      </c>
      <c r="H755" s="220" t="s">
        <v>520</v>
      </c>
    </row>
    <row r="756" spans="1:8" ht="23">
      <c r="A756" s="222" t="s">
        <v>17</v>
      </c>
      <c r="B756" s="222" t="s">
        <v>17</v>
      </c>
      <c r="C756" s="222" t="s">
        <v>17</v>
      </c>
      <c r="D756" s="222" t="s">
        <v>17</v>
      </c>
      <c r="E756" s="222" t="s">
        <v>521</v>
      </c>
      <c r="F756" s="222" t="s">
        <v>17</v>
      </c>
      <c r="G756" s="221" t="s">
        <v>818</v>
      </c>
      <c r="H756" s="220" t="s">
        <v>1009</v>
      </c>
    </row>
    <row r="757" spans="1:8">
      <c r="A757" s="222" t="s">
        <v>17</v>
      </c>
      <c r="B757" s="222" t="s">
        <v>17</v>
      </c>
      <c r="C757" s="222" t="s">
        <v>17</v>
      </c>
      <c r="D757" s="222" t="s">
        <v>17</v>
      </c>
      <c r="E757" s="222" t="s">
        <v>17</v>
      </c>
      <c r="F757" s="222" t="s">
        <v>522</v>
      </c>
      <c r="G757" s="221" t="s">
        <v>819</v>
      </c>
      <c r="H757" s="220" t="s">
        <v>1009</v>
      </c>
    </row>
    <row r="758" spans="1:8" ht="23">
      <c r="A758" s="222" t="s">
        <v>17</v>
      </c>
      <c r="B758" s="222" t="s">
        <v>17</v>
      </c>
      <c r="C758" s="222" t="s">
        <v>17</v>
      </c>
      <c r="D758" s="222" t="s">
        <v>1008</v>
      </c>
      <c r="E758" s="222" t="s">
        <v>17</v>
      </c>
      <c r="F758" s="222" t="s">
        <v>17</v>
      </c>
      <c r="G758" s="221" t="s">
        <v>1007</v>
      </c>
      <c r="H758" s="220" t="s">
        <v>1006</v>
      </c>
    </row>
    <row r="759" spans="1:8">
      <c r="A759" s="222" t="s">
        <v>17</v>
      </c>
      <c r="B759" s="222" t="s">
        <v>17</v>
      </c>
      <c r="C759" s="222" t="s">
        <v>17</v>
      </c>
      <c r="D759" s="222" t="s">
        <v>17</v>
      </c>
      <c r="E759" s="222" t="s">
        <v>361</v>
      </c>
      <c r="F759" s="222" t="s">
        <v>17</v>
      </c>
      <c r="G759" s="221" t="s">
        <v>740</v>
      </c>
      <c r="H759" s="220" t="s">
        <v>1005</v>
      </c>
    </row>
    <row r="760" spans="1:8">
      <c r="A760" s="222" t="s">
        <v>17</v>
      </c>
      <c r="B760" s="222" t="s">
        <v>17</v>
      </c>
      <c r="C760" s="222" t="s">
        <v>17</v>
      </c>
      <c r="D760" s="222" t="s">
        <v>17</v>
      </c>
      <c r="E760" s="222" t="s">
        <v>17</v>
      </c>
      <c r="F760" s="222" t="s">
        <v>362</v>
      </c>
      <c r="G760" s="221" t="s">
        <v>741</v>
      </c>
      <c r="H760" s="220" t="s">
        <v>1005</v>
      </c>
    </row>
    <row r="761" spans="1:8">
      <c r="A761" s="222" t="s">
        <v>17</v>
      </c>
      <c r="B761" s="222" t="s">
        <v>17</v>
      </c>
      <c r="C761" s="222" t="s">
        <v>17</v>
      </c>
      <c r="D761" s="222" t="s">
        <v>17</v>
      </c>
      <c r="E761" s="222" t="s">
        <v>366</v>
      </c>
      <c r="F761" s="222" t="s">
        <v>17</v>
      </c>
      <c r="G761" s="221" t="s">
        <v>742</v>
      </c>
      <c r="H761" s="220" t="s">
        <v>1004</v>
      </c>
    </row>
    <row r="762" spans="1:8">
      <c r="A762" s="222" t="s">
        <v>17</v>
      </c>
      <c r="B762" s="222" t="s">
        <v>17</v>
      </c>
      <c r="C762" s="222" t="s">
        <v>17</v>
      </c>
      <c r="D762" s="222" t="s">
        <v>17</v>
      </c>
      <c r="E762" s="222" t="s">
        <v>17</v>
      </c>
      <c r="F762" s="222" t="s">
        <v>367</v>
      </c>
      <c r="G762" s="221" t="s">
        <v>743</v>
      </c>
      <c r="H762" s="220" t="s">
        <v>1003</v>
      </c>
    </row>
    <row r="763" spans="1:8" ht="23">
      <c r="A763" s="222" t="s">
        <v>17</v>
      </c>
      <c r="B763" s="222" t="s">
        <v>17</v>
      </c>
      <c r="C763" s="222" t="s">
        <v>17</v>
      </c>
      <c r="D763" s="222" t="s">
        <v>17</v>
      </c>
      <c r="E763" s="222" t="s">
        <v>17</v>
      </c>
      <c r="F763" s="222" t="s">
        <v>368</v>
      </c>
      <c r="G763" s="221" t="s">
        <v>781</v>
      </c>
      <c r="H763" s="220" t="s">
        <v>1002</v>
      </c>
    </row>
    <row r="764" spans="1:8" ht="23">
      <c r="A764" s="222" t="s">
        <v>17</v>
      </c>
      <c r="B764" s="222" t="s">
        <v>17</v>
      </c>
      <c r="C764" s="222" t="s">
        <v>17</v>
      </c>
      <c r="D764" s="222" t="s">
        <v>17</v>
      </c>
      <c r="E764" s="222" t="s">
        <v>17</v>
      </c>
      <c r="F764" s="222" t="s">
        <v>376</v>
      </c>
      <c r="G764" s="221" t="s">
        <v>834</v>
      </c>
      <c r="H764" s="220" t="s">
        <v>1001</v>
      </c>
    </row>
    <row r="765" spans="1:8">
      <c r="A765" s="222" t="s">
        <v>17</v>
      </c>
      <c r="B765" s="222" t="s">
        <v>17</v>
      </c>
      <c r="C765" s="222" t="s">
        <v>17</v>
      </c>
      <c r="D765" s="222" t="s">
        <v>17</v>
      </c>
      <c r="E765" s="222" t="s">
        <v>17</v>
      </c>
      <c r="F765" s="222" t="s">
        <v>377</v>
      </c>
      <c r="G765" s="221" t="s">
        <v>746</v>
      </c>
      <c r="H765" s="220" t="s">
        <v>1000</v>
      </c>
    </row>
    <row r="766" spans="1:8">
      <c r="A766" s="222" t="s">
        <v>17</v>
      </c>
      <c r="B766" s="222" t="s">
        <v>17</v>
      </c>
      <c r="C766" s="222" t="s">
        <v>17</v>
      </c>
      <c r="D766" s="222" t="s">
        <v>17</v>
      </c>
      <c r="E766" s="222" t="s">
        <v>383</v>
      </c>
      <c r="F766" s="222" t="s">
        <v>17</v>
      </c>
      <c r="G766" s="221" t="s">
        <v>788</v>
      </c>
      <c r="H766" s="220" t="s">
        <v>999</v>
      </c>
    </row>
    <row r="767" spans="1:8">
      <c r="A767" s="222" t="s">
        <v>17</v>
      </c>
      <c r="B767" s="222" t="s">
        <v>17</v>
      </c>
      <c r="C767" s="222" t="s">
        <v>17</v>
      </c>
      <c r="D767" s="222" t="s">
        <v>17</v>
      </c>
      <c r="E767" s="222" t="s">
        <v>17</v>
      </c>
      <c r="F767" s="222" t="s">
        <v>384</v>
      </c>
      <c r="G767" s="221" t="s">
        <v>789</v>
      </c>
      <c r="H767" s="220" t="s">
        <v>998</v>
      </c>
    </row>
    <row r="768" spans="1:8">
      <c r="A768" s="222" t="s">
        <v>17</v>
      </c>
      <c r="B768" s="222" t="s">
        <v>17</v>
      </c>
      <c r="C768" s="222" t="s">
        <v>17</v>
      </c>
      <c r="D768" s="222" t="s">
        <v>17</v>
      </c>
      <c r="E768" s="222" t="s">
        <v>17</v>
      </c>
      <c r="F768" s="222" t="s">
        <v>385</v>
      </c>
      <c r="G768" s="221" t="s">
        <v>814</v>
      </c>
      <c r="H768" s="220" t="s">
        <v>997</v>
      </c>
    </row>
    <row r="769" spans="1:8">
      <c r="A769" s="222" t="s">
        <v>17</v>
      </c>
      <c r="B769" s="222" t="s">
        <v>17</v>
      </c>
      <c r="C769" s="222" t="s">
        <v>17</v>
      </c>
      <c r="D769" s="222" t="s">
        <v>17</v>
      </c>
      <c r="E769" s="222" t="s">
        <v>390</v>
      </c>
      <c r="F769" s="222" t="s">
        <v>17</v>
      </c>
      <c r="G769" s="221" t="s">
        <v>748</v>
      </c>
      <c r="H769" s="220" t="s">
        <v>996</v>
      </c>
    </row>
    <row r="770" spans="1:8">
      <c r="A770" s="222" t="s">
        <v>17</v>
      </c>
      <c r="B770" s="222" t="s">
        <v>17</v>
      </c>
      <c r="C770" s="222" t="s">
        <v>17</v>
      </c>
      <c r="D770" s="222" t="s">
        <v>17</v>
      </c>
      <c r="E770" s="222" t="s">
        <v>17</v>
      </c>
      <c r="F770" s="222" t="s">
        <v>391</v>
      </c>
      <c r="G770" s="221" t="s">
        <v>749</v>
      </c>
      <c r="H770" s="220" t="s">
        <v>995</v>
      </c>
    </row>
    <row r="771" spans="1:8">
      <c r="A771" s="222" t="s">
        <v>17</v>
      </c>
      <c r="B771" s="222" t="s">
        <v>17</v>
      </c>
      <c r="C771" s="222" t="s">
        <v>17</v>
      </c>
      <c r="D771" s="222" t="s">
        <v>17</v>
      </c>
      <c r="E771" s="222" t="s">
        <v>17</v>
      </c>
      <c r="F771" s="222" t="s">
        <v>392</v>
      </c>
      <c r="G771" s="221" t="s">
        <v>750</v>
      </c>
      <c r="H771" s="220" t="s">
        <v>994</v>
      </c>
    </row>
    <row r="772" spans="1:8">
      <c r="A772" s="222" t="s">
        <v>17</v>
      </c>
      <c r="B772" s="222" t="s">
        <v>17</v>
      </c>
      <c r="C772" s="222" t="s">
        <v>17</v>
      </c>
      <c r="D772" s="222" t="s">
        <v>17</v>
      </c>
      <c r="E772" s="222" t="s">
        <v>17</v>
      </c>
      <c r="F772" s="222" t="s">
        <v>393</v>
      </c>
      <c r="G772" s="221" t="s">
        <v>790</v>
      </c>
      <c r="H772" s="220" t="s">
        <v>993</v>
      </c>
    </row>
    <row r="773" spans="1:8">
      <c r="A773" s="222" t="s">
        <v>17</v>
      </c>
      <c r="B773" s="222" t="s">
        <v>17</v>
      </c>
      <c r="C773" s="222" t="s">
        <v>17</v>
      </c>
      <c r="D773" s="222" t="s">
        <v>17</v>
      </c>
      <c r="E773" s="222" t="s">
        <v>17</v>
      </c>
      <c r="F773" s="222" t="s">
        <v>395</v>
      </c>
      <c r="G773" s="221" t="s">
        <v>751</v>
      </c>
      <c r="H773" s="220" t="s">
        <v>992</v>
      </c>
    </row>
    <row r="774" spans="1:8" ht="23">
      <c r="A774" s="222" t="s">
        <v>17</v>
      </c>
      <c r="B774" s="222" t="s">
        <v>17</v>
      </c>
      <c r="C774" s="222" t="s">
        <v>17</v>
      </c>
      <c r="D774" s="222" t="s">
        <v>17</v>
      </c>
      <c r="E774" s="222" t="s">
        <v>399</v>
      </c>
      <c r="F774" s="222" t="s">
        <v>17</v>
      </c>
      <c r="G774" s="221" t="s">
        <v>752</v>
      </c>
      <c r="H774" s="220" t="s">
        <v>991</v>
      </c>
    </row>
    <row r="775" spans="1:8">
      <c r="A775" s="222" t="s">
        <v>17</v>
      </c>
      <c r="B775" s="222" t="s">
        <v>17</v>
      </c>
      <c r="C775" s="222" t="s">
        <v>17</v>
      </c>
      <c r="D775" s="222" t="s">
        <v>17</v>
      </c>
      <c r="E775" s="222" t="s">
        <v>17</v>
      </c>
      <c r="F775" s="222" t="s">
        <v>401</v>
      </c>
      <c r="G775" s="221" t="s">
        <v>135</v>
      </c>
      <c r="H775" s="220" t="s">
        <v>991</v>
      </c>
    </row>
    <row r="776" spans="1:8">
      <c r="A776" s="222" t="s">
        <v>17</v>
      </c>
      <c r="B776" s="222" t="s">
        <v>17</v>
      </c>
      <c r="C776" s="222" t="s">
        <v>17</v>
      </c>
      <c r="D776" s="222" t="s">
        <v>17</v>
      </c>
      <c r="E776" s="222" t="s">
        <v>402</v>
      </c>
      <c r="F776" s="222" t="s">
        <v>17</v>
      </c>
      <c r="G776" s="221" t="s">
        <v>754</v>
      </c>
      <c r="H776" s="220" t="s">
        <v>990</v>
      </c>
    </row>
    <row r="777" spans="1:8">
      <c r="A777" s="222" t="s">
        <v>17</v>
      </c>
      <c r="B777" s="222" t="s">
        <v>17</v>
      </c>
      <c r="C777" s="222" t="s">
        <v>17</v>
      </c>
      <c r="D777" s="222" t="s">
        <v>17</v>
      </c>
      <c r="E777" s="222" t="s">
        <v>17</v>
      </c>
      <c r="F777" s="222" t="s">
        <v>403</v>
      </c>
      <c r="G777" s="221" t="s">
        <v>755</v>
      </c>
      <c r="H777" s="220" t="s">
        <v>990</v>
      </c>
    </row>
    <row r="778" spans="1:8">
      <c r="A778" s="222" t="s">
        <v>17</v>
      </c>
      <c r="B778" s="222" t="s">
        <v>17</v>
      </c>
      <c r="C778" s="222" t="s">
        <v>17</v>
      </c>
      <c r="D778" s="222" t="s">
        <v>17</v>
      </c>
      <c r="E778" s="222" t="s">
        <v>410</v>
      </c>
      <c r="F778" s="222" t="s">
        <v>17</v>
      </c>
      <c r="G778" s="221" t="s">
        <v>757</v>
      </c>
      <c r="H778" s="220" t="s">
        <v>989</v>
      </c>
    </row>
    <row r="779" spans="1:8">
      <c r="A779" s="222" t="s">
        <v>17</v>
      </c>
      <c r="B779" s="222" t="s">
        <v>17</v>
      </c>
      <c r="C779" s="222" t="s">
        <v>17</v>
      </c>
      <c r="D779" s="222" t="s">
        <v>17</v>
      </c>
      <c r="E779" s="222" t="s">
        <v>17</v>
      </c>
      <c r="F779" s="222" t="s">
        <v>411</v>
      </c>
      <c r="G779" s="221" t="s">
        <v>758</v>
      </c>
      <c r="H779" s="220" t="s">
        <v>988</v>
      </c>
    </row>
    <row r="780" spans="1:8" ht="23">
      <c r="A780" s="222" t="s">
        <v>17</v>
      </c>
      <c r="B780" s="222" t="s">
        <v>17</v>
      </c>
      <c r="C780" s="222" t="s">
        <v>17</v>
      </c>
      <c r="D780" s="222" t="s">
        <v>17</v>
      </c>
      <c r="E780" s="222" t="s">
        <v>17</v>
      </c>
      <c r="F780" s="222" t="s">
        <v>412</v>
      </c>
      <c r="G780" s="221" t="s">
        <v>759</v>
      </c>
      <c r="H780" s="220" t="s">
        <v>987</v>
      </c>
    </row>
    <row r="781" spans="1:8">
      <c r="A781" s="222" t="s">
        <v>17</v>
      </c>
      <c r="B781" s="222" t="s">
        <v>17</v>
      </c>
      <c r="C781" s="222" t="s">
        <v>17</v>
      </c>
      <c r="D781" s="222" t="s">
        <v>17</v>
      </c>
      <c r="E781" s="222" t="s">
        <v>17</v>
      </c>
      <c r="F781" s="222" t="s">
        <v>414</v>
      </c>
      <c r="G781" s="221" t="s">
        <v>760</v>
      </c>
      <c r="H781" s="220" t="s">
        <v>986</v>
      </c>
    </row>
    <row r="782" spans="1:8" ht="23">
      <c r="A782" s="222" t="s">
        <v>17</v>
      </c>
      <c r="B782" s="222" t="s">
        <v>17</v>
      </c>
      <c r="C782" s="222" t="s">
        <v>17</v>
      </c>
      <c r="D782" s="222" t="s">
        <v>17</v>
      </c>
      <c r="E782" s="222" t="s">
        <v>415</v>
      </c>
      <c r="F782" s="222" t="s">
        <v>17</v>
      </c>
      <c r="G782" s="221" t="s">
        <v>774</v>
      </c>
      <c r="H782" s="220" t="s">
        <v>985</v>
      </c>
    </row>
    <row r="783" spans="1:8" ht="46">
      <c r="A783" s="222" t="s">
        <v>17</v>
      </c>
      <c r="B783" s="222" t="s">
        <v>17</v>
      </c>
      <c r="C783" s="222" t="s">
        <v>17</v>
      </c>
      <c r="D783" s="222" t="s">
        <v>17</v>
      </c>
      <c r="E783" s="222" t="s">
        <v>17</v>
      </c>
      <c r="F783" s="222" t="s">
        <v>419</v>
      </c>
      <c r="G783" s="221" t="s">
        <v>796</v>
      </c>
      <c r="H783" s="220" t="s">
        <v>984</v>
      </c>
    </row>
    <row r="784" spans="1:8">
      <c r="A784" s="222" t="s">
        <v>17</v>
      </c>
      <c r="B784" s="222" t="s">
        <v>17</v>
      </c>
      <c r="C784" s="222" t="s">
        <v>17</v>
      </c>
      <c r="D784" s="222" t="s">
        <v>17</v>
      </c>
      <c r="E784" s="222" t="s">
        <v>17</v>
      </c>
      <c r="F784" s="222" t="s">
        <v>420</v>
      </c>
      <c r="G784" s="221" t="s">
        <v>775</v>
      </c>
      <c r="H784" s="220" t="s">
        <v>983</v>
      </c>
    </row>
    <row r="785" spans="1:8" ht="34.5">
      <c r="A785" s="222" t="s">
        <v>17</v>
      </c>
      <c r="B785" s="222" t="s">
        <v>17</v>
      </c>
      <c r="C785" s="222" t="s">
        <v>17</v>
      </c>
      <c r="D785" s="222" t="s">
        <v>17</v>
      </c>
      <c r="E785" s="222" t="s">
        <v>17</v>
      </c>
      <c r="F785" s="222" t="s">
        <v>421</v>
      </c>
      <c r="G785" s="221" t="s">
        <v>821</v>
      </c>
      <c r="H785" s="220" t="s">
        <v>982</v>
      </c>
    </row>
    <row r="786" spans="1:8">
      <c r="A786" s="222" t="s">
        <v>17</v>
      </c>
      <c r="B786" s="222" t="s">
        <v>17</v>
      </c>
      <c r="C786" s="222" t="s">
        <v>17</v>
      </c>
      <c r="D786" s="222" t="s">
        <v>17</v>
      </c>
      <c r="E786" s="222" t="s">
        <v>17</v>
      </c>
      <c r="F786" s="222" t="s">
        <v>422</v>
      </c>
      <c r="G786" s="221" t="s">
        <v>605</v>
      </c>
      <c r="H786" s="220" t="s">
        <v>981</v>
      </c>
    </row>
    <row r="787" spans="1:8">
      <c r="A787" s="222" t="s">
        <v>17</v>
      </c>
      <c r="B787" s="222" t="s">
        <v>17</v>
      </c>
      <c r="C787" s="222" t="s">
        <v>17</v>
      </c>
      <c r="D787" s="222" t="s">
        <v>17</v>
      </c>
      <c r="E787" s="222" t="s">
        <v>423</v>
      </c>
      <c r="F787" s="222" t="s">
        <v>17</v>
      </c>
      <c r="G787" s="221" t="s">
        <v>761</v>
      </c>
      <c r="H787" s="220" t="s">
        <v>980</v>
      </c>
    </row>
    <row r="788" spans="1:8">
      <c r="A788" s="222" t="s">
        <v>17</v>
      </c>
      <c r="B788" s="222" t="s">
        <v>17</v>
      </c>
      <c r="C788" s="222" t="s">
        <v>17</v>
      </c>
      <c r="D788" s="222" t="s">
        <v>17</v>
      </c>
      <c r="E788" s="222" t="s">
        <v>17</v>
      </c>
      <c r="F788" s="222" t="s">
        <v>424</v>
      </c>
      <c r="G788" s="221" t="s">
        <v>822</v>
      </c>
      <c r="H788" s="220" t="s">
        <v>979</v>
      </c>
    </row>
    <row r="789" spans="1:8" ht="23">
      <c r="A789" s="222" t="s">
        <v>17</v>
      </c>
      <c r="B789" s="222" t="s">
        <v>17</v>
      </c>
      <c r="C789" s="222" t="s">
        <v>17</v>
      </c>
      <c r="D789" s="222" t="s">
        <v>17</v>
      </c>
      <c r="E789" s="222" t="s">
        <v>17</v>
      </c>
      <c r="F789" s="222" t="s">
        <v>425</v>
      </c>
      <c r="G789" s="221" t="s">
        <v>827</v>
      </c>
      <c r="H789" s="220" t="s">
        <v>669</v>
      </c>
    </row>
    <row r="790" spans="1:8">
      <c r="A790" s="222" t="s">
        <v>17</v>
      </c>
      <c r="B790" s="222" t="s">
        <v>17</v>
      </c>
      <c r="C790" s="222" t="s">
        <v>17</v>
      </c>
      <c r="D790" s="222" t="s">
        <v>17</v>
      </c>
      <c r="E790" s="222" t="s">
        <v>17</v>
      </c>
      <c r="F790" s="222" t="s">
        <v>428</v>
      </c>
      <c r="G790" s="221" t="s">
        <v>777</v>
      </c>
      <c r="H790" s="220" t="s">
        <v>978</v>
      </c>
    </row>
    <row r="791" spans="1:8">
      <c r="A791" s="222" t="s">
        <v>17</v>
      </c>
      <c r="B791" s="222" t="s">
        <v>17</v>
      </c>
      <c r="C791" s="222" t="s">
        <v>17</v>
      </c>
      <c r="D791" s="222" t="s">
        <v>17</v>
      </c>
      <c r="E791" s="222" t="s">
        <v>17</v>
      </c>
      <c r="F791" s="222" t="s">
        <v>429</v>
      </c>
      <c r="G791" s="221" t="s">
        <v>738</v>
      </c>
      <c r="H791" s="220" t="s">
        <v>977</v>
      </c>
    </row>
    <row r="792" spans="1:8">
      <c r="A792" s="222" t="s">
        <v>17</v>
      </c>
      <c r="B792" s="222" t="s">
        <v>17</v>
      </c>
      <c r="C792" s="222" t="s">
        <v>17</v>
      </c>
      <c r="D792" s="222" t="s">
        <v>17</v>
      </c>
      <c r="E792" s="222" t="s">
        <v>430</v>
      </c>
      <c r="F792" s="222" t="s">
        <v>17</v>
      </c>
      <c r="G792" s="221" t="s">
        <v>797</v>
      </c>
      <c r="H792" s="220" t="s">
        <v>976</v>
      </c>
    </row>
    <row r="793" spans="1:8">
      <c r="A793" s="222" t="s">
        <v>17</v>
      </c>
      <c r="B793" s="222" t="s">
        <v>17</v>
      </c>
      <c r="C793" s="222" t="s">
        <v>17</v>
      </c>
      <c r="D793" s="222" t="s">
        <v>17</v>
      </c>
      <c r="E793" s="222" t="s">
        <v>17</v>
      </c>
      <c r="F793" s="222" t="s">
        <v>433</v>
      </c>
      <c r="G793" s="221" t="s">
        <v>799</v>
      </c>
      <c r="H793" s="220" t="s">
        <v>976</v>
      </c>
    </row>
    <row r="794" spans="1:8">
      <c r="A794" s="222" t="s">
        <v>17</v>
      </c>
      <c r="B794" s="222" t="s">
        <v>17</v>
      </c>
      <c r="C794" s="222" t="s">
        <v>17</v>
      </c>
      <c r="D794" s="222" t="s">
        <v>17</v>
      </c>
      <c r="E794" s="222" t="s">
        <v>434</v>
      </c>
      <c r="F794" s="222" t="s">
        <v>17</v>
      </c>
      <c r="G794" s="221" t="s">
        <v>762</v>
      </c>
      <c r="H794" s="220" t="s">
        <v>975</v>
      </c>
    </row>
    <row r="795" spans="1:8">
      <c r="A795" s="222" t="s">
        <v>17</v>
      </c>
      <c r="B795" s="222" t="s">
        <v>17</v>
      </c>
      <c r="C795" s="222" t="s">
        <v>17</v>
      </c>
      <c r="D795" s="222" t="s">
        <v>17</v>
      </c>
      <c r="E795" s="222" t="s">
        <v>17</v>
      </c>
      <c r="F795" s="222" t="s">
        <v>439</v>
      </c>
      <c r="G795" s="221" t="s">
        <v>765</v>
      </c>
      <c r="H795" s="220" t="s">
        <v>975</v>
      </c>
    </row>
    <row r="796" spans="1:8" ht="34.5">
      <c r="A796" s="222" t="s">
        <v>17</v>
      </c>
      <c r="B796" s="222" t="s">
        <v>17</v>
      </c>
      <c r="C796" s="222" t="s">
        <v>17</v>
      </c>
      <c r="D796" s="222" t="s">
        <v>17</v>
      </c>
      <c r="E796" s="222" t="s">
        <v>440</v>
      </c>
      <c r="F796" s="222" t="s">
        <v>17</v>
      </c>
      <c r="G796" s="221" t="s">
        <v>766</v>
      </c>
      <c r="H796" s="220" t="s">
        <v>974</v>
      </c>
    </row>
    <row r="797" spans="1:8" ht="23">
      <c r="A797" s="222" t="s">
        <v>17</v>
      </c>
      <c r="B797" s="222" t="s">
        <v>17</v>
      </c>
      <c r="C797" s="222" t="s">
        <v>17</v>
      </c>
      <c r="D797" s="222" t="s">
        <v>17</v>
      </c>
      <c r="E797" s="222" t="s">
        <v>17</v>
      </c>
      <c r="F797" s="222" t="s">
        <v>447</v>
      </c>
      <c r="G797" s="221" t="s">
        <v>768</v>
      </c>
      <c r="H797" s="220" t="s">
        <v>973</v>
      </c>
    </row>
    <row r="798" spans="1:8">
      <c r="A798" s="222" t="s">
        <v>17</v>
      </c>
      <c r="B798" s="222" t="s">
        <v>17</v>
      </c>
      <c r="C798" s="222" t="s">
        <v>17</v>
      </c>
      <c r="D798" s="222" t="s">
        <v>17</v>
      </c>
      <c r="E798" s="222" t="s">
        <v>17</v>
      </c>
      <c r="F798" s="222" t="s">
        <v>448</v>
      </c>
      <c r="G798" s="221" t="s">
        <v>817</v>
      </c>
      <c r="H798" s="220" t="s">
        <v>972</v>
      </c>
    </row>
    <row r="799" spans="1:8">
      <c r="A799" s="222" t="s">
        <v>17</v>
      </c>
      <c r="B799" s="222" t="s">
        <v>17</v>
      </c>
      <c r="C799" s="222" t="s">
        <v>17</v>
      </c>
      <c r="D799" s="222" t="s">
        <v>17</v>
      </c>
      <c r="E799" s="222" t="s">
        <v>17</v>
      </c>
      <c r="F799" s="222" t="s">
        <v>449</v>
      </c>
      <c r="G799" s="221" t="s">
        <v>769</v>
      </c>
      <c r="H799" s="220" t="s">
        <v>971</v>
      </c>
    </row>
    <row r="800" spans="1:8" ht="23">
      <c r="A800" s="222" t="s">
        <v>17</v>
      </c>
      <c r="B800" s="222" t="s">
        <v>17</v>
      </c>
      <c r="C800" s="222" t="s">
        <v>17</v>
      </c>
      <c r="D800" s="222" t="s">
        <v>17</v>
      </c>
      <c r="E800" s="222" t="s">
        <v>17</v>
      </c>
      <c r="F800" s="222" t="s">
        <v>454</v>
      </c>
      <c r="G800" s="221" t="s">
        <v>802</v>
      </c>
      <c r="H800" s="220" t="s">
        <v>970</v>
      </c>
    </row>
    <row r="801" spans="1:8" ht="23">
      <c r="A801" s="222" t="s">
        <v>17</v>
      </c>
      <c r="B801" s="222" t="s">
        <v>17</v>
      </c>
      <c r="C801" s="222" t="s">
        <v>17</v>
      </c>
      <c r="D801" s="222" t="s">
        <v>17</v>
      </c>
      <c r="E801" s="222" t="s">
        <v>461</v>
      </c>
      <c r="F801" s="222" t="s">
        <v>17</v>
      </c>
      <c r="G801" s="221" t="s">
        <v>770</v>
      </c>
      <c r="H801" s="220" t="s">
        <v>969</v>
      </c>
    </row>
    <row r="802" spans="1:8">
      <c r="A802" s="222" t="s">
        <v>17</v>
      </c>
      <c r="B802" s="222" t="s">
        <v>17</v>
      </c>
      <c r="C802" s="222" t="s">
        <v>17</v>
      </c>
      <c r="D802" s="222" t="s">
        <v>17</v>
      </c>
      <c r="E802" s="222" t="s">
        <v>17</v>
      </c>
      <c r="F802" s="222" t="s">
        <v>462</v>
      </c>
      <c r="G802" s="221" t="s">
        <v>771</v>
      </c>
      <c r="H802" s="220" t="s">
        <v>968</v>
      </c>
    </row>
    <row r="803" spans="1:8">
      <c r="A803" s="222" t="s">
        <v>17</v>
      </c>
      <c r="B803" s="222" t="s">
        <v>17</v>
      </c>
      <c r="C803" s="222" t="s">
        <v>17</v>
      </c>
      <c r="D803" s="222" t="s">
        <v>17</v>
      </c>
      <c r="E803" s="222" t="s">
        <v>17</v>
      </c>
      <c r="F803" s="222" t="s">
        <v>465</v>
      </c>
      <c r="G803" s="221" t="s">
        <v>135</v>
      </c>
      <c r="H803" s="220" t="s">
        <v>967</v>
      </c>
    </row>
    <row r="804" spans="1:8">
      <c r="A804" s="222" t="s">
        <v>17</v>
      </c>
      <c r="B804" s="222" t="s">
        <v>17</v>
      </c>
      <c r="C804" s="222" t="s">
        <v>17</v>
      </c>
      <c r="D804" s="222" t="s">
        <v>17</v>
      </c>
      <c r="E804" s="222" t="s">
        <v>466</v>
      </c>
      <c r="F804" s="222" t="s">
        <v>17</v>
      </c>
      <c r="G804" s="221" t="s">
        <v>807</v>
      </c>
      <c r="H804" s="220" t="s">
        <v>966</v>
      </c>
    </row>
    <row r="805" spans="1:8" ht="23">
      <c r="A805" s="222" t="s">
        <v>17</v>
      </c>
      <c r="B805" s="222" t="s">
        <v>17</v>
      </c>
      <c r="C805" s="222" t="s">
        <v>17</v>
      </c>
      <c r="D805" s="222" t="s">
        <v>17</v>
      </c>
      <c r="E805" s="222" t="s">
        <v>17</v>
      </c>
      <c r="F805" s="222" t="s">
        <v>467</v>
      </c>
      <c r="G805" s="221" t="s">
        <v>808</v>
      </c>
      <c r="H805" s="220" t="s">
        <v>966</v>
      </c>
    </row>
    <row r="806" spans="1:8">
      <c r="A806" s="222" t="s">
        <v>17</v>
      </c>
      <c r="B806" s="222" t="s">
        <v>17</v>
      </c>
      <c r="C806" s="222" t="s">
        <v>17</v>
      </c>
      <c r="D806" s="222" t="s">
        <v>17</v>
      </c>
      <c r="E806" s="222" t="s">
        <v>504</v>
      </c>
      <c r="F806" s="222" t="s">
        <v>17</v>
      </c>
      <c r="G806" s="221" t="s">
        <v>135</v>
      </c>
      <c r="H806" s="220" t="s">
        <v>965</v>
      </c>
    </row>
    <row r="807" spans="1:8">
      <c r="A807" s="222" t="s">
        <v>17</v>
      </c>
      <c r="B807" s="222" t="s">
        <v>17</v>
      </c>
      <c r="C807" s="222" t="s">
        <v>17</v>
      </c>
      <c r="D807" s="222" t="s">
        <v>17</v>
      </c>
      <c r="E807" s="222" t="s">
        <v>17</v>
      </c>
      <c r="F807" s="222" t="s">
        <v>506</v>
      </c>
      <c r="G807" s="221" t="s">
        <v>772</v>
      </c>
      <c r="H807" s="220" t="s">
        <v>964</v>
      </c>
    </row>
    <row r="808" spans="1:8">
      <c r="A808" s="222" t="s">
        <v>17</v>
      </c>
      <c r="B808" s="222" t="s">
        <v>17</v>
      </c>
      <c r="C808" s="222" t="s">
        <v>17</v>
      </c>
      <c r="D808" s="222" t="s">
        <v>17</v>
      </c>
      <c r="E808" s="222" t="s">
        <v>17</v>
      </c>
      <c r="F808" s="222" t="s">
        <v>510</v>
      </c>
      <c r="G808" s="221" t="s">
        <v>773</v>
      </c>
      <c r="H808" s="220" t="s">
        <v>963</v>
      </c>
    </row>
    <row r="809" spans="1:8" ht="46">
      <c r="A809" s="222" t="s">
        <v>17</v>
      </c>
      <c r="B809" s="222" t="s">
        <v>17</v>
      </c>
      <c r="C809" s="222" t="s">
        <v>17</v>
      </c>
      <c r="D809" s="222" t="s">
        <v>17</v>
      </c>
      <c r="E809" s="222" t="s">
        <v>511</v>
      </c>
      <c r="F809" s="222" t="s">
        <v>17</v>
      </c>
      <c r="G809" s="221" t="s">
        <v>841</v>
      </c>
      <c r="H809" s="220" t="s">
        <v>962</v>
      </c>
    </row>
    <row r="810" spans="1:8">
      <c r="A810" s="222" t="s">
        <v>17</v>
      </c>
      <c r="B810" s="222" t="s">
        <v>17</v>
      </c>
      <c r="C810" s="222" t="s">
        <v>17</v>
      </c>
      <c r="D810" s="222" t="s">
        <v>17</v>
      </c>
      <c r="E810" s="222" t="s">
        <v>17</v>
      </c>
      <c r="F810" s="222" t="s">
        <v>514</v>
      </c>
      <c r="G810" s="221" t="s">
        <v>842</v>
      </c>
      <c r="H810" s="220" t="s">
        <v>962</v>
      </c>
    </row>
    <row r="811" spans="1:8" ht="23">
      <c r="A811" s="222" t="s">
        <v>17</v>
      </c>
      <c r="B811" s="222" t="s">
        <v>17</v>
      </c>
      <c r="C811" s="222" t="s">
        <v>17</v>
      </c>
      <c r="D811" s="222" t="s">
        <v>17</v>
      </c>
      <c r="E811" s="222" t="s">
        <v>521</v>
      </c>
      <c r="F811" s="222" t="s">
        <v>17</v>
      </c>
      <c r="G811" s="221" t="s">
        <v>818</v>
      </c>
      <c r="H811" s="220" t="s">
        <v>961</v>
      </c>
    </row>
    <row r="812" spans="1:8">
      <c r="A812" s="222" t="s">
        <v>17</v>
      </c>
      <c r="B812" s="222" t="s">
        <v>17</v>
      </c>
      <c r="C812" s="222" t="s">
        <v>17</v>
      </c>
      <c r="D812" s="222" t="s">
        <v>17</v>
      </c>
      <c r="E812" s="222" t="s">
        <v>17</v>
      </c>
      <c r="F812" s="222" t="s">
        <v>522</v>
      </c>
      <c r="G812" s="221" t="s">
        <v>819</v>
      </c>
      <c r="H812" s="220" t="s">
        <v>961</v>
      </c>
    </row>
    <row r="813" spans="1:8" ht="46">
      <c r="A813" s="222" t="s">
        <v>17</v>
      </c>
      <c r="B813" s="222" t="s">
        <v>17</v>
      </c>
      <c r="C813" s="222" t="s">
        <v>17</v>
      </c>
      <c r="D813" s="222" t="s">
        <v>960</v>
      </c>
      <c r="E813" s="222" t="s">
        <v>17</v>
      </c>
      <c r="F813" s="222" t="s">
        <v>17</v>
      </c>
      <c r="G813" s="221" t="s">
        <v>959</v>
      </c>
      <c r="H813" s="220" t="s">
        <v>958</v>
      </c>
    </row>
    <row r="814" spans="1:8">
      <c r="A814" s="222" t="s">
        <v>17</v>
      </c>
      <c r="B814" s="222" t="s">
        <v>17</v>
      </c>
      <c r="C814" s="222" t="s">
        <v>17</v>
      </c>
      <c r="D814" s="222" t="s">
        <v>17</v>
      </c>
      <c r="E814" s="222" t="s">
        <v>361</v>
      </c>
      <c r="F814" s="222" t="s">
        <v>17</v>
      </c>
      <c r="G814" s="221" t="s">
        <v>740</v>
      </c>
      <c r="H814" s="220" t="s">
        <v>957</v>
      </c>
    </row>
    <row r="815" spans="1:8">
      <c r="A815" s="222" t="s">
        <v>17</v>
      </c>
      <c r="B815" s="222" t="s">
        <v>17</v>
      </c>
      <c r="C815" s="222" t="s">
        <v>17</v>
      </c>
      <c r="D815" s="222" t="s">
        <v>17</v>
      </c>
      <c r="E815" s="222" t="s">
        <v>17</v>
      </c>
      <c r="F815" s="222" t="s">
        <v>362</v>
      </c>
      <c r="G815" s="221" t="s">
        <v>741</v>
      </c>
      <c r="H815" s="220" t="s">
        <v>957</v>
      </c>
    </row>
    <row r="816" spans="1:8">
      <c r="A816" s="222" t="s">
        <v>17</v>
      </c>
      <c r="B816" s="222" t="s">
        <v>17</v>
      </c>
      <c r="C816" s="222" t="s">
        <v>17</v>
      </c>
      <c r="D816" s="222" t="s">
        <v>17</v>
      </c>
      <c r="E816" s="222" t="s">
        <v>366</v>
      </c>
      <c r="F816" s="222" t="s">
        <v>17</v>
      </c>
      <c r="G816" s="221" t="s">
        <v>742</v>
      </c>
      <c r="H816" s="220" t="s">
        <v>956</v>
      </c>
    </row>
    <row r="817" spans="1:8">
      <c r="A817" s="222" t="s">
        <v>17</v>
      </c>
      <c r="B817" s="222" t="s">
        <v>17</v>
      </c>
      <c r="C817" s="222" t="s">
        <v>17</v>
      </c>
      <c r="D817" s="222" t="s">
        <v>17</v>
      </c>
      <c r="E817" s="222" t="s">
        <v>17</v>
      </c>
      <c r="F817" s="222" t="s">
        <v>367</v>
      </c>
      <c r="G817" s="221" t="s">
        <v>743</v>
      </c>
      <c r="H817" s="220" t="s">
        <v>955</v>
      </c>
    </row>
    <row r="818" spans="1:8">
      <c r="A818" s="222" t="s">
        <v>17</v>
      </c>
      <c r="B818" s="222" t="s">
        <v>17</v>
      </c>
      <c r="C818" s="222" t="s">
        <v>17</v>
      </c>
      <c r="D818" s="222" t="s">
        <v>17</v>
      </c>
      <c r="E818" s="222" t="s">
        <v>17</v>
      </c>
      <c r="F818" s="222" t="s">
        <v>378</v>
      </c>
      <c r="G818" s="221" t="s">
        <v>747</v>
      </c>
      <c r="H818" s="220" t="s">
        <v>954</v>
      </c>
    </row>
    <row r="819" spans="1:8">
      <c r="A819" s="222" t="s">
        <v>17</v>
      </c>
      <c r="B819" s="222" t="s">
        <v>17</v>
      </c>
      <c r="C819" s="222" t="s">
        <v>17</v>
      </c>
      <c r="D819" s="222" t="s">
        <v>17</v>
      </c>
      <c r="E819" s="222" t="s">
        <v>390</v>
      </c>
      <c r="F819" s="222" t="s">
        <v>17</v>
      </c>
      <c r="G819" s="221" t="s">
        <v>748</v>
      </c>
      <c r="H819" s="220" t="s">
        <v>953</v>
      </c>
    </row>
    <row r="820" spans="1:8">
      <c r="A820" s="222" t="s">
        <v>17</v>
      </c>
      <c r="B820" s="222" t="s">
        <v>17</v>
      </c>
      <c r="C820" s="222" t="s">
        <v>17</v>
      </c>
      <c r="D820" s="222" t="s">
        <v>17</v>
      </c>
      <c r="E820" s="222" t="s">
        <v>17</v>
      </c>
      <c r="F820" s="222" t="s">
        <v>391</v>
      </c>
      <c r="G820" s="221" t="s">
        <v>749</v>
      </c>
      <c r="H820" s="220" t="s">
        <v>952</v>
      </c>
    </row>
    <row r="821" spans="1:8">
      <c r="A821" s="222" t="s">
        <v>17</v>
      </c>
      <c r="B821" s="222" t="s">
        <v>17</v>
      </c>
      <c r="C821" s="222" t="s">
        <v>17</v>
      </c>
      <c r="D821" s="222" t="s">
        <v>17</v>
      </c>
      <c r="E821" s="222" t="s">
        <v>17</v>
      </c>
      <c r="F821" s="222" t="s">
        <v>392</v>
      </c>
      <c r="G821" s="221" t="s">
        <v>750</v>
      </c>
      <c r="H821" s="220" t="s">
        <v>951</v>
      </c>
    </row>
    <row r="822" spans="1:8">
      <c r="A822" s="222" t="s">
        <v>17</v>
      </c>
      <c r="B822" s="222" t="s">
        <v>17</v>
      </c>
      <c r="C822" s="222" t="s">
        <v>17</v>
      </c>
      <c r="D822" s="222" t="s">
        <v>17</v>
      </c>
      <c r="E822" s="222" t="s">
        <v>17</v>
      </c>
      <c r="F822" s="222" t="s">
        <v>393</v>
      </c>
      <c r="G822" s="221" t="s">
        <v>790</v>
      </c>
      <c r="H822" s="220" t="s">
        <v>638</v>
      </c>
    </row>
    <row r="823" spans="1:8">
      <c r="A823" s="222" t="s">
        <v>17</v>
      </c>
      <c r="B823" s="222" t="s">
        <v>17</v>
      </c>
      <c r="C823" s="222" t="s">
        <v>17</v>
      </c>
      <c r="D823" s="222" t="s">
        <v>17</v>
      </c>
      <c r="E823" s="222" t="s">
        <v>17</v>
      </c>
      <c r="F823" s="222" t="s">
        <v>395</v>
      </c>
      <c r="G823" s="221" t="s">
        <v>751</v>
      </c>
      <c r="H823" s="220" t="s">
        <v>950</v>
      </c>
    </row>
    <row r="824" spans="1:8">
      <c r="A824" s="222" t="s">
        <v>17</v>
      </c>
      <c r="B824" s="222" t="s">
        <v>17</v>
      </c>
      <c r="C824" s="222" t="s">
        <v>17</v>
      </c>
      <c r="D824" s="222" t="s">
        <v>17</v>
      </c>
      <c r="E824" s="222" t="s">
        <v>410</v>
      </c>
      <c r="F824" s="222" t="s">
        <v>17</v>
      </c>
      <c r="G824" s="221" t="s">
        <v>757</v>
      </c>
      <c r="H824" s="220" t="s">
        <v>949</v>
      </c>
    </row>
    <row r="825" spans="1:8">
      <c r="A825" s="222" t="s">
        <v>17</v>
      </c>
      <c r="B825" s="222" t="s">
        <v>17</v>
      </c>
      <c r="C825" s="222" t="s">
        <v>17</v>
      </c>
      <c r="D825" s="222" t="s">
        <v>17</v>
      </c>
      <c r="E825" s="222" t="s">
        <v>17</v>
      </c>
      <c r="F825" s="222" t="s">
        <v>411</v>
      </c>
      <c r="G825" s="221" t="s">
        <v>758</v>
      </c>
      <c r="H825" s="220" t="s">
        <v>948</v>
      </c>
    </row>
    <row r="826" spans="1:8">
      <c r="A826" s="222" t="s">
        <v>17</v>
      </c>
      <c r="B826" s="222" t="s">
        <v>17</v>
      </c>
      <c r="C826" s="222" t="s">
        <v>17</v>
      </c>
      <c r="D826" s="222" t="s">
        <v>17</v>
      </c>
      <c r="E826" s="222" t="s">
        <v>17</v>
      </c>
      <c r="F826" s="222" t="s">
        <v>414</v>
      </c>
      <c r="G826" s="221" t="s">
        <v>760</v>
      </c>
      <c r="H826" s="220" t="s">
        <v>947</v>
      </c>
    </row>
    <row r="827" spans="1:8">
      <c r="A827" s="222" t="s">
        <v>17</v>
      </c>
      <c r="B827" s="222" t="s">
        <v>17</v>
      </c>
      <c r="C827" s="222" t="s">
        <v>17</v>
      </c>
      <c r="D827" s="222" t="s">
        <v>17</v>
      </c>
      <c r="E827" s="222" t="s">
        <v>423</v>
      </c>
      <c r="F827" s="222" t="s">
        <v>17</v>
      </c>
      <c r="G827" s="221" t="s">
        <v>761</v>
      </c>
      <c r="H827" s="220" t="s">
        <v>946</v>
      </c>
    </row>
    <row r="828" spans="1:8">
      <c r="A828" s="222" t="s">
        <v>17</v>
      </c>
      <c r="B828" s="222" t="s">
        <v>17</v>
      </c>
      <c r="C828" s="222" t="s">
        <v>17</v>
      </c>
      <c r="D828" s="222" t="s">
        <v>17</v>
      </c>
      <c r="E828" s="222" t="s">
        <v>17</v>
      </c>
      <c r="F828" s="222" t="s">
        <v>429</v>
      </c>
      <c r="G828" s="221" t="s">
        <v>738</v>
      </c>
      <c r="H828" s="220" t="s">
        <v>946</v>
      </c>
    </row>
    <row r="829" spans="1:8">
      <c r="A829" s="222" t="s">
        <v>17</v>
      </c>
      <c r="B829" s="222" t="s">
        <v>17</v>
      </c>
      <c r="C829" s="222" t="s">
        <v>17</v>
      </c>
      <c r="D829" s="222" t="s">
        <v>17</v>
      </c>
      <c r="E829" s="222" t="s">
        <v>430</v>
      </c>
      <c r="F829" s="222" t="s">
        <v>17</v>
      </c>
      <c r="G829" s="221" t="s">
        <v>797</v>
      </c>
      <c r="H829" s="220" t="s">
        <v>945</v>
      </c>
    </row>
    <row r="830" spans="1:8">
      <c r="A830" s="222" t="s">
        <v>17</v>
      </c>
      <c r="B830" s="222" t="s">
        <v>17</v>
      </c>
      <c r="C830" s="222" t="s">
        <v>17</v>
      </c>
      <c r="D830" s="222" t="s">
        <v>17</v>
      </c>
      <c r="E830" s="222" t="s">
        <v>17</v>
      </c>
      <c r="F830" s="222" t="s">
        <v>433</v>
      </c>
      <c r="G830" s="221" t="s">
        <v>799</v>
      </c>
      <c r="H830" s="220" t="s">
        <v>945</v>
      </c>
    </row>
    <row r="831" spans="1:8" ht="34.5">
      <c r="A831" s="222" t="s">
        <v>17</v>
      </c>
      <c r="B831" s="222" t="s">
        <v>17</v>
      </c>
      <c r="C831" s="222" t="s">
        <v>17</v>
      </c>
      <c r="D831" s="222" t="s">
        <v>17</v>
      </c>
      <c r="E831" s="222" t="s">
        <v>440</v>
      </c>
      <c r="F831" s="222" t="s">
        <v>17</v>
      </c>
      <c r="G831" s="221" t="s">
        <v>766</v>
      </c>
      <c r="H831" s="220" t="s">
        <v>944</v>
      </c>
    </row>
    <row r="832" spans="1:8">
      <c r="A832" s="222" t="s">
        <v>17</v>
      </c>
      <c r="B832" s="222" t="s">
        <v>17</v>
      </c>
      <c r="C832" s="222" t="s">
        <v>17</v>
      </c>
      <c r="D832" s="222" t="s">
        <v>17</v>
      </c>
      <c r="E832" s="222" t="s">
        <v>17</v>
      </c>
      <c r="F832" s="222" t="s">
        <v>446</v>
      </c>
      <c r="G832" s="221" t="s">
        <v>801</v>
      </c>
      <c r="H832" s="220" t="s">
        <v>943</v>
      </c>
    </row>
    <row r="833" spans="1:8" ht="23">
      <c r="A833" s="222" t="s">
        <v>17</v>
      </c>
      <c r="B833" s="222" t="s">
        <v>17</v>
      </c>
      <c r="C833" s="222" t="s">
        <v>17</v>
      </c>
      <c r="D833" s="222" t="s">
        <v>17</v>
      </c>
      <c r="E833" s="222" t="s">
        <v>17</v>
      </c>
      <c r="F833" s="222" t="s">
        <v>447</v>
      </c>
      <c r="G833" s="221" t="s">
        <v>768</v>
      </c>
      <c r="H833" s="220" t="s">
        <v>942</v>
      </c>
    </row>
    <row r="834" spans="1:8">
      <c r="A834" s="222" t="s">
        <v>17</v>
      </c>
      <c r="B834" s="222" t="s">
        <v>17</v>
      </c>
      <c r="C834" s="222" t="s">
        <v>17</v>
      </c>
      <c r="D834" s="222" t="s">
        <v>17</v>
      </c>
      <c r="E834" s="222" t="s">
        <v>504</v>
      </c>
      <c r="F834" s="222" t="s">
        <v>17</v>
      </c>
      <c r="G834" s="221" t="s">
        <v>135</v>
      </c>
      <c r="H834" s="220" t="s">
        <v>941</v>
      </c>
    </row>
    <row r="835" spans="1:8">
      <c r="A835" s="222" t="s">
        <v>17</v>
      </c>
      <c r="B835" s="222" t="s">
        <v>17</v>
      </c>
      <c r="C835" s="222" t="s">
        <v>17</v>
      </c>
      <c r="D835" s="222" t="s">
        <v>17</v>
      </c>
      <c r="E835" s="222" t="s">
        <v>17</v>
      </c>
      <c r="F835" s="222" t="s">
        <v>510</v>
      </c>
      <c r="G835" s="221" t="s">
        <v>773</v>
      </c>
      <c r="H835" s="220" t="s">
        <v>941</v>
      </c>
    </row>
    <row r="836" spans="1:8">
      <c r="A836" s="222" t="s">
        <v>17</v>
      </c>
      <c r="B836" s="222" t="s">
        <v>17</v>
      </c>
      <c r="C836" s="222" t="s">
        <v>940</v>
      </c>
      <c r="D836" s="222" t="s">
        <v>17</v>
      </c>
      <c r="E836" s="222" t="s">
        <v>17</v>
      </c>
      <c r="F836" s="222" t="s">
        <v>17</v>
      </c>
      <c r="G836" s="221" t="s">
        <v>939</v>
      </c>
      <c r="H836" s="220" t="s">
        <v>938</v>
      </c>
    </row>
    <row r="837" spans="1:8" ht="34.5">
      <c r="A837" s="222" t="s">
        <v>17</v>
      </c>
      <c r="B837" s="222" t="s">
        <v>17</v>
      </c>
      <c r="C837" s="222" t="s">
        <v>17</v>
      </c>
      <c r="D837" s="222" t="s">
        <v>937</v>
      </c>
      <c r="E837" s="222" t="s">
        <v>17</v>
      </c>
      <c r="F837" s="222" t="s">
        <v>17</v>
      </c>
      <c r="G837" s="221" t="s">
        <v>936</v>
      </c>
      <c r="H837" s="220" t="s">
        <v>935</v>
      </c>
    </row>
    <row r="838" spans="1:8" ht="23">
      <c r="A838" s="222" t="s">
        <v>17</v>
      </c>
      <c r="B838" s="222" t="s">
        <v>17</v>
      </c>
      <c r="C838" s="222" t="s">
        <v>17</v>
      </c>
      <c r="D838" s="222" t="s">
        <v>17</v>
      </c>
      <c r="E838" s="222" t="s">
        <v>471</v>
      </c>
      <c r="F838" s="222" t="s">
        <v>17</v>
      </c>
      <c r="G838" s="221" t="s">
        <v>823</v>
      </c>
      <c r="H838" s="220" t="s">
        <v>934</v>
      </c>
    </row>
    <row r="839" spans="1:8">
      <c r="A839" s="222" t="s">
        <v>17</v>
      </c>
      <c r="B839" s="222" t="s">
        <v>17</v>
      </c>
      <c r="C839" s="222" t="s">
        <v>17</v>
      </c>
      <c r="D839" s="222" t="s">
        <v>17</v>
      </c>
      <c r="E839" s="222" t="s">
        <v>17</v>
      </c>
      <c r="F839" s="222" t="s">
        <v>472</v>
      </c>
      <c r="G839" s="221" t="s">
        <v>846</v>
      </c>
      <c r="H839" s="220" t="s">
        <v>473</v>
      </c>
    </row>
    <row r="840" spans="1:8">
      <c r="A840" s="222" t="s">
        <v>17</v>
      </c>
      <c r="B840" s="222" t="s">
        <v>17</v>
      </c>
      <c r="C840" s="222" t="s">
        <v>17</v>
      </c>
      <c r="D840" s="222" t="s">
        <v>17</v>
      </c>
      <c r="E840" s="222" t="s">
        <v>17</v>
      </c>
      <c r="F840" s="222" t="s">
        <v>474</v>
      </c>
      <c r="G840" s="221" t="s">
        <v>847</v>
      </c>
      <c r="H840" s="220" t="s">
        <v>475</v>
      </c>
    </row>
    <row r="841" spans="1:8" ht="23">
      <c r="A841" s="222" t="s">
        <v>17</v>
      </c>
      <c r="B841" s="222" t="s">
        <v>17</v>
      </c>
      <c r="C841" s="222" t="s">
        <v>17</v>
      </c>
      <c r="D841" s="222" t="s">
        <v>17</v>
      </c>
      <c r="E841" s="222" t="s">
        <v>17</v>
      </c>
      <c r="F841" s="222" t="s">
        <v>478</v>
      </c>
      <c r="G841" s="221" t="s">
        <v>848</v>
      </c>
      <c r="H841" s="220" t="s">
        <v>479</v>
      </c>
    </row>
    <row r="842" spans="1:8" ht="23">
      <c r="A842" s="222" t="s">
        <v>17</v>
      </c>
      <c r="B842" s="222" t="s">
        <v>17</v>
      </c>
      <c r="C842" s="222" t="s">
        <v>17</v>
      </c>
      <c r="D842" s="222" t="s">
        <v>17</v>
      </c>
      <c r="E842" s="222" t="s">
        <v>17</v>
      </c>
      <c r="F842" s="222" t="s">
        <v>480</v>
      </c>
      <c r="G842" s="221" t="s">
        <v>849</v>
      </c>
      <c r="H842" s="220" t="s">
        <v>481</v>
      </c>
    </row>
    <row r="843" spans="1:8">
      <c r="A843" s="222" t="s">
        <v>17</v>
      </c>
      <c r="B843" s="222" t="s">
        <v>17</v>
      </c>
      <c r="C843" s="222" t="s">
        <v>17</v>
      </c>
      <c r="D843" s="222" t="s">
        <v>17</v>
      </c>
      <c r="E843" s="222" t="s">
        <v>17</v>
      </c>
      <c r="F843" s="222" t="s">
        <v>482</v>
      </c>
      <c r="G843" s="221" t="s">
        <v>850</v>
      </c>
      <c r="H843" s="220" t="s">
        <v>483</v>
      </c>
    </row>
    <row r="844" spans="1:8">
      <c r="A844" s="222" t="s">
        <v>17</v>
      </c>
      <c r="B844" s="222" t="s">
        <v>17</v>
      </c>
      <c r="C844" s="222" t="s">
        <v>17</v>
      </c>
      <c r="D844" s="222" t="s">
        <v>17</v>
      </c>
      <c r="E844" s="222" t="s">
        <v>17</v>
      </c>
      <c r="F844" s="222" t="s">
        <v>484</v>
      </c>
      <c r="G844" s="221" t="s">
        <v>851</v>
      </c>
      <c r="H844" s="220" t="s">
        <v>485</v>
      </c>
    </row>
    <row r="845" spans="1:8" ht="23">
      <c r="A845" s="222" t="s">
        <v>17</v>
      </c>
      <c r="B845" s="222" t="s">
        <v>17</v>
      </c>
      <c r="C845" s="222" t="s">
        <v>17</v>
      </c>
      <c r="D845" s="222" t="s">
        <v>17</v>
      </c>
      <c r="E845" s="222" t="s">
        <v>489</v>
      </c>
      <c r="F845" s="222" t="s">
        <v>17</v>
      </c>
      <c r="G845" s="221" t="s">
        <v>825</v>
      </c>
      <c r="H845" s="220" t="s">
        <v>933</v>
      </c>
    </row>
    <row r="846" spans="1:8">
      <c r="A846" s="222" t="s">
        <v>17</v>
      </c>
      <c r="B846" s="222" t="s">
        <v>17</v>
      </c>
      <c r="C846" s="222" t="s">
        <v>17</v>
      </c>
      <c r="D846" s="222" t="s">
        <v>17</v>
      </c>
      <c r="E846" s="222" t="s">
        <v>17</v>
      </c>
      <c r="F846" s="222" t="s">
        <v>498</v>
      </c>
      <c r="G846" s="221" t="s">
        <v>135</v>
      </c>
      <c r="H846" s="220" t="s">
        <v>933</v>
      </c>
    </row>
    <row r="847" spans="1:8" ht="34.5">
      <c r="A847" s="222" t="s">
        <v>17</v>
      </c>
      <c r="B847" s="222" t="s">
        <v>17</v>
      </c>
      <c r="C847" s="222" t="s">
        <v>17</v>
      </c>
      <c r="D847" s="222" t="s">
        <v>932</v>
      </c>
      <c r="E847" s="222" t="s">
        <v>17</v>
      </c>
      <c r="F847" s="222" t="s">
        <v>17</v>
      </c>
      <c r="G847" s="221" t="s">
        <v>931</v>
      </c>
      <c r="H847" s="220" t="s">
        <v>930</v>
      </c>
    </row>
    <row r="848" spans="1:8">
      <c r="A848" s="222" t="s">
        <v>17</v>
      </c>
      <c r="B848" s="222" t="s">
        <v>17</v>
      </c>
      <c r="C848" s="222" t="s">
        <v>17</v>
      </c>
      <c r="D848" s="222" t="s">
        <v>17</v>
      </c>
      <c r="E848" s="222" t="s">
        <v>361</v>
      </c>
      <c r="F848" s="222" t="s">
        <v>17</v>
      </c>
      <c r="G848" s="221" t="s">
        <v>740</v>
      </c>
      <c r="H848" s="220" t="s">
        <v>929</v>
      </c>
    </row>
    <row r="849" spans="1:8">
      <c r="A849" s="222" t="s">
        <v>17</v>
      </c>
      <c r="B849" s="222" t="s">
        <v>17</v>
      </c>
      <c r="C849" s="222" t="s">
        <v>17</v>
      </c>
      <c r="D849" s="222" t="s">
        <v>17</v>
      </c>
      <c r="E849" s="222" t="s">
        <v>17</v>
      </c>
      <c r="F849" s="222" t="s">
        <v>362</v>
      </c>
      <c r="G849" s="221" t="s">
        <v>741</v>
      </c>
      <c r="H849" s="220" t="s">
        <v>929</v>
      </c>
    </row>
    <row r="850" spans="1:8" ht="34.5">
      <c r="A850" s="222" t="s">
        <v>17</v>
      </c>
      <c r="B850" s="222" t="s">
        <v>17</v>
      </c>
      <c r="C850" s="222" t="s">
        <v>17</v>
      </c>
      <c r="D850" s="222" t="s">
        <v>17</v>
      </c>
      <c r="E850" s="222" t="s">
        <v>364</v>
      </c>
      <c r="F850" s="222" t="s">
        <v>17</v>
      </c>
      <c r="G850" s="221" t="s">
        <v>780</v>
      </c>
      <c r="H850" s="220" t="s">
        <v>928</v>
      </c>
    </row>
    <row r="851" spans="1:8" ht="34.5">
      <c r="A851" s="222" t="s">
        <v>17</v>
      </c>
      <c r="B851" s="222" t="s">
        <v>17</v>
      </c>
      <c r="C851" s="222" t="s">
        <v>17</v>
      </c>
      <c r="D851" s="222" t="s">
        <v>17</v>
      </c>
      <c r="E851" s="222" t="s">
        <v>17</v>
      </c>
      <c r="F851" s="222" t="s">
        <v>365</v>
      </c>
      <c r="G851" s="221" t="s">
        <v>780</v>
      </c>
      <c r="H851" s="220" t="s">
        <v>928</v>
      </c>
    </row>
    <row r="852" spans="1:8">
      <c r="A852" s="222" t="s">
        <v>17</v>
      </c>
      <c r="B852" s="222" t="s">
        <v>17</v>
      </c>
      <c r="C852" s="222" t="s">
        <v>17</v>
      </c>
      <c r="D852" s="222" t="s">
        <v>17</v>
      </c>
      <c r="E852" s="222" t="s">
        <v>366</v>
      </c>
      <c r="F852" s="222" t="s">
        <v>17</v>
      </c>
      <c r="G852" s="221" t="s">
        <v>742</v>
      </c>
      <c r="H852" s="220" t="s">
        <v>927</v>
      </c>
    </row>
    <row r="853" spans="1:8">
      <c r="A853" s="222" t="s">
        <v>17</v>
      </c>
      <c r="B853" s="222" t="s">
        <v>17</v>
      </c>
      <c r="C853" s="222" t="s">
        <v>17</v>
      </c>
      <c r="D853" s="222" t="s">
        <v>17</v>
      </c>
      <c r="E853" s="222" t="s">
        <v>17</v>
      </c>
      <c r="F853" s="222" t="s">
        <v>367</v>
      </c>
      <c r="G853" s="221" t="s">
        <v>743</v>
      </c>
      <c r="H853" s="220" t="s">
        <v>927</v>
      </c>
    </row>
    <row r="854" spans="1:8">
      <c r="A854" s="222" t="s">
        <v>17</v>
      </c>
      <c r="B854" s="222" t="s">
        <v>17</v>
      </c>
      <c r="C854" s="222" t="s">
        <v>17</v>
      </c>
      <c r="D854" s="222" t="s">
        <v>17</v>
      </c>
      <c r="E854" s="222" t="s">
        <v>390</v>
      </c>
      <c r="F854" s="222" t="s">
        <v>17</v>
      </c>
      <c r="G854" s="221" t="s">
        <v>748</v>
      </c>
      <c r="H854" s="220" t="s">
        <v>926</v>
      </c>
    </row>
    <row r="855" spans="1:8">
      <c r="A855" s="222" t="s">
        <v>17</v>
      </c>
      <c r="B855" s="222" t="s">
        <v>17</v>
      </c>
      <c r="C855" s="222" t="s">
        <v>17</v>
      </c>
      <c r="D855" s="222" t="s">
        <v>17</v>
      </c>
      <c r="E855" s="222" t="s">
        <v>17</v>
      </c>
      <c r="F855" s="222" t="s">
        <v>391</v>
      </c>
      <c r="G855" s="221" t="s">
        <v>749</v>
      </c>
      <c r="H855" s="220" t="s">
        <v>925</v>
      </c>
    </row>
    <row r="856" spans="1:8">
      <c r="A856" s="222" t="s">
        <v>17</v>
      </c>
      <c r="B856" s="222" t="s">
        <v>17</v>
      </c>
      <c r="C856" s="222" t="s">
        <v>17</v>
      </c>
      <c r="D856" s="222" t="s">
        <v>17</v>
      </c>
      <c r="E856" s="222" t="s">
        <v>17</v>
      </c>
      <c r="F856" s="222" t="s">
        <v>392</v>
      </c>
      <c r="G856" s="221" t="s">
        <v>750</v>
      </c>
      <c r="H856" s="220" t="s">
        <v>924</v>
      </c>
    </row>
    <row r="857" spans="1:8">
      <c r="A857" s="222" t="s">
        <v>17</v>
      </c>
      <c r="B857" s="222" t="s">
        <v>17</v>
      </c>
      <c r="C857" s="222" t="s">
        <v>17</v>
      </c>
      <c r="D857" s="222" t="s">
        <v>17</v>
      </c>
      <c r="E857" s="222" t="s">
        <v>17</v>
      </c>
      <c r="F857" s="222" t="s">
        <v>393</v>
      </c>
      <c r="G857" s="221" t="s">
        <v>790</v>
      </c>
      <c r="H857" s="220" t="s">
        <v>923</v>
      </c>
    </row>
    <row r="858" spans="1:8">
      <c r="A858" s="222" t="s">
        <v>17</v>
      </c>
      <c r="B858" s="222" t="s">
        <v>17</v>
      </c>
      <c r="C858" s="222" t="s">
        <v>17</v>
      </c>
      <c r="D858" s="222" t="s">
        <v>17</v>
      </c>
      <c r="E858" s="222" t="s">
        <v>17</v>
      </c>
      <c r="F858" s="222" t="s">
        <v>394</v>
      </c>
      <c r="G858" s="221" t="s">
        <v>791</v>
      </c>
      <c r="H858" s="220" t="s">
        <v>922</v>
      </c>
    </row>
    <row r="859" spans="1:8">
      <c r="A859" s="222" t="s">
        <v>17</v>
      </c>
      <c r="B859" s="222" t="s">
        <v>17</v>
      </c>
      <c r="C859" s="222" t="s">
        <v>17</v>
      </c>
      <c r="D859" s="222" t="s">
        <v>17</v>
      </c>
      <c r="E859" s="222" t="s">
        <v>17</v>
      </c>
      <c r="F859" s="222" t="s">
        <v>395</v>
      </c>
      <c r="G859" s="221" t="s">
        <v>751</v>
      </c>
      <c r="H859" s="220" t="s">
        <v>921</v>
      </c>
    </row>
    <row r="860" spans="1:8" ht="23">
      <c r="A860" s="222" t="s">
        <v>17</v>
      </c>
      <c r="B860" s="222" t="s">
        <v>17</v>
      </c>
      <c r="C860" s="222" t="s">
        <v>17</v>
      </c>
      <c r="D860" s="222" t="s">
        <v>17</v>
      </c>
      <c r="E860" s="222" t="s">
        <v>399</v>
      </c>
      <c r="F860" s="222" t="s">
        <v>17</v>
      </c>
      <c r="G860" s="221" t="s">
        <v>752</v>
      </c>
      <c r="H860" s="220" t="s">
        <v>647</v>
      </c>
    </row>
    <row r="861" spans="1:8">
      <c r="A861" s="222" t="s">
        <v>17</v>
      </c>
      <c r="B861" s="222" t="s">
        <v>17</v>
      </c>
      <c r="C861" s="222" t="s">
        <v>17</v>
      </c>
      <c r="D861" s="222" t="s">
        <v>17</v>
      </c>
      <c r="E861" s="222" t="s">
        <v>17</v>
      </c>
      <c r="F861" s="222" t="s">
        <v>401</v>
      </c>
      <c r="G861" s="221" t="s">
        <v>135</v>
      </c>
      <c r="H861" s="220" t="s">
        <v>647</v>
      </c>
    </row>
    <row r="862" spans="1:8" ht="23">
      <c r="A862" s="222" t="s">
        <v>17</v>
      </c>
      <c r="B862" s="222" t="s">
        <v>17</v>
      </c>
      <c r="C862" s="222" t="s">
        <v>17</v>
      </c>
      <c r="D862" s="222" t="s">
        <v>17</v>
      </c>
      <c r="E862" s="222" t="s">
        <v>415</v>
      </c>
      <c r="F862" s="222" t="s">
        <v>17</v>
      </c>
      <c r="G862" s="221" t="s">
        <v>774</v>
      </c>
      <c r="H862" s="220" t="s">
        <v>920</v>
      </c>
    </row>
    <row r="863" spans="1:8">
      <c r="A863" s="222" t="s">
        <v>17</v>
      </c>
      <c r="B863" s="222" t="s">
        <v>17</v>
      </c>
      <c r="C863" s="222" t="s">
        <v>17</v>
      </c>
      <c r="D863" s="222" t="s">
        <v>17</v>
      </c>
      <c r="E863" s="222" t="s">
        <v>17</v>
      </c>
      <c r="F863" s="222" t="s">
        <v>420</v>
      </c>
      <c r="G863" s="221" t="s">
        <v>775</v>
      </c>
      <c r="H863" s="220" t="s">
        <v>919</v>
      </c>
    </row>
    <row r="864" spans="1:8">
      <c r="A864" s="222" t="s">
        <v>17</v>
      </c>
      <c r="B864" s="222" t="s">
        <v>17</v>
      </c>
      <c r="C864" s="222" t="s">
        <v>17</v>
      </c>
      <c r="D864" s="222" t="s">
        <v>17</v>
      </c>
      <c r="E864" s="222" t="s">
        <v>17</v>
      </c>
      <c r="F864" s="222" t="s">
        <v>422</v>
      </c>
      <c r="G864" s="221" t="s">
        <v>605</v>
      </c>
      <c r="H864" s="220" t="s">
        <v>918</v>
      </c>
    </row>
    <row r="865" spans="1:8">
      <c r="A865" s="222" t="s">
        <v>17</v>
      </c>
      <c r="B865" s="222" t="s">
        <v>17</v>
      </c>
      <c r="C865" s="222" t="s">
        <v>17</v>
      </c>
      <c r="D865" s="222" t="s">
        <v>17</v>
      </c>
      <c r="E865" s="222" t="s">
        <v>423</v>
      </c>
      <c r="F865" s="222" t="s">
        <v>17</v>
      </c>
      <c r="G865" s="221" t="s">
        <v>761</v>
      </c>
      <c r="H865" s="220" t="s">
        <v>917</v>
      </c>
    </row>
    <row r="866" spans="1:8">
      <c r="A866" s="222" t="s">
        <v>17</v>
      </c>
      <c r="B866" s="222" t="s">
        <v>17</v>
      </c>
      <c r="C866" s="222" t="s">
        <v>17</v>
      </c>
      <c r="D866" s="222" t="s">
        <v>17</v>
      </c>
      <c r="E866" s="222" t="s">
        <v>17</v>
      </c>
      <c r="F866" s="222" t="s">
        <v>424</v>
      </c>
      <c r="G866" s="221" t="s">
        <v>822</v>
      </c>
      <c r="H866" s="220" t="s">
        <v>916</v>
      </c>
    </row>
    <row r="867" spans="1:8" ht="23">
      <c r="A867" s="222" t="s">
        <v>17</v>
      </c>
      <c r="B867" s="222" t="s">
        <v>17</v>
      </c>
      <c r="C867" s="222" t="s">
        <v>17</v>
      </c>
      <c r="D867" s="222" t="s">
        <v>17</v>
      </c>
      <c r="E867" s="222" t="s">
        <v>17</v>
      </c>
      <c r="F867" s="222" t="s">
        <v>425</v>
      </c>
      <c r="G867" s="221" t="s">
        <v>827</v>
      </c>
      <c r="H867" s="220" t="s">
        <v>623</v>
      </c>
    </row>
    <row r="868" spans="1:8">
      <c r="A868" s="222" t="s">
        <v>17</v>
      </c>
      <c r="B868" s="222" t="s">
        <v>17</v>
      </c>
      <c r="C868" s="222" t="s">
        <v>17</v>
      </c>
      <c r="D868" s="222" t="s">
        <v>17</v>
      </c>
      <c r="E868" s="222" t="s">
        <v>17</v>
      </c>
      <c r="F868" s="222" t="s">
        <v>428</v>
      </c>
      <c r="G868" s="221" t="s">
        <v>777</v>
      </c>
      <c r="H868" s="220" t="s">
        <v>915</v>
      </c>
    </row>
    <row r="869" spans="1:8">
      <c r="A869" s="222" t="s">
        <v>17</v>
      </c>
      <c r="B869" s="222" t="s">
        <v>17</v>
      </c>
      <c r="C869" s="222" t="s">
        <v>17</v>
      </c>
      <c r="D869" s="222" t="s">
        <v>17</v>
      </c>
      <c r="E869" s="222" t="s">
        <v>17</v>
      </c>
      <c r="F869" s="222" t="s">
        <v>429</v>
      </c>
      <c r="G869" s="221" t="s">
        <v>738</v>
      </c>
      <c r="H869" s="220" t="s">
        <v>914</v>
      </c>
    </row>
    <row r="870" spans="1:8">
      <c r="A870" s="222" t="s">
        <v>17</v>
      </c>
      <c r="B870" s="222" t="s">
        <v>17</v>
      </c>
      <c r="C870" s="222" t="s">
        <v>17</v>
      </c>
      <c r="D870" s="222" t="s">
        <v>17</v>
      </c>
      <c r="E870" s="222" t="s">
        <v>430</v>
      </c>
      <c r="F870" s="222" t="s">
        <v>17</v>
      </c>
      <c r="G870" s="221" t="s">
        <v>797</v>
      </c>
      <c r="H870" s="220" t="s">
        <v>913</v>
      </c>
    </row>
    <row r="871" spans="1:8">
      <c r="A871" s="222" t="s">
        <v>17</v>
      </c>
      <c r="B871" s="222" t="s">
        <v>17</v>
      </c>
      <c r="C871" s="222" t="s">
        <v>17</v>
      </c>
      <c r="D871" s="222" t="s">
        <v>17</v>
      </c>
      <c r="E871" s="222" t="s">
        <v>17</v>
      </c>
      <c r="F871" s="222" t="s">
        <v>433</v>
      </c>
      <c r="G871" s="221" t="s">
        <v>799</v>
      </c>
      <c r="H871" s="220" t="s">
        <v>913</v>
      </c>
    </row>
    <row r="872" spans="1:8" ht="23">
      <c r="A872" s="222" t="s">
        <v>17</v>
      </c>
      <c r="B872" s="222" t="s">
        <v>17</v>
      </c>
      <c r="C872" s="222" t="s">
        <v>17</v>
      </c>
      <c r="D872" s="222" t="s">
        <v>17</v>
      </c>
      <c r="E872" s="222" t="s">
        <v>486</v>
      </c>
      <c r="F872" s="222" t="s">
        <v>17</v>
      </c>
      <c r="G872" s="221" t="s">
        <v>852</v>
      </c>
      <c r="H872" s="220" t="s">
        <v>487</v>
      </c>
    </row>
    <row r="873" spans="1:8" ht="34.5">
      <c r="A873" s="222" t="s">
        <v>17</v>
      </c>
      <c r="B873" s="222" t="s">
        <v>17</v>
      </c>
      <c r="C873" s="222" t="s">
        <v>17</v>
      </c>
      <c r="D873" s="222" t="s">
        <v>17</v>
      </c>
      <c r="E873" s="222" t="s">
        <v>17</v>
      </c>
      <c r="F873" s="222" t="s">
        <v>488</v>
      </c>
      <c r="G873" s="221" t="s">
        <v>853</v>
      </c>
      <c r="H873" s="220" t="s">
        <v>487</v>
      </c>
    </row>
    <row r="874" spans="1:8" ht="23">
      <c r="A874" s="222" t="s">
        <v>17</v>
      </c>
      <c r="B874" s="222" t="s">
        <v>17</v>
      </c>
      <c r="C874" s="222" t="s">
        <v>17</v>
      </c>
      <c r="D874" s="222" t="s">
        <v>17</v>
      </c>
      <c r="E874" s="222" t="s">
        <v>489</v>
      </c>
      <c r="F874" s="222" t="s">
        <v>17</v>
      </c>
      <c r="G874" s="221" t="s">
        <v>825</v>
      </c>
      <c r="H874" s="220" t="s">
        <v>912</v>
      </c>
    </row>
    <row r="875" spans="1:8" ht="34.5">
      <c r="A875" s="222" t="s">
        <v>17</v>
      </c>
      <c r="B875" s="222" t="s">
        <v>17</v>
      </c>
      <c r="C875" s="222" t="s">
        <v>17</v>
      </c>
      <c r="D875" s="222" t="s">
        <v>17</v>
      </c>
      <c r="E875" s="222" t="s">
        <v>17</v>
      </c>
      <c r="F875" s="222" t="s">
        <v>492</v>
      </c>
      <c r="G875" s="221" t="s">
        <v>854</v>
      </c>
      <c r="H875" s="220" t="s">
        <v>493</v>
      </c>
    </row>
    <row r="876" spans="1:8" ht="34.5">
      <c r="A876" s="222" t="s">
        <v>17</v>
      </c>
      <c r="B876" s="222" t="s">
        <v>17</v>
      </c>
      <c r="C876" s="222" t="s">
        <v>17</v>
      </c>
      <c r="D876" s="222" t="s">
        <v>17</v>
      </c>
      <c r="E876" s="222" t="s">
        <v>17</v>
      </c>
      <c r="F876" s="222" t="s">
        <v>494</v>
      </c>
      <c r="G876" s="221" t="s">
        <v>855</v>
      </c>
      <c r="H876" s="220" t="s">
        <v>495</v>
      </c>
    </row>
    <row r="877" spans="1:8" ht="34.5">
      <c r="A877" s="222" t="s">
        <v>17</v>
      </c>
      <c r="B877" s="222" t="s">
        <v>17</v>
      </c>
      <c r="C877" s="222" t="s">
        <v>17</v>
      </c>
      <c r="D877" s="222" t="s">
        <v>17</v>
      </c>
      <c r="E877" s="222" t="s">
        <v>17</v>
      </c>
      <c r="F877" s="222" t="s">
        <v>496</v>
      </c>
      <c r="G877" s="221" t="s">
        <v>856</v>
      </c>
      <c r="H877" s="220" t="s">
        <v>497</v>
      </c>
    </row>
    <row r="878" spans="1:8">
      <c r="A878" s="222" t="s">
        <v>17</v>
      </c>
      <c r="B878" s="222" t="s">
        <v>17</v>
      </c>
      <c r="C878" s="222" t="s">
        <v>17</v>
      </c>
      <c r="D878" s="222" t="s">
        <v>17</v>
      </c>
      <c r="E878" s="222" t="s">
        <v>17</v>
      </c>
      <c r="F878" s="222" t="s">
        <v>498</v>
      </c>
      <c r="G878" s="221" t="s">
        <v>135</v>
      </c>
      <c r="H878" s="220" t="s">
        <v>911</v>
      </c>
    </row>
    <row r="879" spans="1:8">
      <c r="A879" s="222" t="s">
        <v>17</v>
      </c>
      <c r="B879" s="222" t="s">
        <v>17</v>
      </c>
      <c r="C879" s="222" t="s">
        <v>17</v>
      </c>
      <c r="D879" s="222" t="s">
        <v>17</v>
      </c>
      <c r="E879" s="222" t="s">
        <v>504</v>
      </c>
      <c r="F879" s="222" t="s">
        <v>17</v>
      </c>
      <c r="G879" s="221" t="s">
        <v>135</v>
      </c>
      <c r="H879" s="220" t="s">
        <v>910</v>
      </c>
    </row>
    <row r="880" spans="1:8">
      <c r="A880" s="222" t="s">
        <v>17</v>
      </c>
      <c r="B880" s="222" t="s">
        <v>17</v>
      </c>
      <c r="C880" s="222" t="s">
        <v>17</v>
      </c>
      <c r="D880" s="222" t="s">
        <v>17</v>
      </c>
      <c r="E880" s="222" t="s">
        <v>17</v>
      </c>
      <c r="F880" s="222" t="s">
        <v>506</v>
      </c>
      <c r="G880" s="221" t="s">
        <v>772</v>
      </c>
      <c r="H880" s="220" t="s">
        <v>910</v>
      </c>
    </row>
    <row r="881" spans="1:8" ht="23">
      <c r="A881" s="222" t="s">
        <v>17</v>
      </c>
      <c r="B881" s="222" t="s">
        <v>17</v>
      </c>
      <c r="C881" s="222" t="s">
        <v>17</v>
      </c>
      <c r="D881" s="222" t="s">
        <v>17</v>
      </c>
      <c r="E881" s="222" t="s">
        <v>521</v>
      </c>
      <c r="F881" s="222" t="s">
        <v>17</v>
      </c>
      <c r="G881" s="221" t="s">
        <v>818</v>
      </c>
      <c r="H881" s="220" t="s">
        <v>909</v>
      </c>
    </row>
    <row r="882" spans="1:8">
      <c r="A882" s="222" t="s">
        <v>17</v>
      </c>
      <c r="B882" s="222" t="s">
        <v>17</v>
      </c>
      <c r="C882" s="222" t="s">
        <v>17</v>
      </c>
      <c r="D882" s="222" t="s">
        <v>17</v>
      </c>
      <c r="E882" s="222" t="s">
        <v>17</v>
      </c>
      <c r="F882" s="222" t="s">
        <v>522</v>
      </c>
      <c r="G882" s="221" t="s">
        <v>819</v>
      </c>
      <c r="H882" s="220" t="s">
        <v>909</v>
      </c>
    </row>
    <row r="883" spans="1:8">
      <c r="A883" s="222" t="s">
        <v>17</v>
      </c>
      <c r="B883" s="222" t="s">
        <v>17</v>
      </c>
      <c r="C883" s="222" t="s">
        <v>908</v>
      </c>
      <c r="D883" s="222" t="s">
        <v>17</v>
      </c>
      <c r="E883" s="222" t="s">
        <v>17</v>
      </c>
      <c r="F883" s="222" t="s">
        <v>17</v>
      </c>
      <c r="G883" s="221" t="s">
        <v>907</v>
      </c>
      <c r="H883" s="220" t="s">
        <v>904</v>
      </c>
    </row>
    <row r="884" spans="1:8">
      <c r="A884" s="222" t="s">
        <v>17</v>
      </c>
      <c r="B884" s="222" t="s">
        <v>17</v>
      </c>
      <c r="C884" s="222" t="s">
        <v>17</v>
      </c>
      <c r="D884" s="222" t="s">
        <v>906</v>
      </c>
      <c r="E884" s="222" t="s">
        <v>17</v>
      </c>
      <c r="F884" s="222" t="s">
        <v>17</v>
      </c>
      <c r="G884" s="221" t="s">
        <v>905</v>
      </c>
      <c r="H884" s="220" t="s">
        <v>904</v>
      </c>
    </row>
    <row r="885" spans="1:8" ht="23">
      <c r="A885" s="222" t="s">
        <v>17</v>
      </c>
      <c r="B885" s="222" t="s">
        <v>17</v>
      </c>
      <c r="C885" s="222" t="s">
        <v>17</v>
      </c>
      <c r="D885" s="222" t="s">
        <v>17</v>
      </c>
      <c r="E885" s="222" t="s">
        <v>399</v>
      </c>
      <c r="F885" s="222" t="s">
        <v>17</v>
      </c>
      <c r="G885" s="221" t="s">
        <v>752</v>
      </c>
      <c r="H885" s="220" t="s">
        <v>903</v>
      </c>
    </row>
    <row r="886" spans="1:8">
      <c r="A886" s="222" t="s">
        <v>17</v>
      </c>
      <c r="B886" s="222" t="s">
        <v>17</v>
      </c>
      <c r="C886" s="222" t="s">
        <v>17</v>
      </c>
      <c r="D886" s="222" t="s">
        <v>17</v>
      </c>
      <c r="E886" s="222" t="s">
        <v>17</v>
      </c>
      <c r="F886" s="222" t="s">
        <v>401</v>
      </c>
      <c r="G886" s="221" t="s">
        <v>135</v>
      </c>
      <c r="H886" s="220" t="s">
        <v>903</v>
      </c>
    </row>
    <row r="887" spans="1:8">
      <c r="A887" s="222" t="s">
        <v>17</v>
      </c>
      <c r="B887" s="222" t="s">
        <v>17</v>
      </c>
      <c r="C887" s="222" t="s">
        <v>17</v>
      </c>
      <c r="D887" s="222" t="s">
        <v>17</v>
      </c>
      <c r="E887" s="222" t="s">
        <v>410</v>
      </c>
      <c r="F887" s="222" t="s">
        <v>17</v>
      </c>
      <c r="G887" s="221" t="s">
        <v>757</v>
      </c>
      <c r="H887" s="220" t="s">
        <v>902</v>
      </c>
    </row>
    <row r="888" spans="1:8" ht="23">
      <c r="A888" s="222" t="s">
        <v>17</v>
      </c>
      <c r="B888" s="222" t="s">
        <v>17</v>
      </c>
      <c r="C888" s="222" t="s">
        <v>17</v>
      </c>
      <c r="D888" s="222" t="s">
        <v>17</v>
      </c>
      <c r="E888" s="222" t="s">
        <v>17</v>
      </c>
      <c r="F888" s="222" t="s">
        <v>412</v>
      </c>
      <c r="G888" s="221" t="s">
        <v>759</v>
      </c>
      <c r="H888" s="220" t="s">
        <v>901</v>
      </c>
    </row>
    <row r="889" spans="1:8">
      <c r="A889" s="222" t="s">
        <v>17</v>
      </c>
      <c r="B889" s="222" t="s">
        <v>17</v>
      </c>
      <c r="C889" s="222" t="s">
        <v>17</v>
      </c>
      <c r="D889" s="222" t="s">
        <v>17</v>
      </c>
      <c r="E889" s="222" t="s">
        <v>17</v>
      </c>
      <c r="F889" s="222" t="s">
        <v>414</v>
      </c>
      <c r="G889" s="221" t="s">
        <v>760</v>
      </c>
      <c r="H889" s="220" t="s">
        <v>900</v>
      </c>
    </row>
    <row r="890" spans="1:8" ht="23">
      <c r="A890" s="222" t="s">
        <v>17</v>
      </c>
      <c r="B890" s="222" t="s">
        <v>17</v>
      </c>
      <c r="C890" s="222" t="s">
        <v>17</v>
      </c>
      <c r="D890" s="222" t="s">
        <v>17</v>
      </c>
      <c r="E890" s="222" t="s">
        <v>415</v>
      </c>
      <c r="F890" s="222" t="s">
        <v>17</v>
      </c>
      <c r="G890" s="221" t="s">
        <v>774</v>
      </c>
      <c r="H890" s="220" t="s">
        <v>899</v>
      </c>
    </row>
    <row r="891" spans="1:8">
      <c r="A891" s="222" t="s">
        <v>17</v>
      </c>
      <c r="B891" s="222" t="s">
        <v>17</v>
      </c>
      <c r="C891" s="222" t="s">
        <v>17</v>
      </c>
      <c r="D891" s="222" t="s">
        <v>17</v>
      </c>
      <c r="E891" s="222" t="s">
        <v>17</v>
      </c>
      <c r="F891" s="222" t="s">
        <v>420</v>
      </c>
      <c r="G891" s="221" t="s">
        <v>775</v>
      </c>
      <c r="H891" s="220" t="s">
        <v>899</v>
      </c>
    </row>
    <row r="892" spans="1:8">
      <c r="A892" s="222" t="s">
        <v>17</v>
      </c>
      <c r="B892" s="222" t="s">
        <v>17</v>
      </c>
      <c r="C892" s="222" t="s">
        <v>17</v>
      </c>
      <c r="D892" s="222" t="s">
        <v>17</v>
      </c>
      <c r="E892" s="222" t="s">
        <v>423</v>
      </c>
      <c r="F892" s="222" t="s">
        <v>17</v>
      </c>
      <c r="G892" s="221" t="s">
        <v>761</v>
      </c>
      <c r="H892" s="220" t="s">
        <v>898</v>
      </c>
    </row>
    <row r="893" spans="1:8">
      <c r="A893" s="222" t="s">
        <v>17</v>
      </c>
      <c r="B893" s="222" t="s">
        <v>17</v>
      </c>
      <c r="C893" s="222" t="s">
        <v>17</v>
      </c>
      <c r="D893" s="222" t="s">
        <v>17</v>
      </c>
      <c r="E893" s="222" t="s">
        <v>17</v>
      </c>
      <c r="F893" s="222" t="s">
        <v>424</v>
      </c>
      <c r="G893" s="221" t="s">
        <v>822</v>
      </c>
      <c r="H893" s="220" t="s">
        <v>897</v>
      </c>
    </row>
    <row r="894" spans="1:8" ht="23">
      <c r="A894" s="222" t="s">
        <v>17</v>
      </c>
      <c r="B894" s="222" t="s">
        <v>17</v>
      </c>
      <c r="C894" s="222" t="s">
        <v>17</v>
      </c>
      <c r="D894" s="222" t="s">
        <v>17</v>
      </c>
      <c r="E894" s="222" t="s">
        <v>17</v>
      </c>
      <c r="F894" s="222" t="s">
        <v>425</v>
      </c>
      <c r="G894" s="221" t="s">
        <v>827</v>
      </c>
      <c r="H894" s="220" t="s">
        <v>556</v>
      </c>
    </row>
    <row r="895" spans="1:8">
      <c r="A895" s="222" t="s">
        <v>17</v>
      </c>
      <c r="B895" s="222" t="s">
        <v>17</v>
      </c>
      <c r="C895" s="222" t="s">
        <v>17</v>
      </c>
      <c r="D895" s="222" t="s">
        <v>17</v>
      </c>
      <c r="E895" s="222" t="s">
        <v>17</v>
      </c>
      <c r="F895" s="222" t="s">
        <v>428</v>
      </c>
      <c r="G895" s="221" t="s">
        <v>777</v>
      </c>
      <c r="H895" s="220" t="s">
        <v>896</v>
      </c>
    </row>
    <row r="896" spans="1:8">
      <c r="A896" s="222" t="s">
        <v>17</v>
      </c>
      <c r="B896" s="222" t="s">
        <v>17</v>
      </c>
      <c r="C896" s="222" t="s">
        <v>17</v>
      </c>
      <c r="D896" s="222" t="s">
        <v>17</v>
      </c>
      <c r="E896" s="222" t="s">
        <v>17</v>
      </c>
      <c r="F896" s="222" t="s">
        <v>429</v>
      </c>
      <c r="G896" s="221" t="s">
        <v>738</v>
      </c>
      <c r="H896" s="220" t="s">
        <v>895</v>
      </c>
    </row>
    <row r="897" spans="1:8">
      <c r="A897" s="222" t="s">
        <v>17</v>
      </c>
      <c r="B897" s="222" t="s">
        <v>17</v>
      </c>
      <c r="C897" s="222" t="s">
        <v>17</v>
      </c>
      <c r="D897" s="222" t="s">
        <v>17</v>
      </c>
      <c r="E897" s="222" t="s">
        <v>434</v>
      </c>
      <c r="F897" s="222" t="s">
        <v>17</v>
      </c>
      <c r="G897" s="221" t="s">
        <v>762</v>
      </c>
      <c r="H897" s="220" t="s">
        <v>894</v>
      </c>
    </row>
    <row r="898" spans="1:8">
      <c r="A898" s="222" t="s">
        <v>17</v>
      </c>
      <c r="B898" s="222" t="s">
        <v>17</v>
      </c>
      <c r="C898" s="222" t="s">
        <v>17</v>
      </c>
      <c r="D898" s="222" t="s">
        <v>17</v>
      </c>
      <c r="E898" s="222" t="s">
        <v>17</v>
      </c>
      <c r="F898" s="222" t="s">
        <v>439</v>
      </c>
      <c r="G898" s="221" t="s">
        <v>765</v>
      </c>
      <c r="H898" s="220" t="s">
        <v>894</v>
      </c>
    </row>
    <row r="899" spans="1:8" ht="34.5">
      <c r="A899" s="222" t="s">
        <v>17</v>
      </c>
      <c r="B899" s="222" t="s">
        <v>17</v>
      </c>
      <c r="C899" s="222" t="s">
        <v>17</v>
      </c>
      <c r="D899" s="222" t="s">
        <v>17</v>
      </c>
      <c r="E899" s="222" t="s">
        <v>440</v>
      </c>
      <c r="F899" s="222" t="s">
        <v>17</v>
      </c>
      <c r="G899" s="221" t="s">
        <v>766</v>
      </c>
      <c r="H899" s="220" t="s">
        <v>893</v>
      </c>
    </row>
    <row r="900" spans="1:8">
      <c r="A900" s="222" t="s">
        <v>17</v>
      </c>
      <c r="B900" s="222" t="s">
        <v>17</v>
      </c>
      <c r="C900" s="222" t="s">
        <v>17</v>
      </c>
      <c r="D900" s="222" t="s">
        <v>17</v>
      </c>
      <c r="E900" s="222" t="s">
        <v>17</v>
      </c>
      <c r="F900" s="222" t="s">
        <v>445</v>
      </c>
      <c r="G900" s="221" t="s">
        <v>767</v>
      </c>
      <c r="H900" s="220" t="s">
        <v>892</v>
      </c>
    </row>
    <row r="901" spans="1:8">
      <c r="A901" s="222" t="s">
        <v>17</v>
      </c>
      <c r="B901" s="222" t="s">
        <v>17</v>
      </c>
      <c r="C901" s="222" t="s">
        <v>17</v>
      </c>
      <c r="D901" s="222" t="s">
        <v>17</v>
      </c>
      <c r="E901" s="222" t="s">
        <v>17</v>
      </c>
      <c r="F901" s="222" t="s">
        <v>446</v>
      </c>
      <c r="G901" s="221" t="s">
        <v>801</v>
      </c>
      <c r="H901" s="220" t="s">
        <v>891</v>
      </c>
    </row>
    <row r="902" spans="1:8">
      <c r="A902" s="222" t="s">
        <v>17</v>
      </c>
      <c r="B902" s="222" t="s">
        <v>17</v>
      </c>
      <c r="C902" s="222" t="s">
        <v>17</v>
      </c>
      <c r="D902" s="222" t="s">
        <v>17</v>
      </c>
      <c r="E902" s="222" t="s">
        <v>17</v>
      </c>
      <c r="F902" s="222" t="s">
        <v>448</v>
      </c>
      <c r="G902" s="221" t="s">
        <v>817</v>
      </c>
      <c r="H902" s="220" t="s">
        <v>890</v>
      </c>
    </row>
    <row r="903" spans="1:8">
      <c r="A903" s="222" t="s">
        <v>17</v>
      </c>
      <c r="B903" s="222" t="s">
        <v>17</v>
      </c>
      <c r="C903" s="222" t="s">
        <v>17</v>
      </c>
      <c r="D903" s="222" t="s">
        <v>17</v>
      </c>
      <c r="E903" s="222" t="s">
        <v>17</v>
      </c>
      <c r="F903" s="222" t="s">
        <v>449</v>
      </c>
      <c r="G903" s="221" t="s">
        <v>769</v>
      </c>
      <c r="H903" s="220" t="s">
        <v>889</v>
      </c>
    </row>
    <row r="904" spans="1:8" ht="23">
      <c r="A904" s="222" t="s">
        <v>17</v>
      </c>
      <c r="B904" s="222" t="s">
        <v>17</v>
      </c>
      <c r="C904" s="222" t="s">
        <v>17</v>
      </c>
      <c r="D904" s="222" t="s">
        <v>17</v>
      </c>
      <c r="E904" s="222" t="s">
        <v>17</v>
      </c>
      <c r="F904" s="222" t="s">
        <v>454</v>
      </c>
      <c r="G904" s="221" t="s">
        <v>802</v>
      </c>
      <c r="H904" s="220" t="s">
        <v>888</v>
      </c>
    </row>
    <row r="905" spans="1:8" ht="23">
      <c r="A905" s="222" t="s">
        <v>17</v>
      </c>
      <c r="B905" s="222" t="s">
        <v>17</v>
      </c>
      <c r="C905" s="222" t="s">
        <v>17</v>
      </c>
      <c r="D905" s="222" t="s">
        <v>17</v>
      </c>
      <c r="E905" s="222" t="s">
        <v>461</v>
      </c>
      <c r="F905" s="222" t="s">
        <v>17</v>
      </c>
      <c r="G905" s="221" t="s">
        <v>770</v>
      </c>
      <c r="H905" s="220" t="s">
        <v>887</v>
      </c>
    </row>
    <row r="906" spans="1:8" ht="23">
      <c r="A906" s="222" t="s">
        <v>17</v>
      </c>
      <c r="B906" s="222" t="s">
        <v>17</v>
      </c>
      <c r="C906" s="222" t="s">
        <v>17</v>
      </c>
      <c r="D906" s="222" t="s">
        <v>17</v>
      </c>
      <c r="E906" s="222" t="s">
        <v>17</v>
      </c>
      <c r="F906" s="222" t="s">
        <v>463</v>
      </c>
      <c r="G906" s="221" t="s">
        <v>805</v>
      </c>
      <c r="H906" s="220" t="s">
        <v>887</v>
      </c>
    </row>
    <row r="907" spans="1:8">
      <c r="A907" s="222" t="s">
        <v>17</v>
      </c>
      <c r="B907" s="222" t="s">
        <v>17</v>
      </c>
      <c r="C907" s="222" t="s">
        <v>17</v>
      </c>
      <c r="D907" s="222" t="s">
        <v>17</v>
      </c>
      <c r="E907" s="222" t="s">
        <v>504</v>
      </c>
      <c r="F907" s="222" t="s">
        <v>17</v>
      </c>
      <c r="G907" s="221" t="s">
        <v>135</v>
      </c>
      <c r="H907" s="220" t="s">
        <v>886</v>
      </c>
    </row>
    <row r="908" spans="1:8">
      <c r="A908" s="222" t="s">
        <v>17</v>
      </c>
      <c r="B908" s="222" t="s">
        <v>17</v>
      </c>
      <c r="C908" s="222" t="s">
        <v>17</v>
      </c>
      <c r="D908" s="222" t="s">
        <v>17</v>
      </c>
      <c r="E908" s="222" t="s">
        <v>17</v>
      </c>
      <c r="F908" s="222" t="s">
        <v>506</v>
      </c>
      <c r="G908" s="221" t="s">
        <v>772</v>
      </c>
      <c r="H908" s="220" t="s">
        <v>885</v>
      </c>
    </row>
    <row r="909" spans="1:8">
      <c r="A909" s="222" t="s">
        <v>17</v>
      </c>
      <c r="B909" s="222" t="s">
        <v>17</v>
      </c>
      <c r="C909" s="222" t="s">
        <v>17</v>
      </c>
      <c r="D909" s="222" t="s">
        <v>17</v>
      </c>
      <c r="E909" s="222" t="s">
        <v>17</v>
      </c>
      <c r="F909" s="222" t="s">
        <v>510</v>
      </c>
      <c r="G909" s="221" t="s">
        <v>773</v>
      </c>
      <c r="H909" s="220" t="s">
        <v>884</v>
      </c>
    </row>
    <row r="910" spans="1:8">
      <c r="A910" s="222" t="s">
        <v>17</v>
      </c>
      <c r="B910" s="222" t="s">
        <v>17</v>
      </c>
      <c r="C910" s="222" t="s">
        <v>883</v>
      </c>
      <c r="D910" s="222" t="s">
        <v>17</v>
      </c>
      <c r="E910" s="222" t="s">
        <v>17</v>
      </c>
      <c r="F910" s="222" t="s">
        <v>17</v>
      </c>
      <c r="G910" s="221" t="s">
        <v>882</v>
      </c>
      <c r="H910" s="220" t="s">
        <v>879</v>
      </c>
    </row>
    <row r="911" spans="1:8">
      <c r="A911" s="222" t="s">
        <v>17</v>
      </c>
      <c r="B911" s="222" t="s">
        <v>17</v>
      </c>
      <c r="C911" s="222" t="s">
        <v>17</v>
      </c>
      <c r="D911" s="222" t="s">
        <v>881</v>
      </c>
      <c r="E911" s="222" t="s">
        <v>17</v>
      </c>
      <c r="F911" s="222" t="s">
        <v>17</v>
      </c>
      <c r="G911" s="221" t="s">
        <v>880</v>
      </c>
      <c r="H911" s="220" t="s">
        <v>879</v>
      </c>
    </row>
    <row r="912" spans="1:8" ht="23">
      <c r="A912" s="222" t="s">
        <v>17</v>
      </c>
      <c r="B912" s="222" t="s">
        <v>17</v>
      </c>
      <c r="C912" s="222" t="s">
        <v>17</v>
      </c>
      <c r="D912" s="222" t="s">
        <v>17</v>
      </c>
      <c r="E912" s="222" t="s">
        <v>499</v>
      </c>
      <c r="F912" s="222" t="s">
        <v>17</v>
      </c>
      <c r="G912" s="221" t="s">
        <v>857</v>
      </c>
      <c r="H912" s="220" t="s">
        <v>878</v>
      </c>
    </row>
    <row r="913" spans="1:9" ht="34.5">
      <c r="A913" s="222" t="s">
        <v>17</v>
      </c>
      <c r="B913" s="222" t="s">
        <v>17</v>
      </c>
      <c r="C913" s="222" t="s">
        <v>17</v>
      </c>
      <c r="D913" s="222" t="s">
        <v>17</v>
      </c>
      <c r="E913" s="222" t="s">
        <v>17</v>
      </c>
      <c r="F913" s="222" t="s">
        <v>500</v>
      </c>
      <c r="G913" s="221" t="s">
        <v>858</v>
      </c>
      <c r="H913" s="220" t="s">
        <v>877</v>
      </c>
    </row>
    <row r="914" spans="1:9">
      <c r="A914" s="222" t="s">
        <v>17</v>
      </c>
      <c r="B914" s="222" t="s">
        <v>17</v>
      </c>
      <c r="C914" s="222" t="s">
        <v>17</v>
      </c>
      <c r="D914" s="222" t="s">
        <v>17</v>
      </c>
      <c r="E914" s="222" t="s">
        <v>17</v>
      </c>
      <c r="F914" s="222" t="s">
        <v>502</v>
      </c>
      <c r="G914" s="221" t="s">
        <v>135</v>
      </c>
      <c r="H914" s="220" t="s">
        <v>503</v>
      </c>
    </row>
    <row r="915" spans="1:9">
      <c r="A915" s="222" t="s">
        <v>17</v>
      </c>
      <c r="B915" s="222" t="s">
        <v>17</v>
      </c>
      <c r="C915" s="222" t="s">
        <v>17</v>
      </c>
      <c r="D915" s="222" t="s">
        <v>17</v>
      </c>
      <c r="E915" s="222" t="s">
        <v>504</v>
      </c>
      <c r="F915" s="222" t="s">
        <v>17</v>
      </c>
      <c r="G915" s="221" t="s">
        <v>135</v>
      </c>
      <c r="H915" s="220" t="s">
        <v>876</v>
      </c>
    </row>
    <row r="916" spans="1:9">
      <c r="A916" s="219" t="s">
        <v>17</v>
      </c>
      <c r="B916" s="219" t="s">
        <v>17</v>
      </c>
      <c r="C916" s="219" t="s">
        <v>17</v>
      </c>
      <c r="D916" s="219" t="s">
        <v>17</v>
      </c>
      <c r="E916" s="219" t="s">
        <v>17</v>
      </c>
      <c r="F916" s="219" t="s">
        <v>510</v>
      </c>
      <c r="G916" s="218" t="s">
        <v>773</v>
      </c>
      <c r="H916" s="217" t="s">
        <v>876</v>
      </c>
    </row>
    <row r="917" spans="1:9" ht="23.15" customHeight="1"/>
    <row r="918" spans="1:9" ht="25.5" hidden="1" customHeight="1">
      <c r="A918" s="440" t="s">
        <v>1676</v>
      </c>
      <c r="B918" s="441"/>
      <c r="C918" s="441"/>
      <c r="D918" s="441"/>
      <c r="E918" s="441"/>
      <c r="F918" s="440" t="s">
        <v>1676</v>
      </c>
      <c r="G918" s="440"/>
      <c r="H918" s="440"/>
      <c r="I918" s="440"/>
    </row>
    <row r="919" spans="1:9" ht="42" hidden="1" customHeight="1">
      <c r="A919" s="438" t="s">
        <v>1674</v>
      </c>
      <c r="B919" s="438"/>
      <c r="C919" s="438"/>
      <c r="D919" s="438"/>
      <c r="E919" s="438"/>
      <c r="F919" s="438" t="s">
        <v>1675</v>
      </c>
      <c r="G919" s="438"/>
      <c r="H919" s="438"/>
      <c r="I919" s="275"/>
    </row>
  </sheetData>
  <mergeCells count="10">
    <mergeCell ref="A919:E919"/>
    <mergeCell ref="F919:H919"/>
    <mergeCell ref="A1:D1"/>
    <mergeCell ref="A2:H2"/>
    <mergeCell ref="A4:H4"/>
    <mergeCell ref="G1:H1"/>
    <mergeCell ref="A6:G6"/>
    <mergeCell ref="A918:E918"/>
    <mergeCell ref="F918:I918"/>
    <mergeCell ref="A3:H3"/>
  </mergeCells>
  <pageMargins left="0.25" right="0.25" top="0.25" bottom="0.2" header="0.25" footer="0.25"/>
  <pageSetup paperSize="9" orientation="portrait" verticalDpi="300" r:id="rId1"/>
  <headerFooter alignWithMargins="0">
    <oddFooter>&amp;L&amp;"Arial,Regular"&amp;10&amp;P/&amp;N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29"/>
  <sheetViews>
    <sheetView workbookViewId="0">
      <selection activeCell="K7" sqref="K7"/>
    </sheetView>
  </sheetViews>
  <sheetFormatPr defaultColWidth="8.9140625" defaultRowHeight="14.5"/>
  <cols>
    <col min="1" max="1" width="4.08203125" style="187" customWidth="1"/>
    <col min="2" max="2" width="28.33203125" style="187" customWidth="1"/>
    <col min="3" max="3" width="6" style="187" customWidth="1"/>
    <col min="4" max="4" width="8.6640625" style="187" customWidth="1"/>
    <col min="5" max="5" width="6" style="187" customWidth="1"/>
    <col min="6" max="6" width="6.4140625" style="187" customWidth="1"/>
    <col min="7" max="7" width="7" style="187" customWidth="1"/>
    <col min="8" max="8" width="16.58203125" style="187" customWidth="1"/>
    <col min="9" max="9" width="5" style="187" customWidth="1"/>
    <col min="10" max="16384" width="8.9140625" style="187"/>
  </cols>
  <sheetData>
    <row r="1" spans="1:16" ht="49.5" customHeight="1">
      <c r="A1" s="453" t="s">
        <v>859</v>
      </c>
      <c r="B1" s="454"/>
      <c r="C1" s="189"/>
      <c r="D1" s="189"/>
      <c r="E1" s="189"/>
      <c r="F1" s="459" t="s">
        <v>527</v>
      </c>
      <c r="G1" s="459"/>
      <c r="H1" s="459"/>
      <c r="I1" s="189"/>
      <c r="J1" s="189"/>
      <c r="K1" s="199"/>
      <c r="L1" s="189"/>
      <c r="M1" s="189"/>
      <c r="N1" s="189"/>
      <c r="O1" s="189"/>
      <c r="P1" s="189"/>
    </row>
    <row r="2" spans="1:16">
      <c r="A2" s="189"/>
      <c r="B2" s="189"/>
      <c r="C2" s="189"/>
      <c r="D2" s="189"/>
      <c r="E2" s="189"/>
      <c r="F2" s="189"/>
      <c r="G2" s="189"/>
      <c r="H2" s="189"/>
      <c r="I2" s="189"/>
      <c r="J2" s="189"/>
      <c r="K2" s="189"/>
      <c r="L2" s="189"/>
      <c r="M2" s="189"/>
      <c r="N2" s="189"/>
      <c r="O2" s="189"/>
      <c r="P2" s="189"/>
    </row>
    <row r="3" spans="1:16" ht="24" customHeight="1">
      <c r="A3" s="455" t="s">
        <v>563</v>
      </c>
      <c r="B3" s="455"/>
      <c r="C3" s="455"/>
      <c r="D3" s="455"/>
      <c r="E3" s="455"/>
      <c r="F3" s="455"/>
      <c r="G3" s="455"/>
      <c r="H3" s="455"/>
      <c r="I3" s="198"/>
      <c r="J3" s="198"/>
      <c r="K3" s="198"/>
      <c r="L3" s="198"/>
      <c r="M3" s="198"/>
      <c r="N3" s="198"/>
      <c r="O3" s="198"/>
      <c r="P3" s="198"/>
    </row>
    <row r="4" spans="1:16" ht="25.5" customHeight="1">
      <c r="A4" s="460" t="s">
        <v>1695</v>
      </c>
      <c r="B4" s="460"/>
      <c r="C4" s="460"/>
      <c r="D4" s="460"/>
      <c r="E4" s="460"/>
      <c r="F4" s="460"/>
      <c r="G4" s="460"/>
      <c r="H4" s="460"/>
      <c r="I4" s="198"/>
      <c r="J4" s="198"/>
      <c r="K4" s="198"/>
      <c r="L4" s="198"/>
      <c r="M4" s="198"/>
      <c r="N4" s="198"/>
      <c r="O4" s="198"/>
      <c r="P4" s="198"/>
    </row>
    <row r="5" spans="1:16" ht="39">
      <c r="A5" s="188" t="s">
        <v>528</v>
      </c>
      <c r="B5" s="188" t="s">
        <v>236</v>
      </c>
      <c r="C5" s="188" t="s">
        <v>222</v>
      </c>
      <c r="D5" s="188" t="s">
        <v>227</v>
      </c>
      <c r="E5" s="188" t="s">
        <v>228</v>
      </c>
      <c r="F5" s="188" t="s">
        <v>223</v>
      </c>
      <c r="G5" s="188" t="s">
        <v>529</v>
      </c>
      <c r="H5" s="188" t="s">
        <v>229</v>
      </c>
    </row>
    <row r="6" spans="1:16">
      <c r="A6" s="188" t="s">
        <v>24</v>
      </c>
      <c r="B6" s="188" t="s">
        <v>28</v>
      </c>
      <c r="C6" s="188" t="s">
        <v>32</v>
      </c>
      <c r="D6" s="188" t="s">
        <v>35</v>
      </c>
      <c r="E6" s="188" t="s">
        <v>37</v>
      </c>
      <c r="F6" s="188" t="s">
        <v>39</v>
      </c>
      <c r="G6" s="188" t="s">
        <v>41</v>
      </c>
      <c r="H6" s="188" t="s">
        <v>530</v>
      </c>
    </row>
    <row r="7" spans="1:16">
      <c r="A7" s="456" t="s">
        <v>531</v>
      </c>
      <c r="B7" s="457"/>
      <c r="C7" s="457"/>
      <c r="D7" s="457"/>
      <c r="E7" s="457"/>
      <c r="F7" s="457"/>
      <c r="G7" s="458"/>
      <c r="H7" s="191" t="s">
        <v>864</v>
      </c>
    </row>
    <row r="8" spans="1:16" ht="54.75" customHeight="1">
      <c r="A8" s="192" t="s">
        <v>532</v>
      </c>
      <c r="B8" s="197" t="s">
        <v>533</v>
      </c>
      <c r="C8" s="193"/>
      <c r="D8" s="193"/>
      <c r="E8" s="193"/>
      <c r="F8" s="194"/>
      <c r="G8" s="195"/>
      <c r="H8" s="196" t="s">
        <v>534</v>
      </c>
    </row>
    <row r="9" spans="1:16">
      <c r="A9" s="192"/>
      <c r="B9" s="197" t="s">
        <v>17</v>
      </c>
      <c r="C9" s="193" t="s">
        <v>535</v>
      </c>
      <c r="D9" s="193" t="s">
        <v>536</v>
      </c>
      <c r="E9" s="193" t="s">
        <v>537</v>
      </c>
      <c r="F9" s="194" t="s">
        <v>523</v>
      </c>
      <c r="G9" s="195"/>
      <c r="H9" s="196" t="s">
        <v>534</v>
      </c>
    </row>
    <row r="10" spans="1:16">
      <c r="A10" s="192"/>
      <c r="B10" s="197" t="s">
        <v>17</v>
      </c>
      <c r="C10" s="193"/>
      <c r="D10" s="193"/>
      <c r="E10" s="193"/>
      <c r="F10" s="194"/>
      <c r="G10" s="195" t="s">
        <v>524</v>
      </c>
      <c r="H10" s="196" t="s">
        <v>534</v>
      </c>
    </row>
    <row r="11" spans="1:16" ht="58.5" customHeight="1">
      <c r="A11" s="192" t="s">
        <v>545</v>
      </c>
      <c r="B11" s="197" t="s">
        <v>546</v>
      </c>
      <c r="C11" s="193"/>
      <c r="D11" s="193"/>
      <c r="E11" s="193"/>
      <c r="F11" s="194"/>
      <c r="G11" s="195"/>
      <c r="H11" s="196" t="s">
        <v>547</v>
      </c>
    </row>
    <row r="12" spans="1:16">
      <c r="A12" s="192"/>
      <c r="B12" s="197" t="s">
        <v>17</v>
      </c>
      <c r="C12" s="193" t="s">
        <v>535</v>
      </c>
      <c r="D12" s="193" t="s">
        <v>536</v>
      </c>
      <c r="E12" s="193" t="s">
        <v>548</v>
      </c>
      <c r="F12" s="194" t="s">
        <v>402</v>
      </c>
      <c r="G12" s="195"/>
      <c r="H12" s="196" t="s">
        <v>549</v>
      </c>
    </row>
    <row r="13" spans="1:16">
      <c r="A13" s="192"/>
      <c r="B13" s="197" t="s">
        <v>17</v>
      </c>
      <c r="C13" s="193"/>
      <c r="D13" s="193"/>
      <c r="E13" s="193"/>
      <c r="F13" s="194"/>
      <c r="G13" s="195" t="s">
        <v>403</v>
      </c>
      <c r="H13" s="196" t="s">
        <v>549</v>
      </c>
    </row>
    <row r="14" spans="1:16">
      <c r="A14" s="192"/>
      <c r="B14" s="197" t="s">
        <v>17</v>
      </c>
      <c r="C14" s="193" t="s">
        <v>535</v>
      </c>
      <c r="D14" s="193" t="s">
        <v>536</v>
      </c>
      <c r="E14" s="193" t="s">
        <v>548</v>
      </c>
      <c r="F14" s="194" t="s">
        <v>402</v>
      </c>
      <c r="G14" s="195"/>
      <c r="H14" s="196" t="s">
        <v>550</v>
      </c>
    </row>
    <row r="15" spans="1:16">
      <c r="A15" s="192"/>
      <c r="B15" s="197" t="s">
        <v>17</v>
      </c>
      <c r="C15" s="193"/>
      <c r="D15" s="193"/>
      <c r="E15" s="193"/>
      <c r="F15" s="194"/>
      <c r="G15" s="195" t="s">
        <v>403</v>
      </c>
      <c r="H15" s="196" t="s">
        <v>550</v>
      </c>
    </row>
    <row r="16" spans="1:16" ht="43.5" customHeight="1">
      <c r="A16" s="192" t="s">
        <v>551</v>
      </c>
      <c r="B16" s="197" t="s">
        <v>552</v>
      </c>
      <c r="C16" s="193"/>
      <c r="D16" s="193"/>
      <c r="E16" s="193"/>
      <c r="F16" s="194"/>
      <c r="G16" s="195"/>
      <c r="H16" s="196" t="s">
        <v>553</v>
      </c>
    </row>
    <row r="17" spans="1:8">
      <c r="A17" s="192"/>
      <c r="B17" s="197" t="s">
        <v>17</v>
      </c>
      <c r="C17" s="193" t="s">
        <v>535</v>
      </c>
      <c r="D17" s="193" t="s">
        <v>538</v>
      </c>
      <c r="E17" s="193" t="s">
        <v>554</v>
      </c>
      <c r="F17" s="194" t="s">
        <v>423</v>
      </c>
      <c r="G17" s="195"/>
      <c r="H17" s="196" t="s">
        <v>553</v>
      </c>
    </row>
    <row r="18" spans="1:8">
      <c r="A18" s="192"/>
      <c r="B18" s="197" t="s">
        <v>17</v>
      </c>
      <c r="C18" s="193"/>
      <c r="D18" s="193"/>
      <c r="E18" s="193"/>
      <c r="F18" s="194"/>
      <c r="G18" s="195" t="s">
        <v>424</v>
      </c>
      <c r="H18" s="196" t="s">
        <v>555</v>
      </c>
    </row>
    <row r="19" spans="1:8">
      <c r="A19" s="192"/>
      <c r="B19" s="197" t="s">
        <v>17</v>
      </c>
      <c r="C19" s="193"/>
      <c r="D19" s="193"/>
      <c r="E19" s="193"/>
      <c r="F19" s="194"/>
      <c r="G19" s="195" t="s">
        <v>428</v>
      </c>
      <c r="H19" s="196" t="s">
        <v>556</v>
      </c>
    </row>
    <row r="20" spans="1:8">
      <c r="A20" s="192"/>
      <c r="B20" s="197" t="s">
        <v>17</v>
      </c>
      <c r="C20" s="193"/>
      <c r="D20" s="193"/>
      <c r="E20" s="193"/>
      <c r="F20" s="194"/>
      <c r="G20" s="195" t="s">
        <v>429</v>
      </c>
      <c r="H20" s="196" t="s">
        <v>557</v>
      </c>
    </row>
    <row r="21" spans="1:8" ht="66.75" customHeight="1">
      <c r="A21" s="192" t="s">
        <v>558</v>
      </c>
      <c r="B21" s="197" t="s">
        <v>1683</v>
      </c>
      <c r="C21" s="193"/>
      <c r="D21" s="193"/>
      <c r="E21" s="193"/>
      <c r="F21" s="194"/>
      <c r="G21" s="195"/>
      <c r="H21" s="196" t="s">
        <v>559</v>
      </c>
    </row>
    <row r="22" spans="1:8">
      <c r="A22" s="192"/>
      <c r="B22" s="197" t="s">
        <v>17</v>
      </c>
      <c r="C22" s="193" t="s">
        <v>535</v>
      </c>
      <c r="D22" s="193" t="s">
        <v>538</v>
      </c>
      <c r="E22" s="193" t="s">
        <v>554</v>
      </c>
      <c r="F22" s="194" t="s">
        <v>366</v>
      </c>
      <c r="G22" s="195"/>
      <c r="H22" s="196" t="s">
        <v>560</v>
      </c>
    </row>
    <row r="23" spans="1:8">
      <c r="A23" s="192"/>
      <c r="B23" s="197" t="s">
        <v>17</v>
      </c>
      <c r="C23" s="193"/>
      <c r="D23" s="193"/>
      <c r="E23" s="193"/>
      <c r="F23" s="194"/>
      <c r="G23" s="195" t="s">
        <v>368</v>
      </c>
      <c r="H23" s="196" t="s">
        <v>560</v>
      </c>
    </row>
    <row r="24" spans="1:8">
      <c r="A24" s="192"/>
      <c r="B24" s="197" t="s">
        <v>17</v>
      </c>
      <c r="C24" s="193" t="s">
        <v>535</v>
      </c>
      <c r="D24" s="193" t="s">
        <v>538</v>
      </c>
      <c r="E24" s="193" t="s">
        <v>554</v>
      </c>
      <c r="F24" s="194" t="s">
        <v>415</v>
      </c>
      <c r="G24" s="195"/>
      <c r="H24" s="196" t="s">
        <v>561</v>
      </c>
    </row>
    <row r="25" spans="1:8">
      <c r="A25" s="192"/>
      <c r="B25" s="197" t="s">
        <v>17</v>
      </c>
      <c r="C25" s="193"/>
      <c r="D25" s="193"/>
      <c r="E25" s="193"/>
      <c r="F25" s="194"/>
      <c r="G25" s="195" t="s">
        <v>420</v>
      </c>
      <c r="H25" s="196" t="s">
        <v>561</v>
      </c>
    </row>
    <row r="26" spans="1:8">
      <c r="A26" s="192"/>
      <c r="B26" s="197" t="s">
        <v>17</v>
      </c>
      <c r="C26" s="193" t="s">
        <v>535</v>
      </c>
      <c r="D26" s="193" t="s">
        <v>538</v>
      </c>
      <c r="E26" s="193" t="s">
        <v>554</v>
      </c>
      <c r="F26" s="194" t="s">
        <v>504</v>
      </c>
      <c r="G26" s="195"/>
      <c r="H26" s="196" t="s">
        <v>562</v>
      </c>
    </row>
    <row r="27" spans="1:8">
      <c r="A27" s="269"/>
      <c r="B27" s="270" t="s">
        <v>17</v>
      </c>
      <c r="C27" s="271"/>
      <c r="D27" s="271"/>
      <c r="E27" s="271"/>
      <c r="F27" s="272"/>
      <c r="G27" s="273" t="s">
        <v>510</v>
      </c>
      <c r="H27" s="274" t="s">
        <v>562</v>
      </c>
    </row>
    <row r="28" spans="1:8" ht="49.5" hidden="1" customHeight="1">
      <c r="A28" s="411" t="s">
        <v>1677</v>
      </c>
      <c r="B28" s="452"/>
      <c r="C28" s="455" t="s">
        <v>138</v>
      </c>
      <c r="D28" s="455"/>
      <c r="E28" s="455"/>
      <c r="F28" s="455" t="s">
        <v>1675</v>
      </c>
      <c r="G28" s="455"/>
      <c r="H28" s="455"/>
    </row>
    <row r="29" spans="1:8" ht="65.5" customHeight="1"/>
  </sheetData>
  <mergeCells count="8">
    <mergeCell ref="A28:B28"/>
    <mergeCell ref="A1:B1"/>
    <mergeCell ref="A3:H3"/>
    <mergeCell ref="A7:G7"/>
    <mergeCell ref="F1:H1"/>
    <mergeCell ref="C28:E28"/>
    <mergeCell ref="F28:H28"/>
    <mergeCell ref="A4:H4"/>
  </mergeCells>
  <printOptions horizontalCentered="1"/>
  <pageMargins left="0.24" right="0.24" top="0.47244094488188998" bottom="0.39370078740157499" header="0.31496062992126" footer="0.31496062992126"/>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34"/>
  <sheetViews>
    <sheetView workbookViewId="0">
      <selection activeCell="H6" sqref="H6"/>
    </sheetView>
  </sheetViews>
  <sheetFormatPr defaultColWidth="9" defaultRowHeight="15.5"/>
  <cols>
    <col min="1" max="1" width="4.08203125" style="25" customWidth="1"/>
    <col min="2" max="2" width="38.4140625" style="25" customWidth="1"/>
    <col min="3" max="5" width="12.08203125" style="25" customWidth="1"/>
    <col min="6" max="6" width="10.75" style="25" hidden="1" customWidth="1"/>
    <col min="7" max="7" width="32.9140625" style="25" customWidth="1"/>
    <col min="8" max="16384" width="9" style="25"/>
  </cols>
  <sheetData>
    <row r="1" spans="1:7" ht="37.5" customHeight="1">
      <c r="A1" s="461" t="s">
        <v>860</v>
      </c>
      <c r="B1" s="462"/>
      <c r="C1" s="24"/>
      <c r="D1" s="24"/>
      <c r="E1" s="24"/>
      <c r="F1" s="24"/>
      <c r="G1" s="170" t="s">
        <v>152</v>
      </c>
    </row>
    <row r="3" spans="1:7">
      <c r="A3" s="467" t="s">
        <v>1694</v>
      </c>
      <c r="B3" s="467"/>
      <c r="C3" s="467"/>
      <c r="D3" s="467"/>
      <c r="E3" s="467"/>
      <c r="F3" s="467"/>
      <c r="G3" s="467"/>
    </row>
    <row r="4" spans="1:7" ht="19.5" customHeight="1">
      <c r="A4" s="463" t="s">
        <v>1695</v>
      </c>
      <c r="B4" s="463"/>
      <c r="C4" s="463"/>
      <c r="D4" s="463"/>
      <c r="E4" s="463"/>
      <c r="F4" s="463"/>
      <c r="G4" s="463"/>
    </row>
    <row r="5" spans="1:7">
      <c r="D5" s="31"/>
      <c r="E5" s="35"/>
      <c r="G5" s="34" t="s">
        <v>182</v>
      </c>
    </row>
    <row r="6" spans="1:7" ht="6.75" customHeight="1"/>
    <row r="7" spans="1:7" ht="21" customHeight="1">
      <c r="A7" s="464" t="s">
        <v>19</v>
      </c>
      <c r="B7" s="464" t="s">
        <v>154</v>
      </c>
      <c r="C7" s="464" t="s">
        <v>165</v>
      </c>
      <c r="D7" s="466" t="s">
        <v>251</v>
      </c>
      <c r="E7" s="466"/>
      <c r="F7" s="26" t="s">
        <v>237</v>
      </c>
      <c r="G7" s="464" t="s">
        <v>237</v>
      </c>
    </row>
    <row r="8" spans="1:7" ht="18" customHeight="1">
      <c r="A8" s="465"/>
      <c r="B8" s="465"/>
      <c r="C8" s="465"/>
      <c r="D8" s="52" t="s">
        <v>225</v>
      </c>
      <c r="E8" s="52" t="s">
        <v>226</v>
      </c>
      <c r="F8" s="36"/>
      <c r="G8" s="465"/>
    </row>
    <row r="9" spans="1:7" ht="12" customHeight="1">
      <c r="A9" s="49" t="s">
        <v>1</v>
      </c>
      <c r="B9" s="49" t="s">
        <v>2</v>
      </c>
      <c r="C9" s="49" t="s">
        <v>252</v>
      </c>
      <c r="D9" s="49">
        <v>2</v>
      </c>
      <c r="E9" s="49">
        <v>3</v>
      </c>
      <c r="F9" s="49" t="s">
        <v>140</v>
      </c>
      <c r="G9" s="49">
        <v>4</v>
      </c>
    </row>
    <row r="10" spans="1:7" ht="23.25" customHeight="1">
      <c r="A10" s="38"/>
      <c r="B10" s="39" t="s">
        <v>238</v>
      </c>
      <c r="C10" s="27"/>
      <c r="D10" s="40"/>
      <c r="E10" s="40"/>
      <c r="F10" s="40"/>
      <c r="G10" s="39"/>
    </row>
    <row r="11" spans="1:7" ht="15" customHeight="1">
      <c r="A11" s="41">
        <v>1</v>
      </c>
      <c r="B11" s="27" t="s">
        <v>239</v>
      </c>
      <c r="C11" s="27"/>
      <c r="D11" s="27"/>
      <c r="E11" s="27"/>
      <c r="F11" s="27"/>
      <c r="G11" s="27"/>
    </row>
    <row r="12" spans="1:7" ht="15" customHeight="1">
      <c r="A12" s="41"/>
      <c r="B12" s="27" t="s">
        <v>240</v>
      </c>
      <c r="C12" s="27"/>
      <c r="D12" s="27"/>
      <c r="E12" s="27"/>
      <c r="F12" s="27"/>
      <c r="G12" s="27"/>
    </row>
    <row r="13" spans="1:7" ht="15" customHeight="1">
      <c r="A13" s="41"/>
      <c r="B13" s="27" t="s">
        <v>241</v>
      </c>
      <c r="C13" s="27"/>
      <c r="D13" s="27"/>
      <c r="E13" s="27"/>
      <c r="F13" s="27"/>
      <c r="G13" s="27"/>
    </row>
    <row r="14" spans="1:7" ht="15" customHeight="1">
      <c r="A14" s="41">
        <v>2</v>
      </c>
      <c r="B14" s="27" t="s">
        <v>242</v>
      </c>
      <c r="C14" s="40"/>
      <c r="D14" s="27"/>
      <c r="E14" s="27"/>
      <c r="F14" s="27"/>
      <c r="G14" s="27"/>
    </row>
    <row r="15" spans="1:7" ht="15" customHeight="1">
      <c r="A15" s="41"/>
      <c r="B15" s="27" t="s">
        <v>141</v>
      </c>
      <c r="C15" s="40"/>
      <c r="D15" s="27"/>
      <c r="E15" s="27"/>
      <c r="F15" s="27"/>
      <c r="G15" s="27"/>
    </row>
    <row r="16" spans="1:7" ht="15" customHeight="1">
      <c r="A16" s="41">
        <v>3</v>
      </c>
      <c r="B16" s="27" t="s">
        <v>243</v>
      </c>
      <c r="C16" s="27"/>
      <c r="D16" s="27"/>
      <c r="E16" s="27"/>
      <c r="F16" s="27"/>
      <c r="G16" s="27"/>
    </row>
    <row r="17" spans="1:7" ht="15" customHeight="1">
      <c r="A17" s="41"/>
      <c r="B17" s="50" t="s">
        <v>244</v>
      </c>
      <c r="C17" s="27"/>
      <c r="D17" s="27"/>
      <c r="E17" s="27"/>
      <c r="F17" s="27"/>
      <c r="G17" s="27"/>
    </row>
    <row r="18" spans="1:7" ht="15" customHeight="1">
      <c r="A18" s="41"/>
      <c r="B18" s="50" t="s">
        <v>245</v>
      </c>
      <c r="C18" s="27"/>
      <c r="D18" s="27"/>
      <c r="E18" s="27"/>
      <c r="F18" s="27"/>
      <c r="G18" s="27"/>
    </row>
    <row r="19" spans="1:7" ht="15" customHeight="1">
      <c r="A19" s="41">
        <v>4</v>
      </c>
      <c r="B19" s="27" t="s">
        <v>246</v>
      </c>
      <c r="C19" s="27"/>
      <c r="D19" s="27"/>
      <c r="E19" s="27"/>
      <c r="F19" s="27"/>
      <c r="G19" s="27"/>
    </row>
    <row r="20" spans="1:7" ht="15" customHeight="1">
      <c r="A20" s="41"/>
      <c r="B20" s="50" t="s">
        <v>247</v>
      </c>
      <c r="C20" s="27"/>
      <c r="D20" s="27"/>
      <c r="E20" s="27"/>
      <c r="F20" s="27"/>
      <c r="G20" s="27"/>
    </row>
    <row r="21" spans="1:7" ht="15" customHeight="1">
      <c r="A21" s="41"/>
      <c r="B21" s="50" t="s">
        <v>248</v>
      </c>
      <c r="C21" s="27"/>
      <c r="D21" s="27"/>
      <c r="E21" s="27"/>
      <c r="F21" s="27"/>
      <c r="G21" s="27"/>
    </row>
    <row r="22" spans="1:7" s="43" customFormat="1" ht="15" customHeight="1">
      <c r="A22" s="41">
        <v>5</v>
      </c>
      <c r="B22" s="51" t="s">
        <v>249</v>
      </c>
      <c r="C22" s="42"/>
      <c r="D22" s="42"/>
      <c r="E22" s="42"/>
      <c r="F22" s="42"/>
      <c r="G22" s="42"/>
    </row>
    <row r="23" spans="1:7" ht="18.75" customHeight="1">
      <c r="A23" s="44"/>
      <c r="B23" s="28"/>
      <c r="C23" s="28"/>
      <c r="D23" s="28"/>
      <c r="E23" s="28"/>
      <c r="F23" s="28"/>
      <c r="G23" s="28"/>
    </row>
    <row r="24" spans="1:7" ht="21" hidden="1" customHeight="1">
      <c r="B24" s="45" t="s">
        <v>250</v>
      </c>
      <c r="C24" s="45"/>
      <c r="D24" s="46"/>
      <c r="E24" s="45"/>
      <c r="F24" s="45"/>
      <c r="G24" s="47"/>
    </row>
    <row r="25" spans="1:7" s="32" customFormat="1" ht="18" hidden="1">
      <c r="A25" s="25"/>
      <c r="B25" s="29"/>
      <c r="C25" s="29"/>
      <c r="D25" s="463" t="s">
        <v>1682</v>
      </c>
      <c r="E25" s="463"/>
      <c r="F25" s="463"/>
      <c r="G25" s="463"/>
    </row>
    <row r="26" spans="1:7" s="32" customFormat="1" ht="18" hidden="1">
      <c r="A26" s="25"/>
      <c r="B26" s="467" t="s">
        <v>138</v>
      </c>
      <c r="C26" s="467"/>
      <c r="D26" s="467" t="s">
        <v>1675</v>
      </c>
      <c r="E26" s="467"/>
      <c r="F26" s="467"/>
      <c r="G26" s="467"/>
    </row>
    <row r="27" spans="1:7" s="32" customFormat="1" ht="18" hidden="1">
      <c r="A27" s="25"/>
      <c r="B27" s="463" t="s">
        <v>139</v>
      </c>
      <c r="C27" s="463"/>
      <c r="D27" s="463" t="s">
        <v>166</v>
      </c>
      <c r="E27" s="463"/>
      <c r="F27" s="463"/>
      <c r="G27" s="463"/>
    </row>
    <row r="28" spans="1:7" hidden="1">
      <c r="B28" s="48"/>
      <c r="C28" s="48"/>
      <c r="D28" s="48"/>
      <c r="E28" s="48"/>
      <c r="F28" s="48"/>
    </row>
    <row r="29" spans="1:7" hidden="1">
      <c r="B29" s="48"/>
      <c r="C29" s="48"/>
      <c r="D29" s="48"/>
      <c r="E29" s="48"/>
      <c r="F29" s="48"/>
    </row>
    <row r="30" spans="1:7">
      <c r="B30" s="48"/>
      <c r="C30" s="48"/>
      <c r="D30" s="48"/>
      <c r="E30" s="48"/>
      <c r="F30" s="48"/>
    </row>
    <row r="31" spans="1:7">
      <c r="B31" s="48"/>
      <c r="D31" s="48"/>
      <c r="E31" s="48"/>
      <c r="F31" s="48"/>
    </row>
    <row r="32" spans="1:7">
      <c r="B32" s="48"/>
    </row>
    <row r="33" spans="2:2">
      <c r="B33" s="48"/>
    </row>
    <row r="34" spans="2:2">
      <c r="B34" s="48"/>
    </row>
  </sheetData>
  <mergeCells count="13">
    <mergeCell ref="A1:B1"/>
    <mergeCell ref="B27:C27"/>
    <mergeCell ref="D27:G27"/>
    <mergeCell ref="A7:A8"/>
    <mergeCell ref="B7:B8"/>
    <mergeCell ref="C7:C8"/>
    <mergeCell ref="D7:E7"/>
    <mergeCell ref="G7:G8"/>
    <mergeCell ref="A3:G3"/>
    <mergeCell ref="A4:G4"/>
    <mergeCell ref="D25:G25"/>
    <mergeCell ref="B26:C26"/>
    <mergeCell ref="D26:G26"/>
  </mergeCells>
  <printOptions horizontalCentered="1"/>
  <pageMargins left="0.2" right="0.21" top="0.47244094488188981" bottom="0.39370078740157483" header="0.31496062992125984" footer="0.31496062992125984"/>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C00000"/>
  </sheetPr>
  <dimension ref="A1:G40"/>
  <sheetViews>
    <sheetView workbookViewId="0">
      <selection activeCell="H11" sqref="H11"/>
    </sheetView>
  </sheetViews>
  <sheetFormatPr defaultColWidth="9" defaultRowHeight="15.5"/>
  <cols>
    <col min="1" max="1" width="5.25" style="25" customWidth="1"/>
    <col min="2" max="2" width="55.33203125" style="25" customWidth="1"/>
    <col min="3" max="3" width="14.4140625" style="25" customWidth="1"/>
    <col min="4" max="4" width="14" style="25" customWidth="1"/>
    <col min="5" max="5" width="14.33203125" style="25" customWidth="1"/>
    <col min="6" max="16384" width="9" style="25"/>
  </cols>
  <sheetData>
    <row r="1" spans="1:7" ht="41.25" customHeight="1">
      <c r="A1" s="461" t="s">
        <v>860</v>
      </c>
      <c r="B1" s="462"/>
      <c r="C1" s="24"/>
      <c r="D1" s="24"/>
      <c r="E1" s="169" t="s">
        <v>153</v>
      </c>
    </row>
    <row r="2" spans="1:7">
      <c r="A2" s="467" t="s">
        <v>253</v>
      </c>
      <c r="B2" s="467"/>
      <c r="C2" s="467"/>
      <c r="D2" s="467"/>
      <c r="E2" s="467"/>
    </row>
    <row r="3" spans="1:7">
      <c r="A3" s="467" t="s">
        <v>1658</v>
      </c>
      <c r="B3" s="467"/>
      <c r="C3" s="467"/>
      <c r="D3" s="467"/>
      <c r="E3" s="467"/>
    </row>
    <row r="4" spans="1:7" ht="18">
      <c r="B4" s="470" t="s">
        <v>1695</v>
      </c>
      <c r="C4" s="470"/>
      <c r="D4" s="470"/>
      <c r="E4" s="470"/>
      <c r="F4" s="30"/>
      <c r="G4" s="30"/>
    </row>
    <row r="5" spans="1:7" ht="18.75" customHeight="1">
      <c r="D5" s="31"/>
      <c r="E5" s="34" t="s">
        <v>182</v>
      </c>
    </row>
    <row r="6" spans="1:7">
      <c r="A6" s="464" t="s">
        <v>19</v>
      </c>
      <c r="B6" s="468" t="s">
        <v>154</v>
      </c>
      <c r="C6" s="468" t="s">
        <v>165</v>
      </c>
      <c r="D6" s="472" t="s">
        <v>307</v>
      </c>
      <c r="E6" s="473"/>
    </row>
    <row r="7" spans="1:7">
      <c r="A7" s="465"/>
      <c r="B7" s="469"/>
      <c r="C7" s="469"/>
      <c r="D7" s="61" t="s">
        <v>225</v>
      </c>
      <c r="E7" s="61" t="s">
        <v>226</v>
      </c>
    </row>
    <row r="8" spans="1:7">
      <c r="A8" s="49" t="s">
        <v>1</v>
      </c>
      <c r="B8" s="49" t="s">
        <v>2</v>
      </c>
      <c r="C8" s="49">
        <v>1</v>
      </c>
      <c r="D8" s="49">
        <v>2</v>
      </c>
      <c r="E8" s="49">
        <v>4</v>
      </c>
    </row>
    <row r="9" spans="1:7" ht="18.75" customHeight="1">
      <c r="A9" s="54" t="s">
        <v>1</v>
      </c>
      <c r="B9" s="55" t="s">
        <v>254</v>
      </c>
      <c r="C9" s="37"/>
      <c r="D9" s="37"/>
      <c r="E9" s="37"/>
    </row>
    <row r="10" spans="1:7" ht="15" customHeight="1">
      <c r="A10" s="41" t="s">
        <v>87</v>
      </c>
      <c r="B10" s="40" t="s">
        <v>255</v>
      </c>
      <c r="C10" s="40"/>
      <c r="D10" s="40"/>
      <c r="E10" s="39"/>
    </row>
    <row r="11" spans="1:7" ht="15" customHeight="1">
      <c r="A11" s="41">
        <v>1</v>
      </c>
      <c r="B11" s="27" t="s">
        <v>315</v>
      </c>
      <c r="C11" s="27"/>
      <c r="D11" s="27"/>
      <c r="E11" s="27"/>
    </row>
    <row r="12" spans="1:7" ht="15" customHeight="1">
      <c r="A12" s="41">
        <v>2</v>
      </c>
      <c r="B12" s="27" t="s">
        <v>256</v>
      </c>
      <c r="C12" s="27"/>
      <c r="D12" s="27"/>
      <c r="E12" s="27"/>
    </row>
    <row r="13" spans="1:7" ht="15" customHeight="1">
      <c r="A13" s="41">
        <v>3</v>
      </c>
      <c r="B13" s="27" t="s">
        <v>269</v>
      </c>
      <c r="C13" s="27"/>
      <c r="D13" s="27"/>
      <c r="E13" s="27"/>
    </row>
    <row r="14" spans="1:7" ht="15" customHeight="1">
      <c r="A14" s="41"/>
      <c r="B14" s="27" t="s">
        <v>257</v>
      </c>
      <c r="C14" s="27"/>
      <c r="D14" s="27"/>
      <c r="E14" s="27"/>
    </row>
    <row r="15" spans="1:7" ht="15" customHeight="1">
      <c r="A15" s="41"/>
      <c r="B15" s="27" t="s">
        <v>258</v>
      </c>
      <c r="C15" s="27"/>
      <c r="D15" s="27"/>
      <c r="E15" s="27"/>
    </row>
    <row r="16" spans="1:7" ht="15" customHeight="1">
      <c r="A16" s="41"/>
      <c r="B16" s="27" t="s">
        <v>259</v>
      </c>
      <c r="C16" s="27"/>
      <c r="D16" s="27"/>
      <c r="E16" s="27"/>
    </row>
    <row r="17" spans="1:7" ht="15" customHeight="1">
      <c r="A17" s="41"/>
      <c r="B17" s="27" t="s">
        <v>260</v>
      </c>
      <c r="C17" s="27"/>
      <c r="D17" s="27"/>
      <c r="E17" s="27"/>
    </row>
    <row r="18" spans="1:7" ht="15" customHeight="1">
      <c r="A18" s="41"/>
      <c r="B18" s="27" t="s">
        <v>261</v>
      </c>
      <c r="C18" s="27"/>
      <c r="D18" s="27"/>
      <c r="E18" s="27"/>
    </row>
    <row r="19" spans="1:7" ht="15" customHeight="1">
      <c r="A19" s="41">
        <v>4</v>
      </c>
      <c r="B19" s="27" t="s">
        <v>262</v>
      </c>
      <c r="C19" s="27"/>
      <c r="D19" s="27"/>
      <c r="E19" s="27"/>
    </row>
    <row r="20" spans="1:7" ht="15" customHeight="1">
      <c r="A20" s="41" t="s">
        <v>54</v>
      </c>
      <c r="B20" s="40" t="s">
        <v>263</v>
      </c>
      <c r="C20" s="40"/>
      <c r="D20" s="40"/>
      <c r="E20" s="39"/>
    </row>
    <row r="21" spans="1:7" ht="15" customHeight="1">
      <c r="A21" s="56" t="s">
        <v>2</v>
      </c>
      <c r="B21" s="39" t="s">
        <v>264</v>
      </c>
      <c r="C21" s="200">
        <f>C22+C23</f>
        <v>1342.24</v>
      </c>
      <c r="D21" s="200">
        <f t="shared" ref="D21:E21" si="0">D22+D23</f>
        <v>0</v>
      </c>
      <c r="E21" s="200">
        <f t="shared" si="0"/>
        <v>1342.24</v>
      </c>
    </row>
    <row r="22" spans="1:7" ht="15" customHeight="1">
      <c r="A22" s="41" t="s">
        <v>87</v>
      </c>
      <c r="B22" s="40" t="s">
        <v>179</v>
      </c>
      <c r="C22" s="201"/>
      <c r="D22" s="201"/>
      <c r="E22" s="202"/>
    </row>
    <row r="23" spans="1:7" ht="15" customHeight="1">
      <c r="A23" s="41" t="s">
        <v>54</v>
      </c>
      <c r="B23" s="40" t="s">
        <v>180</v>
      </c>
      <c r="C23" s="201">
        <f>C24+C25+C26+C27</f>
        <v>1342.24</v>
      </c>
      <c r="D23" s="201">
        <f t="shared" ref="D23:E23" si="1">D24+D25+D26+D27</f>
        <v>0</v>
      </c>
      <c r="E23" s="201">
        <f t="shared" si="1"/>
        <v>1342.24</v>
      </c>
    </row>
    <row r="24" spans="1:7" ht="15" customHeight="1">
      <c r="A24" s="41">
        <v>1</v>
      </c>
      <c r="B24" s="27" t="s">
        <v>265</v>
      </c>
      <c r="C24" s="201">
        <f>D24+E24</f>
        <v>854.74</v>
      </c>
      <c r="D24" s="201"/>
      <c r="E24" s="201">
        <v>854.74</v>
      </c>
    </row>
    <row r="25" spans="1:7" ht="15" customHeight="1">
      <c r="A25" s="41">
        <v>2</v>
      </c>
      <c r="B25" s="27" t="s">
        <v>266</v>
      </c>
      <c r="C25" s="201">
        <f t="shared" ref="C25:C27" si="2">D25+E25</f>
        <v>0</v>
      </c>
      <c r="D25" s="201"/>
      <c r="E25" s="201"/>
    </row>
    <row r="26" spans="1:7" ht="15" customHeight="1">
      <c r="A26" s="41">
        <v>3</v>
      </c>
      <c r="B26" s="27" t="s">
        <v>267</v>
      </c>
      <c r="C26" s="201">
        <f t="shared" si="2"/>
        <v>487.5</v>
      </c>
      <c r="D26" s="201"/>
      <c r="E26" s="201">
        <v>487.5</v>
      </c>
    </row>
    <row r="27" spans="1:7" ht="15" customHeight="1">
      <c r="A27" s="41">
        <v>4</v>
      </c>
      <c r="B27" s="27" t="s">
        <v>268</v>
      </c>
      <c r="C27" s="201">
        <f t="shared" si="2"/>
        <v>0</v>
      </c>
      <c r="D27" s="201"/>
      <c r="E27" s="201"/>
    </row>
    <row r="28" spans="1:7" ht="15" customHeight="1">
      <c r="A28" s="44"/>
      <c r="B28" s="28" t="s">
        <v>142</v>
      </c>
      <c r="C28" s="28"/>
      <c r="D28" s="28"/>
      <c r="E28" s="28"/>
    </row>
    <row r="29" spans="1:7" ht="3" hidden="1" customHeight="1">
      <c r="B29" s="57" t="s">
        <v>143</v>
      </c>
      <c r="C29" s="57"/>
      <c r="D29" s="57"/>
      <c r="E29" s="57"/>
    </row>
    <row r="30" spans="1:7" ht="12.75" customHeight="1">
      <c r="B30" s="47"/>
      <c r="C30" s="47"/>
      <c r="D30" s="47"/>
      <c r="E30" s="47"/>
    </row>
    <row r="31" spans="1:7" s="32" customFormat="1" ht="18" hidden="1">
      <c r="B31" s="30"/>
      <c r="C31" s="470" t="s">
        <v>1678</v>
      </c>
      <c r="D31" s="470"/>
      <c r="E31" s="470"/>
      <c r="F31" s="30"/>
      <c r="G31" s="30"/>
    </row>
    <row r="32" spans="1:7" s="32" customFormat="1" ht="18" hidden="1">
      <c r="B32" s="31" t="s">
        <v>138</v>
      </c>
      <c r="C32" s="471" t="s">
        <v>1675</v>
      </c>
      <c r="D32" s="471"/>
      <c r="E32" s="471"/>
      <c r="F32" s="24"/>
      <c r="G32" s="24"/>
    </row>
    <row r="33" spans="2:7" s="32" customFormat="1" ht="18" hidden="1">
      <c r="B33" s="33" t="s">
        <v>139</v>
      </c>
      <c r="C33" s="463" t="s">
        <v>166</v>
      </c>
      <c r="D33" s="463"/>
      <c r="E33" s="463"/>
      <c r="F33" s="29"/>
      <c r="G33" s="29"/>
    </row>
    <row r="34" spans="2:7" hidden="1">
      <c r="B34" s="48"/>
      <c r="C34" s="48"/>
      <c r="D34" s="48"/>
    </row>
    <row r="35" spans="2:7">
      <c r="B35" s="48"/>
      <c r="C35" s="48"/>
      <c r="D35" s="48"/>
    </row>
    <row r="36" spans="2:7">
      <c r="B36" s="48"/>
      <c r="C36" s="48"/>
      <c r="D36" s="48"/>
    </row>
    <row r="37" spans="2:7">
      <c r="B37" s="48"/>
      <c r="C37" s="48"/>
      <c r="D37" s="48"/>
    </row>
    <row r="38" spans="2:7">
      <c r="B38" s="48"/>
      <c r="C38" s="48"/>
      <c r="D38" s="48"/>
    </row>
    <row r="39" spans="2:7">
      <c r="B39" s="48"/>
      <c r="C39" s="48"/>
      <c r="D39" s="48"/>
    </row>
    <row r="40" spans="2:7">
      <c r="B40" s="48"/>
      <c r="C40" s="48"/>
      <c r="D40" s="48"/>
    </row>
  </sheetData>
  <mergeCells count="11">
    <mergeCell ref="C33:E33"/>
    <mergeCell ref="B4:E4"/>
    <mergeCell ref="C31:E31"/>
    <mergeCell ref="C32:E32"/>
    <mergeCell ref="D6:E6"/>
    <mergeCell ref="A1:B1"/>
    <mergeCell ref="A2:E2"/>
    <mergeCell ref="A3:E3"/>
    <mergeCell ref="A6:A7"/>
    <mergeCell ref="B6:B7"/>
    <mergeCell ref="C6:C7"/>
  </mergeCells>
  <printOptions horizontalCentered="1"/>
  <pageMargins left="0.47244094488188981" right="0.28000000000000003" top="0.47244094488188981" bottom="0.47244094488188981" header="0.31496062992125984" footer="0.31496062992125984"/>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60</vt:lpstr>
      <vt:lpstr>61</vt:lpstr>
      <vt:lpstr>61,1</vt:lpstr>
      <vt:lpstr>62</vt:lpstr>
      <vt:lpstr>63,1</vt:lpstr>
      <vt:lpstr>64.1</vt:lpstr>
      <vt:lpstr>65</vt:lpstr>
      <vt:lpstr>66</vt:lpstr>
      <vt:lpstr>67</vt:lpstr>
      <vt:lpstr>69</vt:lpstr>
      <vt:lpstr>70</vt:lpstr>
      <vt:lpstr>70.1</vt:lpstr>
      <vt:lpstr>71</vt:lpstr>
      <vt:lpstr>'67'!Print_Area</vt:lpstr>
      <vt:lpstr>'69'!Print_Area</vt:lpstr>
      <vt:lpstr>'70'!Print_Area</vt:lpstr>
      <vt:lpstr>'71'!Print_Area</vt:lpstr>
      <vt:lpstr>'62'!Print_Titles</vt:lpstr>
      <vt:lpstr>'64.1'!Print_Titles</vt:lpstr>
      <vt:lpstr>'66'!Print_Titles</vt:lpstr>
      <vt:lpstr>'67'!Print_Titles</vt:lpstr>
      <vt:lpstr>'69'!Print_Titles</vt:lpstr>
      <vt:lpstr>'70'!Print_Titles</vt:lpstr>
      <vt:lpstr>'71'!Print_Titles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mau1</dc:title>
  <dc:creator>DO QUNG HUNG</dc:creator>
  <cp:lastModifiedBy>Windows</cp:lastModifiedBy>
  <cp:lastPrinted>2026-03-16T08:04:42Z</cp:lastPrinted>
  <dcterms:created xsi:type="dcterms:W3CDTF">1998-11-30T02:10:20Z</dcterms:created>
  <dcterms:modified xsi:type="dcterms:W3CDTF">2026-03-18T08:42:55Z</dcterms:modified>
</cp:coreProperties>
</file>