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Viết\"/>
    </mc:Choice>
  </mc:AlternateContent>
  <bookViews>
    <workbookView xWindow="-120" yWindow="-120" windowWidth="29040" windowHeight="15720" tabRatio="946"/>
  </bookViews>
  <sheets>
    <sheet name="Tổng hợp điểm" sheetId="1" r:id="rId1"/>
    <sheet name="1a. DÂN SỐ" sheetId="2" r:id="rId2"/>
    <sheet name="1b. MIỀN NÚI" sheetId="37" r:id="rId3"/>
    <sheet name="2. DIỆN TÍCH" sheetId="3" r:id="rId4"/>
    <sheet name="3a. THU CHI NGÂN SÁCH" sheetId="11" r:id="rId5"/>
    <sheet name="3b. TỶ TRỌNG CÔNG NGHIỆP" sheetId="20" r:id="rId6"/>
    <sheet name="3c. LAO ĐỘNG PHI NÔNG NGHIỆP" sheetId="22" r:id="rId7"/>
    <sheet name="3d. HỘ NGHÈO  " sheetId="23" r:id="rId8"/>
    <sheet name="3đ. NƯỚC SẠCH" sheetId="28" r:id="rId9"/>
    <sheet name="3e. THỦ TỤC HÀNH CHÍNH" sheetId="25" r:id="rId10"/>
    <sheet name="3g. KÝ SỐ " sheetId="24" r:id="rId11"/>
    <sheet name="4a. DÂN TỘC THIỂU SỐ" sheetId="17" r:id="rId12"/>
    <sheet name="4b.  DI TÍCH QUỐC GIA" sheetId="30" r:id="rId13"/>
    <sheet name="5. ĐIỂM ƯU TIÊN" sheetId="33" r:id="rId14"/>
  </sheets>
  <definedNames>
    <definedName name="_xlnm.Print_Area" localSheetId="1">'1a. DÂN SỐ'!$A$1:$F$12</definedName>
    <definedName name="_xlnm.Print_Area" localSheetId="2">'1b. MIỀN NÚI'!$A$1:$D$15</definedName>
    <definedName name="_xlnm.Print_Area" localSheetId="3">'2. DIỆN TÍCH'!$A$1:$D$20</definedName>
    <definedName name="_xlnm.Print_Area" localSheetId="4">'3a. THU CHI NGÂN SÁCH'!$A$1:$F$17</definedName>
    <definedName name="_xlnm.Print_Area" localSheetId="5">'3b. TỶ TRỌNG CÔNG NGHIỆP'!$A$1:$D$11</definedName>
    <definedName name="_xlnm.Print_Area" localSheetId="6">'3c. LAO ĐỘNG PHI NÔNG NGHIỆP'!$A$1:$F$14</definedName>
    <definedName name="_xlnm.Print_Area" localSheetId="7">'3d. HỘ NGHÈO  '!$A$1:$F$18</definedName>
    <definedName name="_xlnm.Print_Area" localSheetId="8">'3đ. NƯỚC SẠCH'!$A$1:$F$18</definedName>
    <definedName name="_xlnm.Print_Area" localSheetId="9">'3e. THỦ TỤC HÀNH CHÍNH'!$A$1:$F$11</definedName>
    <definedName name="_xlnm.Print_Area" localSheetId="10">'3g. KÝ SỐ '!$A$1:$D$11</definedName>
    <definedName name="_xlnm.Print_Area" localSheetId="11">'4a. DÂN TỘC THIỂU SỐ'!$A$1:$E$15</definedName>
    <definedName name="_xlnm.Print_Area" localSheetId="12">'4b.  DI TÍCH QUỐC GIA'!$A$1:$D$15</definedName>
    <definedName name="_xlnm.Print_Area" localSheetId="13">'5. ĐIỂM ƯU TIÊN'!$A$1:$E$12</definedName>
    <definedName name="_xlnm.Print_Area" localSheetId="0">'Tổng hợp điểm'!$A$1:$G$29</definedName>
    <definedName name="_xlnm.Print_Titles" localSheetId="1">'1a. DÂN SỐ'!$7:$8</definedName>
    <definedName name="_xlnm.Print_Titles" localSheetId="2">'1b. MIỀN NÚI'!$7:$8</definedName>
    <definedName name="_xlnm.Print_Titles" localSheetId="3">'2. DIỆN TÍCH'!#REF!</definedName>
    <definedName name="_xlnm.Print_Titles" localSheetId="5">'3b. TỶ TRỌNG CÔNG NGHIỆP'!#REF!</definedName>
    <definedName name="_xlnm.Print_Titles" localSheetId="7">'3d. HỘ NGHÈO  '!#REF!</definedName>
    <definedName name="_xlnm.Print_Titles" localSheetId="8">'3đ. NƯỚC SẠCH'!#REF!</definedName>
    <definedName name="_xlnm.Print_Titles" localSheetId="11">'4a. DÂN TỘC THIỂU SỐ'!$7:$8</definedName>
    <definedName name="_xlnm.Print_Titles" localSheetId="12">'4b.  DI TÍCH QUỐC GIA'!$7:$8</definedName>
    <definedName name="_xlnm.Print_Titles" localSheetId="13">'5. ĐIỂM ƯU TIÊN'!$7:$8</definedName>
    <definedName name="_xlnm.Print_Titles" localSheetId="0">'Tổng hợp điểm'!$9:$9</definedName>
  </definedNames>
  <calcPr calcId="191029" refMode="R1C1" iterateCount="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 l="1"/>
  <c r="I13" i="1"/>
  <c r="H13" i="1"/>
  <c r="E7" i="25"/>
  <c r="E7" i="28"/>
  <c r="E10" i="22"/>
  <c r="E13" i="11"/>
  <c r="F25" i="1"/>
</calcChain>
</file>

<file path=xl/sharedStrings.xml><?xml version="1.0" encoding="utf-8"?>
<sst xmlns="http://schemas.openxmlformats.org/spreadsheetml/2006/main" count="296" uniqueCount="138">
  <si>
    <t>Stt</t>
  </si>
  <si>
    <t>Các tiêu chí</t>
  </si>
  <si>
    <t>Đơn vị tính</t>
  </si>
  <si>
    <t>Số điểm đạt</t>
  </si>
  <si>
    <t>Ghi chú</t>
  </si>
  <si>
    <t>Quy mô dân số</t>
  </si>
  <si>
    <t>Người</t>
  </si>
  <si>
    <t>Diện tích tự nhiên</t>
  </si>
  <si>
    <r>
      <t>Km</t>
    </r>
    <r>
      <rPr>
        <vertAlign val="superscript"/>
        <sz val="13"/>
        <color theme="1"/>
        <rFont val="Times New Roman"/>
        <family val="1"/>
      </rPr>
      <t>2</t>
    </r>
  </si>
  <si>
    <t>%</t>
  </si>
  <si>
    <t>Các yếu tố đặc thù</t>
  </si>
  <si>
    <t>Tổng điểm</t>
  </si>
  <si>
    <t>ỦY BAN NHÂN DÂN</t>
  </si>
  <si>
    <t>CỘNG HÒA XÃ HỘI CHỦ NGHĨA VIỆT NAM</t>
  </si>
  <si>
    <t>Độc lập - Tự do - Hạnh phúc</t>
  </si>
  <si>
    <t>TT</t>
  </si>
  <si>
    <t>Đơn vị hành chính</t>
  </si>
  <si>
    <t>Chỉ tiêu</t>
  </si>
  <si>
    <t>Đơn vị</t>
  </si>
  <si>
    <t>Tiêu chí</t>
  </si>
  <si>
    <t>QUY MÔ DÂN SỐ (người)</t>
  </si>
  <si>
    <t>Dân số thường trú</t>
  </si>
  <si>
    <t xml:space="preserve">Tổng dân số </t>
  </si>
  <si>
    <t>……….., ngày     tháng     năm 2025</t>
  </si>
  <si>
    <t>……..., ngày     tháng     năm 2025</t>
  </si>
  <si>
    <r>
      <t xml:space="preserve">Diện tích tự nhiên
</t>
    </r>
    <r>
      <rPr>
        <sz val="13"/>
        <rFont val="Times New Roman"/>
        <family val="1"/>
      </rPr>
      <t>(km2)</t>
    </r>
  </si>
  <si>
    <t>…..., ngày       tháng      năm 2025</t>
  </si>
  <si>
    <t>……..., ngày …... tháng …... năm 2025</t>
  </si>
  <si>
    <t>Số liệu làm cơ sở tính điểm</t>
  </si>
  <si>
    <t>TM. ỦY BAN NHÂN DÂN XÃ</t>
  </si>
  <si>
    <t>a) Có từ 20% đến 30% dân số là người dân tộc thiểu số được tính 2 điểm; trên 30% thì cứ thêm 5% được tính thêm 0,25 điểm, nhưng tối đa không quá 3 điểm; </t>
  </si>
  <si>
    <t>(Số liệu tính đến ngày 31/12/2025)</t>
  </si>
  <si>
    <t>CÔNG AN XÃ</t>
  </si>
  <si>
    <t>NĂM 2025</t>
  </si>
  <si>
    <t>Tên đơn vị hành chính</t>
  </si>
  <si>
    <r>
      <t xml:space="preserve">Số lao động </t>
    </r>
    <r>
      <rPr>
        <sz val="13"/>
        <rFont val="Times New Roman"/>
        <family val="1"/>
      </rPr>
      <t>(người)</t>
    </r>
  </si>
  <si>
    <t>PHÒNG .........................</t>
  </si>
  <si>
    <t>Tổng 
số hộ</t>
  </si>
  <si>
    <t>Số hộ 
nghèo đa chiều</t>
  </si>
  <si>
    <t xml:space="preserve"> Tỷ lệ văn bản đi được ký số bằng chữ ký số của cơ quan, lãnh đạo cơ quan và được gửi đi trên môi trường mạng trên tổng số văn bản đi của Ủy ban nhân dân xã
(%)</t>
  </si>
  <si>
    <t>e) Tỷ lệ hồ sơ thủ tục hành chính được xử lý qua dịch vụ công trực tuyến toàn trình trên tổng số hồ sơ thủ tục hành chính từ mức bình quân chung của thành phố trở xuống được tính 3 điểm, trên mức bình quân chung của thành phố thì cứ thêm 0,5% được tính thêm 0,25 điểm, nhưng tối đa không quá 5 điểm. </t>
  </si>
  <si>
    <t xml:space="preserve">Theo tiêu chuẩn tại Điều 6, Điều 9
Nghị định 307/2025/NĐ-CP </t>
  </si>
  <si>
    <t xml:space="preserve">a) Tự cân đối được thu, chi ngân sách địa phương được tính 10 điểm. 
Trường hợp chưa tự cân đối được thu, chi ngân sách địa phương, nếu số thu ngân sách địa phương được hưởng theo phân cấp so với tổng chi cân đối ngân sách địa phương từ 40% trở xuống được tính 3 điểm; trên 40% thì cứ thêm 5% được tính thêm 0,5 điểm, nhưng tối đa không quá 8 điểm; </t>
  </si>
  <si>
    <t xml:space="preserve">b) Tỷ trọng công nghiệp, xây dựng và dịch vụ trong cơ cấu kinh tế từ 50% trở xuống được tính 3 điểm; trên 50% thì cứ thêm 5% được tính thêm 0,5 điểm, nhưng tối đa không quá 5 điểm; </t>
  </si>
  <si>
    <t xml:space="preserve">c) Tỷ lệ lao động phi nông nghiệp từ 50% trở xuống được tính 3 điểm; trên 50% thì cứ thêm 5% được tính thêm 0,5 điểm, nhưng tối đa không quá 5 điểm; </t>
  </si>
  <si>
    <t xml:space="preserve">d) Tỷ lệ hộ nghèo theo chuẩn nghèo đa chiều từ 4,5% trở lên được tính 3 điểm; dưới 4,5% thì cứ giảm 1% được tính thêm 1 điểm, nhưng tối đa không quá 5 điểm. </t>
  </si>
  <si>
    <t xml:space="preserve">đ) Tỷ lệ dân số sử dụng nước sạch đáp ứng quy chuẩn trên địa bàn xã từ 70% trở xuống được tính 3 điểm; trên 70% thì cứ thêm 5% được tính thêm 0,5 điểm, nhưng tối đa không quá 5 điểm. </t>
  </si>
  <si>
    <t>g) Tỷ lệ văn bản đi được ký số bằng chữ ký số của cơ quan, lãnh đạo cơ quan và được gửi đi trên môi trường mạng trên tổng số văn bản đi của Ủy ban nhân dân cấp xã từ 70% trở xuống được tính 3 điểm, từ 70% trở lên thì cứ thêm 5% được tính thêm 0,5 điểm nhưng tối đa không quá 5 điểm.</t>
  </si>
  <si>
    <t>a) Xã từ 16.000 người trở xuống được tính 10 điểm; trên 16.000 người thì cứ thêm 1.000 người được tính thêm 0,5 điểm, nhưng tối đa không quá 25 điểm</t>
  </si>
  <si>
    <t>Đơn vị tính: đồng</t>
  </si>
  <si>
    <t>Tên địa phương</t>
  </si>
  <si>
    <t>A</t>
  </si>
  <si>
    <t>Đồng</t>
  </si>
  <si>
    <t>B</t>
  </si>
  <si>
    <t xml:space="preserve">TỔNG CHI NGÂN SÁCH </t>
  </si>
  <si>
    <t>C</t>
  </si>
  <si>
    <t xml:space="preserve">TỔNG THU/CHI </t>
  </si>
  <si>
    <t>Dân số sống sử dụng nước sạch đáp ứng quy chuẩn (người)</t>
  </si>
  <si>
    <t>Số dân tộc thiểu số 
(người)</t>
  </si>
  <si>
    <t xml:space="preserve">Diện tích tự nhiên từ 30 km² trở xuống được tính 10 điểm; trên 30 km² thì cứ thêm 5 km² được tính thêm 0,5 điểm, nhưng tối đa không quá 25 điểm. </t>
  </si>
  <si>
    <t>Số quyết định được công nhận</t>
  </si>
  <si>
    <t>Điều kiện phát triển kinh tế - xã hội</t>
  </si>
  <si>
    <t xml:space="preserve">Dân số tạm trú quy đổi </t>
  </si>
  <si>
    <r>
      <t>Điểm ưu tiên</t>
    </r>
    <r>
      <rPr>
        <b/>
        <sz val="8"/>
        <color theme="1"/>
        <rFont val="Times New Roman"/>
        <family val="1"/>
      </rPr>
      <t xml:space="preserve"> </t>
    </r>
  </si>
  <si>
    <t>…</t>
  </si>
  <si>
    <t>(Minh chứng thể hiện hoặc diễn giải làm rõ (nếu có))</t>
  </si>
  <si>
    <r>
      <t xml:space="preserve">Tỷ lệ hồ sơ thủ tục hành chính được xử lý qua dịch vụ công </t>
    </r>
    <r>
      <rPr>
        <b/>
        <sz val="12"/>
        <color theme="1"/>
        <rFont val="Times New Roman"/>
        <family val="1"/>
      </rPr>
      <t xml:space="preserve">trực tuyến toàn trình trên tổng số hồ sơ thủ tục hành chính  </t>
    </r>
  </si>
  <si>
    <t>b) Xã miền núi áp dụng mức 75% quy định tại mục a</t>
  </si>
  <si>
    <r>
      <rPr>
        <b/>
        <sz val="13"/>
        <rFont val="Times New Roman"/>
        <family val="1"/>
      </rPr>
      <t>Lưu ý:</t>
    </r>
    <r>
      <rPr>
        <sz val="13"/>
        <rFont val="Times New Roman"/>
        <family val="1"/>
        <charset val="163"/>
      </rPr>
      <t xml:space="preserve"> Dân số tạm trú quy đổi được tính theo công thức tại Phụ lục "Phương pháp thu thập, tính toán số liệu của từng tiêu chí phân loại đơn vị hành chính" của Nghị định số 307/2025/NĐ-CP ngày 27/11/2025 của Chính phủ </t>
    </r>
  </si>
  <si>
    <r>
      <rPr>
        <b/>
        <sz val="13"/>
        <rFont val="Times New Roman"/>
        <family val="1"/>
      </rPr>
      <t xml:space="preserve">*Lưu ý: </t>
    </r>
    <r>
      <rPr>
        <sz val="13"/>
        <rFont val="Times New Roman"/>
        <family val="1"/>
        <charset val="163"/>
      </rPr>
      <t xml:space="preserve">Việc xác định đơn vị hành chính thuộc khu vực miền núi thực hiện theo quy định của Chính phủ. Trong thời gian Chính phủ chưa ban hành quyết định về danh sách đơn vị hành chính thuộc khu vực miền núi thì đơn vị hành chính thuộc khu vực miền núi được xác định theo các quyết định công nhận khu vực miền núi, vùng cao đã được ban hành trước ngày Nghị quyết này có hiệu lực thi hành. Trường hợp đơn vị hành chính được thành lập trên cơ sở sắp xếp giữa các đơn vị hành chính thuộc khu vực miền núi, vùng cao hoặc sắp xếp giữa các đơn vị hành chính thuộc khu vực miền núi, vùng cao với đơn vị hành chính không thuộc khu vực miền núi, vùng cao thì thì đơn vị hành chính sau sắp xếp được xác định là đơn vị hành chính thuộc khu vực miền núi, trừ trường hợp pháp luật có quy định khác. </t>
    </r>
  </si>
  <si>
    <t>BIỂU 1b: XÃ THUỘC KHU VỰC MIỀN NÚI</t>
  </si>
  <si>
    <r>
      <rPr>
        <b/>
        <sz val="13"/>
        <rFont val="Times New Roman"/>
        <family val="1"/>
      </rPr>
      <t xml:space="preserve">*Lưu ý: </t>
    </r>
    <r>
      <rPr>
        <sz val="13"/>
        <rFont val="Times New Roman"/>
        <family val="1"/>
      </rPr>
      <t xml:space="preserve">Số liệu về diện tích tự nhiên được xác định theo số liệu do Chính phủ công bố năm 2025 hoặc xác định tại các nghị quyết về sắp xếp, thành lập, nhập, chia, điều chỉnh địa giới đơn vị hành chính đã được ban hành. </t>
    </r>
  </si>
  <si>
    <r>
      <rPr>
        <b/>
        <sz val="13"/>
        <rFont val="Times New Roman"/>
        <family val="1"/>
      </rPr>
      <t xml:space="preserve">*Lưu ý: </t>
    </r>
    <r>
      <rPr>
        <sz val="13"/>
        <rFont val="Times New Roman"/>
        <family val="1"/>
      </rPr>
      <t>Cân đối thu, chi ngân sách là tiêu chuẩn so sánh giữa tổng thu ngân sách địa phương với tổng chi ngân sách địa phương trên địa bàn</t>
    </r>
  </si>
  <si>
    <r>
      <rPr>
        <b/>
        <sz val="13"/>
        <rFont val="Times New Roman"/>
        <family val="1"/>
      </rPr>
      <t>*Lưu ý:</t>
    </r>
    <r>
      <rPr>
        <sz val="13"/>
        <rFont val="Times New Roman"/>
        <family val="1"/>
      </rPr>
      <t xml:space="preserve"> Tỷ trọng công nghiệp, xây dựng và dịch vụ trong cơ cấu kinh tế là tỷ lệ phần trăm giá trị sản phẩm của khu vực công nghiệp và xây dựng, dịch vụ so với tổng sản phẩm quốc nội (GDP) của một địa phương. </t>
    </r>
  </si>
  <si>
    <r>
      <rPr>
        <b/>
        <sz val="13"/>
        <rFont val="Times New Roman"/>
        <family val="1"/>
      </rPr>
      <t>*Lưu ý:</t>
    </r>
    <r>
      <rPr>
        <sz val="13"/>
        <rFont val="Times New Roman"/>
        <family val="1"/>
      </rPr>
      <t xml:space="preserve">  Tỷ lệ lao động phi nông nghiệp là tỷ lệ phần trăm lao động thuộc các ngành kinh tế quốc dân không thuộc ngành sản xuất nông nghiệp, ngư nghiệp (lao động làm việc trong khu vực sản xuất nông nghiệp ứng dụng công nghệ cao, lao động làm muối, đánh bắt cá, công nhân lâm nghiệp được tính là lao động phi nông nghiệp) so với tổng số lao động làm việc ở các ngành kinh tế trên địa bàn. </t>
    </r>
  </si>
  <si>
    <t>Tỷ lệ hộ nghèo theo chuẩn nghèo đa chiều
(%)</t>
  </si>
  <si>
    <r>
      <rPr>
        <b/>
        <sz val="13"/>
        <rFont val="Times New Roman"/>
        <family val="1"/>
      </rPr>
      <t xml:space="preserve">*Lưu ý: </t>
    </r>
    <r>
      <rPr>
        <sz val="13"/>
        <rFont val="Times New Roman"/>
        <family val="1"/>
      </rPr>
      <t xml:space="preserve">Tỷ lệ hộ nghèo theo chuẩn nghèo đa chiều là tỷ lệ phần trăm giữa số hộ nghèo đa chiều so với tổng số hộ gia đình trên địa bàn. </t>
    </r>
  </si>
  <si>
    <t xml:space="preserve">*Lưu ý: Tỷ lệ dân số sử dụng nước sạch đáp ứng quy chuẩn là tỷ lệ phần trăm giữa dân số sống sử dụng nước sạch đáp ứng quy chuẩn so với tổng dân số trên địa bàn. Nước sạch đáp ứng quy chuẩn là nước đáp ứng các chỉ tiêu theo quy định của Quy chuẩn kỹ thuật quốc gia về chất lượng nước sạch sử dụng cho mục đích sinh hoạt. </t>
  </si>
  <si>
    <r>
      <rPr>
        <b/>
        <sz val="13"/>
        <rFont val="Times New Roman"/>
        <family val="1"/>
      </rPr>
      <t xml:space="preserve">*Lưu ý: </t>
    </r>
    <r>
      <rPr>
        <sz val="13"/>
        <rFont val="Times New Roman"/>
        <family val="1"/>
      </rPr>
      <t xml:space="preserve">Tỷ lệ hồ sơ thủ tục hành chính được xử lý trực tuyến toàn trình là tỷ lệ phần trăm của số lượng hồ sơ được xử lý trực tuyến toàn trình so với tổng số hồ sơ giải quyết thủ tục hành chính của năm báo cáo. Một hồ sơ được coi là hồ sơ thủ tục hành chính được xử lý trực tuyến toàn trình khi đáp ứng đủ các yêu cầu sau: Nộp hồ sơ trực tuyến, thanh toán trực tuyến qua Nền tảng thanh toán của Cổng Dịch vụ công quốc gia; tiếp nhận, xử lý, có kết quả giải quyết thủ tục hành chính bản điện tử và trả kết quả trên môi trường mạng (nếu tổ chức, cá nhân có yêu cầu thêm kết quả bản giấy thì việc trả kết quả được thực hiện qua dịch vụ bưu chính công ích); không yêu cầu người dân phải đến trực tiếp, nộp bản giấy hoặc cơ quan nhà nước đi thẩm tra, xác minh khi xử lý, thẩm định hồ sơ. </t>
    </r>
  </si>
  <si>
    <t xml:space="preserve">Đề xuất điểm ưu tiên tại Điều 9 Nghị định số 307/2025/NĐ-CP ngày 27/11/2025 của Chính phủ </t>
  </si>
  <si>
    <t xml:space="preserve">b) Có di tích quốc gia đặc biệt hoặc có di sản được UNESCO công nhận được tính 2 điểm. </t>
  </si>
  <si>
    <t>b)....</t>
  </si>
  <si>
    <t>TỔNG THU NGÂN SÁCH</t>
  </si>
  <si>
    <t>Tổng số lao động làm việc trong các ngành kinh tế</t>
  </si>
  <si>
    <t>Số lao động thuộc các ngành kinh tế quốc dân không thuộc ngành sản xuất nông nghiệp, ngư nghiệp</t>
  </si>
  <si>
    <t>Tổng số dân trên địa bàn (người)</t>
  </si>
  <si>
    <r>
      <t xml:space="preserve"> Tỷ lệ dân số sử dụng nước sạch đáp ứng quy chuẩn trên địa bàn xã
</t>
    </r>
    <r>
      <rPr>
        <b/>
        <sz val="13"/>
        <rFont val="Times New Roman"/>
        <family val="1"/>
      </rPr>
      <t xml:space="preserve"> (%)</t>
    </r>
  </si>
  <si>
    <t>Tổng số hồ sơ giải quyết thủ tục hành chính của năm báo cáo</t>
  </si>
  <si>
    <t xml:space="preserve">Số lượng hồ sơ được xử lý trực tuyến toàn trình </t>
  </si>
  <si>
    <t>Tên di tích/di sản (kèm Số quyết định được công nhận)</t>
  </si>
  <si>
    <t>Lý do đề xuất (kèm minh chứng)</t>
  </si>
  <si>
    <t xml:space="preserve">Theo Điều 9 Nghị định 307/2025/
NĐ-CP </t>
  </si>
  <si>
    <r>
      <t xml:space="preserve">Tỷ lệ lao động phi nông nghiệp </t>
    </r>
    <r>
      <rPr>
        <sz val="13"/>
        <rFont val="Times New Roman"/>
        <family val="1"/>
      </rPr>
      <t>(%)</t>
    </r>
  </si>
  <si>
    <r>
      <t xml:space="preserve">TỶ TRỌNG CÔNG NGHIỆP, XÂY DỰNG VÀ DỊCH VỤ TRONG CƠ CẤU KINH TẾ
</t>
    </r>
    <r>
      <rPr>
        <sz val="13"/>
        <rFont val="Times New Roman"/>
        <family val="1"/>
      </rPr>
      <t>(%)</t>
    </r>
  </si>
  <si>
    <t>Tỉ lệ dân số là người dân tộc thiểu số</t>
  </si>
  <si>
    <r>
      <t xml:space="preserve">*Lưu ý: </t>
    </r>
    <r>
      <rPr>
        <sz val="13"/>
        <rFont val="Times New Roman"/>
        <family val="1"/>
        <charset val="163"/>
      </rPr>
      <t>Vị trí, vai trò của đơn vị hành chính quy định tại Điều 9 của Nghị định này được xác định theo quy hoạch tỉnh, quy hoạch nông thôn, quy hoạch đô thị, các quy hoạch khác có liên quan đã được cơ quan nhà nước có thẩm quyền phê duyệt hoặc do cơ quan có thẩm quyền phân loại đơn vị hành chính xem xét, quyết định.</t>
    </r>
  </si>
  <si>
    <t>20,18</t>
  </si>
  <si>
    <t>28,8</t>
  </si>
  <si>
    <t>91,76</t>
  </si>
  <si>
    <t>0,7</t>
  </si>
  <si>
    <t>Di tích quốc gia 
đặc biệt</t>
  </si>
  <si>
    <t>XÃ KIẾN THỤY</t>
  </si>
  <si>
    <t xml:space="preserve">Kiến Thụy, ngày    tháng   năm </t>
  </si>
  <si>
    <t>BẢNG THỐNG KÊ SỐ LIỆU TIÊU CHÍ LÀM CƠ SỞ XÁC ĐỊNH ĐIỂM
PHÂN LOẠI ĐƠN VỊ HÀNH CHÍNH XÃ KIẾN THỤY, THÀNH PHỐ HẢI PHÒNG</t>
  </si>
  <si>
    <t>(Kèm theo Tờ trình số        /TTr-UBND ngày    /01/2026 của UBND xã)</t>
  </si>
  <si>
    <t>…….., ngày      tháng     năm 2026</t>
  </si>
  <si>
    <t xml:space="preserve">TM. ỦY BAN NHÂN DÂN </t>
  </si>
  <si>
    <t>BIỂU 1: TỔNG HỢP QUY MÔ DÂN SỐ NĂM 2025 TRÊN ĐỊA BÀN XÃ KIẾN THỤY, THÀNH PHỐ HẢI PHÒNG</t>
  </si>
  <si>
    <t>Xã Kiến Thụy</t>
  </si>
  <si>
    <t xml:space="preserve">    XÃ KIẾN THỤY</t>
  </si>
  <si>
    <t>BIỂU 2: THỐNG KÊ DIỆN TÍCH TỰ NHIÊN 
TRÊN ĐỊA BÀN XÃ KIẾN THỤY, THÀNH PHỐ HẢI PHÒNG</t>
  </si>
  <si>
    <t>PHÒNG KINH TẾ</t>
  </si>
  <si>
    <t xml:space="preserve">       XÃ KIẾN THỤY</t>
  </si>
  <si>
    <t>BIỂU 3a: TỔNG HỢP THU CHI NGÂN SÁCH TRÊN ĐỊA BÀN XÃ KIẾN THỤY, 
THÀNH PHỐ HẢI PHÒNG</t>
  </si>
  <si>
    <t xml:space="preserve">        XÃ KIẾN THỤY</t>
  </si>
  <si>
    <t>BIỂU 3b: THỐNG KÊ TỶ TRỌNG CÔNG NGHIỆP, XÂY DỰNG VÀ DỊCH VỤ TRONG CƠ CẤU KINH TẾ
TRÊN ĐỊA BÀN XÃ KIẾN THỤY, THÀNH PHỐ HẢI PHÒNG</t>
  </si>
  <si>
    <t>BIỂU 3c: THỐNG KÊ TỈ LỆ LAO ĐỘNG PHI NÔNG NGHIỆP NĂM 2025
TRÊN ĐỊA BÀN XÃ KIẾN THỤY, THÀNH PHỐ HẢI PHÒNG</t>
  </si>
  <si>
    <t>PHÒNG VĂN HÓA - XÃ HỘI</t>
  </si>
  <si>
    <t>BIỂU 3d: THỐNG KÊ TỶ LỆ HỘ NGHÈO THEO CHUẨN NGHÈO ĐA CHIỀU
TRÊN ĐỊA BÀN XÃ KIẾN THỤY, THÀNH PHỐ HẢI PHÒNG</t>
  </si>
  <si>
    <t>11296</t>
  </si>
  <si>
    <t>0</t>
  </si>
  <si>
    <t>BIỂU 3đ: THỐNG KÊ TỶ LỆ DÂN SỐ SỬ DỤNG NƯỚC SẠCH ĐÁP ỨNG QUY CHUẨN
TRÊN ĐỊA BÀN XÃ KIẾN THỤY, THÀNH PHỐ HẢI PHÒNG</t>
  </si>
  <si>
    <t xml:space="preserve">PHÒNG KINH TẾ </t>
  </si>
  <si>
    <t>38141</t>
  </si>
  <si>
    <t>BIỂU 3e: TỶ LỆ HỒ SƠ THỦ TỤC HÀNH CHÍNH ĐƯỢC XỬ LÝ QUA DỊCH VỤ CÔNG TRỰC TUYẾN TOÀN TRÌNH SO VỚI MỨC BÌNH QUÂN CHUNG CỦA THÀNH PHỐ TRÊN ĐỊA BÀN XÃ KIẾN THỤY</t>
  </si>
  <si>
    <t>2.540</t>
  </si>
  <si>
    <t>TRUNG TÂM PHỤC VỤ HÀNH CHÍNH CÔNG</t>
  </si>
  <si>
    <t>xã Kiến Thụy</t>
  </si>
  <si>
    <t>VĂN PHÒNG HĐND&amp;UBND</t>
  </si>
  <si>
    <t>BIỂU 3g:  TỶ LỆ VĂN BẢN ĐI ĐƯỢC KÝ SỐ BẰNG CHỮ KÝ SỐ CỦA CƠ QUAN, LÃNH ĐẠO CƠ QUAN VÀ ĐƯỢC GỬI ĐI TRÊN MÔI TRƯỜNG MẠNG TRÊN TỔNG SỐ VĂN BẢN ĐI CỦA ỦY BAN NHÂN DÂN XÃ KIẾN THỤY</t>
  </si>
  <si>
    <t>BIỂU 4a: TỔNG HỢP SỐ DÂN LÀ DÂN TỘC THIỂU SỐ NĂM 2025
TRÊN ĐỊA BÀN XÃ KIẾN THỤY, THÀNH PHỐ HẢI PHÒNG</t>
  </si>
  <si>
    <t>XÃ  KIẾN THỤY</t>
  </si>
  <si>
    <t>QĐ số 152/QĐ-TTg ngày 17/01/2025 của Thủ tướng Chính phủ công nhận cụm di tích quốc gia đặc biệt trên địa bàn xã Kiến Thụy gồm: Đền chùa Hòa Liễu, Chùa Trà Phương</t>
  </si>
  <si>
    <t>BIỂU 4c: TỔNG HỢP SỐ DI TÍCH QUỐC GIA ĐẶC BIỆT HOẶC 
CÓ DI SẢN ĐƯỢC UNESCO CÔNG NHẬN 
TRÊN ĐỊA BÀN XÃ KIẾN THỤY</t>
  </si>
  <si>
    <t>Đơn vị hành chính có quy mô dân số đạt 300% tiêu chuẩn theo quy định tại Nghị quyết của Ủy ban Thường vụ Quốc hội về tiêu chuẩn của đơn vị hành chính trở lên thì được cộng 5 điểm; trên 300% thì cứ thêm 50% được tính thêm 0,5 điểm, nhưng tối đa không quá 10 điểm.</t>
  </si>
  <si>
    <t>Đạt tiêu chuẩn của đơn vị hành chính cấp xã: Loại II ( 67.5 Điểm)</t>
  </si>
  <si>
    <t>BIỂU 5: ĐIỂM ƯU TIÊN CỦA XÃ KIẾN THỤY, THÀNH PHỐ HẢI PHÒNG</t>
  </si>
  <si>
    <t>Khoản 1, Điều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</si>
</sst>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 _₫_-;\-* #,##0.00\ _₫_-;_-* &quot;-&quot;??\ _₫_-;_-@_-"/>
    <numFmt numFmtId="164" formatCode="_(* #,##0.00_);_(* \(#,##0.00\);_(* &quot;-&quot;??_);_(@_)"/>
    <numFmt numFmtId="165" formatCode="_(* #,##0_);_(* \(#,##0\);_(* &quot;-&quot;??_);_(@_)"/>
    <numFmt numFmtId="166" formatCode="#,##0;[Red]#,##0"/>
    <numFmt numFmtId="167" formatCode="#,##0.0_);\-#,##0.0"/>
    <numFmt numFmtId="168" formatCode="0.000"/>
    <numFmt numFmtId="169" formatCode="#,##0.00;[Red]#,##0.00"/>
    <numFmt numFmtId="170" formatCode="#,##0.000"/>
    <numFmt numFmtId="171" formatCode="_(* #,##0.000_);_(* \(#,##0.000\);_(* &quot;-&quot;??_);_(@_)"/>
    <numFmt numFmtId="172" formatCode="#,##0.0;[Red]#,##0.0"/>
    <numFmt numFmtId="173" formatCode="#,##0.0"/>
  </numFmts>
  <fonts count="44" x14ac:knownFonts="1">
    <font>
      <sz val="11"/>
      <color theme="1"/>
      <name val="Calibri"/>
      <family val="2"/>
      <scheme val="minor"/>
    </font>
    <font>
      <sz val="11"/>
      <color theme="1"/>
      <name val="Calibri"/>
      <family val="2"/>
      <scheme val="minor"/>
    </font>
    <font>
      <b/>
      <sz val="13"/>
      <color theme="1"/>
      <name val="Times New Roman"/>
      <family val="1"/>
    </font>
    <font>
      <sz val="13"/>
      <color theme="1"/>
      <name val="Times New Roman"/>
      <family val="1"/>
    </font>
    <font>
      <vertAlign val="superscript"/>
      <sz val="13"/>
      <color theme="1"/>
      <name val="Times New Roman"/>
      <family val="1"/>
    </font>
    <font>
      <i/>
      <sz val="13"/>
      <color theme="1"/>
      <name val="Times New Roman"/>
      <family val="1"/>
    </font>
    <font>
      <sz val="12"/>
      <color theme="1"/>
      <name val="Times New Roman"/>
      <family val="1"/>
    </font>
    <font>
      <b/>
      <sz val="14"/>
      <color theme="1"/>
      <name val="Times New Roman"/>
      <family val="1"/>
    </font>
    <font>
      <b/>
      <sz val="14"/>
      <color rgb="FFFF0000"/>
      <name val="Times New Roman"/>
      <family val="1"/>
    </font>
    <font>
      <b/>
      <u/>
      <sz val="13"/>
      <color theme="1"/>
      <name val="Times New Roman"/>
      <family val="1"/>
    </font>
    <font>
      <sz val="12"/>
      <color theme="1"/>
      <name val="Times New Roman"/>
      <family val="2"/>
    </font>
    <font>
      <sz val="8"/>
      <name val="Calibri"/>
      <family val="2"/>
      <scheme val="minor"/>
    </font>
    <font>
      <b/>
      <sz val="13"/>
      <name val="Times New Roman"/>
      <family val="1"/>
      <charset val="163"/>
    </font>
    <font>
      <sz val="13"/>
      <name val="Times New Roman"/>
      <family val="1"/>
      <charset val="163"/>
    </font>
    <font>
      <b/>
      <u/>
      <sz val="13"/>
      <name val="Times New Roman"/>
      <family val="1"/>
      <charset val="163"/>
    </font>
    <font>
      <sz val="11"/>
      <name val="Times New Roman"/>
      <family val="1"/>
      <charset val="163"/>
    </font>
    <font>
      <i/>
      <sz val="13"/>
      <name val="Times New Roman"/>
      <family val="1"/>
      <charset val="163"/>
    </font>
    <font>
      <b/>
      <sz val="14"/>
      <name val="Times New Roman"/>
      <family val="1"/>
      <charset val="163"/>
    </font>
    <font>
      <b/>
      <sz val="14"/>
      <name val="Times New Roman"/>
      <family val="1"/>
    </font>
    <font>
      <sz val="14"/>
      <name val="Times New Roman"/>
      <family val="1"/>
    </font>
    <font>
      <sz val="13"/>
      <name val="Times New Roman"/>
      <family val="1"/>
    </font>
    <font>
      <i/>
      <sz val="13"/>
      <name val="Times New Roman"/>
      <family val="1"/>
    </font>
    <font>
      <sz val="10"/>
      <name val="Arial"/>
      <family val="2"/>
    </font>
    <font>
      <sz val="11"/>
      <color theme="1"/>
      <name val="Calibri"/>
      <family val="2"/>
      <charset val="163"/>
      <scheme val="minor"/>
    </font>
    <font>
      <b/>
      <sz val="13"/>
      <name val="Times New Roman"/>
      <family val="1"/>
    </font>
    <font>
      <i/>
      <sz val="14"/>
      <name val="Times New Roman"/>
      <family val="1"/>
    </font>
    <font>
      <sz val="10"/>
      <name val="Calibri Light"/>
      <family val="1"/>
      <scheme val="major"/>
    </font>
    <font>
      <sz val="11"/>
      <color theme="1"/>
      <name val="Calibri Light"/>
      <family val="1"/>
      <scheme val="major"/>
    </font>
    <font>
      <sz val="14"/>
      <color theme="1"/>
      <name val="Calibri Light"/>
      <family val="1"/>
      <scheme val="major"/>
    </font>
    <font>
      <b/>
      <sz val="14"/>
      <color theme="1"/>
      <name val="Calibri Light"/>
      <family val="1"/>
      <scheme val="major"/>
    </font>
    <font>
      <b/>
      <i/>
      <sz val="13"/>
      <name val="Times New Roman"/>
      <family val="1"/>
    </font>
    <font>
      <i/>
      <sz val="14"/>
      <color theme="1"/>
      <name val="Times New Roman"/>
      <family val="1"/>
    </font>
    <font>
      <b/>
      <sz val="12"/>
      <name val="Times New Roman"/>
      <family val="1"/>
    </font>
    <font>
      <sz val="11"/>
      <color indexed="8"/>
      <name val="Calibri"/>
      <family val="2"/>
    </font>
    <font>
      <sz val="12"/>
      <name val="Times New Roman"/>
      <family val="1"/>
    </font>
    <font>
      <b/>
      <sz val="13"/>
      <color rgb="FFFF0000"/>
      <name val="Times New Roman"/>
      <family val="1"/>
    </font>
    <font>
      <i/>
      <sz val="12"/>
      <name val="Times New Roman"/>
      <family val="1"/>
    </font>
    <font>
      <i/>
      <sz val="12"/>
      <color rgb="FFFF0000"/>
      <name val="Times New Roman"/>
      <family val="1"/>
    </font>
    <font>
      <i/>
      <sz val="10"/>
      <color theme="1"/>
      <name val="Times New Roman"/>
      <family val="1"/>
    </font>
    <font>
      <i/>
      <sz val="11"/>
      <name val="Times New Roman"/>
      <family val="1"/>
    </font>
    <font>
      <i/>
      <sz val="10"/>
      <name val="Times New Roman"/>
      <family val="1"/>
    </font>
    <font>
      <b/>
      <sz val="12"/>
      <color theme="1"/>
      <name val="Times New Roman"/>
      <family val="1"/>
    </font>
    <font>
      <b/>
      <sz val="8"/>
      <color theme="1"/>
      <name val="Times New Roman"/>
      <family val="1"/>
    </font>
    <font>
      <sz val="14"/>
      <name val="Times New Roman"/>
      <family val="1"/>
      <charset val="163"/>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s>
  <cellStyleXfs count="14">
    <xf numFmtId="0" fontId="0" fillId="0" borderId="0"/>
    <xf numFmtId="164" fontId="1" fillId="0" borderId="0" applyFont="0" applyFill="0" applyBorder="0" applyAlignment="0" applyProtection="0"/>
    <xf numFmtId="0" fontId="1" fillId="0" borderId="0"/>
    <xf numFmtId="0" fontId="22" fillId="0" borderId="0">
      <alignment vertical="top"/>
    </xf>
    <xf numFmtId="0" fontId="23" fillId="0" borderId="0"/>
    <xf numFmtId="0" fontId="22" fillId="0" borderId="0"/>
    <xf numFmtId="0" fontId="23" fillId="0" borderId="0"/>
    <xf numFmtId="164" fontId="33" fillId="0" borderId="0" applyFont="0" applyFill="0" applyBorder="0" applyAlignment="0" applyProtection="0"/>
    <xf numFmtId="0" fontId="33" fillId="0" borderId="0"/>
    <xf numFmtId="164" fontId="33" fillId="0" borderId="0" applyFont="0" applyFill="0" applyBorder="0" applyAlignment="0" applyProtection="0"/>
    <xf numFmtId="164" fontId="33" fillId="0" borderId="0" applyFont="0" applyFill="0" applyBorder="0" applyAlignment="0" applyProtection="0"/>
    <xf numFmtId="43" fontId="23" fillId="0" borderId="0" applyFont="0" applyFill="0" applyBorder="0" applyAlignment="0" applyProtection="0"/>
    <xf numFmtId="0" fontId="22" fillId="0" borderId="0">
      <alignment vertical="top"/>
    </xf>
    <xf numFmtId="0" fontId="22" fillId="0" borderId="0"/>
  </cellStyleXfs>
  <cellXfs count="177">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8" fillId="0" borderId="0" xfId="0" applyFont="1" applyAlignment="1">
      <alignment horizontal="center"/>
    </xf>
    <xf numFmtId="165" fontId="6" fillId="0" borderId="0" xfId="1" applyNumberFormat="1" applyFont="1" applyBorder="1" applyAlignment="1">
      <alignment vertical="center"/>
    </xf>
    <xf numFmtId="165" fontId="10" fillId="0" borderId="0" xfId="1" applyNumberFormat="1" applyFont="1" applyBorder="1" applyAlignment="1">
      <alignment vertical="center"/>
    </xf>
    <xf numFmtId="4" fontId="0" fillId="0" borderId="0" xfId="0" applyNumberFormat="1"/>
    <xf numFmtId="4" fontId="2"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0" fontId="13" fillId="0" borderId="0" xfId="0" applyFont="1" applyAlignment="1">
      <alignment vertical="center"/>
    </xf>
    <xf numFmtId="0" fontId="15" fillId="0" borderId="0" xfId="2" applyFont="1" applyAlignment="1">
      <alignment vertical="center" wrapText="1"/>
    </xf>
    <xf numFmtId="0" fontId="16" fillId="0" borderId="0" xfId="0" applyFont="1" applyAlignment="1">
      <alignment vertical="center"/>
    </xf>
    <xf numFmtId="0" fontId="18" fillId="0" borderId="1" xfId="0" applyFont="1" applyBorder="1" applyAlignment="1">
      <alignment horizontal="center" vertical="center" wrapText="1"/>
    </xf>
    <xf numFmtId="49" fontId="18" fillId="0" borderId="1" xfId="0" applyNumberFormat="1" applyFont="1" applyBorder="1" applyAlignment="1">
      <alignment horizontal="left" vertical="center" wrapText="1"/>
    </xf>
    <xf numFmtId="3" fontId="18" fillId="0" borderId="1" xfId="0" applyNumberFormat="1" applyFont="1" applyBorder="1" applyAlignment="1">
      <alignment horizontal="center" vertical="center" wrapText="1"/>
    </xf>
    <xf numFmtId="0" fontId="20" fillId="0" borderId="0" xfId="0" applyFont="1" applyAlignment="1">
      <alignment vertical="center"/>
    </xf>
    <xf numFmtId="0" fontId="13" fillId="0" borderId="0" xfId="0" applyFont="1" applyAlignment="1">
      <alignment horizontal="center" vertical="center"/>
    </xf>
    <xf numFmtId="0" fontId="20" fillId="0" borderId="0" xfId="4" applyFont="1"/>
    <xf numFmtId="0" fontId="18" fillId="0" borderId="0" xfId="4" applyFont="1" applyAlignment="1">
      <alignment horizontal="center" vertical="center"/>
    </xf>
    <xf numFmtId="0" fontId="19" fillId="0" borderId="0" xfId="4" applyFont="1"/>
    <xf numFmtId="166" fontId="19" fillId="0" borderId="1" xfId="0" applyNumberFormat="1" applyFont="1" applyBorder="1" applyAlignment="1">
      <alignment horizontal="center" vertical="center" wrapText="1"/>
    </xf>
    <xf numFmtId="167" fontId="21" fillId="0" borderId="0" xfId="0" applyNumberFormat="1" applyFont="1" applyAlignment="1">
      <alignment vertical="center" wrapText="1"/>
    </xf>
    <xf numFmtId="0" fontId="18" fillId="0" borderId="0" xfId="3" applyFont="1" applyAlignment="1">
      <alignment vertical="center"/>
    </xf>
    <xf numFmtId="0" fontId="18" fillId="0" borderId="0" xfId="4" applyFont="1" applyAlignment="1">
      <alignment vertical="center"/>
    </xf>
    <xf numFmtId="0" fontId="27" fillId="0" borderId="0" xfId="0" applyFont="1" applyAlignment="1">
      <alignment vertical="center"/>
    </xf>
    <xf numFmtId="0" fontId="28" fillId="0" borderId="0" xfId="0" applyFont="1" applyAlignment="1">
      <alignment horizontal="center" vertical="center"/>
    </xf>
    <xf numFmtId="0" fontId="29" fillId="0" borderId="0" xfId="0" applyFont="1" applyAlignment="1">
      <alignment horizontal="center" vertical="center"/>
    </xf>
    <xf numFmtId="0" fontId="17" fillId="0" borderId="0" xfId="0" applyFont="1" applyAlignment="1">
      <alignment vertical="center"/>
    </xf>
    <xf numFmtId="0" fontId="12" fillId="0" borderId="0" xfId="0" applyFont="1" applyAlignment="1">
      <alignment vertical="center" wrapText="1"/>
    </xf>
    <xf numFmtId="0" fontId="14" fillId="0" borderId="0" xfId="0" applyFont="1" applyAlignment="1">
      <alignment vertical="center" wrapText="1"/>
    </xf>
    <xf numFmtId="2" fontId="3" fillId="0" borderId="1" xfId="0" applyNumberFormat="1" applyFont="1" applyBorder="1" applyAlignment="1">
      <alignment horizontal="center" vertical="center" wrapText="1"/>
    </xf>
    <xf numFmtId="0" fontId="24" fillId="0" borderId="0" xfId="5" applyFont="1" applyAlignment="1">
      <alignment horizontal="center" vertical="center"/>
    </xf>
    <xf numFmtId="0" fontId="20" fillId="0" borderId="1" xfId="0" applyFont="1" applyBorder="1" applyAlignment="1">
      <alignment horizontal="center" vertical="center" wrapText="1"/>
    </xf>
    <xf numFmtId="0" fontId="31" fillId="0" borderId="0" xfId="0" applyFont="1" applyAlignment="1">
      <alignment horizontal="center" vertical="center"/>
    </xf>
    <xf numFmtId="168" fontId="3" fillId="0" borderId="1" xfId="0" applyNumberFormat="1" applyFont="1" applyBorder="1" applyAlignment="1">
      <alignment horizontal="center" vertical="center" wrapText="1"/>
    </xf>
    <xf numFmtId="0" fontId="35" fillId="0" borderId="0" xfId="5" applyFont="1" applyAlignment="1">
      <alignment horizontal="center" vertical="center"/>
    </xf>
    <xf numFmtId="0" fontId="20" fillId="0" borderId="0" xfId="4" applyFont="1" applyAlignment="1">
      <alignment vertical="center"/>
    </xf>
    <xf numFmtId="0" fontId="16" fillId="0" borderId="0" xfId="0" applyFont="1" applyAlignment="1">
      <alignment horizontal="right" vertical="center" wrapText="1"/>
    </xf>
    <xf numFmtId="166" fontId="24" fillId="0" borderId="1" xfId="0" applyNumberFormat="1" applyFont="1" applyBorder="1" applyAlignment="1">
      <alignment vertical="center" wrapText="1"/>
    </xf>
    <xf numFmtId="0" fontId="24" fillId="0" borderId="0" xfId="3" applyFont="1" applyAlignment="1">
      <alignment vertical="center"/>
    </xf>
    <xf numFmtId="0" fontId="20" fillId="0" borderId="0" xfId="6" applyFont="1"/>
    <xf numFmtId="0" fontId="24" fillId="0" borderId="0" xfId="6" applyFont="1" applyAlignment="1">
      <alignment horizontal="center"/>
    </xf>
    <xf numFmtId="0" fontId="24" fillId="0" borderId="1" xfId="0" applyFont="1" applyBorder="1" applyAlignment="1">
      <alignment horizontal="center" vertical="center" wrapText="1"/>
    </xf>
    <xf numFmtId="0" fontId="26" fillId="2" borderId="0" xfId="0" applyFont="1" applyFill="1" applyAlignment="1">
      <alignment vertical="center"/>
    </xf>
    <xf numFmtId="0" fontId="30" fillId="0" borderId="0" xfId="5" applyFont="1" applyAlignment="1">
      <alignment wrapText="1"/>
    </xf>
    <xf numFmtId="0" fontId="17" fillId="0" borderId="0" xfId="0" applyFont="1" applyAlignment="1">
      <alignment vertical="center" wrapText="1"/>
    </xf>
    <xf numFmtId="0" fontId="3" fillId="0" borderId="3" xfId="0" applyFont="1" applyBorder="1" applyAlignment="1">
      <alignment horizontal="center" vertical="center" wrapText="1"/>
    </xf>
    <xf numFmtId="0" fontId="7" fillId="0" borderId="0" xfId="6" applyFont="1" applyAlignment="1">
      <alignment horizontal="center"/>
    </xf>
    <xf numFmtId="0" fontId="3" fillId="0" borderId="1" xfId="0" applyFont="1" applyBorder="1" applyAlignment="1">
      <alignment horizontal="left" vertical="center" wrapText="1"/>
    </xf>
    <xf numFmtId="0" fontId="2" fillId="0" borderId="1" xfId="0" applyFont="1" applyBorder="1" applyAlignment="1">
      <alignment vertical="center" wrapText="1"/>
    </xf>
    <xf numFmtId="0" fontId="24" fillId="0" borderId="0" xfId="5" applyFont="1" applyAlignment="1">
      <alignment vertical="center"/>
    </xf>
    <xf numFmtId="0" fontId="2" fillId="0" borderId="0" xfId="0" applyFont="1" applyAlignment="1">
      <alignment vertical="center"/>
    </xf>
    <xf numFmtId="0" fontId="9" fillId="0" borderId="0" xfId="0" applyFont="1" applyAlignment="1">
      <alignment vertical="center"/>
    </xf>
    <xf numFmtId="0" fontId="3" fillId="0" borderId="1" xfId="0" applyFont="1" applyBorder="1" applyAlignment="1">
      <alignment horizontal="justify" vertical="center"/>
    </xf>
    <xf numFmtId="0" fontId="0" fillId="0" borderId="1" xfId="0" applyBorder="1"/>
    <xf numFmtId="0" fontId="12" fillId="0" borderId="0" xfId="2" applyFont="1" applyAlignment="1">
      <alignment vertical="center" wrapText="1"/>
    </xf>
    <xf numFmtId="0" fontId="36" fillId="0" borderId="0" xfId="0" applyFont="1" applyAlignment="1">
      <alignment horizontal="center" vertical="center"/>
    </xf>
    <xf numFmtId="166" fontId="20" fillId="0" borderId="1" xfId="1" applyNumberFormat="1" applyFont="1" applyFill="1" applyBorder="1" applyAlignment="1">
      <alignment horizontal="center" vertical="center" wrapText="1"/>
    </xf>
    <xf numFmtId="0" fontId="25" fillId="0" borderId="0" xfId="0" applyFont="1" applyAlignment="1">
      <alignment vertical="center"/>
    </xf>
    <xf numFmtId="0" fontId="18" fillId="0" borderId="0" xfId="0" applyFont="1" applyAlignment="1">
      <alignment vertical="center"/>
    </xf>
    <xf numFmtId="49" fontId="32" fillId="0" borderId="1" xfId="1" applyNumberFormat="1" applyFont="1" applyFill="1" applyBorder="1" applyAlignment="1">
      <alignment horizontal="center" vertical="center" wrapText="1"/>
    </xf>
    <xf numFmtId="0" fontId="37" fillId="0" borderId="1" xfId="0" applyFont="1" applyBorder="1" applyAlignment="1">
      <alignment horizontal="center" vertical="center" wrapText="1"/>
    </xf>
    <xf numFmtId="0" fontId="24" fillId="0" borderId="0" xfId="3" applyFont="1" applyAlignment="1">
      <alignment horizontal="center" vertical="center"/>
    </xf>
    <xf numFmtId="0" fontId="38" fillId="0" borderId="1" xfId="0" applyFont="1" applyBorder="1" applyAlignment="1">
      <alignment horizontal="center" vertical="center" wrapText="1"/>
    </xf>
    <xf numFmtId="166" fontId="39" fillId="0" borderId="1" xfId="0" applyNumberFormat="1" applyFont="1" applyBorder="1" applyAlignment="1">
      <alignment vertical="center" wrapText="1"/>
    </xf>
    <xf numFmtId="0" fontId="24" fillId="0" borderId="0" xfId="2" applyFont="1" applyAlignment="1">
      <alignment vertical="center" wrapText="1"/>
    </xf>
    <xf numFmtId="0" fontId="20" fillId="0" borderId="0" xfId="5" applyFont="1" applyAlignment="1">
      <alignment vertical="center"/>
    </xf>
    <xf numFmtId="0" fontId="20" fillId="0" borderId="0" xfId="5" applyFont="1"/>
    <xf numFmtId="0" fontId="21" fillId="0" borderId="0" xfId="5" applyFont="1" applyAlignment="1">
      <alignment wrapText="1"/>
    </xf>
    <xf numFmtId="0" fontId="24" fillId="0" borderId="1" xfId="5" applyFont="1" applyBorder="1" applyAlignment="1">
      <alignment horizontal="center" vertical="center" wrapText="1"/>
    </xf>
    <xf numFmtId="165" fontId="24" fillId="0" borderId="1" xfId="9" applyNumberFormat="1" applyFont="1" applyFill="1" applyBorder="1" applyAlignment="1">
      <alignment horizontal="center" vertical="center" wrapText="1"/>
    </xf>
    <xf numFmtId="0" fontId="24" fillId="0" borderId="1" xfId="4" applyFont="1" applyBorder="1" applyAlignment="1">
      <alignment horizontal="center" vertical="center"/>
    </xf>
    <xf numFmtId="0" fontId="24" fillId="0" borderId="1" xfId="5" applyFont="1" applyBorder="1" applyAlignment="1">
      <alignment vertical="center" wrapText="1"/>
    </xf>
    <xf numFmtId="49" fontId="24" fillId="0" borderId="1" xfId="0" applyNumberFormat="1" applyFont="1" applyBorder="1" applyAlignment="1">
      <alignment horizontal="left" vertical="center" wrapText="1"/>
    </xf>
    <xf numFmtId="0" fontId="24" fillId="0" borderId="1" xfId="5" applyFont="1" applyBorder="1" applyAlignment="1">
      <alignment horizontal="left" vertical="center"/>
    </xf>
    <xf numFmtId="169" fontId="39" fillId="0" borderId="1" xfId="0" applyNumberFormat="1" applyFont="1" applyBorder="1" applyAlignment="1">
      <alignment horizontal="center" vertical="center" wrapText="1"/>
    </xf>
    <xf numFmtId="166" fontId="39" fillId="0" borderId="1" xfId="0" applyNumberFormat="1" applyFont="1" applyBorder="1" applyAlignment="1">
      <alignment horizontal="center" vertical="center" wrapText="1"/>
    </xf>
    <xf numFmtId="0" fontId="5" fillId="0" borderId="0" xfId="6" applyFont="1"/>
    <xf numFmtId="0" fontId="5" fillId="0" borderId="0" xfId="6" applyFont="1" applyAlignment="1">
      <alignment horizontal="center"/>
    </xf>
    <xf numFmtId="0" fontId="20" fillId="0" borderId="0" xfId="4" applyFont="1" applyAlignment="1">
      <alignment horizontal="center"/>
    </xf>
    <xf numFmtId="0" fontId="14" fillId="0" borderId="0" xfId="2" applyFont="1" applyAlignment="1">
      <alignment vertical="center" wrapText="1"/>
    </xf>
    <xf numFmtId="0" fontId="32" fillId="0" borderId="1" xfId="0" applyFont="1" applyBorder="1" applyAlignment="1">
      <alignment horizontal="center" vertical="center" wrapText="1"/>
    </xf>
    <xf numFmtId="0" fontId="21" fillId="0" borderId="0" xfId="5" applyFont="1" applyAlignment="1">
      <alignment horizontal="right" wrapText="1"/>
    </xf>
    <xf numFmtId="0" fontId="39" fillId="0" borderId="1" xfId="3" applyFont="1" applyBorder="1" applyAlignment="1">
      <alignment vertical="center" wrapText="1"/>
    </xf>
    <xf numFmtId="0" fontId="20" fillId="0" borderId="0" xfId="4" applyFont="1" applyAlignment="1">
      <alignment horizontal="left" vertical="center" wrapText="1"/>
    </xf>
    <xf numFmtId="0" fontId="24" fillId="0" borderId="0" xfId="6" applyFont="1" applyAlignment="1">
      <alignment horizontal="center" vertical="center"/>
    </xf>
    <xf numFmtId="0" fontId="6" fillId="0" borderId="0" xfId="0" applyFont="1" applyAlignment="1">
      <alignment horizontal="left" vertical="center" wrapText="1"/>
    </xf>
    <xf numFmtId="0" fontId="40" fillId="0" borderId="1" xfId="3" applyFont="1" applyBorder="1" applyAlignment="1">
      <alignment horizontal="center" vertical="center" wrapText="1"/>
    </xf>
    <xf numFmtId="166" fontId="40" fillId="0" borderId="1" xfId="0" applyNumberFormat="1" applyFont="1" applyBorder="1" applyAlignment="1">
      <alignment horizontal="center" vertical="center" wrapText="1"/>
    </xf>
    <xf numFmtId="166" fontId="21" fillId="0" borderId="1" xfId="0" applyNumberFormat="1" applyFont="1" applyBorder="1" applyAlignment="1">
      <alignment horizontal="center" vertical="center" wrapText="1"/>
    </xf>
    <xf numFmtId="0" fontId="24"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5" applyFont="1" applyBorder="1" applyAlignment="1">
      <alignment vertical="center" wrapText="1"/>
    </xf>
    <xf numFmtId="166" fontId="43" fillId="0" borderId="1" xfId="0" applyNumberFormat="1" applyFont="1" applyBorder="1" applyAlignment="1">
      <alignment horizontal="center" vertical="center" wrapText="1"/>
    </xf>
    <xf numFmtId="166" fontId="12" fillId="0" borderId="1" xfId="0" applyNumberFormat="1" applyFont="1" applyBorder="1" applyAlignment="1">
      <alignment vertical="center" wrapText="1"/>
    </xf>
    <xf numFmtId="0" fontId="12" fillId="0" borderId="0" xfId="3" applyFont="1" applyAlignment="1">
      <alignment vertical="center"/>
    </xf>
    <xf numFmtId="167" fontId="16" fillId="0" borderId="0" xfId="0" applyNumberFormat="1" applyFont="1" applyAlignment="1">
      <alignment vertical="center" wrapText="1"/>
    </xf>
    <xf numFmtId="0" fontId="13" fillId="0" borderId="0" xfId="6" applyFont="1"/>
    <xf numFmtId="170"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65" fontId="24" fillId="0" borderId="1" xfId="5" applyNumberFormat="1" applyFont="1" applyBorder="1" applyAlignment="1">
      <alignment vertical="center" wrapText="1"/>
    </xf>
    <xf numFmtId="165" fontId="32" fillId="0" borderId="1" xfId="10" applyNumberFormat="1" applyFont="1" applyBorder="1" applyAlignment="1">
      <alignment vertical="center"/>
    </xf>
    <xf numFmtId="3" fontId="32" fillId="0" borderId="1" xfId="5" applyNumberFormat="1" applyFont="1" applyBorder="1" applyAlignment="1">
      <alignment vertical="center" wrapText="1"/>
    </xf>
    <xf numFmtId="49" fontId="18"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171" fontId="18" fillId="0" borderId="1" xfId="1" applyNumberFormat="1" applyFont="1" applyBorder="1" applyAlignment="1">
      <alignment horizontal="center" vertical="center" wrapText="1"/>
    </xf>
    <xf numFmtId="172" fontId="19" fillId="0" borderId="1" xfId="0" applyNumberFormat="1" applyFont="1" applyBorder="1" applyAlignment="1">
      <alignment horizontal="center" vertical="center" wrapText="1"/>
    </xf>
    <xf numFmtId="166" fontId="34" fillId="0" borderId="1" xfId="0" applyNumberFormat="1" applyFont="1" applyBorder="1" applyAlignment="1">
      <alignment horizontal="center" vertical="center" wrapText="1"/>
    </xf>
    <xf numFmtId="49" fontId="32" fillId="0" borderId="1" xfId="0" applyNumberFormat="1" applyFont="1" applyBorder="1" applyAlignment="1">
      <alignment horizontal="left" vertical="center" wrapText="1"/>
    </xf>
    <xf numFmtId="0" fontId="3" fillId="0" borderId="0" xfId="0" applyFont="1" applyAlignment="1">
      <alignment wrapText="1"/>
    </xf>
    <xf numFmtId="173" fontId="3" fillId="0" borderId="1" xfId="0" applyNumberFormat="1" applyFont="1" applyBorder="1" applyAlignment="1">
      <alignment horizontal="center" vertical="center" wrapText="1"/>
    </xf>
    <xf numFmtId="165" fontId="0" fillId="0" borderId="0" xfId="0" applyNumberFormat="1"/>
    <xf numFmtId="164" fontId="0" fillId="0" borderId="0" xfId="0" applyNumberFormat="1"/>
    <xf numFmtId="167" fontId="21" fillId="0" borderId="0" xfId="0" applyNumberFormat="1" applyFont="1" applyAlignment="1">
      <alignment horizontal="center" vertical="center" wrapText="1"/>
    </xf>
    <xf numFmtId="0" fontId="8" fillId="0" borderId="0" xfId="0" applyFont="1" applyAlignment="1">
      <alignment horizontal="left"/>
    </xf>
    <xf numFmtId="0" fontId="31"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168" fontId="3" fillId="0" borderId="2" xfId="0" applyNumberFormat="1" applyFont="1" applyBorder="1" applyAlignment="1">
      <alignment horizontal="center" vertical="center" wrapText="1"/>
    </xf>
    <xf numFmtId="168" fontId="3" fillId="0" borderId="5" xfId="0" applyNumberFormat="1" applyFont="1" applyBorder="1" applyAlignment="1">
      <alignment horizontal="center" vertical="center" wrapText="1"/>
    </xf>
    <xf numFmtId="168" fontId="3" fillId="0" borderId="3" xfId="0" applyNumberFormat="1" applyFont="1" applyBorder="1" applyAlignment="1">
      <alignment horizontal="center" vertical="center" wrapText="1"/>
    </xf>
    <xf numFmtId="0" fontId="2" fillId="0" borderId="0" xfId="0" applyFont="1" applyAlignment="1">
      <alignment horizontal="center" vertical="center"/>
    </xf>
    <xf numFmtId="0" fontId="31" fillId="0" borderId="0" xfId="0" applyFont="1" applyAlignment="1">
      <alignment horizontal="center" vertical="center" wrapText="1"/>
    </xf>
    <xf numFmtId="0" fontId="16" fillId="0" borderId="0" xfId="0" applyFont="1" applyAlignment="1">
      <alignment horizontal="center" vertical="center"/>
    </xf>
    <xf numFmtId="0" fontId="16" fillId="0" borderId="4" xfId="0" applyFont="1" applyBorder="1" applyAlignment="1">
      <alignment horizontal="center" vertical="center"/>
    </xf>
    <xf numFmtId="0" fontId="18" fillId="0" borderId="1" xfId="0" applyFont="1" applyBorder="1" applyAlignment="1">
      <alignment horizontal="center" vertical="center" wrapText="1"/>
    </xf>
    <xf numFmtId="0" fontId="17" fillId="0" borderId="0" xfId="0" applyFont="1" applyAlignment="1">
      <alignment horizontal="center" vertical="center" wrapText="1"/>
    </xf>
    <xf numFmtId="0" fontId="12" fillId="0" borderId="0" xfId="2" applyFont="1" applyAlignment="1">
      <alignment horizontal="center" vertical="center" wrapText="1"/>
    </xf>
    <xf numFmtId="0" fontId="14" fillId="0" borderId="0" xfId="2" applyFont="1" applyAlignment="1">
      <alignment horizontal="center" vertical="center" wrapText="1"/>
    </xf>
    <xf numFmtId="0" fontId="18" fillId="0" borderId="0" xfId="4" applyFont="1" applyAlignment="1">
      <alignment horizontal="center" vertical="center"/>
    </xf>
    <xf numFmtId="0" fontId="20" fillId="0" borderId="0" xfId="0" applyFont="1" applyAlignment="1">
      <alignment horizontal="left" vertical="center" wrapText="1"/>
    </xf>
    <xf numFmtId="0" fontId="13" fillId="0" borderId="0" xfId="0" applyFont="1" applyAlignment="1">
      <alignment horizontal="left" vertical="center" wrapText="1"/>
    </xf>
    <xf numFmtId="0" fontId="24" fillId="0" borderId="0" xfId="3" applyFont="1" applyAlignment="1">
      <alignment horizontal="center"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12" fillId="3" borderId="0" xfId="0" applyFont="1" applyFill="1" applyAlignment="1">
      <alignment horizontal="center" vertical="center" wrapText="1"/>
    </xf>
    <xf numFmtId="0" fontId="12" fillId="3" borderId="0" xfId="0" applyFont="1" applyFill="1" applyAlignment="1">
      <alignment horizontal="center" vertical="center"/>
    </xf>
    <xf numFmtId="0" fontId="7" fillId="0" borderId="0" xfId="6" applyFont="1" applyAlignment="1">
      <alignment horizontal="center"/>
    </xf>
    <xf numFmtId="0" fontId="24" fillId="0" borderId="0" xfId="6" applyFont="1" applyAlignment="1">
      <alignment horizontal="center" vertical="center"/>
    </xf>
    <xf numFmtId="0" fontId="12" fillId="0" borderId="0" xfId="0" applyFont="1" applyAlignment="1">
      <alignment horizontal="center" vertical="center" wrapText="1"/>
    </xf>
    <xf numFmtId="0" fontId="18" fillId="0" borderId="0" xfId="3" applyFont="1" applyAlignment="1">
      <alignment horizontal="center" vertical="center"/>
    </xf>
    <xf numFmtId="0" fontId="16" fillId="0" borderId="0" xfId="0" applyFont="1" applyAlignment="1">
      <alignment horizontal="right" vertical="center" wrapText="1"/>
    </xf>
    <xf numFmtId="0" fontId="20" fillId="3" borderId="0" xfId="4" applyFont="1" applyFill="1" applyAlignment="1">
      <alignment horizontal="left" vertical="center" wrapText="1"/>
    </xf>
    <xf numFmtId="0" fontId="24" fillId="0" borderId="0" xfId="5" applyFont="1" applyAlignment="1">
      <alignment horizontal="center" vertical="center"/>
    </xf>
    <xf numFmtId="0" fontId="2" fillId="0" borderId="0" xfId="6" applyFont="1" applyAlignment="1">
      <alignment horizontal="center"/>
    </xf>
    <xf numFmtId="0" fontId="24" fillId="0" borderId="0" xfId="4" applyFont="1" applyAlignment="1">
      <alignment horizontal="center" vertical="center"/>
    </xf>
    <xf numFmtId="0" fontId="24" fillId="0" borderId="0" xfId="4" applyFont="1" applyAlignment="1">
      <alignment horizontal="center"/>
    </xf>
    <xf numFmtId="0" fontId="24" fillId="0" borderId="0" xfId="5" applyFont="1" applyAlignment="1">
      <alignment horizontal="center" vertical="center" wrapText="1"/>
    </xf>
    <xf numFmtId="0" fontId="21" fillId="0" borderId="0" xfId="5" applyFont="1" applyAlignment="1">
      <alignment horizontal="center" vertical="center" wrapText="1"/>
    </xf>
    <xf numFmtId="0" fontId="21" fillId="0" borderId="2" xfId="4" applyFont="1" applyBorder="1" applyAlignment="1">
      <alignment horizontal="center" vertical="center" wrapText="1"/>
    </xf>
    <xf numFmtId="0" fontId="21" fillId="0" borderId="5" xfId="4" applyFont="1" applyBorder="1" applyAlignment="1">
      <alignment horizontal="center" vertical="center" wrapText="1"/>
    </xf>
    <xf numFmtId="0" fontId="21" fillId="0" borderId="3" xfId="4" applyFont="1" applyBorder="1" applyAlignment="1">
      <alignment horizontal="center" vertical="center" wrapText="1"/>
    </xf>
    <xf numFmtId="0" fontId="34" fillId="0" borderId="0" xfId="4" applyFont="1" applyAlignment="1">
      <alignment horizontal="left" vertical="center" wrapText="1"/>
    </xf>
    <xf numFmtId="0" fontId="18" fillId="0" borderId="0" xfId="0" applyFont="1" applyAlignment="1">
      <alignment horizontal="center" vertical="center" wrapText="1"/>
    </xf>
    <xf numFmtId="0" fontId="25" fillId="0" borderId="0" xfId="0" applyFont="1" applyAlignment="1">
      <alignment horizontal="center" vertical="center"/>
    </xf>
    <xf numFmtId="49" fontId="24" fillId="0" borderId="1" xfId="0" applyNumberFormat="1" applyFont="1" applyBorder="1" applyAlignment="1">
      <alignment horizontal="center" vertical="center" wrapText="1"/>
    </xf>
    <xf numFmtId="49" fontId="24" fillId="0" borderId="1" xfId="1" applyNumberFormat="1" applyFont="1" applyFill="1" applyBorder="1" applyAlignment="1">
      <alignment horizontal="center" vertical="center" wrapText="1"/>
    </xf>
    <xf numFmtId="0" fontId="25" fillId="0" borderId="0" xfId="0" quotePrefix="1" applyFont="1" applyAlignment="1">
      <alignment horizontal="center" vertical="center"/>
    </xf>
    <xf numFmtId="0" fontId="41" fillId="0" borderId="0" xfId="6" applyFont="1" applyAlignment="1">
      <alignment horizontal="center"/>
    </xf>
    <xf numFmtId="0" fontId="24" fillId="3" borderId="2"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horizontal="left"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7" fillId="0" borderId="0" xfId="6" applyFont="1" applyAlignment="1">
      <alignment horizontal="center"/>
    </xf>
    <xf numFmtId="0" fontId="12" fillId="0" borderId="0" xfId="3" applyFont="1" applyAlignment="1">
      <alignment horizontal="center" vertical="center"/>
    </xf>
    <xf numFmtId="0" fontId="12" fillId="0" borderId="0" xfId="6" applyFont="1" applyAlignment="1">
      <alignment horizontal="center" vertical="center"/>
    </xf>
    <xf numFmtId="167" fontId="16" fillId="0" borderId="0" xfId="0" applyNumberFormat="1" applyFont="1" applyAlignment="1">
      <alignment horizontal="center" vertical="center" wrapText="1"/>
    </xf>
  </cellXfs>
  <cellStyles count="14">
    <cellStyle name="Comma" xfId="1" builtinId="3"/>
    <cellStyle name="Comma 10" xfId="7"/>
    <cellStyle name="Comma 10 10 2" xfId="10"/>
    <cellStyle name="Comma 10 2" xfId="9"/>
    <cellStyle name="Comma 4" xfId="11"/>
    <cellStyle name="Normal" xfId="0" builtinId="0"/>
    <cellStyle name="Normal 2 2" xfId="12"/>
    <cellStyle name="Normal 2 3" xfId="3"/>
    <cellStyle name="Normal 2 3 2" xfId="5"/>
    <cellStyle name="Normal 3" xfId="2"/>
    <cellStyle name="Normal 3 2" xfId="8"/>
    <cellStyle name="Normal 8" xfId="4"/>
    <cellStyle name="Normal 8 4" xfId="6"/>
    <cellStyle name="Normal 9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212912</xdr:colOff>
      <xdr:row>2</xdr:row>
      <xdr:rowOff>33617</xdr:rowOff>
    </xdr:from>
    <xdr:to>
      <xdr:col>6</xdr:col>
      <xdr:colOff>100853</xdr:colOff>
      <xdr:row>2</xdr:row>
      <xdr:rowOff>33617</xdr:rowOff>
    </xdr:to>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6499412" y="459441"/>
          <a:ext cx="2095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232833</xdr:colOff>
      <xdr:row>2</xdr:row>
      <xdr:rowOff>31750</xdr:rowOff>
    </xdr:from>
    <xdr:to>
      <xdr:col>1</xdr:col>
      <xdr:colOff>825500</xdr:colOff>
      <xdr:row>2</xdr:row>
      <xdr:rowOff>31750</xdr:rowOff>
    </xdr:to>
    <xdr:cxnSp macro="">
      <xdr:nvCxnSpPr>
        <xdr:cNvPr id="4" name="Straight Connector 3">
          <a:extLst>
            <a:ext uri="{FF2B5EF4-FFF2-40B4-BE49-F238E27FC236}">
              <a16:creationId xmlns:a16="http://schemas.microsoft.com/office/drawing/2014/main" id="{1B87CF29-6093-4055-74E4-4DD618ED96E5}"/>
            </a:ext>
          </a:extLst>
        </xdr:cNvPr>
        <xdr:cNvCxnSpPr/>
      </xdr:nvCxnSpPr>
      <xdr:spPr>
        <a:xfrm>
          <a:off x="603250" y="455083"/>
          <a:ext cx="59266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851087</xdr:colOff>
      <xdr:row>2</xdr:row>
      <xdr:rowOff>15689</xdr:rowOff>
    </xdr:from>
    <xdr:to>
      <xdr:col>5</xdr:col>
      <xdr:colOff>724461</xdr:colOff>
      <xdr:row>2</xdr:row>
      <xdr:rowOff>15689</xdr:rowOff>
    </xdr:to>
    <xdr:cxnSp macro="">
      <xdr:nvCxnSpPr>
        <xdr:cNvPr id="3" name="Straight Connector 2">
          <a:extLst>
            <a:ext uri="{FF2B5EF4-FFF2-40B4-BE49-F238E27FC236}">
              <a16:creationId xmlns:a16="http://schemas.microsoft.com/office/drawing/2014/main" id="{4700EA42-AFA0-4612-AB08-B90A6DE33CA0}"/>
            </a:ext>
          </a:extLst>
        </xdr:cNvPr>
        <xdr:cNvCxnSpPr/>
      </xdr:nvCxnSpPr>
      <xdr:spPr>
        <a:xfrm>
          <a:off x="3293969" y="441513"/>
          <a:ext cx="206972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576542</xdr:colOff>
      <xdr:row>2</xdr:row>
      <xdr:rowOff>38101</xdr:rowOff>
    </xdr:from>
    <xdr:to>
      <xdr:col>1</xdr:col>
      <xdr:colOff>1233767</xdr:colOff>
      <xdr:row>2</xdr:row>
      <xdr:rowOff>38101</xdr:rowOff>
    </xdr:to>
    <xdr:cxnSp macro="">
      <xdr:nvCxnSpPr>
        <xdr:cNvPr id="4" name="Straight Connector 3">
          <a:extLst>
            <a:ext uri="{FF2B5EF4-FFF2-40B4-BE49-F238E27FC236}">
              <a16:creationId xmlns:a16="http://schemas.microsoft.com/office/drawing/2014/main" id="{318D61EB-0B0F-4A4D-9209-1883194642FE}"/>
            </a:ext>
          </a:extLst>
        </xdr:cNvPr>
        <xdr:cNvCxnSpPr/>
      </xdr:nvCxnSpPr>
      <xdr:spPr>
        <a:xfrm>
          <a:off x="890307" y="463925"/>
          <a:ext cx="6572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576542</xdr:colOff>
      <xdr:row>2</xdr:row>
      <xdr:rowOff>38100</xdr:rowOff>
    </xdr:from>
    <xdr:to>
      <xdr:col>1</xdr:col>
      <xdr:colOff>1233767</xdr:colOff>
      <xdr:row>2</xdr:row>
      <xdr:rowOff>38100</xdr:rowOff>
    </xdr:to>
    <xdr:cxnSp macro="">
      <xdr:nvCxnSpPr>
        <xdr:cNvPr id="2" name="Straight Connector 1">
          <a:extLst>
            <a:ext uri="{FF2B5EF4-FFF2-40B4-BE49-F238E27FC236}">
              <a16:creationId xmlns:a16="http://schemas.microsoft.com/office/drawing/2014/main" id="{7299B24B-EC0A-451E-9AB2-34153C023D0A}"/>
            </a:ext>
          </a:extLst>
        </xdr:cNvPr>
        <xdr:cNvCxnSpPr/>
      </xdr:nvCxnSpPr>
      <xdr:spPr>
        <a:xfrm>
          <a:off x="1148042" y="438150"/>
          <a:ext cx="6572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1132915</xdr:colOff>
      <xdr:row>2</xdr:row>
      <xdr:rowOff>57150</xdr:rowOff>
    </xdr:from>
    <xdr:to>
      <xdr:col>3</xdr:col>
      <xdr:colOff>57150</xdr:colOff>
      <xdr:row>2</xdr:row>
      <xdr:rowOff>57151</xdr:rowOff>
    </xdr:to>
    <xdr:cxnSp macro="">
      <xdr:nvCxnSpPr>
        <xdr:cNvPr id="3" name="Straight Connector 2">
          <a:extLst>
            <a:ext uri="{FF2B5EF4-FFF2-40B4-BE49-F238E27FC236}">
              <a16:creationId xmlns:a16="http://schemas.microsoft.com/office/drawing/2014/main" id="{2E5D0F46-9D94-49A4-93F9-9D3C50DE7F2F}"/>
            </a:ext>
          </a:extLst>
        </xdr:cNvPr>
        <xdr:cNvCxnSpPr/>
      </xdr:nvCxnSpPr>
      <xdr:spPr>
        <a:xfrm flipV="1">
          <a:off x="3514165" y="457200"/>
          <a:ext cx="139121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576542</xdr:colOff>
      <xdr:row>2</xdr:row>
      <xdr:rowOff>38100</xdr:rowOff>
    </xdr:from>
    <xdr:to>
      <xdr:col>1</xdr:col>
      <xdr:colOff>1233767</xdr:colOff>
      <xdr:row>2</xdr:row>
      <xdr:rowOff>38100</xdr:rowOff>
    </xdr:to>
    <xdr:cxnSp macro="">
      <xdr:nvCxnSpPr>
        <xdr:cNvPr id="2" name="Straight Connector 1">
          <a:extLst>
            <a:ext uri="{FF2B5EF4-FFF2-40B4-BE49-F238E27FC236}">
              <a16:creationId xmlns:a16="http://schemas.microsoft.com/office/drawing/2014/main" id="{0627EB4C-E754-4D07-861C-2E0B75BB9CCF}"/>
            </a:ext>
          </a:extLst>
        </xdr:cNvPr>
        <xdr:cNvCxnSpPr/>
      </xdr:nvCxnSpPr>
      <xdr:spPr>
        <a:xfrm>
          <a:off x="976592" y="438150"/>
          <a:ext cx="6572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1636059</xdr:colOff>
      <xdr:row>2</xdr:row>
      <xdr:rowOff>56029</xdr:rowOff>
    </xdr:from>
    <xdr:to>
      <xdr:col>4</xdr:col>
      <xdr:colOff>336177</xdr:colOff>
      <xdr:row>2</xdr:row>
      <xdr:rowOff>56029</xdr:rowOff>
    </xdr:to>
    <xdr:cxnSp macro="">
      <xdr:nvCxnSpPr>
        <xdr:cNvPr id="5" name="Straight Connector 4">
          <a:extLst>
            <a:ext uri="{FF2B5EF4-FFF2-40B4-BE49-F238E27FC236}">
              <a16:creationId xmlns:a16="http://schemas.microsoft.com/office/drawing/2014/main" id="{6CF87383-13E9-47DD-42FB-BDC2E3170221}"/>
            </a:ext>
          </a:extLst>
        </xdr:cNvPr>
        <xdr:cNvCxnSpPr/>
      </xdr:nvCxnSpPr>
      <xdr:spPr>
        <a:xfrm>
          <a:off x="4303059" y="481853"/>
          <a:ext cx="201705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723900</xdr:colOff>
      <xdr:row>2</xdr:row>
      <xdr:rowOff>28575</xdr:rowOff>
    </xdr:from>
    <xdr:to>
      <xdr:col>1</xdr:col>
      <xdr:colOff>1381125</xdr:colOff>
      <xdr:row>2</xdr:row>
      <xdr:rowOff>28575</xdr:rowOff>
    </xdr:to>
    <xdr:cxnSp macro="">
      <xdr:nvCxnSpPr>
        <xdr:cNvPr id="2" name="Straight Connector 1">
          <a:extLst>
            <a:ext uri="{FF2B5EF4-FFF2-40B4-BE49-F238E27FC236}">
              <a16:creationId xmlns:a16="http://schemas.microsoft.com/office/drawing/2014/main" id="{19CDA413-5891-4393-BD8A-4D4EF42D127C}"/>
            </a:ext>
          </a:extLst>
        </xdr:cNvPr>
        <xdr:cNvCxnSpPr/>
      </xdr:nvCxnSpPr>
      <xdr:spPr>
        <a:xfrm>
          <a:off x="1000125" y="447675"/>
          <a:ext cx="6572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819150</xdr:colOff>
      <xdr:row>2</xdr:row>
      <xdr:rowOff>9525</xdr:rowOff>
    </xdr:from>
    <xdr:to>
      <xdr:col>3</xdr:col>
      <xdr:colOff>1095375</xdr:colOff>
      <xdr:row>2</xdr:row>
      <xdr:rowOff>9525</xdr:rowOff>
    </xdr:to>
    <xdr:cxnSp macro="">
      <xdr:nvCxnSpPr>
        <xdr:cNvPr id="3" name="Straight Connector 2">
          <a:extLst>
            <a:ext uri="{FF2B5EF4-FFF2-40B4-BE49-F238E27FC236}">
              <a16:creationId xmlns:a16="http://schemas.microsoft.com/office/drawing/2014/main" id="{E4B03F25-8AD8-4181-85BA-D49FFC92E209}"/>
            </a:ext>
          </a:extLst>
        </xdr:cNvPr>
        <xdr:cNvCxnSpPr/>
      </xdr:nvCxnSpPr>
      <xdr:spPr>
        <a:xfrm>
          <a:off x="3486150" y="428625"/>
          <a:ext cx="19335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974912</xdr:colOff>
      <xdr:row>2</xdr:row>
      <xdr:rowOff>11205</xdr:rowOff>
    </xdr:from>
    <xdr:to>
      <xdr:col>1</xdr:col>
      <xdr:colOff>1445559</xdr:colOff>
      <xdr:row>2</xdr:row>
      <xdr:rowOff>11205</xdr:rowOff>
    </xdr:to>
    <xdr:cxnSp macro="">
      <xdr:nvCxnSpPr>
        <xdr:cNvPr id="2" name="Straight Connector 1">
          <a:extLst>
            <a:ext uri="{FF2B5EF4-FFF2-40B4-BE49-F238E27FC236}">
              <a16:creationId xmlns:a16="http://schemas.microsoft.com/office/drawing/2014/main" id="{8068FEC5-31A0-4A8D-9F9D-AB9DCD04FD47}"/>
            </a:ext>
          </a:extLst>
        </xdr:cNvPr>
        <xdr:cNvCxnSpPr/>
      </xdr:nvCxnSpPr>
      <xdr:spPr>
        <a:xfrm>
          <a:off x="1255059" y="437029"/>
          <a:ext cx="4706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1489731</xdr:colOff>
      <xdr:row>2</xdr:row>
      <xdr:rowOff>49696</xdr:rowOff>
    </xdr:from>
    <xdr:to>
      <xdr:col>3</xdr:col>
      <xdr:colOff>702883</xdr:colOff>
      <xdr:row>2</xdr:row>
      <xdr:rowOff>49696</xdr:rowOff>
    </xdr:to>
    <xdr:cxnSp macro="">
      <xdr:nvCxnSpPr>
        <xdr:cNvPr id="4" name="Straight Connector 3">
          <a:extLst>
            <a:ext uri="{FF2B5EF4-FFF2-40B4-BE49-F238E27FC236}">
              <a16:creationId xmlns:a16="http://schemas.microsoft.com/office/drawing/2014/main" id="{26CD341F-FAB3-4C15-B695-D85E36433A89}"/>
            </a:ext>
          </a:extLst>
        </xdr:cNvPr>
        <xdr:cNvCxnSpPr/>
      </xdr:nvCxnSpPr>
      <xdr:spPr>
        <a:xfrm>
          <a:off x="4156731" y="470110"/>
          <a:ext cx="177504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657225</xdr:colOff>
      <xdr:row>2</xdr:row>
      <xdr:rowOff>38100</xdr:rowOff>
    </xdr:from>
    <xdr:to>
      <xdr:col>1</xdr:col>
      <xdr:colOff>1314450</xdr:colOff>
      <xdr:row>2</xdr:row>
      <xdr:rowOff>38100</xdr:rowOff>
    </xdr:to>
    <xdr:cxnSp macro="">
      <xdr:nvCxnSpPr>
        <xdr:cNvPr id="2" name="Straight Connector 1">
          <a:extLst>
            <a:ext uri="{FF2B5EF4-FFF2-40B4-BE49-F238E27FC236}">
              <a16:creationId xmlns:a16="http://schemas.microsoft.com/office/drawing/2014/main" id="{D505DC2E-DD80-4104-82E2-F36A543CB426}"/>
            </a:ext>
          </a:extLst>
        </xdr:cNvPr>
        <xdr:cNvCxnSpPr/>
      </xdr:nvCxnSpPr>
      <xdr:spPr>
        <a:xfrm>
          <a:off x="1181100" y="457200"/>
          <a:ext cx="6572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857250</xdr:colOff>
      <xdr:row>2</xdr:row>
      <xdr:rowOff>57150</xdr:rowOff>
    </xdr:from>
    <xdr:to>
      <xdr:col>5</xdr:col>
      <xdr:colOff>1304925</xdr:colOff>
      <xdr:row>2</xdr:row>
      <xdr:rowOff>57150</xdr:rowOff>
    </xdr:to>
    <xdr:cxnSp macro="">
      <xdr:nvCxnSpPr>
        <xdr:cNvPr id="5" name="Straight Connector 4">
          <a:extLst>
            <a:ext uri="{FF2B5EF4-FFF2-40B4-BE49-F238E27FC236}">
              <a16:creationId xmlns:a16="http://schemas.microsoft.com/office/drawing/2014/main" id="{A050A081-616F-C4FD-3FAD-168249EB50BA}"/>
            </a:ext>
          </a:extLst>
        </xdr:cNvPr>
        <xdr:cNvCxnSpPr/>
      </xdr:nvCxnSpPr>
      <xdr:spPr>
        <a:xfrm>
          <a:off x="6896100" y="476250"/>
          <a:ext cx="18954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714375</xdr:colOff>
      <xdr:row>2</xdr:row>
      <xdr:rowOff>9525</xdr:rowOff>
    </xdr:from>
    <xdr:to>
      <xdr:col>1</xdr:col>
      <xdr:colOff>1371600</xdr:colOff>
      <xdr:row>2</xdr:row>
      <xdr:rowOff>9525</xdr:rowOff>
    </xdr:to>
    <xdr:cxnSp macro="">
      <xdr:nvCxnSpPr>
        <xdr:cNvPr id="3" name="Straight Connector 2">
          <a:extLst>
            <a:ext uri="{FF2B5EF4-FFF2-40B4-BE49-F238E27FC236}">
              <a16:creationId xmlns:a16="http://schemas.microsoft.com/office/drawing/2014/main" id="{F9149841-B650-4220-B570-A471DA770566}"/>
            </a:ext>
          </a:extLst>
        </xdr:cNvPr>
        <xdr:cNvCxnSpPr/>
      </xdr:nvCxnSpPr>
      <xdr:spPr>
        <a:xfrm>
          <a:off x="990600" y="428625"/>
          <a:ext cx="6572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866775</xdr:colOff>
      <xdr:row>2</xdr:row>
      <xdr:rowOff>28575</xdr:rowOff>
    </xdr:from>
    <xdr:to>
      <xdr:col>3</xdr:col>
      <xdr:colOff>1104900</xdr:colOff>
      <xdr:row>2</xdr:row>
      <xdr:rowOff>28575</xdr:rowOff>
    </xdr:to>
    <xdr:cxnSp macro="">
      <xdr:nvCxnSpPr>
        <xdr:cNvPr id="4" name="Straight Connector 3">
          <a:extLst>
            <a:ext uri="{FF2B5EF4-FFF2-40B4-BE49-F238E27FC236}">
              <a16:creationId xmlns:a16="http://schemas.microsoft.com/office/drawing/2014/main" id="{F66C63F2-4AA3-4D4A-B271-7232DA7F751D}"/>
            </a:ext>
          </a:extLst>
        </xdr:cNvPr>
        <xdr:cNvCxnSpPr/>
      </xdr:nvCxnSpPr>
      <xdr:spPr>
        <a:xfrm>
          <a:off x="3533775" y="447675"/>
          <a:ext cx="18954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376517</xdr:colOff>
      <xdr:row>2</xdr:row>
      <xdr:rowOff>38100</xdr:rowOff>
    </xdr:from>
    <xdr:to>
      <xdr:col>1</xdr:col>
      <xdr:colOff>1033742</xdr:colOff>
      <xdr:row>2</xdr:row>
      <xdr:rowOff>38100</xdr:rowOff>
    </xdr:to>
    <xdr:cxnSp macro="">
      <xdr:nvCxnSpPr>
        <xdr:cNvPr id="3" name="Straight Connector 2">
          <a:extLst>
            <a:ext uri="{FF2B5EF4-FFF2-40B4-BE49-F238E27FC236}">
              <a16:creationId xmlns:a16="http://schemas.microsoft.com/office/drawing/2014/main" id="{00000000-0008-0000-0400-000003000000}"/>
            </a:ext>
          </a:extLst>
        </xdr:cNvPr>
        <xdr:cNvCxnSpPr/>
      </xdr:nvCxnSpPr>
      <xdr:spPr>
        <a:xfrm>
          <a:off x="948017" y="438150"/>
          <a:ext cx="6572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1332940</xdr:colOff>
      <xdr:row>2</xdr:row>
      <xdr:rowOff>38101</xdr:rowOff>
    </xdr:from>
    <xdr:to>
      <xdr:col>3</xdr:col>
      <xdr:colOff>1339664</xdr:colOff>
      <xdr:row>2</xdr:row>
      <xdr:rowOff>38101</xdr:rowOff>
    </xdr:to>
    <xdr:cxnSp macro="">
      <xdr:nvCxnSpPr>
        <xdr:cNvPr id="5" name="Straight Connector 4">
          <a:extLst>
            <a:ext uri="{FF2B5EF4-FFF2-40B4-BE49-F238E27FC236}">
              <a16:creationId xmlns:a16="http://schemas.microsoft.com/office/drawing/2014/main" id="{00000000-0008-0000-0400-000005000000}"/>
            </a:ext>
          </a:extLst>
        </xdr:cNvPr>
        <xdr:cNvCxnSpPr/>
      </xdr:nvCxnSpPr>
      <xdr:spPr>
        <a:xfrm>
          <a:off x="6005793" y="441513"/>
          <a:ext cx="181087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552450</xdr:colOff>
      <xdr:row>2</xdr:row>
      <xdr:rowOff>19050</xdr:rowOff>
    </xdr:from>
    <xdr:to>
      <xdr:col>1</xdr:col>
      <xdr:colOff>1209675</xdr:colOff>
      <xdr:row>2</xdr:row>
      <xdr:rowOff>19050</xdr:rowOff>
    </xdr:to>
    <xdr:cxnSp macro="">
      <xdr:nvCxnSpPr>
        <xdr:cNvPr id="2" name="Straight Connector 1">
          <a:extLst>
            <a:ext uri="{FF2B5EF4-FFF2-40B4-BE49-F238E27FC236}">
              <a16:creationId xmlns:a16="http://schemas.microsoft.com/office/drawing/2014/main" id="{5C55F19C-AF1F-4540-8DF4-291A2BF42FA0}"/>
            </a:ext>
          </a:extLst>
        </xdr:cNvPr>
        <xdr:cNvCxnSpPr/>
      </xdr:nvCxnSpPr>
      <xdr:spPr>
        <a:xfrm>
          <a:off x="1028700" y="438150"/>
          <a:ext cx="6572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1028700</xdr:colOff>
      <xdr:row>2</xdr:row>
      <xdr:rowOff>19050</xdr:rowOff>
    </xdr:from>
    <xdr:to>
      <xdr:col>5</xdr:col>
      <xdr:colOff>1819275</xdr:colOff>
      <xdr:row>2</xdr:row>
      <xdr:rowOff>19050</xdr:rowOff>
    </xdr:to>
    <xdr:cxnSp macro="">
      <xdr:nvCxnSpPr>
        <xdr:cNvPr id="6" name="Straight Connector 5">
          <a:extLst>
            <a:ext uri="{FF2B5EF4-FFF2-40B4-BE49-F238E27FC236}">
              <a16:creationId xmlns:a16="http://schemas.microsoft.com/office/drawing/2014/main" id="{24B8C987-890A-86FD-5815-C8B3E56A7781}"/>
            </a:ext>
          </a:extLst>
        </xdr:cNvPr>
        <xdr:cNvCxnSpPr/>
      </xdr:nvCxnSpPr>
      <xdr:spPr>
        <a:xfrm>
          <a:off x="5591175" y="438150"/>
          <a:ext cx="19335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576542</xdr:colOff>
      <xdr:row>2</xdr:row>
      <xdr:rowOff>38100</xdr:rowOff>
    </xdr:from>
    <xdr:to>
      <xdr:col>1</xdr:col>
      <xdr:colOff>1233767</xdr:colOff>
      <xdr:row>2</xdr:row>
      <xdr:rowOff>38100</xdr:rowOff>
    </xdr:to>
    <xdr:cxnSp macro="">
      <xdr:nvCxnSpPr>
        <xdr:cNvPr id="2" name="Straight Connector 1">
          <a:extLst>
            <a:ext uri="{FF2B5EF4-FFF2-40B4-BE49-F238E27FC236}">
              <a16:creationId xmlns:a16="http://schemas.microsoft.com/office/drawing/2014/main" id="{6E57973F-76E0-449E-93AC-CD32854D4FB0}"/>
            </a:ext>
          </a:extLst>
        </xdr:cNvPr>
        <xdr:cNvCxnSpPr/>
      </xdr:nvCxnSpPr>
      <xdr:spPr>
        <a:xfrm>
          <a:off x="1148042" y="438150"/>
          <a:ext cx="6572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1332940</xdr:colOff>
      <xdr:row>2</xdr:row>
      <xdr:rowOff>38101</xdr:rowOff>
    </xdr:from>
    <xdr:to>
      <xdr:col>3</xdr:col>
      <xdr:colOff>1339664</xdr:colOff>
      <xdr:row>2</xdr:row>
      <xdr:rowOff>38101</xdr:rowOff>
    </xdr:to>
    <xdr:cxnSp macro="">
      <xdr:nvCxnSpPr>
        <xdr:cNvPr id="3" name="Straight Connector 2">
          <a:extLst>
            <a:ext uri="{FF2B5EF4-FFF2-40B4-BE49-F238E27FC236}">
              <a16:creationId xmlns:a16="http://schemas.microsoft.com/office/drawing/2014/main" id="{44C70BD2-F500-4C23-A9A7-5C46713101D8}"/>
            </a:ext>
          </a:extLst>
        </xdr:cNvPr>
        <xdr:cNvCxnSpPr/>
      </xdr:nvCxnSpPr>
      <xdr:spPr>
        <a:xfrm>
          <a:off x="6009715" y="438151"/>
          <a:ext cx="180694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576542</xdr:colOff>
      <xdr:row>2</xdr:row>
      <xdr:rowOff>38100</xdr:rowOff>
    </xdr:from>
    <xdr:to>
      <xdr:col>1</xdr:col>
      <xdr:colOff>1233767</xdr:colOff>
      <xdr:row>2</xdr:row>
      <xdr:rowOff>38100</xdr:rowOff>
    </xdr:to>
    <xdr:cxnSp macro="">
      <xdr:nvCxnSpPr>
        <xdr:cNvPr id="2" name="Straight Connector 1">
          <a:extLst>
            <a:ext uri="{FF2B5EF4-FFF2-40B4-BE49-F238E27FC236}">
              <a16:creationId xmlns:a16="http://schemas.microsoft.com/office/drawing/2014/main" id="{98A8C2F4-5314-4117-980D-6A64ED1EA1D3}"/>
            </a:ext>
          </a:extLst>
        </xdr:cNvPr>
        <xdr:cNvCxnSpPr/>
      </xdr:nvCxnSpPr>
      <xdr:spPr>
        <a:xfrm>
          <a:off x="1176617" y="438150"/>
          <a:ext cx="6572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576542</xdr:colOff>
      <xdr:row>2</xdr:row>
      <xdr:rowOff>38100</xdr:rowOff>
    </xdr:from>
    <xdr:to>
      <xdr:col>1</xdr:col>
      <xdr:colOff>1233767</xdr:colOff>
      <xdr:row>2</xdr:row>
      <xdr:rowOff>38100</xdr:rowOff>
    </xdr:to>
    <xdr:cxnSp macro="">
      <xdr:nvCxnSpPr>
        <xdr:cNvPr id="2" name="Straight Connector 1">
          <a:extLst>
            <a:ext uri="{FF2B5EF4-FFF2-40B4-BE49-F238E27FC236}">
              <a16:creationId xmlns:a16="http://schemas.microsoft.com/office/drawing/2014/main" id="{2EF92020-E047-43EC-86B0-B139A5DC16E5}"/>
            </a:ext>
          </a:extLst>
        </xdr:cNvPr>
        <xdr:cNvCxnSpPr/>
      </xdr:nvCxnSpPr>
      <xdr:spPr>
        <a:xfrm>
          <a:off x="1148042" y="438150"/>
          <a:ext cx="6572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750795</xdr:colOff>
      <xdr:row>2</xdr:row>
      <xdr:rowOff>38101</xdr:rowOff>
    </xdr:from>
    <xdr:to>
      <xdr:col>5</xdr:col>
      <xdr:colOff>1339664</xdr:colOff>
      <xdr:row>2</xdr:row>
      <xdr:rowOff>38101</xdr:rowOff>
    </xdr:to>
    <xdr:cxnSp macro="">
      <xdr:nvCxnSpPr>
        <xdr:cNvPr id="3" name="Straight Connector 2">
          <a:extLst>
            <a:ext uri="{FF2B5EF4-FFF2-40B4-BE49-F238E27FC236}">
              <a16:creationId xmlns:a16="http://schemas.microsoft.com/office/drawing/2014/main" id="{2C958A9F-49B6-43B3-A6E5-61B026D16EC9}"/>
            </a:ext>
          </a:extLst>
        </xdr:cNvPr>
        <xdr:cNvCxnSpPr/>
      </xdr:nvCxnSpPr>
      <xdr:spPr>
        <a:xfrm>
          <a:off x="6230471" y="441513"/>
          <a:ext cx="191116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621365</xdr:colOff>
      <xdr:row>2</xdr:row>
      <xdr:rowOff>38100</xdr:rowOff>
    </xdr:from>
    <xdr:to>
      <xdr:col>1</xdr:col>
      <xdr:colOff>1278590</xdr:colOff>
      <xdr:row>2</xdr:row>
      <xdr:rowOff>38100</xdr:rowOff>
    </xdr:to>
    <xdr:cxnSp macro="">
      <xdr:nvCxnSpPr>
        <xdr:cNvPr id="2" name="Straight Connector 1">
          <a:extLst>
            <a:ext uri="{FF2B5EF4-FFF2-40B4-BE49-F238E27FC236}">
              <a16:creationId xmlns:a16="http://schemas.microsoft.com/office/drawing/2014/main" id="{EBB25516-8015-47F2-ADC6-55C3803F91E2}"/>
            </a:ext>
          </a:extLst>
        </xdr:cNvPr>
        <xdr:cNvCxnSpPr/>
      </xdr:nvCxnSpPr>
      <xdr:spPr>
        <a:xfrm>
          <a:off x="1114424" y="441512"/>
          <a:ext cx="6572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3362</xdr:colOff>
      <xdr:row>2</xdr:row>
      <xdr:rowOff>71719</xdr:rowOff>
    </xdr:from>
    <xdr:to>
      <xdr:col>5</xdr:col>
      <xdr:colOff>493059</xdr:colOff>
      <xdr:row>2</xdr:row>
      <xdr:rowOff>71719</xdr:rowOff>
    </xdr:to>
    <xdr:cxnSp macro="">
      <xdr:nvCxnSpPr>
        <xdr:cNvPr id="3" name="Straight Connector 2">
          <a:extLst>
            <a:ext uri="{FF2B5EF4-FFF2-40B4-BE49-F238E27FC236}">
              <a16:creationId xmlns:a16="http://schemas.microsoft.com/office/drawing/2014/main" id="{59B2CF6D-A056-452C-BD77-2379D2AE7914}"/>
            </a:ext>
          </a:extLst>
        </xdr:cNvPr>
        <xdr:cNvCxnSpPr/>
      </xdr:nvCxnSpPr>
      <xdr:spPr>
        <a:xfrm>
          <a:off x="5920068" y="475131"/>
          <a:ext cx="193525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tabSelected="1" topLeftCell="A16" zoomScale="90" zoomScaleNormal="90" zoomScaleSheetLayoutView="130" workbookViewId="0">
      <selection activeCell="J13" sqref="J13"/>
    </sheetView>
  </sheetViews>
  <sheetFormatPr defaultRowHeight="15.5" x14ac:dyDescent="0.35"/>
  <cols>
    <col min="1" max="1" width="5.54296875" customWidth="1"/>
    <col min="2" max="2" width="21.81640625" bestFit="1" customWidth="1"/>
    <col min="3" max="3" width="57.81640625" customWidth="1"/>
    <col min="4" max="4" width="9.1796875" bestFit="1" customWidth="1"/>
    <col min="5" max="5" width="22.1796875" customWidth="1"/>
    <col min="6" max="6" width="10.81640625" style="9" customWidth="1"/>
    <col min="7" max="7" width="14.81640625" customWidth="1"/>
    <col min="8" max="8" width="13.7265625" style="7" customWidth="1"/>
  </cols>
  <sheetData>
    <row r="1" spans="1:11" ht="16.5" x14ac:dyDescent="0.35">
      <c r="A1" s="127" t="s">
        <v>12</v>
      </c>
      <c r="B1" s="127"/>
      <c r="C1" s="54"/>
      <c r="D1" s="127" t="s">
        <v>13</v>
      </c>
      <c r="E1" s="127"/>
      <c r="F1" s="127"/>
      <c r="G1" s="127"/>
    </row>
    <row r="2" spans="1:11" ht="16.5" x14ac:dyDescent="0.35">
      <c r="A2" s="127" t="s">
        <v>101</v>
      </c>
      <c r="B2" s="127"/>
      <c r="C2" s="55"/>
      <c r="D2" s="127" t="s">
        <v>14</v>
      </c>
      <c r="E2" s="127"/>
      <c r="F2" s="127"/>
      <c r="G2" s="127"/>
    </row>
    <row r="3" spans="1:11" ht="7.15" customHeight="1" x14ac:dyDescent="0.35"/>
    <row r="4" spans="1:11" ht="18" x14ac:dyDescent="0.35">
      <c r="D4" s="118" t="s">
        <v>102</v>
      </c>
      <c r="E4" s="118"/>
      <c r="F4" s="118"/>
      <c r="G4" s="118"/>
    </row>
    <row r="5" spans="1:11" ht="8.25" customHeight="1" x14ac:dyDescent="0.35">
      <c r="D5" s="36"/>
      <c r="E5" s="36"/>
      <c r="F5" s="36"/>
      <c r="G5" s="36"/>
    </row>
    <row r="6" spans="1:11" ht="43.5" customHeight="1" x14ac:dyDescent="0.35">
      <c r="A6" s="119" t="s">
        <v>103</v>
      </c>
      <c r="B6" s="120"/>
      <c r="C6" s="120"/>
      <c r="D6" s="120"/>
      <c r="E6" s="120"/>
      <c r="F6" s="120"/>
      <c r="G6" s="120"/>
    </row>
    <row r="7" spans="1:11" ht="30" customHeight="1" x14ac:dyDescent="0.35">
      <c r="A7" s="128" t="s">
        <v>104</v>
      </c>
      <c r="B7" s="119"/>
      <c r="C7" s="119"/>
      <c r="D7" s="119"/>
      <c r="E7" s="119"/>
      <c r="F7" s="119"/>
      <c r="G7" s="119"/>
    </row>
    <row r="8" spans="1:11" ht="7.5" customHeight="1" x14ac:dyDescent="0.35"/>
    <row r="9" spans="1:11" ht="33" x14ac:dyDescent="0.35">
      <c r="A9" s="1" t="s">
        <v>0</v>
      </c>
      <c r="B9" s="1" t="s">
        <v>1</v>
      </c>
      <c r="C9" s="1" t="s">
        <v>41</v>
      </c>
      <c r="D9" s="1" t="s">
        <v>2</v>
      </c>
      <c r="E9" s="1" t="s">
        <v>28</v>
      </c>
      <c r="F9" s="10" t="s">
        <v>3</v>
      </c>
      <c r="G9" s="1" t="s">
        <v>4</v>
      </c>
      <c r="I9" s="7"/>
      <c r="J9" s="7"/>
      <c r="K9" s="7"/>
    </row>
    <row r="10" spans="1:11" ht="49.5" x14ac:dyDescent="0.35">
      <c r="A10" s="121">
        <v>1</v>
      </c>
      <c r="B10" s="121" t="s">
        <v>5</v>
      </c>
      <c r="C10" s="2" t="s">
        <v>48</v>
      </c>
      <c r="D10" s="3" t="s">
        <v>6</v>
      </c>
      <c r="E10" s="101">
        <v>38.140999999999998</v>
      </c>
      <c r="F10" s="4">
        <v>21</v>
      </c>
      <c r="G10" s="64"/>
      <c r="H10" s="8"/>
    </row>
    <row r="11" spans="1:11" ht="22.5" customHeight="1" x14ac:dyDescent="0.35">
      <c r="A11" s="123"/>
      <c r="B11" s="123"/>
      <c r="C11" s="2" t="s">
        <v>67</v>
      </c>
      <c r="D11" s="3" t="s">
        <v>19</v>
      </c>
      <c r="E11" s="4"/>
      <c r="F11" s="11"/>
      <c r="G11" s="66"/>
      <c r="H11" s="8"/>
    </row>
    <row r="12" spans="1:11" ht="49.5" x14ac:dyDescent="0.35">
      <c r="A12" s="1">
        <v>2</v>
      </c>
      <c r="B12" s="1" t="s">
        <v>7</v>
      </c>
      <c r="C12" s="2" t="s">
        <v>59</v>
      </c>
      <c r="D12" s="3" t="s">
        <v>8</v>
      </c>
      <c r="E12" s="33" t="s">
        <v>96</v>
      </c>
      <c r="F12" s="4">
        <v>10</v>
      </c>
      <c r="G12" s="57"/>
      <c r="H12" s="8"/>
    </row>
    <row r="13" spans="1:11" ht="132" x14ac:dyDescent="0.35">
      <c r="A13" s="121">
        <v>3</v>
      </c>
      <c r="B13" s="121" t="s">
        <v>61</v>
      </c>
      <c r="C13" s="51" t="s">
        <v>42</v>
      </c>
      <c r="D13" s="3" t="s">
        <v>9</v>
      </c>
      <c r="E13" s="33"/>
      <c r="F13" s="4">
        <v>3</v>
      </c>
      <c r="G13" s="5"/>
      <c r="H13" s="8">
        <f>F13+F14+F15+F16+F17+F18+F19</f>
        <v>33</v>
      </c>
      <c r="I13" s="114">
        <f>H13+F12+F10</f>
        <v>64</v>
      </c>
      <c r="J13" s="115">
        <f>I13+F21+F22</f>
        <v>67.5</v>
      </c>
    </row>
    <row r="14" spans="1:11" ht="70.5" customHeight="1" x14ac:dyDescent="0.35">
      <c r="A14" s="122"/>
      <c r="B14" s="122"/>
      <c r="C14" s="2" t="s">
        <v>43</v>
      </c>
      <c r="D14" s="3" t="s">
        <v>9</v>
      </c>
      <c r="E14" s="102">
        <v>90</v>
      </c>
      <c r="F14" s="4">
        <v>5</v>
      </c>
      <c r="G14" s="5"/>
      <c r="H14" s="8"/>
    </row>
    <row r="15" spans="1:11" ht="49.5" x14ac:dyDescent="0.35">
      <c r="A15" s="122"/>
      <c r="B15" s="122"/>
      <c r="C15" s="2" t="s">
        <v>44</v>
      </c>
      <c r="D15" s="3" t="s">
        <v>9</v>
      </c>
      <c r="E15" s="102">
        <v>73</v>
      </c>
      <c r="F15" s="4">
        <v>5</v>
      </c>
      <c r="G15" s="5"/>
      <c r="H15" s="8"/>
    </row>
    <row r="16" spans="1:11" ht="49.5" x14ac:dyDescent="0.35">
      <c r="A16" s="122"/>
      <c r="B16" s="122"/>
      <c r="C16" s="2" t="s">
        <v>45</v>
      </c>
      <c r="D16" s="3" t="s">
        <v>9</v>
      </c>
      <c r="E16" s="102">
        <v>0</v>
      </c>
      <c r="F16" s="4">
        <v>5</v>
      </c>
      <c r="G16" s="5"/>
      <c r="H16" s="8"/>
    </row>
    <row r="17" spans="1:8" ht="70.5" customHeight="1" x14ac:dyDescent="0.35">
      <c r="A17" s="122"/>
      <c r="B17" s="122"/>
      <c r="C17" s="2" t="s">
        <v>46</v>
      </c>
      <c r="D17" s="3" t="s">
        <v>9</v>
      </c>
      <c r="E17" s="102">
        <v>100</v>
      </c>
      <c r="F17" s="4">
        <v>5</v>
      </c>
      <c r="G17" s="5"/>
      <c r="H17" s="8"/>
    </row>
    <row r="18" spans="1:8" ht="99" x14ac:dyDescent="0.35">
      <c r="A18" s="122"/>
      <c r="B18" s="122"/>
      <c r="C18" s="2" t="s">
        <v>40</v>
      </c>
      <c r="D18" s="3" t="s">
        <v>9</v>
      </c>
      <c r="E18" s="33" t="s">
        <v>97</v>
      </c>
      <c r="F18" s="4">
        <v>5</v>
      </c>
      <c r="G18" s="5"/>
      <c r="H18" s="8"/>
    </row>
    <row r="19" spans="1:8" ht="99" x14ac:dyDescent="0.35">
      <c r="A19" s="123"/>
      <c r="B19" s="122"/>
      <c r="C19" s="2" t="s">
        <v>47</v>
      </c>
      <c r="D19" s="3" t="s">
        <v>9</v>
      </c>
      <c r="E19" s="33" t="s">
        <v>98</v>
      </c>
      <c r="F19" s="4">
        <v>5</v>
      </c>
      <c r="G19" s="5"/>
      <c r="H19" s="8"/>
    </row>
    <row r="20" spans="1:8" ht="49.5" x14ac:dyDescent="0.35">
      <c r="A20" s="121">
        <v>4</v>
      </c>
      <c r="B20" s="121" t="s">
        <v>10</v>
      </c>
      <c r="C20" s="2" t="s">
        <v>30</v>
      </c>
      <c r="D20" s="3" t="s">
        <v>9</v>
      </c>
      <c r="E20" s="3" t="s">
        <v>99</v>
      </c>
      <c r="F20" s="4">
        <v>0</v>
      </c>
      <c r="G20" s="1"/>
    </row>
    <row r="21" spans="1:8" ht="33" x14ac:dyDescent="0.35">
      <c r="A21" s="122"/>
      <c r="B21" s="122"/>
      <c r="C21" s="2" t="s">
        <v>80</v>
      </c>
      <c r="D21" s="3" t="s">
        <v>19</v>
      </c>
      <c r="E21" s="37" t="s">
        <v>100</v>
      </c>
      <c r="F21" s="4">
        <v>2</v>
      </c>
      <c r="G21" s="49"/>
    </row>
    <row r="22" spans="1:8" ht="82.5" x14ac:dyDescent="0.35">
      <c r="A22" s="121">
        <v>5</v>
      </c>
      <c r="B22" s="121" t="s">
        <v>63</v>
      </c>
      <c r="C22" s="112" t="s">
        <v>134</v>
      </c>
      <c r="D22" s="3" t="s">
        <v>9</v>
      </c>
      <c r="E22" s="102">
        <v>476</v>
      </c>
      <c r="F22" s="113">
        <v>1.5</v>
      </c>
      <c r="G22" s="124" t="s">
        <v>91</v>
      </c>
    </row>
    <row r="23" spans="1:8" ht="16.5" x14ac:dyDescent="0.35">
      <c r="A23" s="122"/>
      <c r="B23" s="122"/>
      <c r="C23" s="56" t="s">
        <v>81</v>
      </c>
      <c r="D23" s="3"/>
      <c r="E23" s="37"/>
      <c r="F23" s="11"/>
      <c r="G23" s="125"/>
    </row>
    <row r="24" spans="1:8" ht="16.5" x14ac:dyDescent="0.35">
      <c r="A24" s="123"/>
      <c r="B24" s="123"/>
      <c r="C24" s="56" t="s">
        <v>64</v>
      </c>
      <c r="D24" s="3"/>
      <c r="E24" s="37"/>
      <c r="F24" s="11"/>
      <c r="G24" s="126"/>
    </row>
    <row r="25" spans="1:8" ht="16.5" x14ac:dyDescent="0.35">
      <c r="A25" s="1"/>
      <c r="B25" s="52"/>
      <c r="C25" s="1" t="s">
        <v>11</v>
      </c>
      <c r="D25" s="1"/>
      <c r="E25" s="1"/>
      <c r="F25" s="10">
        <f>SUM(F10:F24)</f>
        <v>67.5</v>
      </c>
      <c r="G25" s="1"/>
    </row>
    <row r="26" spans="1:8" ht="31.5" customHeight="1" x14ac:dyDescent="0.35"/>
    <row r="27" spans="1:8" ht="17.5" x14ac:dyDescent="0.35">
      <c r="B27" s="117" t="s">
        <v>135</v>
      </c>
      <c r="C27" s="117"/>
      <c r="D27" s="117"/>
      <c r="E27" s="117"/>
      <c r="F27" s="117"/>
      <c r="G27" s="117"/>
    </row>
    <row r="28" spans="1:8" ht="22.5" customHeight="1" x14ac:dyDescent="0.35">
      <c r="B28" s="6"/>
      <c r="C28" s="6"/>
      <c r="D28" s="116" t="s">
        <v>105</v>
      </c>
      <c r="E28" s="116"/>
      <c r="F28" s="116"/>
      <c r="G28" s="116"/>
    </row>
    <row r="29" spans="1:8" ht="27.75" customHeight="1" x14ac:dyDescent="0.35">
      <c r="C29" s="24"/>
      <c r="E29" s="25" t="s">
        <v>106</v>
      </c>
    </row>
    <row r="30" spans="1:8" ht="17.5" x14ac:dyDescent="0.35">
      <c r="D30" s="25"/>
      <c r="F30" s="25"/>
      <c r="G30" s="25"/>
    </row>
  </sheetData>
  <mergeCells count="18">
    <mergeCell ref="D1:G1"/>
    <mergeCell ref="D2:G2"/>
    <mergeCell ref="A7:G7"/>
    <mergeCell ref="A1:B1"/>
    <mergeCell ref="A2:B2"/>
    <mergeCell ref="D28:G28"/>
    <mergeCell ref="B27:G27"/>
    <mergeCell ref="D4:G4"/>
    <mergeCell ref="A6:G6"/>
    <mergeCell ref="B13:B19"/>
    <mergeCell ref="A13:A19"/>
    <mergeCell ref="B20:B21"/>
    <mergeCell ref="A20:A21"/>
    <mergeCell ref="A10:A11"/>
    <mergeCell ref="B10:B11"/>
    <mergeCell ref="B22:B24"/>
    <mergeCell ref="A22:A24"/>
    <mergeCell ref="G22:G24"/>
  </mergeCells>
  <phoneticPr fontId="11" type="noConversion"/>
  <printOptions horizontalCentered="1"/>
  <pageMargins left="0.27559055118110237" right="0.19685039370078741" top="0.66" bottom="0.39370078740157483" header="0" footer="0"/>
  <pageSetup paperSize="9" orientation="landscape" r:id="rId1"/>
  <rowBreaks count="1" manualBreakCount="1">
    <brk id="19"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view="pageBreakPreview" zoomScaleNormal="115" zoomScaleSheetLayoutView="100" workbookViewId="0">
      <selection activeCell="A10" sqref="A10:B10"/>
    </sheetView>
  </sheetViews>
  <sheetFormatPr defaultColWidth="9" defaultRowHeight="14.5" x14ac:dyDescent="0.35"/>
  <cols>
    <col min="1" max="1" width="4.7265625" style="27" customWidth="1"/>
    <col min="2" max="2" width="32" style="27" customWidth="1"/>
    <col min="3" max="3" width="22" style="27" customWidth="1"/>
    <col min="4" max="4" width="27.54296875" style="27" customWidth="1"/>
    <col min="5" max="5" width="31.26953125" style="27" customWidth="1"/>
    <col min="6" max="6" width="23.81640625" style="27" customWidth="1"/>
    <col min="7" max="16384" width="9" style="27"/>
  </cols>
  <sheetData>
    <row r="1" spans="1:6" ht="16.5" x14ac:dyDescent="0.35">
      <c r="B1" s="58" t="s">
        <v>12</v>
      </c>
      <c r="C1" s="58"/>
      <c r="D1" s="58"/>
      <c r="E1" s="146" t="s">
        <v>13</v>
      </c>
      <c r="F1" s="146"/>
    </row>
    <row r="2" spans="1:6" ht="16.5" x14ac:dyDescent="0.35">
      <c r="B2" s="58" t="s">
        <v>114</v>
      </c>
      <c r="C2" s="58"/>
      <c r="D2" s="58"/>
      <c r="E2" s="146" t="s">
        <v>14</v>
      </c>
      <c r="F2" s="146"/>
    </row>
    <row r="3" spans="1:6" ht="16.5" x14ac:dyDescent="0.35">
      <c r="A3" s="13"/>
      <c r="B3" s="13"/>
      <c r="C3" s="13"/>
      <c r="D3" s="13"/>
      <c r="E3" s="14"/>
      <c r="F3" s="14"/>
    </row>
    <row r="4" spans="1:6" ht="67.5" customHeight="1" x14ac:dyDescent="0.35">
      <c r="A4" s="146" t="s">
        <v>124</v>
      </c>
      <c r="B4" s="146"/>
      <c r="C4" s="146"/>
      <c r="D4" s="146"/>
      <c r="E4" s="146"/>
      <c r="F4" s="146"/>
    </row>
    <row r="5" spans="1:6" ht="16.5" x14ac:dyDescent="0.35">
      <c r="A5" s="130" t="s">
        <v>31</v>
      </c>
      <c r="B5" s="130"/>
      <c r="C5" s="130"/>
      <c r="D5" s="130"/>
      <c r="E5" s="130"/>
      <c r="F5" s="130"/>
    </row>
    <row r="6" spans="1:6" ht="97.5" customHeight="1" x14ac:dyDescent="0.35">
      <c r="A6" s="45" t="s">
        <v>15</v>
      </c>
      <c r="B6" s="45" t="s">
        <v>16</v>
      </c>
      <c r="C6" s="93" t="s">
        <v>87</v>
      </c>
      <c r="D6" s="93" t="s">
        <v>88</v>
      </c>
      <c r="E6" s="84" t="s">
        <v>66</v>
      </c>
      <c r="F6" s="45" t="s">
        <v>4</v>
      </c>
    </row>
    <row r="7" spans="1:6" s="28" customFormat="1" ht="43.5" customHeight="1" x14ac:dyDescent="0.35">
      <c r="A7" s="35">
        <v>1</v>
      </c>
      <c r="B7" s="16" t="s">
        <v>108</v>
      </c>
      <c r="C7" s="108">
        <v>8.8179999999999996</v>
      </c>
      <c r="D7" s="106" t="s">
        <v>125</v>
      </c>
      <c r="E7" s="109">
        <f>(D7/C7)*100</f>
        <v>28.804717623043775</v>
      </c>
      <c r="F7" s="91" t="s">
        <v>65</v>
      </c>
    </row>
    <row r="8" spans="1:6" s="29" customFormat="1" ht="18.5" x14ac:dyDescent="0.35">
      <c r="A8" s="19"/>
      <c r="B8" s="12"/>
      <c r="C8" s="12"/>
      <c r="D8" s="12"/>
      <c r="E8" s="116" t="s">
        <v>26</v>
      </c>
      <c r="F8" s="116"/>
    </row>
    <row r="9" spans="1:6" ht="17.5" x14ac:dyDescent="0.35">
      <c r="A9" s="165" t="s">
        <v>126</v>
      </c>
      <c r="B9" s="165"/>
      <c r="C9" s="165"/>
      <c r="D9" s="50"/>
      <c r="E9" s="147" t="s">
        <v>29</v>
      </c>
      <c r="F9" s="147"/>
    </row>
    <row r="10" spans="1:6" ht="17.5" x14ac:dyDescent="0.35">
      <c r="A10" s="135"/>
      <c r="B10" s="135"/>
      <c r="C10" s="21"/>
      <c r="D10" s="21"/>
      <c r="E10" s="135"/>
      <c r="F10" s="135"/>
    </row>
    <row r="11" spans="1:6" ht="17.5" x14ac:dyDescent="0.35">
      <c r="A11" s="135"/>
      <c r="B11" s="135"/>
      <c r="C11" s="21"/>
      <c r="D11" s="21"/>
      <c r="E11" s="26"/>
      <c r="F11" s="26"/>
    </row>
    <row r="12" spans="1:6" ht="176.25" customHeight="1" x14ac:dyDescent="0.35">
      <c r="A12" s="136" t="s">
        <v>78</v>
      </c>
      <c r="B12" s="136"/>
      <c r="C12" s="136"/>
      <c r="D12" s="136"/>
      <c r="E12" s="136"/>
      <c r="F12" s="136"/>
    </row>
    <row r="13" spans="1:6" ht="24" customHeight="1" x14ac:dyDescent="0.35">
      <c r="A13" s="89"/>
      <c r="B13" s="89"/>
      <c r="C13" s="89"/>
      <c r="D13" s="89"/>
      <c r="E13" s="89"/>
      <c r="F13" s="89"/>
    </row>
    <row r="14" spans="1:6" ht="24.75" customHeight="1" x14ac:dyDescent="0.35">
      <c r="A14" s="89"/>
      <c r="B14" s="89"/>
      <c r="C14" s="89"/>
      <c r="D14" s="89"/>
      <c r="E14" s="89"/>
      <c r="F14" s="89"/>
    </row>
    <row r="15" spans="1:6" ht="26.25" customHeight="1" x14ac:dyDescent="0.35">
      <c r="A15" s="89"/>
      <c r="B15" s="89"/>
      <c r="C15" s="89"/>
      <c r="D15" s="89"/>
      <c r="E15" s="89"/>
      <c r="F15" s="89"/>
    </row>
    <row r="16" spans="1:6" ht="15" customHeight="1" x14ac:dyDescent="0.35">
      <c r="A16" s="89"/>
      <c r="B16" s="89"/>
      <c r="C16" s="89"/>
      <c r="D16" s="89"/>
      <c r="E16" s="89"/>
      <c r="F16" s="89"/>
    </row>
    <row r="17" spans="1:6" ht="51.75" customHeight="1" x14ac:dyDescent="0.35">
      <c r="A17" s="89"/>
      <c r="B17" s="89"/>
      <c r="C17" s="89"/>
      <c r="D17" s="89"/>
      <c r="E17" s="89"/>
      <c r="F17" s="89"/>
    </row>
  </sheetData>
  <mergeCells count="11">
    <mergeCell ref="A12:F12"/>
    <mergeCell ref="E8:F8"/>
    <mergeCell ref="E1:F1"/>
    <mergeCell ref="E2:F2"/>
    <mergeCell ref="A4:F4"/>
    <mergeCell ref="A5:F5"/>
    <mergeCell ref="E9:F9"/>
    <mergeCell ref="A10:B10"/>
    <mergeCell ref="E10:F10"/>
    <mergeCell ref="A11:B11"/>
    <mergeCell ref="A9:C9"/>
  </mergeCells>
  <printOptions horizontalCentered="1"/>
  <pageMargins left="0.39370078740157483" right="0.39370078740157483" top="0.44" bottom="0.39370078740157483" header="0" footer="0"/>
  <pageSetup paperSize="9" scale="6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Normal="100" zoomScaleSheetLayoutView="100" workbookViewId="0">
      <selection activeCell="C13" sqref="C13"/>
    </sheetView>
  </sheetViews>
  <sheetFormatPr defaultColWidth="9" defaultRowHeight="14.5" x14ac:dyDescent="0.35"/>
  <cols>
    <col min="1" max="1" width="6" style="27" customWidth="1"/>
    <col min="2" max="2" width="29.7265625" style="27" customWidth="1"/>
    <col min="3" max="3" width="37" style="27" customWidth="1"/>
    <col min="4" max="4" width="17.1796875" style="27" customWidth="1"/>
    <col min="5" max="5" width="27.7265625" style="27" customWidth="1"/>
    <col min="6" max="16384" width="9" style="27"/>
  </cols>
  <sheetData>
    <row r="1" spans="1:9" ht="15.75" customHeight="1" x14ac:dyDescent="0.35">
      <c r="B1" s="58" t="s">
        <v>12</v>
      </c>
      <c r="C1" s="146" t="s">
        <v>13</v>
      </c>
      <c r="D1" s="146"/>
      <c r="E1" s="31"/>
      <c r="F1" s="31"/>
      <c r="G1" s="31"/>
      <c r="H1" s="31"/>
      <c r="I1" s="31"/>
    </row>
    <row r="2" spans="1:9" ht="15.75" customHeight="1" x14ac:dyDescent="0.35">
      <c r="B2" s="58" t="s">
        <v>114</v>
      </c>
      <c r="C2" s="146" t="s">
        <v>14</v>
      </c>
      <c r="D2" s="146"/>
      <c r="E2" s="31"/>
      <c r="F2" s="32"/>
      <c r="G2" s="32"/>
      <c r="H2" s="32"/>
      <c r="I2" s="32"/>
    </row>
    <row r="3" spans="1:9" ht="16.5" customHeight="1" x14ac:dyDescent="0.35">
      <c r="A3" s="13"/>
      <c r="B3" s="13"/>
      <c r="C3" s="14"/>
      <c r="D3" s="14"/>
      <c r="E3" s="14"/>
      <c r="F3" s="14"/>
      <c r="G3" s="14"/>
      <c r="H3" s="148"/>
      <c r="I3" s="148"/>
    </row>
    <row r="4" spans="1:9" ht="87" customHeight="1" x14ac:dyDescent="0.35">
      <c r="A4" s="132" t="s">
        <v>129</v>
      </c>
      <c r="B4" s="132"/>
      <c r="C4" s="132"/>
      <c r="D4" s="132"/>
      <c r="E4" s="48"/>
      <c r="F4" s="30"/>
      <c r="G4" s="30"/>
      <c r="H4" s="30"/>
      <c r="I4" s="30"/>
    </row>
    <row r="5" spans="1:9" ht="16.5" x14ac:dyDescent="0.35">
      <c r="A5" s="130" t="s">
        <v>31</v>
      </c>
      <c r="B5" s="130"/>
      <c r="C5" s="130"/>
      <c r="D5" s="130"/>
      <c r="E5" s="14"/>
      <c r="F5" s="14"/>
      <c r="G5" s="14"/>
      <c r="H5" s="14"/>
      <c r="I5" s="14"/>
    </row>
    <row r="6" spans="1:9" ht="157.5" customHeight="1" x14ac:dyDescent="0.35">
      <c r="A6" s="45" t="s">
        <v>15</v>
      </c>
      <c r="B6" s="45" t="s">
        <v>16</v>
      </c>
      <c r="C6" s="45" t="s">
        <v>39</v>
      </c>
      <c r="D6" s="45" t="s">
        <v>4</v>
      </c>
      <c r="E6" s="46"/>
    </row>
    <row r="7" spans="1:9" s="28" customFormat="1" ht="41.25" customHeight="1" x14ac:dyDescent="0.35">
      <c r="A7" s="35">
        <v>1</v>
      </c>
      <c r="B7" s="16" t="s">
        <v>127</v>
      </c>
      <c r="C7" s="23" t="s">
        <v>98</v>
      </c>
      <c r="D7" s="91" t="s">
        <v>65</v>
      </c>
      <c r="E7" s="46"/>
    </row>
    <row r="8" spans="1:9" s="29" customFormat="1" ht="18.75" customHeight="1" x14ac:dyDescent="0.35">
      <c r="A8" s="19"/>
      <c r="B8" s="12"/>
      <c r="C8" s="116" t="s">
        <v>26</v>
      </c>
      <c r="D8" s="116"/>
      <c r="E8" s="24"/>
      <c r="G8" s="24"/>
      <c r="H8" s="24"/>
      <c r="I8" s="24"/>
    </row>
    <row r="9" spans="1:9" ht="17.5" x14ac:dyDescent="0.3">
      <c r="A9" s="165" t="s">
        <v>128</v>
      </c>
      <c r="B9" s="165"/>
      <c r="C9" s="147" t="s">
        <v>29</v>
      </c>
      <c r="D9" s="147"/>
      <c r="E9" s="25"/>
      <c r="G9" s="25"/>
      <c r="H9" s="25"/>
      <c r="I9" s="25"/>
    </row>
    <row r="10" spans="1:9" ht="17.5" x14ac:dyDescent="0.35">
      <c r="A10" s="135"/>
      <c r="B10" s="135"/>
      <c r="C10" s="135"/>
      <c r="D10" s="135"/>
      <c r="E10" s="135"/>
      <c r="G10" s="26"/>
      <c r="H10" s="26"/>
      <c r="I10" s="26"/>
    </row>
    <row r="11" spans="1:9" ht="18" x14ac:dyDescent="0.4">
      <c r="A11" s="135"/>
      <c r="B11" s="135"/>
      <c r="C11" s="26"/>
      <c r="D11" s="26"/>
      <c r="E11" s="22"/>
      <c r="F11" s="22"/>
      <c r="G11" s="22"/>
      <c r="H11" s="22"/>
      <c r="I11" s="21"/>
    </row>
  </sheetData>
  <mergeCells count="11">
    <mergeCell ref="C8:D8"/>
    <mergeCell ref="C1:D1"/>
    <mergeCell ref="C2:D2"/>
    <mergeCell ref="H3:I3"/>
    <mergeCell ref="A4:D4"/>
    <mergeCell ref="A5:D5"/>
    <mergeCell ref="A9:B9"/>
    <mergeCell ref="C9:D9"/>
    <mergeCell ref="A10:B10"/>
    <mergeCell ref="C10:E10"/>
    <mergeCell ref="A11:B11"/>
  </mergeCells>
  <printOptions horizontalCentered="1"/>
  <pageMargins left="0.39370078740157483" right="0.39370078740157483" top="0.44" bottom="0.39370078740157483" header="0" footer="0"/>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view="pageBreakPreview" zoomScale="85" zoomScaleNormal="100" zoomScaleSheetLayoutView="85" workbookViewId="0">
      <selection activeCell="C16" sqref="C16"/>
    </sheetView>
  </sheetViews>
  <sheetFormatPr defaultColWidth="9.1796875" defaultRowHeight="16.5" x14ac:dyDescent="0.35"/>
  <cols>
    <col min="1" max="1" width="4.1796875" style="19" customWidth="1"/>
    <col min="2" max="2" width="35.81640625" style="12" customWidth="1"/>
    <col min="3" max="4" width="24.81640625" style="12" customWidth="1"/>
    <col min="5" max="5" width="29.7265625" style="12" customWidth="1"/>
    <col min="6" max="6" width="22.54296875" style="18" customWidth="1"/>
    <col min="7" max="7" width="9.54296875" style="12" bestFit="1" customWidth="1"/>
    <col min="8" max="8" width="9.1796875" style="12"/>
    <col min="9" max="9" width="12.7265625" style="12" bestFit="1" customWidth="1"/>
    <col min="10" max="10" width="9.1796875" style="12"/>
    <col min="11" max="11" width="46.26953125" style="12" customWidth="1"/>
    <col min="12" max="12" width="17.1796875" style="12" customWidth="1"/>
    <col min="13" max="13" width="16.54296875" style="12" customWidth="1"/>
    <col min="14" max="14" width="17.7265625" style="12" customWidth="1"/>
    <col min="15" max="16384" width="9.1796875" style="12"/>
  </cols>
  <sheetData>
    <row r="1" spans="1:8" ht="16.899999999999999" customHeight="1" x14ac:dyDescent="0.35">
      <c r="B1" s="58" t="s">
        <v>12</v>
      </c>
      <c r="C1" s="133" t="s">
        <v>13</v>
      </c>
      <c r="D1" s="133"/>
      <c r="E1" s="133"/>
      <c r="F1" s="12"/>
    </row>
    <row r="2" spans="1:8" ht="16.899999999999999" customHeight="1" x14ac:dyDescent="0.35">
      <c r="A2" s="83"/>
      <c r="B2" s="58" t="s">
        <v>114</v>
      </c>
      <c r="C2" s="133" t="s">
        <v>14</v>
      </c>
      <c r="D2" s="133"/>
      <c r="E2" s="133"/>
      <c r="F2" s="12"/>
    </row>
    <row r="3" spans="1:8" ht="13.9" customHeight="1" x14ac:dyDescent="0.35">
      <c r="A3" s="13"/>
      <c r="B3" s="13"/>
      <c r="C3" s="14"/>
      <c r="D3" s="14"/>
      <c r="E3" s="40"/>
      <c r="F3" s="12"/>
    </row>
    <row r="4" spans="1:8" ht="34.5" customHeight="1" x14ac:dyDescent="0.35">
      <c r="A4" s="146" t="s">
        <v>130</v>
      </c>
      <c r="B4" s="168"/>
      <c r="C4" s="168"/>
      <c r="D4" s="168"/>
      <c r="E4" s="168"/>
      <c r="F4" s="12"/>
    </row>
    <row r="5" spans="1:8" ht="19.149999999999999" customHeight="1" x14ac:dyDescent="0.35">
      <c r="A5" s="129" t="s">
        <v>31</v>
      </c>
      <c r="B5" s="129"/>
      <c r="C5" s="129"/>
      <c r="D5" s="129"/>
      <c r="E5" s="129"/>
      <c r="F5" s="12"/>
    </row>
    <row r="6" spans="1:8" ht="6" customHeight="1" x14ac:dyDescent="0.35">
      <c r="A6" s="129"/>
      <c r="B6" s="129"/>
      <c r="C6" s="129"/>
      <c r="D6" s="129"/>
      <c r="E6" s="129"/>
      <c r="F6" s="12"/>
    </row>
    <row r="7" spans="1:8" ht="19.899999999999999" customHeight="1" x14ac:dyDescent="0.35">
      <c r="A7" s="139" t="s">
        <v>15</v>
      </c>
      <c r="B7" s="139" t="s">
        <v>16</v>
      </c>
      <c r="C7" s="139" t="s">
        <v>58</v>
      </c>
      <c r="D7" s="166" t="s">
        <v>94</v>
      </c>
      <c r="E7" s="139" t="s">
        <v>4</v>
      </c>
      <c r="F7" s="12"/>
    </row>
    <row r="8" spans="1:8" ht="19.5" customHeight="1" x14ac:dyDescent="0.35">
      <c r="A8" s="139"/>
      <c r="B8" s="139"/>
      <c r="C8" s="139"/>
      <c r="D8" s="167"/>
      <c r="E8" s="139"/>
      <c r="F8" s="12"/>
    </row>
    <row r="9" spans="1:8" ht="19.899999999999999" customHeight="1" x14ac:dyDescent="0.35">
      <c r="A9" s="35">
        <v>1</v>
      </c>
      <c r="B9" s="16" t="s">
        <v>108</v>
      </c>
      <c r="C9" s="23">
        <v>280</v>
      </c>
      <c r="D9" s="23" t="s">
        <v>99</v>
      </c>
      <c r="E9" s="41"/>
      <c r="F9" s="12"/>
    </row>
    <row r="10" spans="1:8" x14ac:dyDescent="0.35">
      <c r="B10" s="42"/>
      <c r="C10" s="116" t="s">
        <v>24</v>
      </c>
      <c r="D10" s="116"/>
      <c r="E10" s="116"/>
      <c r="F10" s="24"/>
      <c r="G10" s="24"/>
      <c r="H10" s="24"/>
    </row>
    <row r="11" spans="1:8" s="43" customFormat="1" x14ac:dyDescent="0.35">
      <c r="A11" s="138" t="s">
        <v>32</v>
      </c>
      <c r="B11" s="138"/>
      <c r="C11" s="138" t="s">
        <v>29</v>
      </c>
      <c r="D11" s="138"/>
      <c r="E11" s="138"/>
      <c r="F11" s="42"/>
      <c r="G11" s="42"/>
      <c r="H11" s="42"/>
    </row>
    <row r="12" spans="1:8" s="43" customFormat="1" ht="17.25" customHeight="1" x14ac:dyDescent="0.35">
      <c r="A12" s="145"/>
      <c r="B12" s="145"/>
      <c r="C12" s="145"/>
      <c r="D12" s="145"/>
      <c r="E12" s="145"/>
      <c r="F12" s="42"/>
      <c r="G12" s="42"/>
      <c r="H12" s="42"/>
    </row>
    <row r="13" spans="1:8" s="43" customFormat="1" x14ac:dyDescent="0.35">
      <c r="A13" s="145"/>
      <c r="B13" s="145"/>
      <c r="E13" s="44"/>
    </row>
    <row r="14" spans="1:8" x14ac:dyDescent="0.35">
      <c r="F14" s="12"/>
    </row>
    <row r="15" spans="1:8" x14ac:dyDescent="0.35">
      <c r="F15" s="12"/>
    </row>
    <row r="16" spans="1:8" x14ac:dyDescent="0.35">
      <c r="F16" s="12"/>
    </row>
    <row r="17" spans="1:6" x14ac:dyDescent="0.35">
      <c r="F17" s="12"/>
    </row>
    <row r="18" spans="1:6" x14ac:dyDescent="0.35">
      <c r="F18" s="12"/>
    </row>
    <row r="21" spans="1:6" x14ac:dyDescent="0.35">
      <c r="A21" s="12"/>
      <c r="F21" s="12"/>
    </row>
    <row r="22" spans="1:6" x14ac:dyDescent="0.35">
      <c r="A22" s="12"/>
      <c r="F22" s="12"/>
    </row>
    <row r="23" spans="1:6" x14ac:dyDescent="0.35">
      <c r="A23" s="12"/>
      <c r="F23" s="12"/>
    </row>
    <row r="24" spans="1:6" x14ac:dyDescent="0.35">
      <c r="A24" s="12"/>
      <c r="F24" s="12"/>
    </row>
    <row r="25" spans="1:6" x14ac:dyDescent="0.35">
      <c r="A25" s="12"/>
      <c r="F25" s="12"/>
    </row>
    <row r="26" spans="1:6" x14ac:dyDescent="0.35">
      <c r="A26" s="12"/>
      <c r="F26" s="12"/>
    </row>
  </sheetData>
  <mergeCells count="16">
    <mergeCell ref="C1:E1"/>
    <mergeCell ref="C2:E2"/>
    <mergeCell ref="A4:E4"/>
    <mergeCell ref="A5:E5"/>
    <mergeCell ref="A6:E6"/>
    <mergeCell ref="A13:B13"/>
    <mergeCell ref="C7:C8"/>
    <mergeCell ref="C10:E10"/>
    <mergeCell ref="A11:B11"/>
    <mergeCell ref="C11:E11"/>
    <mergeCell ref="A12:B12"/>
    <mergeCell ref="C12:E12"/>
    <mergeCell ref="A7:A8"/>
    <mergeCell ref="B7:B8"/>
    <mergeCell ref="E7:E8"/>
    <mergeCell ref="D7:D8"/>
  </mergeCells>
  <printOptions horizontalCentered="1"/>
  <pageMargins left="0.39370078740157483" right="0.39370078740157483" top="0.31" bottom="0.39370078740157483" header="0" footer="0"/>
  <pageSetup paperSize="9" scale="7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zoomScale="130" zoomScaleNormal="130" zoomScaleSheetLayoutView="100" workbookViewId="0">
      <selection activeCell="A5" sqref="A5:D5"/>
    </sheetView>
  </sheetViews>
  <sheetFormatPr defaultColWidth="9.1796875" defaultRowHeight="16.5" x14ac:dyDescent="0.35"/>
  <cols>
    <col min="1" max="1" width="4.1796875" style="19" customWidth="1"/>
    <col min="2" max="2" width="35.81640625" style="12" customWidth="1"/>
    <col min="3" max="3" width="24.81640625" style="12" customWidth="1"/>
    <col min="4" max="4" width="29.7265625" style="12" customWidth="1"/>
    <col min="5" max="5" width="22.54296875" style="18" customWidth="1"/>
    <col min="6" max="6" width="9.54296875" style="12" bestFit="1" customWidth="1"/>
    <col min="7" max="7" width="9.1796875" style="12"/>
    <col min="8" max="8" width="12.7265625" style="12" bestFit="1" customWidth="1"/>
    <col min="9" max="9" width="9.1796875" style="12"/>
    <col min="10" max="10" width="46.26953125" style="12" customWidth="1"/>
    <col min="11" max="11" width="17.1796875" style="12" customWidth="1"/>
    <col min="12" max="12" width="16.54296875" style="12" customWidth="1"/>
    <col min="13" max="13" width="17.7265625" style="12" customWidth="1"/>
    <col min="14" max="16384" width="9.1796875" style="12"/>
  </cols>
  <sheetData>
    <row r="1" spans="1:7" ht="16.899999999999999" customHeight="1" x14ac:dyDescent="0.35">
      <c r="A1" s="133" t="s">
        <v>12</v>
      </c>
      <c r="B1" s="133"/>
      <c r="C1" s="133" t="s">
        <v>13</v>
      </c>
      <c r="D1" s="133"/>
      <c r="E1" s="12"/>
    </row>
    <row r="2" spans="1:7" ht="16.899999999999999" customHeight="1" x14ac:dyDescent="0.35">
      <c r="A2" s="133" t="s">
        <v>131</v>
      </c>
      <c r="B2" s="133"/>
      <c r="C2" s="133" t="s">
        <v>14</v>
      </c>
      <c r="D2" s="133"/>
      <c r="E2" s="12"/>
    </row>
    <row r="3" spans="1:7" ht="13.9" customHeight="1" x14ac:dyDescent="0.35">
      <c r="A3" s="13"/>
      <c r="B3" s="13"/>
      <c r="C3" s="14"/>
      <c r="D3" s="40"/>
      <c r="E3" s="12"/>
    </row>
    <row r="4" spans="1:7" ht="60.75" customHeight="1" x14ac:dyDescent="0.35">
      <c r="A4" s="146" t="s">
        <v>133</v>
      </c>
      <c r="B4" s="168"/>
      <c r="C4" s="168"/>
      <c r="D4" s="168"/>
      <c r="E4" s="12"/>
    </row>
    <row r="5" spans="1:7" ht="19.149999999999999" customHeight="1" x14ac:dyDescent="0.35">
      <c r="A5" s="129" t="s">
        <v>31</v>
      </c>
      <c r="B5" s="129"/>
      <c r="C5" s="129"/>
      <c r="D5" s="129"/>
      <c r="E5" s="12"/>
    </row>
    <row r="6" spans="1:7" ht="6" customHeight="1" x14ac:dyDescent="0.35">
      <c r="A6" s="129"/>
      <c r="B6" s="129"/>
      <c r="C6" s="129"/>
      <c r="D6" s="129"/>
      <c r="E6" s="12"/>
    </row>
    <row r="7" spans="1:7" ht="19.899999999999999" customHeight="1" x14ac:dyDescent="0.35">
      <c r="A7" s="139" t="s">
        <v>15</v>
      </c>
      <c r="B7" s="139" t="s">
        <v>16</v>
      </c>
      <c r="C7" s="166" t="s">
        <v>89</v>
      </c>
      <c r="D7" s="139" t="s">
        <v>4</v>
      </c>
      <c r="E7" s="12"/>
    </row>
    <row r="8" spans="1:7" ht="49.5" customHeight="1" x14ac:dyDescent="0.35">
      <c r="A8" s="139"/>
      <c r="B8" s="139"/>
      <c r="C8" s="167"/>
      <c r="D8" s="139"/>
      <c r="E8" s="12"/>
    </row>
    <row r="9" spans="1:7" ht="155.25" customHeight="1" x14ac:dyDescent="0.35">
      <c r="A9" s="35">
        <v>1</v>
      </c>
      <c r="B9" s="111" t="s">
        <v>108</v>
      </c>
      <c r="C9" s="110" t="s">
        <v>132</v>
      </c>
      <c r="D9" s="79" t="s">
        <v>65</v>
      </c>
      <c r="E9" s="12"/>
    </row>
    <row r="10" spans="1:7" x14ac:dyDescent="0.35">
      <c r="B10" s="42"/>
      <c r="C10" s="116" t="s">
        <v>24</v>
      </c>
      <c r="D10" s="116"/>
      <c r="E10" s="24"/>
      <c r="F10" s="24"/>
      <c r="G10" s="24"/>
    </row>
    <row r="11" spans="1:7" s="43" customFormat="1" ht="17.5" x14ac:dyDescent="0.35">
      <c r="A11" s="144" t="s">
        <v>117</v>
      </c>
      <c r="B11" s="144"/>
      <c r="C11" s="138" t="s">
        <v>29</v>
      </c>
      <c r="D11" s="138"/>
      <c r="E11" s="42"/>
      <c r="F11" s="42"/>
      <c r="G11" s="42"/>
    </row>
    <row r="12" spans="1:7" s="43" customFormat="1" ht="17.25" customHeight="1" x14ac:dyDescent="0.35">
      <c r="A12" s="145"/>
      <c r="B12" s="145"/>
      <c r="C12" s="145"/>
      <c r="D12" s="145"/>
      <c r="E12" s="42"/>
      <c r="F12" s="42"/>
      <c r="G12" s="42"/>
    </row>
    <row r="13" spans="1:7" s="43" customFormat="1" x14ac:dyDescent="0.35">
      <c r="A13" s="145"/>
      <c r="B13" s="145"/>
      <c r="D13" s="44"/>
    </row>
    <row r="14" spans="1:7" x14ac:dyDescent="0.35">
      <c r="E14" s="12"/>
    </row>
    <row r="15" spans="1:7" x14ac:dyDescent="0.35">
      <c r="E15" s="12"/>
    </row>
    <row r="16" spans="1:7" x14ac:dyDescent="0.35">
      <c r="E16" s="12"/>
    </row>
    <row r="17" spans="1:5" x14ac:dyDescent="0.35">
      <c r="E17" s="12"/>
    </row>
    <row r="18" spans="1:5" x14ac:dyDescent="0.35">
      <c r="E18" s="12"/>
    </row>
    <row r="21" spans="1:5" x14ac:dyDescent="0.35">
      <c r="A21" s="12"/>
      <c r="E21" s="12"/>
    </row>
    <row r="22" spans="1:5" x14ac:dyDescent="0.35">
      <c r="A22" s="12"/>
      <c r="E22" s="12"/>
    </row>
    <row r="23" spans="1:5" x14ac:dyDescent="0.35">
      <c r="A23" s="12"/>
      <c r="E23" s="12"/>
    </row>
    <row r="24" spans="1:5" x14ac:dyDescent="0.35">
      <c r="A24" s="12"/>
      <c r="E24" s="12"/>
    </row>
    <row r="25" spans="1:5" x14ac:dyDescent="0.35">
      <c r="A25" s="12"/>
      <c r="E25" s="12"/>
    </row>
    <row r="26" spans="1:5" x14ac:dyDescent="0.35">
      <c r="A26" s="12"/>
      <c r="E26" s="12"/>
    </row>
  </sheetData>
  <mergeCells count="17">
    <mergeCell ref="C10:D10"/>
    <mergeCell ref="A1:B1"/>
    <mergeCell ref="C1:D1"/>
    <mergeCell ref="A2:B2"/>
    <mergeCell ref="C2:D2"/>
    <mergeCell ref="A4:D4"/>
    <mergeCell ref="A5:D5"/>
    <mergeCell ref="B7:B8"/>
    <mergeCell ref="A6:D6"/>
    <mergeCell ref="A7:A8"/>
    <mergeCell ref="C7:C8"/>
    <mergeCell ref="D7:D8"/>
    <mergeCell ref="A11:B11"/>
    <mergeCell ref="C11:D11"/>
    <mergeCell ref="A12:B12"/>
    <mergeCell ref="C12:D12"/>
    <mergeCell ref="A13:B13"/>
  </mergeCells>
  <printOptions horizontalCentered="1"/>
  <pageMargins left="0.39370078740157483" right="0.39370078740157483" top="0.31" bottom="0.39370078740157483" header="0" footer="0"/>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zoomScaleNormal="100" zoomScaleSheetLayoutView="115" workbookViewId="0">
      <selection activeCell="C15" sqref="C15"/>
    </sheetView>
  </sheetViews>
  <sheetFormatPr defaultColWidth="9.1796875" defaultRowHeight="16.5" x14ac:dyDescent="0.35"/>
  <cols>
    <col min="1" max="1" width="4.1796875" style="19" customWidth="1"/>
    <col min="2" max="2" width="35.81640625" style="12" customWidth="1"/>
    <col min="3" max="3" width="38.453125" style="12" customWidth="1"/>
    <col min="4" max="4" width="16.7265625" style="12" customWidth="1"/>
    <col min="5" max="5" width="14.26953125" style="12" customWidth="1"/>
    <col min="6" max="6" width="22.54296875" style="12" customWidth="1"/>
    <col min="7" max="7" width="9.54296875" style="12" bestFit="1" customWidth="1"/>
    <col min="8" max="8" width="9.1796875" style="12"/>
    <col min="9" max="9" width="12.7265625" style="12" bestFit="1" customWidth="1"/>
    <col min="10" max="10" width="9.1796875" style="12"/>
    <col min="11" max="11" width="46.26953125" style="12" customWidth="1"/>
    <col min="12" max="12" width="17.1796875" style="12" customWidth="1"/>
    <col min="13" max="13" width="16.54296875" style="12" customWidth="1"/>
    <col min="14" max="14" width="17.7265625" style="12" customWidth="1"/>
    <col min="15" max="16384" width="9.1796875" style="12"/>
  </cols>
  <sheetData>
    <row r="1" spans="1:8" ht="16.899999999999999" customHeight="1" x14ac:dyDescent="0.35">
      <c r="A1" s="133" t="s">
        <v>12</v>
      </c>
      <c r="B1" s="133"/>
      <c r="C1" s="133" t="s">
        <v>13</v>
      </c>
      <c r="D1" s="133"/>
      <c r="E1" s="133"/>
    </row>
    <row r="2" spans="1:8" ht="16.899999999999999" customHeight="1" x14ac:dyDescent="0.35">
      <c r="A2" s="133" t="s">
        <v>112</v>
      </c>
      <c r="B2" s="133"/>
      <c r="C2" s="133" t="s">
        <v>14</v>
      </c>
      <c r="D2" s="133"/>
      <c r="E2" s="133"/>
    </row>
    <row r="3" spans="1:8" ht="13.9" customHeight="1" x14ac:dyDescent="0.35">
      <c r="A3" s="13"/>
      <c r="B3" s="13"/>
      <c r="C3" s="14"/>
      <c r="D3" s="14"/>
      <c r="E3" s="40"/>
    </row>
    <row r="4" spans="1:8" ht="73.5" customHeight="1" x14ac:dyDescent="0.35">
      <c r="A4" s="146" t="s">
        <v>136</v>
      </c>
      <c r="B4" s="168"/>
      <c r="C4" s="168"/>
      <c r="D4" s="168"/>
      <c r="E4" s="168"/>
    </row>
    <row r="5" spans="1:8" ht="19.149999999999999" customHeight="1" x14ac:dyDescent="0.35">
      <c r="A5" s="129" t="s">
        <v>31</v>
      </c>
      <c r="B5" s="129"/>
      <c r="C5" s="129"/>
      <c r="D5" s="129"/>
      <c r="E5" s="129"/>
    </row>
    <row r="6" spans="1:8" ht="6" customHeight="1" x14ac:dyDescent="0.35">
      <c r="A6" s="129"/>
      <c r="B6" s="129"/>
      <c r="C6" s="129"/>
      <c r="D6" s="129"/>
      <c r="E6" s="129"/>
    </row>
    <row r="7" spans="1:8" ht="19.899999999999999" customHeight="1" x14ac:dyDescent="0.35">
      <c r="A7" s="170" t="s">
        <v>15</v>
      </c>
      <c r="B7" s="170" t="s">
        <v>16</v>
      </c>
      <c r="C7" s="171" t="s">
        <v>79</v>
      </c>
      <c r="D7" s="170" t="s">
        <v>90</v>
      </c>
      <c r="E7" s="170" t="s">
        <v>4</v>
      </c>
    </row>
    <row r="8" spans="1:8" ht="94.5" customHeight="1" x14ac:dyDescent="0.35">
      <c r="A8" s="170"/>
      <c r="B8" s="170"/>
      <c r="C8" s="172"/>
      <c r="D8" s="170"/>
      <c r="E8" s="170"/>
    </row>
    <row r="9" spans="1:8" ht="19.899999999999999" customHeight="1" x14ac:dyDescent="0.35">
      <c r="A9" s="94">
        <v>1</v>
      </c>
      <c r="B9" s="95" t="s">
        <v>108</v>
      </c>
      <c r="C9" s="96" t="s">
        <v>137</v>
      </c>
      <c r="D9" s="96"/>
      <c r="E9" s="97"/>
    </row>
    <row r="10" spans="1:8" x14ac:dyDescent="0.35">
      <c r="B10" s="98"/>
      <c r="C10" s="176" t="s">
        <v>24</v>
      </c>
      <c r="D10" s="176"/>
      <c r="E10" s="176"/>
      <c r="F10" s="99"/>
      <c r="G10" s="99"/>
      <c r="H10" s="99"/>
    </row>
    <row r="11" spans="1:8" s="100" customFormat="1" ht="17.5" x14ac:dyDescent="0.35">
      <c r="A11" s="173" t="s">
        <v>117</v>
      </c>
      <c r="B11" s="173"/>
      <c r="C11" s="174" t="s">
        <v>29</v>
      </c>
      <c r="D11" s="174"/>
      <c r="E11" s="174"/>
      <c r="F11" s="98"/>
      <c r="G11" s="98"/>
      <c r="H11" s="98"/>
    </row>
    <row r="12" spans="1:8" s="100" customFormat="1" ht="17.25" customHeight="1" x14ac:dyDescent="0.35">
      <c r="A12" s="175"/>
      <c r="B12" s="175"/>
      <c r="C12" s="175"/>
      <c r="D12" s="175"/>
      <c r="E12" s="175"/>
      <c r="F12" s="98"/>
      <c r="G12" s="98"/>
      <c r="H12" s="98"/>
    </row>
    <row r="13" spans="1:8" s="100" customFormat="1" ht="86.25" customHeight="1" x14ac:dyDescent="0.35">
      <c r="A13" s="169" t="s">
        <v>95</v>
      </c>
      <c r="B13" s="137"/>
      <c r="C13" s="137"/>
      <c r="D13" s="137"/>
      <c r="E13" s="137"/>
    </row>
    <row r="21" spans="1:1" x14ac:dyDescent="0.35">
      <c r="A21" s="12"/>
    </row>
    <row r="22" spans="1:1" x14ac:dyDescent="0.35">
      <c r="A22" s="12"/>
    </row>
    <row r="23" spans="1:1" x14ac:dyDescent="0.35">
      <c r="A23" s="12"/>
    </row>
    <row r="24" spans="1:1" x14ac:dyDescent="0.35">
      <c r="A24" s="12"/>
    </row>
    <row r="25" spans="1:1" x14ac:dyDescent="0.35">
      <c r="A25" s="12"/>
    </row>
    <row r="26" spans="1:1" x14ac:dyDescent="0.35">
      <c r="A26" s="12"/>
    </row>
  </sheetData>
  <mergeCells count="18">
    <mergeCell ref="A13:E13"/>
    <mergeCell ref="A5:E5"/>
    <mergeCell ref="A6:E6"/>
    <mergeCell ref="A7:A8"/>
    <mergeCell ref="B7:B8"/>
    <mergeCell ref="C7:C8"/>
    <mergeCell ref="E7:E8"/>
    <mergeCell ref="A11:B11"/>
    <mergeCell ref="C11:E11"/>
    <mergeCell ref="A12:B12"/>
    <mergeCell ref="C12:E12"/>
    <mergeCell ref="C10:E10"/>
    <mergeCell ref="D7:D8"/>
    <mergeCell ref="A1:B1"/>
    <mergeCell ref="C1:E1"/>
    <mergeCell ref="A2:B2"/>
    <mergeCell ref="C2:E2"/>
    <mergeCell ref="A4:E4"/>
  </mergeCells>
  <printOptions horizontalCentered="1"/>
  <pageMargins left="0.39370078740157483" right="0.39370078740157483" top="0.78740157480314965" bottom="0.39370078740157483" header="0" footer="0"/>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view="pageBreakPreview" zoomScaleNormal="100" zoomScaleSheetLayoutView="100" workbookViewId="0">
      <selection activeCell="C18" sqref="C18"/>
    </sheetView>
  </sheetViews>
  <sheetFormatPr defaultColWidth="9.1796875" defaultRowHeight="16.5" x14ac:dyDescent="0.35"/>
  <cols>
    <col min="1" max="1" width="7.81640625" style="19" customWidth="1"/>
    <col min="2" max="2" width="38.1796875" style="12" customWidth="1"/>
    <col min="3" max="4" width="22.26953125" style="12" customWidth="1"/>
    <col min="5" max="5" width="21.7265625" style="12" customWidth="1"/>
    <col min="6" max="6" width="32.7265625" style="12" customWidth="1"/>
    <col min="7" max="7" width="22.54296875" style="18" customWidth="1"/>
    <col min="8" max="8" width="9.54296875" style="12" bestFit="1" customWidth="1"/>
    <col min="9" max="9" width="9.1796875" style="12"/>
    <col min="10" max="10" width="12.7265625" style="12" bestFit="1" customWidth="1"/>
    <col min="11" max="11" width="9.1796875" style="12"/>
    <col min="12" max="12" width="46.26953125" style="12" customWidth="1"/>
    <col min="13" max="13" width="17.1796875" style="12" customWidth="1"/>
    <col min="14" max="14" width="16.54296875" style="12" customWidth="1"/>
    <col min="15" max="15" width="17.7265625" style="12" customWidth="1"/>
    <col min="16" max="16384" width="9.1796875" style="12"/>
  </cols>
  <sheetData>
    <row r="1" spans="1:7" ht="16.899999999999999" customHeight="1" x14ac:dyDescent="0.35">
      <c r="A1" s="133" t="s">
        <v>12</v>
      </c>
      <c r="B1" s="133"/>
      <c r="C1" s="133"/>
      <c r="D1" s="133"/>
      <c r="E1" s="133" t="s">
        <v>13</v>
      </c>
      <c r="F1" s="133"/>
      <c r="G1" s="12"/>
    </row>
    <row r="2" spans="1:7" ht="16.899999999999999" customHeight="1" x14ac:dyDescent="0.35">
      <c r="A2" s="133" t="s">
        <v>101</v>
      </c>
      <c r="B2" s="133"/>
      <c r="C2" s="134"/>
      <c r="D2" s="134"/>
      <c r="E2" s="133" t="s">
        <v>14</v>
      </c>
      <c r="F2" s="133"/>
      <c r="G2" s="12"/>
    </row>
    <row r="3" spans="1:7" ht="13.9" customHeight="1" x14ac:dyDescent="0.35">
      <c r="A3" s="13"/>
      <c r="B3" s="13"/>
      <c r="C3" s="14"/>
      <c r="D3" s="14"/>
      <c r="E3" s="14"/>
      <c r="F3" s="40"/>
      <c r="G3" s="12"/>
    </row>
    <row r="4" spans="1:7" ht="23.5" customHeight="1" x14ac:dyDescent="0.35">
      <c r="A4" s="132" t="s">
        <v>107</v>
      </c>
      <c r="B4" s="132"/>
      <c r="C4" s="132"/>
      <c r="D4" s="132"/>
      <c r="E4" s="132"/>
      <c r="F4" s="132"/>
      <c r="G4" s="12"/>
    </row>
    <row r="5" spans="1:7" ht="19.149999999999999" customHeight="1" x14ac:dyDescent="0.35">
      <c r="A5" s="129" t="s">
        <v>31</v>
      </c>
      <c r="B5" s="129"/>
      <c r="C5" s="129"/>
      <c r="D5" s="129"/>
      <c r="E5" s="129"/>
      <c r="F5" s="129"/>
      <c r="G5" s="12"/>
    </row>
    <row r="6" spans="1:7" ht="6" customHeight="1" x14ac:dyDescent="0.35">
      <c r="A6" s="130"/>
      <c r="B6" s="130"/>
      <c r="C6" s="130"/>
      <c r="D6" s="130"/>
      <c r="E6" s="130"/>
      <c r="F6" s="130"/>
      <c r="G6" s="12"/>
    </row>
    <row r="7" spans="1:7" ht="19.899999999999999" customHeight="1" x14ac:dyDescent="0.35">
      <c r="A7" s="131" t="s">
        <v>15</v>
      </c>
      <c r="B7" s="131" t="s">
        <v>16</v>
      </c>
      <c r="C7" s="131" t="s">
        <v>20</v>
      </c>
      <c r="D7" s="131"/>
      <c r="E7" s="131"/>
      <c r="F7" s="131" t="s">
        <v>4</v>
      </c>
      <c r="G7" s="12"/>
    </row>
    <row r="8" spans="1:7" ht="49.5" customHeight="1" x14ac:dyDescent="0.35">
      <c r="A8" s="131"/>
      <c r="B8" s="131"/>
      <c r="C8" s="15" t="s">
        <v>21</v>
      </c>
      <c r="D8" s="15" t="s">
        <v>62</v>
      </c>
      <c r="E8" s="15" t="s">
        <v>22</v>
      </c>
      <c r="F8" s="131"/>
      <c r="G8" s="12"/>
    </row>
    <row r="9" spans="1:7" ht="17.5" x14ac:dyDescent="0.35">
      <c r="A9" s="15"/>
      <c r="B9" s="16" t="s">
        <v>108</v>
      </c>
      <c r="C9" s="17">
        <v>37286</v>
      </c>
      <c r="D9" s="17">
        <v>855</v>
      </c>
      <c r="E9" s="17">
        <v>38141</v>
      </c>
      <c r="F9" s="67"/>
      <c r="G9" s="12"/>
    </row>
    <row r="10" spans="1:7" s="20" customFormat="1" ht="18.75" customHeight="1" x14ac:dyDescent="0.35">
      <c r="C10" s="116"/>
      <c r="D10" s="116"/>
      <c r="E10" s="116" t="s">
        <v>23</v>
      </c>
      <c r="F10" s="116"/>
    </row>
    <row r="11" spans="1:7" s="20" customFormat="1" x14ac:dyDescent="0.35">
      <c r="A11" s="138" t="s">
        <v>32</v>
      </c>
      <c r="B11" s="138"/>
      <c r="C11" s="138"/>
      <c r="D11" s="138"/>
      <c r="E11" s="138" t="s">
        <v>29</v>
      </c>
      <c r="F11" s="138"/>
    </row>
    <row r="12" spans="1:7" s="20" customFormat="1" ht="104.25" customHeight="1" x14ac:dyDescent="0.4">
      <c r="A12" s="135"/>
      <c r="B12" s="135"/>
      <c r="C12" s="22"/>
      <c r="D12" s="22"/>
      <c r="E12" s="22"/>
      <c r="F12" s="21"/>
    </row>
    <row r="13" spans="1:7" s="20" customFormat="1" ht="34.5" customHeight="1" x14ac:dyDescent="0.35">
      <c r="A13" s="136" t="s">
        <v>68</v>
      </c>
      <c r="B13" s="137"/>
      <c r="C13" s="137"/>
      <c r="D13" s="137"/>
      <c r="E13" s="137"/>
      <c r="F13" s="137"/>
    </row>
    <row r="14" spans="1:7" s="20" customFormat="1" x14ac:dyDescent="0.35">
      <c r="A14" s="87"/>
      <c r="B14" s="87"/>
      <c r="C14" s="87"/>
      <c r="D14" s="87"/>
      <c r="E14" s="87"/>
      <c r="F14" s="87"/>
    </row>
  </sheetData>
  <mergeCells count="20">
    <mergeCell ref="A12:B12"/>
    <mergeCell ref="A13:F13"/>
    <mergeCell ref="A11:B11"/>
    <mergeCell ref="C10:D10"/>
    <mergeCell ref="E10:F10"/>
    <mergeCell ref="C11:D11"/>
    <mergeCell ref="E11:F11"/>
    <mergeCell ref="A4:F4"/>
    <mergeCell ref="A1:B1"/>
    <mergeCell ref="A2:B2"/>
    <mergeCell ref="C1:D1"/>
    <mergeCell ref="E1:F1"/>
    <mergeCell ref="C2:D2"/>
    <mergeCell ref="E2:F2"/>
    <mergeCell ref="A5:F5"/>
    <mergeCell ref="A6:F6"/>
    <mergeCell ref="A7:A8"/>
    <mergeCell ref="B7:B8"/>
    <mergeCell ref="C7:E7"/>
    <mergeCell ref="F7:F8"/>
  </mergeCells>
  <printOptions horizontalCentered="1"/>
  <pageMargins left="0.39370078740157483" right="0.39370078740157483" top="0.31" bottom="0.39370078740157483" header="0" footer="0"/>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view="pageBreakPreview" zoomScaleNormal="100" zoomScaleSheetLayoutView="100" workbookViewId="0">
      <selection activeCell="C15" sqref="C15"/>
    </sheetView>
  </sheetViews>
  <sheetFormatPr defaultColWidth="9.1796875" defaultRowHeight="16.5" x14ac:dyDescent="0.35"/>
  <cols>
    <col min="1" max="1" width="4.1796875" style="19" customWidth="1"/>
    <col min="2" max="2" width="35.81640625" style="12" customWidth="1"/>
    <col min="3" max="3" width="24.81640625" style="12" customWidth="1"/>
    <col min="4" max="4" width="29.7265625" style="12" customWidth="1"/>
    <col min="5" max="5" width="22.54296875" style="18" customWidth="1"/>
    <col min="6" max="6" width="9.54296875" style="12" bestFit="1" customWidth="1"/>
    <col min="7" max="7" width="9.1796875" style="12"/>
    <col min="8" max="8" width="12.7265625" style="12" bestFit="1" customWidth="1"/>
    <col min="9" max="9" width="9.1796875" style="12"/>
    <col min="10" max="10" width="46.26953125" style="12" customWidth="1"/>
    <col min="11" max="11" width="17.1796875" style="12" customWidth="1"/>
    <col min="12" max="12" width="16.54296875" style="12" customWidth="1"/>
    <col min="13" max="13" width="17.7265625" style="12" customWidth="1"/>
    <col min="14" max="16384" width="9.1796875" style="12"/>
  </cols>
  <sheetData>
    <row r="1" spans="1:7" ht="16.899999999999999" customHeight="1" x14ac:dyDescent="0.35">
      <c r="A1" s="133" t="s">
        <v>12</v>
      </c>
      <c r="B1" s="133"/>
      <c r="C1" s="133" t="s">
        <v>13</v>
      </c>
      <c r="D1" s="133"/>
      <c r="E1" s="12"/>
    </row>
    <row r="2" spans="1:7" ht="16.899999999999999" customHeight="1" x14ac:dyDescent="0.35">
      <c r="A2" s="133" t="s">
        <v>101</v>
      </c>
      <c r="B2" s="133"/>
      <c r="C2" s="133" t="s">
        <v>14</v>
      </c>
      <c r="D2" s="133"/>
      <c r="E2" s="12"/>
    </row>
    <row r="3" spans="1:7" ht="13.9" customHeight="1" x14ac:dyDescent="0.35">
      <c r="A3" s="13"/>
      <c r="B3" s="13"/>
      <c r="C3" s="14"/>
      <c r="D3" s="40"/>
      <c r="E3" s="12"/>
    </row>
    <row r="4" spans="1:7" ht="34.5" customHeight="1" x14ac:dyDescent="0.35">
      <c r="A4" s="142" t="s">
        <v>70</v>
      </c>
      <c r="B4" s="143"/>
      <c r="C4" s="143"/>
      <c r="D4" s="143"/>
      <c r="E4" s="12"/>
    </row>
    <row r="5" spans="1:7" ht="19.149999999999999" customHeight="1" x14ac:dyDescent="0.35">
      <c r="A5" s="129" t="s">
        <v>31</v>
      </c>
      <c r="B5" s="129"/>
      <c r="C5" s="129"/>
      <c r="D5" s="129"/>
      <c r="E5" s="12"/>
    </row>
    <row r="6" spans="1:7" ht="6" customHeight="1" x14ac:dyDescent="0.35">
      <c r="A6" s="129"/>
      <c r="B6" s="129"/>
      <c r="C6" s="129"/>
      <c r="D6" s="129"/>
      <c r="E6" s="12"/>
    </row>
    <row r="7" spans="1:7" ht="19.899999999999999" customHeight="1" x14ac:dyDescent="0.35">
      <c r="A7" s="139" t="s">
        <v>15</v>
      </c>
      <c r="B7" s="139" t="s">
        <v>16</v>
      </c>
      <c r="C7" s="140" t="s">
        <v>60</v>
      </c>
      <c r="D7" s="139" t="s">
        <v>4</v>
      </c>
      <c r="E7" s="12"/>
    </row>
    <row r="8" spans="1:7" ht="19.5" customHeight="1" x14ac:dyDescent="0.35">
      <c r="A8" s="139"/>
      <c r="B8" s="139"/>
      <c r="C8" s="141"/>
      <c r="D8" s="139"/>
      <c r="E8" s="12"/>
    </row>
    <row r="9" spans="1:7" ht="45" customHeight="1" x14ac:dyDescent="0.35">
      <c r="A9" s="35">
        <v>1</v>
      </c>
      <c r="B9" s="16" t="s">
        <v>108</v>
      </c>
      <c r="C9" s="23"/>
      <c r="D9" s="66" t="s">
        <v>65</v>
      </c>
      <c r="E9" s="12"/>
    </row>
    <row r="10" spans="1:7" ht="16.5" customHeight="1" x14ac:dyDescent="0.35">
      <c r="B10" s="42"/>
      <c r="C10" s="116" t="s">
        <v>24</v>
      </c>
      <c r="D10" s="116"/>
      <c r="E10" s="24"/>
      <c r="F10" s="24"/>
      <c r="G10" s="24"/>
    </row>
    <row r="11" spans="1:7" s="43" customFormat="1" ht="17.5" x14ac:dyDescent="0.35">
      <c r="A11" s="144" t="s">
        <v>36</v>
      </c>
      <c r="B11" s="144"/>
      <c r="C11" s="138" t="s">
        <v>29</v>
      </c>
      <c r="D11" s="138"/>
      <c r="E11" s="42"/>
      <c r="F11" s="42"/>
      <c r="G11" s="42"/>
    </row>
    <row r="12" spans="1:7" s="43" customFormat="1" ht="17.5" x14ac:dyDescent="0.35">
      <c r="A12" s="50"/>
      <c r="B12" s="50"/>
      <c r="C12" s="65"/>
      <c r="D12" s="65"/>
      <c r="E12" s="42"/>
      <c r="F12" s="42"/>
      <c r="G12" s="42"/>
    </row>
    <row r="13" spans="1:7" s="43" customFormat="1" ht="17.5" x14ac:dyDescent="0.35">
      <c r="A13" s="50"/>
      <c r="B13" s="50"/>
      <c r="C13" s="65"/>
      <c r="D13" s="65"/>
      <c r="E13" s="42"/>
      <c r="F13" s="42"/>
      <c r="G13" s="42"/>
    </row>
    <row r="14" spans="1:7" s="43" customFormat="1" ht="17.25" customHeight="1" x14ac:dyDescent="0.35">
      <c r="A14" s="145"/>
      <c r="B14" s="145"/>
      <c r="C14" s="145"/>
      <c r="D14" s="145"/>
      <c r="E14" s="42"/>
      <c r="F14" s="42"/>
      <c r="G14" s="42"/>
    </row>
    <row r="15" spans="1:7" s="43" customFormat="1" ht="183.75" customHeight="1" x14ac:dyDescent="0.35">
      <c r="A15" s="88"/>
      <c r="B15" s="88"/>
      <c r="C15" s="88"/>
      <c r="D15" s="88"/>
      <c r="E15" s="42"/>
      <c r="F15" s="42"/>
      <c r="G15" s="42"/>
    </row>
    <row r="16" spans="1:7" s="43" customFormat="1" ht="153.75" customHeight="1" x14ac:dyDescent="0.35">
      <c r="A16" s="136" t="s">
        <v>69</v>
      </c>
      <c r="B16" s="137"/>
      <c r="C16" s="137"/>
      <c r="D16" s="137"/>
    </row>
    <row r="17" spans="1:5" x14ac:dyDescent="0.35">
      <c r="E17" s="12"/>
    </row>
    <row r="18" spans="1:5" x14ac:dyDescent="0.35">
      <c r="E18" s="12"/>
    </row>
    <row r="19" spans="1:5" x14ac:dyDescent="0.35">
      <c r="E19" s="12"/>
    </row>
    <row r="20" spans="1:5" x14ac:dyDescent="0.35">
      <c r="E20" s="12"/>
    </row>
    <row r="21" spans="1:5" x14ac:dyDescent="0.35">
      <c r="E21" s="12"/>
    </row>
    <row r="24" spans="1:5" x14ac:dyDescent="0.35">
      <c r="A24" s="12"/>
      <c r="E24" s="12"/>
    </row>
    <row r="25" spans="1:5" x14ac:dyDescent="0.35">
      <c r="A25" s="12"/>
      <c r="E25" s="12"/>
    </row>
    <row r="26" spans="1:5" x14ac:dyDescent="0.35">
      <c r="A26" s="12"/>
      <c r="E26" s="12"/>
    </row>
    <row r="27" spans="1:5" x14ac:dyDescent="0.35">
      <c r="A27" s="12"/>
      <c r="E27" s="12"/>
    </row>
    <row r="28" spans="1:5" x14ac:dyDescent="0.35">
      <c r="A28" s="12"/>
      <c r="E28" s="12"/>
    </row>
    <row r="29" spans="1:5" x14ac:dyDescent="0.35">
      <c r="A29" s="12"/>
      <c r="E29" s="12"/>
    </row>
  </sheetData>
  <mergeCells count="17">
    <mergeCell ref="A5:D5"/>
    <mergeCell ref="A6:D6"/>
    <mergeCell ref="A11:B11"/>
    <mergeCell ref="C11:D11"/>
    <mergeCell ref="A14:B14"/>
    <mergeCell ref="C14:D14"/>
    <mergeCell ref="A1:B1"/>
    <mergeCell ref="A2:B2"/>
    <mergeCell ref="C1:D1"/>
    <mergeCell ref="C2:D2"/>
    <mergeCell ref="A4:D4"/>
    <mergeCell ref="A16:D16"/>
    <mergeCell ref="C10:D10"/>
    <mergeCell ref="A7:A8"/>
    <mergeCell ref="B7:B8"/>
    <mergeCell ref="C7:C8"/>
    <mergeCell ref="D7:D8"/>
  </mergeCells>
  <printOptions horizontalCentered="1"/>
  <pageMargins left="0.39370078740157483" right="0.39370078740157483" top="0.31" bottom="0.39370078740157483"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view="pageBreakPreview" zoomScaleNormal="100" zoomScaleSheetLayoutView="100" workbookViewId="0">
      <selection activeCell="B10" sqref="B10"/>
    </sheetView>
  </sheetViews>
  <sheetFormatPr defaultColWidth="9" defaultRowHeight="14.5" x14ac:dyDescent="0.35"/>
  <cols>
    <col min="1" max="1" width="8.54296875" style="27" customWidth="1"/>
    <col min="2" max="2" width="61.54296875" style="27" customWidth="1"/>
    <col min="3" max="3" width="27" style="27" customWidth="1"/>
    <col min="4" max="4" width="40.1796875" style="27" customWidth="1"/>
    <col min="5" max="5" width="27.7265625" style="27" customWidth="1"/>
    <col min="6" max="16384" width="9" style="27"/>
  </cols>
  <sheetData>
    <row r="1" spans="1:9" ht="15.75" customHeight="1" x14ac:dyDescent="0.35">
      <c r="B1" s="58" t="s">
        <v>12</v>
      </c>
      <c r="C1" s="146" t="s">
        <v>13</v>
      </c>
      <c r="D1" s="146"/>
      <c r="E1" s="31"/>
      <c r="F1" s="31"/>
      <c r="G1" s="31"/>
      <c r="H1" s="31"/>
      <c r="I1" s="31"/>
    </row>
    <row r="2" spans="1:9" ht="15.75" customHeight="1" x14ac:dyDescent="0.35">
      <c r="B2" s="58" t="s">
        <v>109</v>
      </c>
      <c r="C2" s="146" t="s">
        <v>14</v>
      </c>
      <c r="D2" s="146"/>
      <c r="E2" s="31"/>
      <c r="F2" s="32"/>
      <c r="G2" s="32"/>
      <c r="H2" s="32"/>
      <c r="I2" s="32"/>
    </row>
    <row r="3" spans="1:9" ht="16.5" customHeight="1" x14ac:dyDescent="0.35">
      <c r="A3" s="13"/>
      <c r="B3" s="13"/>
      <c r="C3" s="14"/>
      <c r="D3" s="14"/>
      <c r="E3" s="14"/>
      <c r="F3" s="14"/>
      <c r="G3" s="14"/>
      <c r="H3" s="148"/>
      <c r="I3" s="148"/>
    </row>
    <row r="4" spans="1:9" ht="37.9" customHeight="1" x14ac:dyDescent="0.35">
      <c r="A4" s="132" t="s">
        <v>110</v>
      </c>
      <c r="B4" s="132"/>
      <c r="C4" s="132"/>
      <c r="D4" s="132"/>
      <c r="E4" s="48"/>
      <c r="F4" s="30"/>
      <c r="G4" s="30"/>
      <c r="H4" s="30"/>
      <c r="I4" s="30"/>
    </row>
    <row r="5" spans="1:9" ht="16.5" x14ac:dyDescent="0.35">
      <c r="A5" s="130" t="s">
        <v>31</v>
      </c>
      <c r="B5" s="130"/>
      <c r="C5" s="130"/>
      <c r="D5" s="130"/>
      <c r="E5" s="14"/>
      <c r="F5" s="14"/>
      <c r="G5" s="14"/>
      <c r="H5" s="14"/>
      <c r="I5" s="14"/>
    </row>
    <row r="6" spans="1:9" ht="45" customHeight="1" x14ac:dyDescent="0.35">
      <c r="A6" s="45" t="s">
        <v>15</v>
      </c>
      <c r="B6" s="45" t="s">
        <v>16</v>
      </c>
      <c r="C6" s="45" t="s">
        <v>25</v>
      </c>
      <c r="D6" s="45" t="s">
        <v>4</v>
      </c>
      <c r="E6" s="46"/>
    </row>
    <row r="7" spans="1:9" s="28" customFormat="1" ht="41.25" customHeight="1" x14ac:dyDescent="0.35">
      <c r="A7" s="35">
        <v>1</v>
      </c>
      <c r="B7" s="16" t="s">
        <v>108</v>
      </c>
      <c r="C7" s="23" t="s">
        <v>96</v>
      </c>
      <c r="D7" s="41"/>
      <c r="E7" s="46"/>
    </row>
    <row r="8" spans="1:9" s="29" customFormat="1" ht="18.75" customHeight="1" x14ac:dyDescent="0.35">
      <c r="A8" s="19"/>
      <c r="B8" s="12"/>
      <c r="C8" s="116" t="s">
        <v>26</v>
      </c>
      <c r="D8" s="116"/>
      <c r="E8" s="24"/>
      <c r="G8" s="24"/>
      <c r="H8" s="24"/>
      <c r="I8" s="24"/>
    </row>
    <row r="9" spans="1:9" ht="17.5" x14ac:dyDescent="0.35">
      <c r="A9" s="144" t="s">
        <v>111</v>
      </c>
      <c r="B9" s="144"/>
      <c r="C9" s="147" t="s">
        <v>29</v>
      </c>
      <c r="D9" s="147"/>
      <c r="E9" s="25"/>
      <c r="G9" s="25"/>
      <c r="H9" s="25"/>
      <c r="I9" s="25"/>
    </row>
    <row r="10" spans="1:9" ht="17.5" x14ac:dyDescent="0.35">
      <c r="A10"/>
      <c r="B10"/>
      <c r="C10" s="135"/>
      <c r="D10" s="135"/>
      <c r="E10" s="135"/>
      <c r="G10" s="26"/>
      <c r="H10" s="26"/>
      <c r="I10" s="26"/>
    </row>
    <row r="11" spans="1:9" ht="18" x14ac:dyDescent="0.4">
      <c r="A11" s="135"/>
      <c r="B11" s="135"/>
      <c r="C11" s="26"/>
      <c r="D11" s="26"/>
      <c r="E11" s="22"/>
      <c r="F11" s="22"/>
      <c r="G11" s="22"/>
      <c r="H11" s="22"/>
      <c r="I11" s="21"/>
    </row>
    <row r="21" spans="1:4" ht="38.25" customHeight="1" x14ac:dyDescent="0.35">
      <c r="A21" s="136" t="s">
        <v>71</v>
      </c>
      <c r="B21" s="136"/>
      <c r="C21" s="136"/>
      <c r="D21" s="136"/>
    </row>
  </sheetData>
  <mergeCells count="11">
    <mergeCell ref="A21:D21"/>
    <mergeCell ref="H3:I3"/>
    <mergeCell ref="A11:B11"/>
    <mergeCell ref="C10:E10"/>
    <mergeCell ref="A9:B9"/>
    <mergeCell ref="C1:D1"/>
    <mergeCell ref="C2:D2"/>
    <mergeCell ref="C8:D8"/>
    <mergeCell ref="C9:D9"/>
    <mergeCell ref="A4:D4"/>
    <mergeCell ref="A5:D5"/>
  </mergeCells>
  <printOptions horizontalCentered="1"/>
  <pageMargins left="0.39370078740157483" right="0.39370078740157483" top="0.44" bottom="0.39370078740157483" header="0" footer="0"/>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view="pageBreakPreview" zoomScaleNormal="100" zoomScaleSheetLayoutView="100" workbookViewId="0">
      <selection activeCell="F22" sqref="F22"/>
    </sheetView>
  </sheetViews>
  <sheetFormatPr defaultColWidth="9.1796875" defaultRowHeight="16.5" x14ac:dyDescent="0.35"/>
  <cols>
    <col min="1" max="1" width="6" style="39" customWidth="1"/>
    <col min="2" max="2" width="34" style="39" customWidth="1"/>
    <col min="3" max="3" width="12.453125" style="20" customWidth="1"/>
    <col min="4" max="4" width="21" style="20" customWidth="1"/>
    <col min="5" max="5" width="18.7265625" style="20" customWidth="1"/>
    <col min="6" max="6" width="43.1796875" style="20" customWidth="1"/>
    <col min="7" max="16384" width="9.1796875" style="20"/>
  </cols>
  <sheetData>
    <row r="1" spans="1:7" x14ac:dyDescent="0.35">
      <c r="B1" s="53" t="s">
        <v>12</v>
      </c>
      <c r="E1" s="150" t="s">
        <v>13</v>
      </c>
      <c r="F1" s="150"/>
    </row>
    <row r="2" spans="1:7" x14ac:dyDescent="0.35">
      <c r="B2" s="68" t="s">
        <v>112</v>
      </c>
      <c r="E2" s="150" t="s">
        <v>14</v>
      </c>
      <c r="F2" s="150"/>
    </row>
    <row r="3" spans="1:7" ht="9.65" customHeight="1" x14ac:dyDescent="0.35">
      <c r="A3" s="34"/>
      <c r="B3" s="34"/>
      <c r="C3" s="34"/>
      <c r="D3" s="34"/>
      <c r="E3" s="38"/>
    </row>
    <row r="4" spans="1:7" ht="38.25" customHeight="1" x14ac:dyDescent="0.35">
      <c r="A4" s="154" t="s">
        <v>113</v>
      </c>
      <c r="B4" s="154"/>
      <c r="C4" s="154"/>
      <c r="D4" s="154"/>
      <c r="E4" s="154"/>
      <c r="F4" s="154"/>
    </row>
    <row r="5" spans="1:7" ht="18.75" customHeight="1" x14ac:dyDescent="0.35">
      <c r="A5" s="155" t="s">
        <v>31</v>
      </c>
      <c r="B5" s="155"/>
      <c r="C5" s="155"/>
      <c r="D5" s="155"/>
      <c r="E5" s="155"/>
      <c r="F5" s="155"/>
    </row>
    <row r="6" spans="1:7" ht="18.649999999999999" customHeight="1" x14ac:dyDescent="0.35">
      <c r="A6" s="69"/>
      <c r="B6" s="69"/>
      <c r="C6" s="70"/>
      <c r="D6" s="70"/>
      <c r="E6" s="47"/>
      <c r="F6" s="85" t="s">
        <v>49</v>
      </c>
      <c r="G6" s="71"/>
    </row>
    <row r="7" spans="1:7" ht="56.25" customHeight="1" x14ac:dyDescent="0.35">
      <c r="A7" s="72" t="s">
        <v>15</v>
      </c>
      <c r="B7" s="72" t="s">
        <v>50</v>
      </c>
      <c r="C7" s="72" t="s">
        <v>17</v>
      </c>
      <c r="D7" s="72" t="s">
        <v>18</v>
      </c>
      <c r="E7" s="73" t="s">
        <v>33</v>
      </c>
      <c r="F7" s="74" t="s">
        <v>4</v>
      </c>
    </row>
    <row r="8" spans="1:7" ht="24.75" customHeight="1" x14ac:dyDescent="0.35">
      <c r="A8" s="72" t="s">
        <v>51</v>
      </c>
      <c r="B8" s="75" t="s">
        <v>82</v>
      </c>
      <c r="C8" s="72"/>
      <c r="D8" s="72"/>
      <c r="E8" s="73"/>
      <c r="F8" s="156" t="s">
        <v>65</v>
      </c>
    </row>
    <row r="9" spans="1:7" ht="24.75" customHeight="1" x14ac:dyDescent="0.35">
      <c r="A9" s="72"/>
      <c r="B9" s="75" t="s">
        <v>108</v>
      </c>
      <c r="C9" s="76"/>
      <c r="D9" s="72" t="s">
        <v>52</v>
      </c>
      <c r="E9" s="104">
        <v>362751000000</v>
      </c>
      <c r="F9" s="157"/>
    </row>
    <row r="10" spans="1:7" ht="24.75" customHeight="1" x14ac:dyDescent="0.35">
      <c r="A10" s="72" t="s">
        <v>53</v>
      </c>
      <c r="B10" s="75" t="s">
        <v>54</v>
      </c>
      <c r="C10" s="75"/>
      <c r="D10" s="72"/>
      <c r="E10" s="104"/>
      <c r="F10" s="157"/>
    </row>
    <row r="11" spans="1:7" ht="24.75" customHeight="1" x14ac:dyDescent="0.35">
      <c r="A11" s="72"/>
      <c r="B11" s="75" t="s">
        <v>108</v>
      </c>
      <c r="C11" s="75"/>
      <c r="D11" s="72" t="s">
        <v>52</v>
      </c>
      <c r="E11" s="105">
        <v>355505000000</v>
      </c>
      <c r="F11" s="157"/>
    </row>
    <row r="12" spans="1:7" ht="24.75" customHeight="1" x14ac:dyDescent="0.35">
      <c r="A12" s="72" t="s">
        <v>55</v>
      </c>
      <c r="B12" s="77" t="s">
        <v>56</v>
      </c>
      <c r="C12" s="75"/>
      <c r="D12" s="72"/>
      <c r="E12" s="75"/>
      <c r="F12" s="157"/>
    </row>
    <row r="13" spans="1:7" ht="24.75" customHeight="1" x14ac:dyDescent="0.35">
      <c r="A13" s="72"/>
      <c r="B13" s="75" t="s">
        <v>108</v>
      </c>
      <c r="C13" s="75"/>
      <c r="D13" s="72" t="s">
        <v>52</v>
      </c>
      <c r="E13" s="103">
        <f>E9-E11</f>
        <v>7246000000</v>
      </c>
      <c r="F13" s="158"/>
    </row>
    <row r="14" spans="1:7" x14ac:dyDescent="0.35">
      <c r="E14" s="80"/>
      <c r="F14" s="81" t="s">
        <v>27</v>
      </c>
    </row>
    <row r="15" spans="1:7" x14ac:dyDescent="0.35">
      <c r="A15" s="151" t="s">
        <v>111</v>
      </c>
      <c r="B15" s="151"/>
      <c r="C15" s="151"/>
      <c r="E15" s="42"/>
      <c r="F15" s="65" t="s">
        <v>29</v>
      </c>
    </row>
    <row r="16" spans="1:7" x14ac:dyDescent="0.35">
      <c r="A16" s="152"/>
      <c r="B16" s="152"/>
      <c r="C16" s="152"/>
      <c r="D16" s="153"/>
      <c r="E16" s="153"/>
      <c r="F16" s="82"/>
    </row>
    <row r="18" spans="1:6" ht="45" customHeight="1" x14ac:dyDescent="0.35">
      <c r="A18" s="149" t="s">
        <v>72</v>
      </c>
      <c r="B18" s="149"/>
      <c r="C18" s="149"/>
      <c r="D18" s="149"/>
      <c r="E18" s="149"/>
      <c r="F18" s="149"/>
    </row>
  </sheetData>
  <mergeCells count="9">
    <mergeCell ref="A18:F18"/>
    <mergeCell ref="E1:F1"/>
    <mergeCell ref="E2:F2"/>
    <mergeCell ref="A15:C15"/>
    <mergeCell ref="A16:C16"/>
    <mergeCell ref="D16:E16"/>
    <mergeCell ref="A4:F4"/>
    <mergeCell ref="A5:F5"/>
    <mergeCell ref="F8:F13"/>
  </mergeCells>
  <printOptions horizontalCentered="1"/>
  <pageMargins left="0.39370078740157483" right="0.39370078740157483" top="0.78740157480314965" bottom="0.39370078740157483" header="0" footer="0"/>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view="pageBreakPreview" zoomScale="70" zoomScaleNormal="100" zoomScaleSheetLayoutView="70" workbookViewId="0">
      <selection activeCell="D16" sqref="D16"/>
    </sheetView>
  </sheetViews>
  <sheetFormatPr defaultColWidth="9" defaultRowHeight="14.5" x14ac:dyDescent="0.35"/>
  <cols>
    <col min="1" max="1" width="8.54296875" style="27" customWidth="1"/>
    <col min="2" max="2" width="61.54296875" style="27" customWidth="1"/>
    <col min="3" max="3" width="27" style="27" customWidth="1"/>
    <col min="4" max="4" width="40.1796875" style="27" customWidth="1"/>
    <col min="5" max="5" width="27.7265625" style="27" customWidth="1"/>
    <col min="6" max="16384" width="9" style="27"/>
  </cols>
  <sheetData>
    <row r="1" spans="1:9" ht="15.75" customHeight="1" x14ac:dyDescent="0.35">
      <c r="B1" s="58" t="s">
        <v>12</v>
      </c>
      <c r="C1" s="146" t="s">
        <v>13</v>
      </c>
      <c r="D1" s="146"/>
      <c r="E1" s="31"/>
      <c r="F1" s="31"/>
      <c r="G1" s="31"/>
      <c r="H1" s="31"/>
      <c r="I1" s="31"/>
    </row>
    <row r="2" spans="1:9" ht="15.75" customHeight="1" x14ac:dyDescent="0.35">
      <c r="B2" s="58" t="s">
        <v>114</v>
      </c>
      <c r="C2" s="146" t="s">
        <v>14</v>
      </c>
      <c r="D2" s="146"/>
      <c r="E2" s="31"/>
      <c r="F2" s="32"/>
      <c r="G2" s="32"/>
      <c r="H2" s="32"/>
      <c r="I2" s="32"/>
    </row>
    <row r="3" spans="1:9" ht="16.5" customHeight="1" x14ac:dyDescent="0.35">
      <c r="A3" s="13"/>
      <c r="B3" s="13"/>
      <c r="C3" s="14"/>
      <c r="D3" s="14"/>
      <c r="E3" s="14"/>
      <c r="F3" s="14"/>
      <c r="G3" s="14"/>
      <c r="H3" s="148"/>
      <c r="I3" s="148"/>
    </row>
    <row r="4" spans="1:9" ht="37.9" customHeight="1" x14ac:dyDescent="0.35">
      <c r="A4" s="132" t="s">
        <v>115</v>
      </c>
      <c r="B4" s="132"/>
      <c r="C4" s="132"/>
      <c r="D4" s="132"/>
      <c r="E4" s="48"/>
      <c r="F4" s="30"/>
      <c r="G4" s="30"/>
      <c r="H4" s="30"/>
      <c r="I4" s="30"/>
    </row>
    <row r="5" spans="1:9" ht="16.5" x14ac:dyDescent="0.35">
      <c r="A5" s="130" t="s">
        <v>31</v>
      </c>
      <c r="B5" s="130"/>
      <c r="C5" s="130"/>
      <c r="D5" s="130"/>
      <c r="E5" s="14"/>
      <c r="F5" s="14"/>
      <c r="G5" s="14"/>
      <c r="H5" s="14"/>
      <c r="I5" s="14"/>
    </row>
    <row r="6" spans="1:9" ht="92.25" customHeight="1" x14ac:dyDescent="0.35">
      <c r="A6" s="45" t="s">
        <v>15</v>
      </c>
      <c r="B6" s="45" t="s">
        <v>16</v>
      </c>
      <c r="C6" s="45" t="s">
        <v>93</v>
      </c>
      <c r="D6" s="45" t="s">
        <v>4</v>
      </c>
      <c r="E6" s="46"/>
    </row>
    <row r="7" spans="1:9" s="28" customFormat="1" ht="33" x14ac:dyDescent="0.35">
      <c r="A7" s="35">
        <v>1</v>
      </c>
      <c r="B7" s="16" t="s">
        <v>108</v>
      </c>
      <c r="C7" s="23">
        <v>90</v>
      </c>
      <c r="D7" s="92" t="s">
        <v>65</v>
      </c>
      <c r="E7" s="46"/>
    </row>
    <row r="8" spans="1:9" s="29" customFormat="1" ht="18.75" customHeight="1" x14ac:dyDescent="0.35">
      <c r="A8" s="19"/>
      <c r="B8" s="12"/>
      <c r="C8" s="116" t="s">
        <v>26</v>
      </c>
      <c r="D8" s="116"/>
      <c r="E8" s="24"/>
      <c r="G8" s="24"/>
      <c r="H8" s="24"/>
      <c r="I8" s="24"/>
    </row>
    <row r="9" spans="1:9" ht="17.5" x14ac:dyDescent="0.35">
      <c r="A9" s="144" t="s">
        <v>111</v>
      </c>
      <c r="B9" s="144"/>
      <c r="C9" s="147" t="s">
        <v>29</v>
      </c>
      <c r="D9" s="147"/>
      <c r="E9" s="25"/>
      <c r="G9" s="25"/>
      <c r="H9" s="25"/>
      <c r="I9" s="25"/>
    </row>
    <row r="10" spans="1:9" ht="17.5" x14ac:dyDescent="0.35">
      <c r="A10" s="135"/>
      <c r="B10" s="135"/>
      <c r="C10" s="135"/>
      <c r="D10" s="135"/>
      <c r="E10" s="135"/>
      <c r="G10" s="26"/>
      <c r="H10" s="26"/>
      <c r="I10" s="26"/>
    </row>
    <row r="11" spans="1:9" ht="18" x14ac:dyDescent="0.4">
      <c r="A11" s="159"/>
      <c r="B11" s="159"/>
      <c r="C11" s="159"/>
      <c r="D11" s="159"/>
      <c r="E11" s="22"/>
      <c r="F11" s="22"/>
      <c r="G11" s="22"/>
      <c r="H11" s="22"/>
      <c r="I11" s="21"/>
    </row>
    <row r="12" spans="1:9" ht="61.5" customHeight="1" x14ac:dyDescent="0.35">
      <c r="A12" s="136" t="s">
        <v>73</v>
      </c>
      <c r="B12" s="136"/>
      <c r="C12" s="136"/>
      <c r="D12" s="136"/>
    </row>
  </sheetData>
  <mergeCells count="12">
    <mergeCell ref="A11:D11"/>
    <mergeCell ref="A12:D12"/>
    <mergeCell ref="C8:D8"/>
    <mergeCell ref="A9:B9"/>
    <mergeCell ref="C9:D9"/>
    <mergeCell ref="A10:B10"/>
    <mergeCell ref="C10:E10"/>
    <mergeCell ref="C1:D1"/>
    <mergeCell ref="C2:D2"/>
    <mergeCell ref="H3:I3"/>
    <mergeCell ref="A4:D4"/>
    <mergeCell ref="A5:D5"/>
  </mergeCells>
  <printOptions horizontalCentered="1"/>
  <pageMargins left="0.39370078740157483" right="0.39370078740157483" top="0.44" bottom="0.39370078740157483" header="0" footer="0"/>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view="pageBreakPreview" zoomScaleNormal="100" zoomScaleSheetLayoutView="100" workbookViewId="0">
      <selection activeCell="A15" sqref="A15:F15"/>
    </sheetView>
  </sheetViews>
  <sheetFormatPr defaultColWidth="9" defaultRowHeight="14.5" x14ac:dyDescent="0.35"/>
  <cols>
    <col min="1" max="1" width="6.54296875" style="27" customWidth="1"/>
    <col min="2" max="2" width="25" style="27" customWidth="1"/>
    <col min="3" max="3" width="17.54296875" style="27" customWidth="1"/>
    <col min="4" max="4" width="22.26953125" style="27" customWidth="1"/>
    <col min="5" max="5" width="15.81640625" style="27" customWidth="1"/>
    <col min="6" max="6" width="16" style="27" customWidth="1"/>
    <col min="7" max="16384" width="9" style="27"/>
  </cols>
  <sheetData>
    <row r="1" spans="1:8" ht="15.75" customHeight="1" x14ac:dyDescent="0.35">
      <c r="B1" s="58" t="s">
        <v>12</v>
      </c>
      <c r="D1" s="146" t="s">
        <v>13</v>
      </c>
      <c r="E1" s="146"/>
      <c r="F1" s="146"/>
      <c r="G1" s="31"/>
      <c r="H1" s="31"/>
    </row>
    <row r="2" spans="1:8" ht="15.75" customHeight="1" x14ac:dyDescent="0.35">
      <c r="B2" s="58" t="s">
        <v>114</v>
      </c>
      <c r="D2" s="146" t="s">
        <v>14</v>
      </c>
      <c r="E2" s="146"/>
      <c r="F2" s="146"/>
      <c r="G2" s="32"/>
      <c r="H2" s="32"/>
    </row>
    <row r="3" spans="1:8" ht="16.5" customHeight="1" x14ac:dyDescent="0.35">
      <c r="A3" s="13"/>
      <c r="B3" s="13"/>
      <c r="C3" s="14"/>
      <c r="D3" s="14"/>
      <c r="E3" s="14"/>
      <c r="F3" s="14"/>
      <c r="G3" s="148"/>
      <c r="H3" s="148"/>
    </row>
    <row r="4" spans="1:8" ht="37.9" customHeight="1" x14ac:dyDescent="0.35">
      <c r="A4" s="160" t="s">
        <v>116</v>
      </c>
      <c r="B4" s="160"/>
      <c r="C4" s="160"/>
      <c r="D4" s="160"/>
      <c r="E4" s="160"/>
      <c r="F4" s="160"/>
      <c r="G4" s="30"/>
      <c r="H4" s="30"/>
    </row>
    <row r="5" spans="1:8" ht="18" x14ac:dyDescent="0.35">
      <c r="A5" s="161" t="s">
        <v>31</v>
      </c>
      <c r="B5" s="161"/>
      <c r="C5" s="161"/>
      <c r="D5" s="161"/>
      <c r="E5" s="161"/>
      <c r="F5" s="14"/>
      <c r="G5" s="14"/>
      <c r="H5" s="14"/>
    </row>
    <row r="6" spans="1:8" ht="18.75" customHeight="1" x14ac:dyDescent="0.35">
      <c r="A6" s="59"/>
      <c r="B6" s="59"/>
      <c r="C6" s="59"/>
      <c r="D6" s="59"/>
      <c r="E6" s="59"/>
    </row>
    <row r="7" spans="1:8" s="28" customFormat="1" ht="41.25" customHeight="1" x14ac:dyDescent="0.35">
      <c r="A7" s="162" t="s">
        <v>15</v>
      </c>
      <c r="B7" s="162" t="s">
        <v>34</v>
      </c>
      <c r="C7" s="162" t="s">
        <v>35</v>
      </c>
      <c r="D7" s="162"/>
      <c r="E7" s="162" t="s">
        <v>92</v>
      </c>
      <c r="F7" s="162" t="s">
        <v>4</v>
      </c>
    </row>
    <row r="8" spans="1:8" s="28" customFormat="1" ht="72.75" customHeight="1" x14ac:dyDescent="0.35">
      <c r="A8" s="162"/>
      <c r="B8" s="162"/>
      <c r="C8" s="163" t="s">
        <v>83</v>
      </c>
      <c r="D8" s="163" t="s">
        <v>84</v>
      </c>
      <c r="E8" s="162"/>
      <c r="F8" s="162"/>
    </row>
    <row r="9" spans="1:8" s="29" customFormat="1" ht="36" customHeight="1" x14ac:dyDescent="0.35">
      <c r="A9" s="162"/>
      <c r="B9" s="162"/>
      <c r="C9" s="163"/>
      <c r="D9" s="163"/>
      <c r="E9" s="162"/>
      <c r="F9" s="162"/>
      <c r="G9" s="24"/>
      <c r="H9" s="24"/>
    </row>
    <row r="10" spans="1:8" ht="51" customHeight="1" x14ac:dyDescent="0.35">
      <c r="A10" s="35">
        <v>1</v>
      </c>
      <c r="B10" s="16" t="s">
        <v>108</v>
      </c>
      <c r="C10" s="60">
        <v>21288</v>
      </c>
      <c r="D10" s="60">
        <v>15541</v>
      </c>
      <c r="E10" s="78">
        <f>(D10/C10)*100</f>
        <v>73.003570086433669</v>
      </c>
      <c r="F10" s="90" t="s">
        <v>65</v>
      </c>
      <c r="G10" s="25"/>
      <c r="H10" s="25"/>
    </row>
    <row r="11" spans="1:8" ht="18" x14ac:dyDescent="0.4">
      <c r="A11" s="61"/>
      <c r="B11" s="61"/>
      <c r="C11" s="62"/>
      <c r="D11" s="164" t="s">
        <v>24</v>
      </c>
      <c r="E11" s="164"/>
      <c r="F11" s="164"/>
      <c r="G11" s="22"/>
      <c r="H11" s="21"/>
    </row>
    <row r="12" spans="1:8" ht="17.5" x14ac:dyDescent="0.35">
      <c r="A12" s="147" t="s">
        <v>117</v>
      </c>
      <c r="B12" s="147"/>
      <c r="C12" s="147"/>
      <c r="D12" s="147" t="s">
        <v>29</v>
      </c>
      <c r="E12" s="147"/>
      <c r="F12" s="147"/>
    </row>
    <row r="15" spans="1:8" ht="93.75" customHeight="1" x14ac:dyDescent="0.35">
      <c r="A15" s="136" t="s">
        <v>74</v>
      </c>
      <c r="B15" s="136"/>
      <c r="C15" s="136"/>
      <c r="D15" s="136"/>
      <c r="E15" s="136"/>
      <c r="F15" s="136"/>
    </row>
    <row r="16" spans="1:8" ht="15" customHeight="1" x14ac:dyDescent="0.35">
      <c r="A16" s="89"/>
      <c r="B16" s="89"/>
      <c r="C16" s="89"/>
      <c r="D16" s="89"/>
      <c r="E16" s="89"/>
      <c r="F16" s="89"/>
    </row>
    <row r="17" spans="1:6" ht="15" customHeight="1" x14ac:dyDescent="0.35">
      <c r="A17" s="89"/>
      <c r="B17" s="89"/>
      <c r="C17" s="89"/>
      <c r="D17" s="89"/>
      <c r="E17" s="89"/>
      <c r="F17" s="89"/>
    </row>
    <row r="18" spans="1:6" ht="15" customHeight="1" x14ac:dyDescent="0.35">
      <c r="A18" s="89"/>
      <c r="B18" s="89"/>
      <c r="C18" s="89"/>
      <c r="D18" s="89"/>
      <c r="E18" s="89"/>
      <c r="F18" s="89"/>
    </row>
    <row r="19" spans="1:6" ht="15" customHeight="1" x14ac:dyDescent="0.35">
      <c r="A19" s="89"/>
      <c r="B19" s="89"/>
      <c r="C19" s="89"/>
      <c r="D19" s="89"/>
      <c r="E19" s="89"/>
      <c r="F19" s="89"/>
    </row>
    <row r="20" spans="1:6" ht="15" customHeight="1" x14ac:dyDescent="0.35">
      <c r="A20" s="89"/>
      <c r="B20" s="89"/>
      <c r="C20" s="89"/>
      <c r="D20" s="89"/>
      <c r="E20" s="89"/>
      <c r="F20" s="89"/>
    </row>
  </sheetData>
  <mergeCells count="16">
    <mergeCell ref="A15:F15"/>
    <mergeCell ref="D1:F1"/>
    <mergeCell ref="D2:F2"/>
    <mergeCell ref="A4:F4"/>
    <mergeCell ref="G3:H3"/>
    <mergeCell ref="A5:E5"/>
    <mergeCell ref="A12:C12"/>
    <mergeCell ref="A7:A9"/>
    <mergeCell ref="B7:B9"/>
    <mergeCell ref="C7:D7"/>
    <mergeCell ref="E7:E9"/>
    <mergeCell ref="C8:C9"/>
    <mergeCell ref="D11:F11"/>
    <mergeCell ref="D12:F12"/>
    <mergeCell ref="F7:F9"/>
    <mergeCell ref="D8:D9"/>
  </mergeCells>
  <printOptions horizontalCentered="1"/>
  <pageMargins left="0.39370078740157483" right="0.39370078740157483" top="0.44" bottom="0.39370078740157483" header="0" footer="0"/>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view="pageBreakPreview" zoomScaleNormal="100" zoomScaleSheetLayoutView="100" workbookViewId="0">
      <selection activeCell="D10" sqref="D10"/>
    </sheetView>
  </sheetViews>
  <sheetFormatPr defaultColWidth="9" defaultRowHeight="14.5" x14ac:dyDescent="0.35"/>
  <cols>
    <col min="1" max="1" width="8.54296875" style="27" customWidth="1"/>
    <col min="2" max="2" width="49" style="27" customWidth="1"/>
    <col min="3" max="3" width="11.7265625" style="27" customWidth="1"/>
    <col min="4" max="4" width="12.7265625" style="27" customWidth="1"/>
    <col min="5" max="5" width="19.81640625" style="27" customWidth="1"/>
    <col min="6" max="6" width="31.54296875" style="27" customWidth="1"/>
    <col min="7" max="7" width="27.7265625" style="27" customWidth="1"/>
    <col min="8" max="16384" width="9" style="27"/>
  </cols>
  <sheetData>
    <row r="1" spans="1:11" ht="15.75" customHeight="1" x14ac:dyDescent="0.35">
      <c r="B1" s="58" t="s">
        <v>12</v>
      </c>
      <c r="C1" s="58"/>
      <c r="D1" s="58"/>
      <c r="E1" s="146" t="s">
        <v>13</v>
      </c>
      <c r="F1" s="146"/>
      <c r="G1" s="31"/>
      <c r="H1" s="31"/>
      <c r="I1" s="31"/>
      <c r="J1" s="31"/>
      <c r="K1" s="31"/>
    </row>
    <row r="2" spans="1:11" ht="15.75" customHeight="1" x14ac:dyDescent="0.35">
      <c r="B2" s="58" t="s">
        <v>114</v>
      </c>
      <c r="C2" s="58"/>
      <c r="D2" s="58"/>
      <c r="E2" s="146" t="s">
        <v>14</v>
      </c>
      <c r="F2" s="146"/>
      <c r="G2" s="31"/>
      <c r="H2" s="32"/>
      <c r="I2" s="32"/>
      <c r="J2" s="32"/>
      <c r="K2" s="32"/>
    </row>
    <row r="3" spans="1:11" ht="16.5" customHeight="1" x14ac:dyDescent="0.35">
      <c r="A3" s="13"/>
      <c r="B3" s="13"/>
      <c r="C3" s="13"/>
      <c r="D3" s="13"/>
      <c r="E3" s="14"/>
      <c r="F3" s="14"/>
      <c r="G3" s="14"/>
      <c r="H3" s="14"/>
      <c r="I3" s="14"/>
      <c r="J3" s="148"/>
      <c r="K3" s="148"/>
    </row>
    <row r="4" spans="1:11" ht="37.9" customHeight="1" x14ac:dyDescent="0.35">
      <c r="A4" s="132" t="s">
        <v>118</v>
      </c>
      <c r="B4" s="132"/>
      <c r="C4" s="132"/>
      <c r="D4" s="132"/>
      <c r="E4" s="132"/>
      <c r="F4" s="132"/>
      <c r="G4" s="48"/>
      <c r="H4" s="30"/>
      <c r="I4" s="30"/>
      <c r="J4" s="30"/>
      <c r="K4" s="30"/>
    </row>
    <row r="5" spans="1:11" ht="16.5" x14ac:dyDescent="0.35">
      <c r="A5" s="130" t="s">
        <v>31</v>
      </c>
      <c r="B5" s="130"/>
      <c r="C5" s="130"/>
      <c r="D5" s="130"/>
      <c r="E5" s="130"/>
      <c r="F5" s="130"/>
      <c r="G5" s="14"/>
      <c r="H5" s="14"/>
      <c r="I5" s="14"/>
      <c r="J5" s="14"/>
      <c r="K5" s="14"/>
    </row>
    <row r="6" spans="1:11" ht="92.25" customHeight="1" x14ac:dyDescent="0.35">
      <c r="A6" s="45" t="s">
        <v>15</v>
      </c>
      <c r="B6" s="45" t="s">
        <v>16</v>
      </c>
      <c r="C6" s="45" t="s">
        <v>37</v>
      </c>
      <c r="D6" s="45" t="s">
        <v>38</v>
      </c>
      <c r="E6" s="45" t="s">
        <v>75</v>
      </c>
      <c r="F6" s="45" t="s">
        <v>4</v>
      </c>
      <c r="G6" s="46"/>
    </row>
    <row r="7" spans="1:11" s="28" customFormat="1" ht="41.25" customHeight="1" x14ac:dyDescent="0.35">
      <c r="A7" s="35">
        <v>1</v>
      </c>
      <c r="B7" s="16" t="s">
        <v>108</v>
      </c>
      <c r="C7" s="16" t="s">
        <v>119</v>
      </c>
      <c r="D7" s="16" t="s">
        <v>120</v>
      </c>
      <c r="E7" s="23">
        <v>0</v>
      </c>
      <c r="F7" s="86" t="s">
        <v>65</v>
      </c>
      <c r="G7" s="46"/>
    </row>
    <row r="8" spans="1:11" s="29" customFormat="1" ht="18.75" customHeight="1" x14ac:dyDescent="0.35">
      <c r="A8" s="19"/>
      <c r="B8" s="12"/>
      <c r="C8" s="12"/>
      <c r="D8" s="12"/>
      <c r="E8" s="116" t="s">
        <v>26</v>
      </c>
      <c r="F8" s="116"/>
      <c r="G8" s="24"/>
      <c r="I8" s="24"/>
      <c r="J8" s="24"/>
      <c r="K8" s="24"/>
    </row>
    <row r="9" spans="1:11" ht="17.5" x14ac:dyDescent="0.35">
      <c r="A9" s="144" t="s">
        <v>111</v>
      </c>
      <c r="B9" s="144"/>
      <c r="C9" s="50"/>
      <c r="D9" s="50"/>
      <c r="E9" s="147" t="s">
        <v>29</v>
      </c>
      <c r="F9" s="147"/>
      <c r="G9" s="25"/>
      <c r="I9" s="25"/>
      <c r="J9" s="25"/>
      <c r="K9" s="25"/>
    </row>
    <row r="19" spans="1:6" ht="45.75" customHeight="1" x14ac:dyDescent="0.35">
      <c r="A19" s="136" t="s">
        <v>76</v>
      </c>
      <c r="B19" s="136"/>
      <c r="C19" s="136"/>
      <c r="D19" s="136"/>
      <c r="E19" s="136"/>
      <c r="F19" s="136"/>
    </row>
  </sheetData>
  <mergeCells count="9">
    <mergeCell ref="E1:F1"/>
    <mergeCell ref="E2:F2"/>
    <mergeCell ref="J3:K3"/>
    <mergeCell ref="A4:F4"/>
    <mergeCell ref="A5:F5"/>
    <mergeCell ref="A19:F19"/>
    <mergeCell ref="A9:B9"/>
    <mergeCell ref="E9:F9"/>
    <mergeCell ref="E8:F8"/>
  </mergeCells>
  <printOptions horizontalCentered="1"/>
  <pageMargins left="0.39370078740157483" right="0.39370078740157483" top="0.44" bottom="0.39370078740157483" header="0" footer="0"/>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view="pageBreakPreview" zoomScaleNormal="100" zoomScaleSheetLayoutView="100" workbookViewId="0">
      <selection activeCell="C11" sqref="C11"/>
    </sheetView>
  </sheetViews>
  <sheetFormatPr defaultColWidth="9" defaultRowHeight="14.5" x14ac:dyDescent="0.35"/>
  <cols>
    <col min="1" max="1" width="7.453125" style="27" customWidth="1"/>
    <col min="2" max="2" width="53.26953125" style="27" customWidth="1"/>
    <col min="3" max="5" width="17.1796875" style="27" customWidth="1"/>
    <col min="6" max="6" width="21.26953125" style="27" customWidth="1"/>
    <col min="7" max="16384" width="9" style="27"/>
  </cols>
  <sheetData>
    <row r="1" spans="1:6" ht="15.75" customHeight="1" x14ac:dyDescent="0.35">
      <c r="B1" s="58" t="s">
        <v>12</v>
      </c>
      <c r="C1" s="58"/>
      <c r="D1" s="146" t="s">
        <v>13</v>
      </c>
      <c r="E1" s="146"/>
      <c r="F1" s="146"/>
    </row>
    <row r="2" spans="1:6" ht="15.75" customHeight="1" x14ac:dyDescent="0.35">
      <c r="B2" s="58" t="s">
        <v>114</v>
      </c>
      <c r="C2" s="58"/>
      <c r="D2" s="146" t="s">
        <v>14</v>
      </c>
      <c r="E2" s="146"/>
      <c r="F2" s="146"/>
    </row>
    <row r="3" spans="1:6" ht="16.5" customHeight="1" x14ac:dyDescent="0.35">
      <c r="A3" s="13"/>
      <c r="B3" s="13"/>
      <c r="C3" s="13"/>
      <c r="D3" s="13"/>
      <c r="E3" s="14"/>
      <c r="F3" s="14"/>
    </row>
    <row r="4" spans="1:6" ht="37.9" customHeight="1" x14ac:dyDescent="0.35">
      <c r="A4" s="132" t="s">
        <v>121</v>
      </c>
      <c r="B4" s="132"/>
      <c r="C4" s="132"/>
      <c r="D4" s="132"/>
      <c r="E4" s="132"/>
      <c r="F4" s="132"/>
    </row>
    <row r="5" spans="1:6" ht="16.5" x14ac:dyDescent="0.35">
      <c r="A5" s="130" t="s">
        <v>31</v>
      </c>
      <c r="B5" s="130"/>
      <c r="C5" s="130"/>
      <c r="D5" s="130"/>
      <c r="E5" s="130"/>
      <c r="F5" s="130"/>
    </row>
    <row r="6" spans="1:6" ht="99" x14ac:dyDescent="0.35">
      <c r="A6" s="45" t="s">
        <v>15</v>
      </c>
      <c r="B6" s="45" t="s">
        <v>16</v>
      </c>
      <c r="C6" s="63" t="s">
        <v>57</v>
      </c>
      <c r="D6" s="63" t="s">
        <v>85</v>
      </c>
      <c r="E6" s="45" t="s">
        <v>86</v>
      </c>
      <c r="F6" s="45" t="s">
        <v>4</v>
      </c>
    </row>
    <row r="7" spans="1:6" s="28" customFormat="1" ht="47.25" customHeight="1" x14ac:dyDescent="0.35">
      <c r="A7" s="35">
        <v>1</v>
      </c>
      <c r="B7" s="16" t="s">
        <v>108</v>
      </c>
      <c r="C7" s="106" t="s">
        <v>123</v>
      </c>
      <c r="D7" s="106" t="s">
        <v>123</v>
      </c>
      <c r="E7" s="107">
        <f>(C7/D7)*100</f>
        <v>100</v>
      </c>
      <c r="F7" s="79" t="s">
        <v>65</v>
      </c>
    </row>
    <row r="8" spans="1:6" s="29" customFormat="1" ht="18.75" customHeight="1" x14ac:dyDescent="0.35">
      <c r="A8" s="19"/>
      <c r="B8" s="12"/>
      <c r="C8" s="12"/>
      <c r="D8" s="116" t="s">
        <v>26</v>
      </c>
      <c r="E8" s="116"/>
      <c r="F8" s="116"/>
    </row>
    <row r="9" spans="1:6" ht="17.5" x14ac:dyDescent="0.35">
      <c r="A9" s="144" t="s">
        <v>122</v>
      </c>
      <c r="B9" s="144"/>
      <c r="C9" s="50"/>
      <c r="D9" s="147" t="s">
        <v>29</v>
      </c>
      <c r="E9" s="147"/>
      <c r="F9" s="147"/>
    </row>
    <row r="20" spans="1:6" ht="93" customHeight="1" x14ac:dyDescent="0.35">
      <c r="A20" s="136" t="s">
        <v>77</v>
      </c>
      <c r="B20" s="136"/>
      <c r="C20" s="136"/>
      <c r="D20" s="136"/>
      <c r="E20" s="136"/>
      <c r="F20" s="136"/>
    </row>
  </sheetData>
  <mergeCells count="8">
    <mergeCell ref="D1:F1"/>
    <mergeCell ref="D2:F2"/>
    <mergeCell ref="D8:F8"/>
    <mergeCell ref="A20:F20"/>
    <mergeCell ref="A9:B9"/>
    <mergeCell ref="D9:F9"/>
    <mergeCell ref="A4:F4"/>
    <mergeCell ref="A5:F5"/>
  </mergeCells>
  <printOptions horizontalCentered="1"/>
  <pageMargins left="0.39370078740157483" right="0.39370078740157483" top="0.44" bottom="0.39370078740157483"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20</vt:i4>
      </vt:variant>
    </vt:vector>
  </HeadingPairs>
  <TitlesOfParts>
    <vt:vector size="34" baseType="lpstr">
      <vt:lpstr>Tổng hợp điểm</vt:lpstr>
      <vt:lpstr>1a. DÂN SỐ</vt:lpstr>
      <vt:lpstr>1b. MIỀN NÚI</vt:lpstr>
      <vt:lpstr>2. DIỆN TÍCH</vt:lpstr>
      <vt:lpstr>3a. THU CHI NGÂN SÁCH</vt:lpstr>
      <vt:lpstr>3b. TỶ TRỌNG CÔNG NGHIỆP</vt:lpstr>
      <vt:lpstr>3c. LAO ĐỘNG PHI NÔNG NGHIỆP</vt:lpstr>
      <vt:lpstr>3d. HỘ NGHÈO  </vt:lpstr>
      <vt:lpstr>3đ. NƯỚC SẠCH</vt:lpstr>
      <vt:lpstr>3e. THỦ TỤC HÀNH CHÍNH</vt:lpstr>
      <vt:lpstr>3g. KÝ SỐ </vt:lpstr>
      <vt:lpstr>4a. DÂN TỘC THIỂU SỐ</vt:lpstr>
      <vt:lpstr>4b.  DI TÍCH QUỐC GIA</vt:lpstr>
      <vt:lpstr>5. ĐIỂM ƯU TIÊN</vt:lpstr>
      <vt:lpstr>'1a. DÂN SỐ'!Print_Area</vt:lpstr>
      <vt:lpstr>'1b. MIỀN NÚI'!Print_Area</vt:lpstr>
      <vt:lpstr>'2. DIỆN TÍCH'!Print_Area</vt:lpstr>
      <vt:lpstr>'3a. THU CHI NGÂN SÁCH'!Print_Area</vt:lpstr>
      <vt:lpstr>'3b. TỶ TRỌNG CÔNG NGHIỆP'!Print_Area</vt:lpstr>
      <vt:lpstr>'3c. LAO ĐỘNG PHI NÔNG NGHIỆP'!Print_Area</vt:lpstr>
      <vt:lpstr>'3d. HỘ NGHÈO  '!Print_Area</vt:lpstr>
      <vt:lpstr>'3đ. NƯỚC SẠCH'!Print_Area</vt:lpstr>
      <vt:lpstr>'3e. THỦ TỤC HÀNH CHÍNH'!Print_Area</vt:lpstr>
      <vt:lpstr>'3g. KÝ SỐ '!Print_Area</vt:lpstr>
      <vt:lpstr>'4a. DÂN TỘC THIỂU SỐ'!Print_Area</vt:lpstr>
      <vt:lpstr>'4b.  DI TÍCH QUỐC GIA'!Print_Area</vt:lpstr>
      <vt:lpstr>'5. ĐIỂM ƯU TIÊN'!Print_Area</vt:lpstr>
      <vt:lpstr>'Tổng hợp điểm'!Print_Area</vt:lpstr>
      <vt:lpstr>'1a. DÂN SỐ'!Print_Titles</vt:lpstr>
      <vt:lpstr>'1b. MIỀN NÚI'!Print_Titles</vt:lpstr>
      <vt:lpstr>'4a. DÂN TỘC THIỂU SỐ'!Print_Titles</vt:lpstr>
      <vt:lpstr>'4b.  DI TÍCH QUỐC GIA'!Print_Titles</vt:lpstr>
      <vt:lpstr>'5. ĐIỂM ƯU TIÊN'!Print_Titles</vt:lpstr>
      <vt:lpstr>'Tổng hợp điểm'!Print_Titles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Thảo Như</dc:creator>
  <cp:lastModifiedBy>Windows</cp:lastModifiedBy>
  <cp:lastPrinted>2025-12-19T04:00:36Z</cp:lastPrinted>
  <dcterms:created xsi:type="dcterms:W3CDTF">2023-11-13T01:43:07Z</dcterms:created>
  <dcterms:modified xsi:type="dcterms:W3CDTF">2026-01-15T23:41:18Z</dcterms:modified>
</cp:coreProperties>
</file>