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Windows\Desktop\36 tháng\"/>
    </mc:Choice>
  </mc:AlternateContent>
  <bookViews>
    <workbookView xWindow="-120" yWindow="-120" windowWidth="24240" windowHeight="13140"/>
  </bookViews>
  <sheets>
    <sheet name="Sheet1 _bản sửa (2)" sheetId="4" r:id="rId1"/>
    <sheet name="Sheet2" sheetId="2" r:id="rId2"/>
    <sheet name="Sheet3" sheetId="3" r:id="rId3"/>
  </sheets>
  <calcPr calcId="162913" forceFullCalc="1"/>
</workbook>
</file>

<file path=xl/calcChain.xml><?xml version="1.0" encoding="utf-8"?>
<calcChain xmlns="http://schemas.openxmlformats.org/spreadsheetml/2006/main">
  <c r="G13" i="4" l="1"/>
  <c r="H13" i="4" s="1"/>
  <c r="G14" i="4"/>
  <c r="H14" i="4" s="1"/>
  <c r="G12" i="4"/>
  <c r="H12" i="4" s="1"/>
  <c r="E14" i="4"/>
  <c r="E13" i="4"/>
  <c r="E12" i="4"/>
  <c r="E7" i="4"/>
  <c r="G8" i="4"/>
  <c r="H8" i="4" s="1"/>
  <c r="G9" i="4"/>
  <c r="H9" i="4" s="1"/>
  <c r="G7" i="4"/>
  <c r="H7" i="4" s="1"/>
  <c r="H24" i="4"/>
  <c r="H27" i="4" s="1"/>
  <c r="H19" i="4"/>
  <c r="H22" i="4" s="1"/>
  <c r="H15" i="4" l="1"/>
  <c r="H10" i="4"/>
  <c r="H28" i="4"/>
  <c r="H16" i="4" l="1"/>
  <c r="H29" i="4" l="1"/>
  <c r="H34" i="4"/>
</calcChain>
</file>

<file path=xl/sharedStrings.xml><?xml version="1.0" encoding="utf-8"?>
<sst xmlns="http://schemas.openxmlformats.org/spreadsheetml/2006/main" count="60" uniqueCount="30">
  <si>
    <t>STT</t>
  </si>
  <si>
    <t>Nội dung đầu tư</t>
  </si>
  <si>
    <t>Đơn vị tính</t>
  </si>
  <si>
    <t>Số lượng</t>
  </si>
  <si>
    <t>Số tiền (triệu đồng)</t>
  </si>
  <si>
    <t>1. Giai đoạn 2026-2030</t>
  </si>
  <si>
    <t>1.1</t>
  </si>
  <si>
    <t>Xây dựng phòng học mới</t>
  </si>
  <si>
    <t>Phòng</t>
  </si>
  <si>
    <t>1.2</t>
  </si>
  <si>
    <t>Đầu tư đồ dùng, đồ chơi, thiết bị dạy học tối thiểu cho trẻ dưới 25 tháng</t>
  </si>
  <si>
    <t>Bộ</t>
  </si>
  <si>
    <t>Đầu tư đồ dùng, đồ chơi, thiết bị dạy học tối thiểu cho trẻ 25-36 tháng</t>
  </si>
  <si>
    <t>Cộng</t>
  </si>
  <si>
    <t>2. Giai đoạn 2031-2035</t>
  </si>
  <si>
    <t>2.1</t>
  </si>
  <si>
    <t>2.2</t>
  </si>
  <si>
    <t>2.3</t>
  </si>
  <si>
    <t>Tổng giai đoạn 2026-2035</t>
  </si>
  <si>
    <t>II. Đầu tư tại cơ sở giáo dục mầm non ngoài công lập</t>
  </si>
  <si>
    <t>B. Kinh phí bồi dưỡng giáo viên</t>
  </si>
  <si>
    <t>I. Giai đoạn 2026-2030</t>
  </si>
  <si>
    <t>Giáo viên</t>
  </si>
  <si>
    <t>II. Giai đoạn 2031-2035</t>
  </si>
  <si>
    <t>III. Tổng I + II</t>
  </si>
  <si>
    <t>A. Đầu tư phòng học, đồ dùng, đồ chơi,thiết bị dạy học tối thiểu</t>
  </si>
  <si>
    <t>PHÂN KỲ ĐẦU TƯ PHÒNG HỌC, ĐỒ DÙNG, ĐỒ CHƠI, THIẾT BỊ DẠY HỌC TỐI THIỂU VÀ BỒI DƯỠNG GIÁO VIÊN THỰC HIỆN KẾ HOẠCH ĐÁP ỨNG NHU CẦU GỬI TRẺ TỪ 03 THÁNG ĐẾN 36 THÁNG TUỔI GIAI ĐOẠN 2026-2035</t>
  </si>
  <si>
    <t>Tổng kinh phí thực hiện Kế hoạch</t>
  </si>
  <si>
    <t>PHỤ LỤC II</t>
  </si>
  <si>
    <t>(Kèm theo Kế hoạch số          /KH-UBND ngày        tháng         năm 2026                               của Uỷ ban nhân dân thành phố Hải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</si>
</sst>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3"/>
      <scheme val="minor"/>
    </font>
    <font>
      <sz val="12"/>
      <color theme="1"/>
      <name val="Times New Roman"/>
      <family val="1"/>
      <charset val="163"/>
    </font>
    <font>
      <b/>
      <sz val="12"/>
      <color theme="1"/>
      <name val="Times New Roman"/>
      <family val="1"/>
      <charset val="163"/>
    </font>
    <font>
      <b/>
      <sz val="12"/>
      <color theme="1"/>
      <name val="Times New Roman"/>
      <family val="1"/>
    </font>
    <font>
      <sz val="12"/>
      <color theme="1"/>
      <name val="Calibri"/>
      <family val="2"/>
      <charset val="163"/>
      <scheme val="minor"/>
    </font>
    <font>
      <i/>
      <sz val="12"/>
      <color theme="1"/>
      <name val="Times New Roman"/>
      <family val="1"/>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22">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3" fontId="1"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xf>
    <xf numFmtId="3" fontId="1" fillId="0" borderId="1" xfId="0" applyNumberFormat="1" applyFont="1" applyBorder="1" applyAlignment="1">
      <alignment horizontal="center"/>
    </xf>
    <xf numFmtId="3" fontId="2" fillId="0" borderId="1" xfId="0" applyNumberFormat="1" applyFont="1" applyBorder="1" applyAlignment="1">
      <alignment horizontal="center"/>
    </xf>
    <xf numFmtId="3" fontId="0" fillId="0" borderId="0" xfId="0" applyNumberFormat="1"/>
    <xf numFmtId="0" fontId="2" fillId="0" borderId="1" xfId="0" applyFont="1" applyBorder="1" applyAlignment="1">
      <alignment vertical="center" wrapText="1"/>
    </xf>
    <xf numFmtId="0" fontId="4" fillId="0" borderId="1" xfId="0" applyFont="1" applyBorder="1"/>
    <xf numFmtId="3" fontId="3" fillId="0" borderId="1" xfId="0" applyNumberFormat="1" applyFont="1" applyBorder="1" applyAlignment="1">
      <alignment horizontal="center"/>
    </xf>
    <xf numFmtId="0" fontId="2" fillId="0" borderId="1" xfId="0" applyFont="1" applyBorder="1" applyAlignment="1">
      <alignment horizontal="left" vertical="center" wrapText="1"/>
    </xf>
    <xf numFmtId="0" fontId="0" fillId="0" borderId="1" xfId="0" applyBorder="1" applyAlignment="1">
      <alignment horizontal="left"/>
    </xf>
    <xf numFmtId="0" fontId="0" fillId="0" borderId="1" xfId="0" applyBorder="1"/>
    <xf numFmtId="0" fontId="2" fillId="0" borderId="1" xfId="0" applyFont="1" applyBorder="1" applyAlignment="1">
      <alignment horizontal="center" vertical="center" wrapText="1"/>
    </xf>
    <xf numFmtId="0" fontId="3" fillId="0" borderId="1" xfId="0" applyFont="1" applyBorder="1" applyAlignment="1">
      <alignment horizontal="center"/>
    </xf>
    <xf numFmtId="0" fontId="2" fillId="0" borderId="1" xfId="0" applyFont="1" applyBorder="1" applyAlignment="1">
      <alignment horizontal="left"/>
    </xf>
    <xf numFmtId="0" fontId="2" fillId="0" borderId="0" xfId="0" applyFont="1" applyAlignment="1">
      <alignment horizontal="center" vertical="center" wrapText="1"/>
    </xf>
    <xf numFmtId="0" fontId="0" fillId="0" borderId="0" xfId="0"/>
    <xf numFmtId="0" fontId="5"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2209800</xdr:colOff>
      <xdr:row>2</xdr:row>
      <xdr:rowOff>485775</xdr:rowOff>
    </xdr:from>
    <xdr:to>
      <xdr:col>1</xdr:col>
      <xdr:colOff>2924175</xdr:colOff>
      <xdr:row>2</xdr:row>
      <xdr:rowOff>485775</xdr:rowOff>
    </xdr:to>
    <xdr:cxnSp macro="">
      <xdr:nvCxnSpPr>
        <xdr:cNvPr id="4" name="AutoShape 8">
          <a:extLst>
            <a:ext uri="{FF2B5EF4-FFF2-40B4-BE49-F238E27FC236}">
              <a16:creationId xmlns:a16="http://schemas.microsoft.com/office/drawing/2014/main" id="{90985D68-017C-4B61-BA16-7FA1909BB712}"/>
            </a:ext>
          </a:extLst>
        </xdr:cNvPr>
        <xdr:cNvCxnSpPr>
          <a:cxnSpLocks noChangeShapeType="1"/>
        </xdr:cNvCxnSpPr>
      </xdr:nvCxnSpPr>
      <xdr:spPr bwMode="auto">
        <a:xfrm>
          <a:off x="2638425" y="1476375"/>
          <a:ext cx="714375" cy="0"/>
        </a:xfrm>
        <a:prstGeom prst="straightConnector1">
          <a:avLst/>
        </a:prstGeom>
        <a:noFill/>
        <a:ln w="9525">
          <a:solidFill>
            <a:srgbClr val="000000"/>
          </a:solidFill>
          <a:round/>
          <a:headEnd type="none" w="med" len="med"/>
          <a:tailEnd type="none"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workbookViewId="0">
      <selection activeCell="K7" sqref="K7"/>
    </sheetView>
  </sheetViews>
  <sheetFormatPr defaultColWidth="8.7109375" defaultRowHeight="15" x14ac:dyDescent="0.25"/>
  <cols>
    <col min="1" max="1" width="6.42578125" customWidth="1"/>
    <col min="2" max="2" width="44.28515625" customWidth="1"/>
    <col min="3" max="3" width="12.28515625" customWidth="1"/>
    <col min="4" max="6" width="12.140625" hidden="1" customWidth="1"/>
    <col min="7" max="7" width="11.140625" customWidth="1"/>
    <col min="8" max="8" width="13.28515625" customWidth="1"/>
  </cols>
  <sheetData>
    <row r="1" spans="1:8" ht="15" customHeight="1" x14ac:dyDescent="0.25">
      <c r="A1" s="19" t="s">
        <v>28</v>
      </c>
      <c r="B1" s="20"/>
      <c r="C1" s="20"/>
      <c r="D1" s="20"/>
      <c r="E1" s="20"/>
      <c r="F1" s="20"/>
      <c r="G1" s="20"/>
      <c r="H1" s="20"/>
    </row>
    <row r="2" spans="1:8" ht="63" customHeight="1" x14ac:dyDescent="0.25">
      <c r="A2" s="19" t="s">
        <v>26</v>
      </c>
      <c r="B2" s="20"/>
      <c r="C2" s="20"/>
      <c r="D2" s="20"/>
      <c r="E2" s="20"/>
      <c r="F2" s="20"/>
      <c r="G2" s="20"/>
      <c r="H2" s="20"/>
    </row>
    <row r="3" spans="1:8" ht="44.25" customHeight="1" x14ac:dyDescent="0.25">
      <c r="A3" s="21" t="s">
        <v>29</v>
      </c>
      <c r="B3" s="21"/>
      <c r="C3" s="21"/>
      <c r="D3" s="21"/>
      <c r="E3" s="21"/>
      <c r="F3" s="21"/>
      <c r="G3" s="21"/>
      <c r="H3" s="21"/>
    </row>
    <row r="4" spans="1:8" ht="30.95" customHeight="1" x14ac:dyDescent="0.25">
      <c r="A4" s="5" t="s">
        <v>0</v>
      </c>
      <c r="B4" s="5" t="s">
        <v>1</v>
      </c>
      <c r="C4" s="5" t="s">
        <v>2</v>
      </c>
      <c r="D4" s="5" t="s">
        <v>3</v>
      </c>
      <c r="E4" s="5"/>
      <c r="F4" s="5"/>
      <c r="G4" s="5" t="s">
        <v>3</v>
      </c>
      <c r="H4" s="5" t="s">
        <v>4</v>
      </c>
    </row>
    <row r="5" spans="1:8" ht="30.95" customHeight="1" x14ac:dyDescent="0.25">
      <c r="A5" s="13" t="s">
        <v>25</v>
      </c>
      <c r="B5" s="13"/>
      <c r="C5" s="13"/>
      <c r="D5" s="13"/>
      <c r="E5" s="13"/>
      <c r="F5" s="13"/>
      <c r="G5" s="13"/>
      <c r="H5" s="10"/>
    </row>
    <row r="6" spans="1:8" ht="21" customHeight="1" x14ac:dyDescent="0.25">
      <c r="A6" s="13" t="s">
        <v>21</v>
      </c>
      <c r="B6" s="15"/>
      <c r="C6" s="15"/>
      <c r="D6" s="15"/>
      <c r="E6" s="15"/>
      <c r="F6" s="15"/>
      <c r="G6" s="15"/>
      <c r="H6" s="15"/>
    </row>
    <row r="7" spans="1:8" ht="32.450000000000003" customHeight="1" x14ac:dyDescent="0.25">
      <c r="A7" s="1">
        <v>1</v>
      </c>
      <c r="B7" s="2" t="s">
        <v>7</v>
      </c>
      <c r="C7" s="1" t="s">
        <v>8</v>
      </c>
      <c r="D7" s="1">
        <v>367</v>
      </c>
      <c r="E7" s="1">
        <f>D7*1440</f>
        <v>528480</v>
      </c>
      <c r="F7" s="1">
        <v>134</v>
      </c>
      <c r="G7" s="1">
        <f>D7+F7</f>
        <v>501</v>
      </c>
      <c r="H7" s="3">
        <f>G7*1440</f>
        <v>721440</v>
      </c>
    </row>
    <row r="8" spans="1:8" ht="30.95" customHeight="1" x14ac:dyDescent="0.25">
      <c r="A8" s="1">
        <v>2</v>
      </c>
      <c r="B8" s="2" t="s">
        <v>10</v>
      </c>
      <c r="C8" s="1" t="s">
        <v>11</v>
      </c>
      <c r="D8" s="1">
        <v>92</v>
      </c>
      <c r="E8" s="1"/>
      <c r="F8" s="1">
        <v>34</v>
      </c>
      <c r="G8" s="1">
        <f t="shared" ref="G8:G9" si="0">D8+F8</f>
        <v>126</v>
      </c>
      <c r="H8" s="3">
        <f>G8*100</f>
        <v>12600</v>
      </c>
    </row>
    <row r="9" spans="1:8" ht="30.95" customHeight="1" x14ac:dyDescent="0.25">
      <c r="A9" s="1">
        <v>3</v>
      </c>
      <c r="B9" s="2" t="s">
        <v>12</v>
      </c>
      <c r="C9" s="1" t="s">
        <v>11</v>
      </c>
      <c r="D9" s="1">
        <v>275</v>
      </c>
      <c r="E9" s="1"/>
      <c r="F9" s="1">
        <v>100</v>
      </c>
      <c r="G9" s="1">
        <f t="shared" si="0"/>
        <v>375</v>
      </c>
      <c r="H9" s="3">
        <f>G9*85</f>
        <v>31875</v>
      </c>
    </row>
    <row r="10" spans="1:8" ht="23.45" customHeight="1" x14ac:dyDescent="0.25">
      <c r="A10" s="16" t="s">
        <v>13</v>
      </c>
      <c r="B10" s="15"/>
      <c r="C10" s="1"/>
      <c r="D10" s="1"/>
      <c r="E10" s="1"/>
      <c r="F10" s="1"/>
      <c r="G10" s="1"/>
      <c r="H10" s="4">
        <f>SUM(H7:H9)</f>
        <v>765915</v>
      </c>
    </row>
    <row r="11" spans="1:8" ht="23.45" customHeight="1" x14ac:dyDescent="0.25">
      <c r="A11" s="13" t="s">
        <v>23</v>
      </c>
      <c r="B11" s="15"/>
      <c r="C11" s="15"/>
      <c r="D11" s="15"/>
      <c r="E11" s="15"/>
      <c r="F11" s="15"/>
      <c r="G11" s="15"/>
      <c r="H11" s="15"/>
    </row>
    <row r="12" spans="1:8" ht="23.45" customHeight="1" x14ac:dyDescent="0.25">
      <c r="A12" s="1" t="s">
        <v>15</v>
      </c>
      <c r="B12" s="2" t="s">
        <v>7</v>
      </c>
      <c r="C12" s="1" t="s">
        <v>8</v>
      </c>
      <c r="D12" s="1">
        <v>39</v>
      </c>
      <c r="E12" s="1">
        <f>D12*1440</f>
        <v>56160</v>
      </c>
      <c r="F12" s="1">
        <v>86</v>
      </c>
      <c r="G12" s="1">
        <f>D12+F12</f>
        <v>125</v>
      </c>
      <c r="H12" s="3">
        <f>G12*1440</f>
        <v>180000</v>
      </c>
    </row>
    <row r="13" spans="1:8" ht="35.450000000000003" customHeight="1" x14ac:dyDescent="0.25">
      <c r="A13" s="1" t="s">
        <v>16</v>
      </c>
      <c r="B13" s="2" t="s">
        <v>10</v>
      </c>
      <c r="C13" s="1" t="s">
        <v>11</v>
      </c>
      <c r="D13" s="1">
        <v>12</v>
      </c>
      <c r="E13" s="1">
        <f>D13*100</f>
        <v>1200</v>
      </c>
      <c r="F13" s="1">
        <v>26</v>
      </c>
      <c r="G13" s="1">
        <f t="shared" ref="G13:G14" si="1">D13+F13</f>
        <v>38</v>
      </c>
      <c r="H13" s="1">
        <f>G13*100</f>
        <v>3800</v>
      </c>
    </row>
    <row r="14" spans="1:8" ht="35.1" customHeight="1" x14ac:dyDescent="0.25">
      <c r="A14" s="1" t="s">
        <v>17</v>
      </c>
      <c r="B14" s="2" t="s">
        <v>12</v>
      </c>
      <c r="C14" s="1" t="s">
        <v>11</v>
      </c>
      <c r="D14" s="1">
        <v>27</v>
      </c>
      <c r="E14" s="1">
        <f>D14*85</f>
        <v>2295</v>
      </c>
      <c r="F14" s="1">
        <v>60</v>
      </c>
      <c r="G14" s="1">
        <f t="shared" si="1"/>
        <v>87</v>
      </c>
      <c r="H14" s="3">
        <f>G14*85</f>
        <v>7395</v>
      </c>
    </row>
    <row r="15" spans="1:8" ht="27.6" customHeight="1" x14ac:dyDescent="0.25">
      <c r="A15" s="16" t="s">
        <v>13</v>
      </c>
      <c r="B15" s="15"/>
      <c r="C15" s="1"/>
      <c r="D15" s="1"/>
      <c r="E15" s="1"/>
      <c r="F15" s="1"/>
      <c r="G15" s="1"/>
      <c r="H15" s="4">
        <f>SUM(H12:H14)</f>
        <v>191195</v>
      </c>
    </row>
    <row r="16" spans="1:8" ht="30.95" customHeight="1" x14ac:dyDescent="0.25">
      <c r="A16" s="13" t="s">
        <v>18</v>
      </c>
      <c r="B16" s="14"/>
      <c r="C16" s="1"/>
      <c r="D16" s="1"/>
      <c r="E16" s="1"/>
      <c r="F16" s="1"/>
      <c r="G16" s="1"/>
      <c r="H16" s="4">
        <f>H10+H15</f>
        <v>957110</v>
      </c>
    </row>
    <row r="17" spans="1:8" ht="24.6" hidden="1" customHeight="1" x14ac:dyDescent="0.25">
      <c r="A17" s="13" t="s">
        <v>19</v>
      </c>
      <c r="B17" s="15"/>
      <c r="C17" s="15"/>
      <c r="D17" s="15"/>
      <c r="E17" s="15"/>
      <c r="F17" s="15"/>
      <c r="G17" s="15"/>
      <c r="H17" s="15"/>
    </row>
    <row r="18" spans="1:8" ht="20.45" hidden="1" customHeight="1" x14ac:dyDescent="0.25">
      <c r="A18" s="13" t="s">
        <v>5</v>
      </c>
      <c r="B18" s="15"/>
      <c r="C18" s="15"/>
      <c r="D18" s="15"/>
      <c r="E18" s="15"/>
      <c r="F18" s="15"/>
      <c r="G18" s="15"/>
      <c r="H18" s="15"/>
    </row>
    <row r="19" spans="1:8" ht="20.45" hidden="1" customHeight="1" x14ac:dyDescent="0.25">
      <c r="A19" s="1" t="s">
        <v>6</v>
      </c>
      <c r="B19" s="2" t="s">
        <v>7</v>
      </c>
      <c r="C19" s="1" t="s">
        <v>8</v>
      </c>
      <c r="D19" s="1">
        <v>134</v>
      </c>
      <c r="E19" s="1"/>
      <c r="F19" s="1"/>
      <c r="G19" s="1"/>
      <c r="H19" s="3">
        <f>D19*1440</f>
        <v>192960</v>
      </c>
    </row>
    <row r="20" spans="1:8" ht="30.95" hidden="1" customHeight="1" x14ac:dyDescent="0.25">
      <c r="A20" s="1" t="s">
        <v>9</v>
      </c>
      <c r="B20" s="2" t="s">
        <v>10</v>
      </c>
      <c r="C20" s="1" t="s">
        <v>11</v>
      </c>
      <c r="D20" s="1">
        <v>34</v>
      </c>
      <c r="E20" s="1"/>
      <c r="F20" s="1"/>
      <c r="G20" s="1"/>
      <c r="H20" s="3">
        <v>3400</v>
      </c>
    </row>
    <row r="21" spans="1:8" ht="30.95" hidden="1" customHeight="1" x14ac:dyDescent="0.25">
      <c r="A21" s="1">
        <v>1.3</v>
      </c>
      <c r="B21" s="2" t="s">
        <v>12</v>
      </c>
      <c r="C21" s="1" t="s">
        <v>11</v>
      </c>
      <c r="D21" s="1">
        <v>100</v>
      </c>
      <c r="E21" s="1"/>
      <c r="F21" s="1"/>
      <c r="G21" s="1"/>
      <c r="H21" s="3">
        <v>8500</v>
      </c>
    </row>
    <row r="22" spans="1:8" ht="27.95" hidden="1" customHeight="1" x14ac:dyDescent="0.25">
      <c r="A22" s="16" t="s">
        <v>13</v>
      </c>
      <c r="B22" s="15"/>
      <c r="C22" s="1"/>
      <c r="D22" s="1"/>
      <c r="E22" s="1"/>
      <c r="F22" s="1"/>
      <c r="G22" s="1"/>
      <c r="H22" s="4">
        <f>SUM(H19:H21)</f>
        <v>204860</v>
      </c>
    </row>
    <row r="23" spans="1:8" ht="26.1" hidden="1" customHeight="1" x14ac:dyDescent="0.25">
      <c r="A23" s="13" t="s">
        <v>14</v>
      </c>
      <c r="B23" s="15"/>
      <c r="C23" s="15"/>
      <c r="D23" s="15"/>
      <c r="E23" s="15"/>
      <c r="F23" s="15"/>
      <c r="G23" s="15"/>
      <c r="H23" s="15"/>
    </row>
    <row r="24" spans="1:8" ht="26.1" hidden="1" customHeight="1" x14ac:dyDescent="0.25">
      <c r="A24" s="1" t="s">
        <v>15</v>
      </c>
      <c r="B24" s="2" t="s">
        <v>7</v>
      </c>
      <c r="C24" s="1" t="s">
        <v>8</v>
      </c>
      <c r="D24" s="1">
        <v>86</v>
      </c>
      <c r="E24" s="1"/>
      <c r="F24" s="1"/>
      <c r="G24" s="1"/>
      <c r="H24" s="3">
        <f>D24*1440</f>
        <v>123840</v>
      </c>
    </row>
    <row r="25" spans="1:8" ht="30.95" hidden="1" customHeight="1" x14ac:dyDescent="0.25">
      <c r="A25" s="1" t="s">
        <v>16</v>
      </c>
      <c r="B25" s="2" t="s">
        <v>10</v>
      </c>
      <c r="C25" s="1" t="s">
        <v>11</v>
      </c>
      <c r="D25" s="1">
        <v>26</v>
      </c>
      <c r="E25" s="1"/>
      <c r="F25" s="1"/>
      <c r="G25" s="1"/>
      <c r="H25" s="3">
        <v>2600</v>
      </c>
    </row>
    <row r="26" spans="1:8" ht="30.95" hidden="1" customHeight="1" x14ac:dyDescent="0.25">
      <c r="A26" s="1">
        <v>2.2999999999999998</v>
      </c>
      <c r="B26" s="2" t="s">
        <v>12</v>
      </c>
      <c r="C26" s="1" t="s">
        <v>11</v>
      </c>
      <c r="D26" s="1">
        <v>60</v>
      </c>
      <c r="E26" s="1"/>
      <c r="F26" s="1"/>
      <c r="G26" s="1"/>
      <c r="H26" s="3">
        <v>5100</v>
      </c>
    </row>
    <row r="27" spans="1:8" ht="26.1" hidden="1" customHeight="1" x14ac:dyDescent="0.25">
      <c r="A27" s="16" t="s">
        <v>13</v>
      </c>
      <c r="B27" s="15"/>
      <c r="C27" s="5"/>
      <c r="D27" s="5"/>
      <c r="E27" s="5"/>
      <c r="F27" s="5"/>
      <c r="G27" s="5"/>
      <c r="H27" s="4">
        <f>SUM(H24:H26)</f>
        <v>131540</v>
      </c>
    </row>
    <row r="28" spans="1:8" ht="27" hidden="1" customHeight="1" x14ac:dyDescent="0.25">
      <c r="A28" s="16" t="s">
        <v>18</v>
      </c>
      <c r="B28" s="15"/>
      <c r="C28" s="1"/>
      <c r="D28" s="1"/>
      <c r="E28" s="1"/>
      <c r="F28" s="1"/>
      <c r="G28" s="1"/>
      <c r="H28" s="4">
        <f>H27+H22</f>
        <v>336400</v>
      </c>
    </row>
    <row r="29" spans="1:8" ht="34.5" hidden="1" customHeight="1" x14ac:dyDescent="0.25">
      <c r="A29" s="13" t="s">
        <v>24</v>
      </c>
      <c r="B29" s="13"/>
      <c r="C29" s="1"/>
      <c r="D29" s="1"/>
      <c r="E29" s="1"/>
      <c r="F29" s="1"/>
      <c r="G29" s="1"/>
      <c r="H29" s="4">
        <f>H28+H16</f>
        <v>1293510</v>
      </c>
    </row>
    <row r="30" spans="1:8" ht="27" customHeight="1" x14ac:dyDescent="0.25">
      <c r="A30" s="18" t="s">
        <v>20</v>
      </c>
      <c r="B30" s="15"/>
      <c r="C30" s="15"/>
      <c r="D30" s="15"/>
      <c r="E30" s="15"/>
      <c r="F30" s="15"/>
      <c r="G30" s="15"/>
      <c r="H30" s="15"/>
    </row>
    <row r="31" spans="1:8" ht="27.6" customHeight="1" x14ac:dyDescent="0.25">
      <c r="A31" s="18" t="s">
        <v>21</v>
      </c>
      <c r="B31" s="15"/>
      <c r="C31" s="6" t="s">
        <v>22</v>
      </c>
      <c r="D31" s="7">
        <v>6546</v>
      </c>
      <c r="E31" s="7"/>
      <c r="F31" s="7"/>
      <c r="G31" s="7"/>
      <c r="H31" s="7">
        <v>3142</v>
      </c>
    </row>
    <row r="32" spans="1:8" ht="26.1" customHeight="1" x14ac:dyDescent="0.25">
      <c r="A32" s="18" t="s">
        <v>23</v>
      </c>
      <c r="B32" s="15"/>
      <c r="C32" s="6" t="s">
        <v>22</v>
      </c>
      <c r="D32" s="7">
        <v>6859</v>
      </c>
      <c r="E32" s="7"/>
      <c r="F32" s="7"/>
      <c r="G32" s="7"/>
      <c r="H32" s="7">
        <v>3292</v>
      </c>
    </row>
    <row r="33" spans="1:8" ht="26.1" customHeight="1" x14ac:dyDescent="0.25">
      <c r="A33" s="18" t="s">
        <v>18</v>
      </c>
      <c r="B33" s="14"/>
      <c r="C33" s="6"/>
      <c r="D33" s="8"/>
      <c r="E33" s="8"/>
      <c r="F33" s="8"/>
      <c r="G33" s="8"/>
      <c r="H33" s="8">
        <v>6434</v>
      </c>
    </row>
    <row r="34" spans="1:8" ht="15.75" x14ac:dyDescent="0.25">
      <c r="A34" s="17" t="s">
        <v>27</v>
      </c>
      <c r="B34" s="17"/>
      <c r="C34" s="11"/>
      <c r="D34" s="11"/>
      <c r="E34" s="11"/>
      <c r="F34" s="11"/>
      <c r="G34" s="11"/>
      <c r="H34" s="12">
        <f>H16+H33</f>
        <v>963544</v>
      </c>
    </row>
    <row r="35" spans="1:8" x14ac:dyDescent="0.25">
      <c r="H35" s="9"/>
    </row>
    <row r="36" spans="1:8" x14ac:dyDescent="0.25">
      <c r="H36" s="9"/>
    </row>
    <row r="37" spans="1:8" x14ac:dyDescent="0.25">
      <c r="H37" s="9"/>
    </row>
  </sheetData>
  <mergeCells count="21">
    <mergeCell ref="A11:H11"/>
    <mergeCell ref="A15:B15"/>
    <mergeCell ref="A1:H1"/>
    <mergeCell ref="A2:H2"/>
    <mergeCell ref="A5:G5"/>
    <mergeCell ref="A6:H6"/>
    <mergeCell ref="A10:B10"/>
    <mergeCell ref="A3:H3"/>
    <mergeCell ref="A16:B16"/>
    <mergeCell ref="A17:H17"/>
    <mergeCell ref="A18:H18"/>
    <mergeCell ref="A22:B22"/>
    <mergeCell ref="A34:B34"/>
    <mergeCell ref="A32:B32"/>
    <mergeCell ref="A33:B33"/>
    <mergeCell ref="A23:H23"/>
    <mergeCell ref="A27:B27"/>
    <mergeCell ref="A28:B28"/>
    <mergeCell ref="A29:B29"/>
    <mergeCell ref="A30:H30"/>
    <mergeCell ref="A31:B31"/>
  </mergeCells>
  <pageMargins left="0.85" right="0.26" top="0.74803149606299202" bottom="0.74803149606299202" header="0.31496062992126" footer="0.31496062992126"/>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16" sqref="G16"/>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 _bản sửa (2)</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Windows</cp:lastModifiedBy>
  <cp:lastPrinted>2026-09-03T02:10:13Z</cp:lastPrinted>
  <dcterms:created xsi:type="dcterms:W3CDTF">2026-08-06T13:41:30Z</dcterms:created>
  <dcterms:modified xsi:type="dcterms:W3CDTF">2026-09-17T02:13:03Z</dcterms:modified>
</cp:coreProperties>
</file>