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áp nhập thôn\Chuẩn\"/>
    </mc:Choice>
  </mc:AlternateContent>
  <xr:revisionPtr revIDLastSave="0" documentId="13_ncr:1_{A81C3F5D-20E6-43F9-B380-ADCD4140C478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SGV" sheetId="86" state="veryHidden" r:id="rId1"/>
    <sheet name="1a" sheetId="82" r:id="rId2"/>
    <sheet name="1b" sheetId="88" r:id="rId3"/>
    <sheet name="2" sheetId="89" r:id="rId4"/>
    <sheet name="3A" sheetId="91" r:id="rId5"/>
    <sheet name="3B" sheetId="92" r:id="rId6"/>
    <sheet name="4" sheetId="52" r:id="rId7"/>
    <sheet name="5" sheetId="93" r:id="rId8"/>
    <sheet name="6A" sheetId="83" r:id="rId9"/>
    <sheet name="6B" sheetId="94" r:id="rId10"/>
    <sheet name="7" sheetId="95" r:id="rId11"/>
  </sheets>
  <definedNames>
    <definedName name="_xlnm.Print_Titles" localSheetId="1">'1a'!$4:$6</definedName>
    <definedName name="_xlnm.Print_Titles" localSheetId="2">'1b'!$2:$4</definedName>
    <definedName name="_xlnm.Print_Titles" localSheetId="4">'3A'!$5:$8</definedName>
    <definedName name="_xlnm.Print_Titles" localSheetId="6">'4'!#REF!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52" l="1"/>
  <c r="L26" i="52"/>
  <c r="L25" i="52"/>
  <c r="L24" i="52"/>
  <c r="L23" i="52"/>
  <c r="L22" i="52"/>
  <c r="L21" i="52"/>
  <c r="I21" i="52"/>
  <c r="E21" i="52"/>
  <c r="L20" i="52"/>
  <c r="H18" i="52"/>
  <c r="G18" i="52"/>
  <c r="L18" i="52" s="1"/>
  <c r="H16" i="52"/>
  <c r="G16" i="52"/>
  <c r="L14" i="52"/>
  <c r="H14" i="52"/>
  <c r="G14" i="52"/>
  <c r="I12" i="52"/>
  <c r="H12" i="52"/>
  <c r="G12" i="52"/>
  <c r="L12" i="52" s="1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E109" i="92" l="1"/>
  <c r="D109" i="92"/>
  <c r="I109" i="92" l="1"/>
  <c r="J109" i="92"/>
  <c r="K109" i="92"/>
  <c r="H109" i="92"/>
  <c r="L109" i="92"/>
  <c r="M109" i="92"/>
  <c r="N109" i="92"/>
  <c r="O109" i="92"/>
  <c r="G109" i="92"/>
  <c r="E67" i="91"/>
  <c r="H67" i="91"/>
  <c r="I67" i="91"/>
  <c r="J67" i="91"/>
  <c r="K67" i="91"/>
  <c r="L67" i="91"/>
  <c r="M67" i="91"/>
  <c r="N67" i="91"/>
  <c r="O67" i="91"/>
  <c r="P67" i="91"/>
  <c r="D67" i="91"/>
  <c r="C7" i="82"/>
  <c r="G13" i="95" l="1"/>
  <c r="G8" i="95"/>
  <c r="G15" i="95"/>
  <c r="F13" i="82" l="1"/>
  <c r="F7" i="82"/>
  <c r="I7" i="82"/>
  <c r="D8" i="82" l="1"/>
  <c r="V10" i="89" l="1"/>
</calcChain>
</file>

<file path=xl/sharedStrings.xml><?xml version="1.0" encoding="utf-8"?>
<sst xmlns="http://schemas.openxmlformats.org/spreadsheetml/2006/main" count="792" uniqueCount="391">
  <si>
    <t>Ghi chú</t>
  </si>
  <si>
    <t>Tổng 
số</t>
  </si>
  <si>
    <t>Tổng số</t>
  </si>
  <si>
    <t>TT</t>
  </si>
  <si>
    <t>A</t>
  </si>
  <si>
    <t>I</t>
  </si>
  <si>
    <t>II</t>
  </si>
  <si>
    <t>B</t>
  </si>
  <si>
    <t>Số hộ gia đình</t>
  </si>
  <si>
    <t>Lý do đề nghị sáp nhập</t>
  </si>
  <si>
    <t xml:space="preserve">Cơ sở hạ tầng kinh tế xã hội phục vụ sinh hoạt của cộng đồng dân cư </t>
  </si>
  <si>
    <t>Trong đó quy mô</t>
  </si>
  <si>
    <t>Số người HĐ KCT dự kiến giảm</t>
  </si>
  <si>
    <t>Dưới 50%</t>
  </si>
  <si>
    <t>Từ 50% đến dưới 70%</t>
  </si>
  <si>
    <t>Từ 70% đến dưới 100%</t>
  </si>
  <si>
    <t>Từ 100% trở lên</t>
  </si>
  <si>
    <t xml:space="preserve">Dưới 50% </t>
  </si>
  <si>
    <t xml:space="preserve">Từ 50% đến dưới 70% </t>
  </si>
  <si>
    <t xml:space="preserve">Từ 70% đến dưới 100% </t>
  </si>
  <si>
    <t>Số thôn, tổ dân phố giảm sau khi sắp xếp</t>
  </si>
  <si>
    <t>Số thôn, tổ dân phố hiện có</t>
  </si>
  <si>
    <t>STT</t>
  </si>
  <si>
    <t>Tổng số dân</t>
  </si>
  <si>
    <r>
      <t xml:space="preserve">Diện tích
</t>
    </r>
    <r>
      <rPr>
        <sz val="11"/>
        <rFont val="Times New Roman"/>
        <family val="1"/>
      </rPr>
      <t>(ha)</t>
    </r>
  </si>
  <si>
    <r>
      <t xml:space="preserve">Yếu tố đặc thù </t>
    </r>
    <r>
      <rPr>
        <sz val="11"/>
        <rFont val="Times New Roman"/>
        <family val="1"/>
      </rPr>
      <t>(nếu có)</t>
    </r>
  </si>
  <si>
    <t>Tổng</t>
  </si>
  <si>
    <t>Quy mô thôn/tổ dân phố</t>
  </si>
  <si>
    <r>
      <t xml:space="preserve">Số hộ gia đình </t>
    </r>
    <r>
      <rPr>
        <sz val="11"/>
        <rFont val="Times New Roman"/>
        <family val="1"/>
      </rPr>
      <t>(hộ)</t>
    </r>
    <r>
      <rPr>
        <b/>
        <sz val="11"/>
        <rFont val="Times New Roman"/>
        <family val="1"/>
      </rPr>
      <t xml:space="preserve"> </t>
    </r>
  </si>
  <si>
    <r>
      <t xml:space="preserve">Tổng số dân </t>
    </r>
    <r>
      <rPr>
        <sz val="11"/>
        <rFont val="Times New Roman"/>
        <family val="1"/>
      </rPr>
      <t>(người)</t>
    </r>
  </si>
  <si>
    <r>
      <t xml:space="preserve">Số hộ gia đình </t>
    </r>
    <r>
      <rPr>
        <sz val="10"/>
        <rFont val="Times New Roman"/>
        <family val="1"/>
      </rPr>
      <t xml:space="preserve">(hộ) </t>
    </r>
  </si>
  <si>
    <r>
      <t xml:space="preserve">Tổng số dân </t>
    </r>
    <r>
      <rPr>
        <sz val="10"/>
        <rFont val="Times New Roman"/>
        <family val="1"/>
      </rPr>
      <t>(người)</t>
    </r>
  </si>
  <si>
    <r>
      <t xml:space="preserve">Diện tích
</t>
    </r>
    <r>
      <rPr>
        <sz val="10"/>
        <rFont val="Times New Roman"/>
        <family val="1"/>
      </rPr>
      <t>(ha)</t>
    </r>
  </si>
  <si>
    <t>Tên xã, phường, đặc khu</t>
  </si>
  <si>
    <t>Số người hoạt động không chuyên trách ở thôn/ tổ dân phố</t>
  </si>
  <si>
    <t>Số người tham gia hoạt động trực tiếp ở thôn/tổ dân phố</t>
  </si>
  <si>
    <t>Đạt tỷ lệ so với quy định</t>
  </si>
  <si>
    <t>Số người tham gia hoạt động trực tiếp dự kiến giảm</t>
  </si>
  <si>
    <t>Tỷ lệ % số hộ của Thôn/TDP sau sắp xếp so với quy mô số hộ gia đình theo quy định</t>
  </si>
  <si>
    <t>Phương án, tên thôn/ tổ dân phố mới</t>
  </si>
  <si>
    <t>Phương án sắp xếp, tổ chức lại</t>
  </si>
  <si>
    <t>Trụ sở nhà văn hóa dôi dư</t>
  </si>
  <si>
    <t>Số lượng phương án sắp xếp</t>
  </si>
  <si>
    <t>Sắp xếp 03 thôn/ TDP</t>
  </si>
  <si>
    <t>Sắp xếp từ 04 thôn/ TDP trở lên</t>
  </si>
  <si>
    <r>
      <t>Từ 100% trở lên</t>
    </r>
    <r>
      <rPr>
        <i/>
        <sz val="11"/>
        <color indexed="8"/>
        <rFont val="Times New Roman"/>
        <family val="1"/>
      </rPr>
      <t xml:space="preserve"> </t>
    </r>
  </si>
  <si>
    <r>
      <rPr>
        <b/>
        <i/>
        <sz val="12"/>
        <rFont val="Times New Roman"/>
        <family val="1"/>
      </rPr>
      <t>Ghi chú</t>
    </r>
    <r>
      <rPr>
        <sz val="12"/>
        <rFont val="Times New Roman"/>
        <family val="1"/>
      </rPr>
      <t>: Thôn dự kiến có từ 400 hộ trở lên, tổ dân phố dự kiến có từ 550 hộ trở lên.</t>
    </r>
  </si>
  <si>
    <t>Số thôn, tổ dân phố chưa đảm bảo quy mô nhưng không thực hiện sắp xếp</t>
  </si>
  <si>
    <r>
      <t xml:space="preserve">Số hộ </t>
    </r>
    <r>
      <rPr>
        <sz val="9"/>
        <rFont val="Times New Roman"/>
        <family val="1"/>
      </rPr>
      <t>(hộ)</t>
    </r>
  </si>
  <si>
    <r>
      <t xml:space="preserve">Số nhân khẩu
</t>
    </r>
    <r>
      <rPr>
        <sz val="9"/>
        <rFont val="Times New Roman"/>
        <family val="1"/>
      </rPr>
      <t>(người)</t>
    </r>
  </si>
  <si>
    <r>
      <t xml:space="preserve">Số đảng viên
</t>
    </r>
    <r>
      <rPr>
        <sz val="9"/>
        <rFont val="Times New Roman"/>
        <family val="1"/>
      </rPr>
      <t>(người)</t>
    </r>
  </si>
  <si>
    <t>Tên địa phương</t>
  </si>
  <si>
    <t>Từ 100%  trở lên</t>
  </si>
  <si>
    <t>Trong đó quy mô số hộ gia đình</t>
  </si>
  <si>
    <t>So sánh trước khi sắp xếp và sau sắp xếp</t>
  </si>
  <si>
    <t>Trong đó</t>
  </si>
  <si>
    <t>Chi bộ</t>
  </si>
  <si>
    <t>Ban công tác Mặt trận</t>
  </si>
  <si>
    <t>Chi hội CCB</t>
  </si>
  <si>
    <t>Chi hội phụ nữ</t>
  </si>
  <si>
    <t>Chi đoàn TN</t>
  </si>
  <si>
    <t>Chi hội nông dân</t>
  </si>
  <si>
    <t>22=13-4</t>
  </si>
  <si>
    <t>Khác (Chữ thập đỏ, người cao tuổi...)</t>
  </si>
  <si>
    <t>Ban Giám sát đầu tư của cộng đồng</t>
  </si>
  <si>
    <t>Họ và tên</t>
  </si>
  <si>
    <t>Ngày tháng
 năm sinh</t>
  </si>
  <si>
    <t>Nữ</t>
  </si>
  <si>
    <t>Mức phụ cấp hiện hưởng</t>
  </si>
  <si>
    <t xml:space="preserve"> Đang hưởng chế độ hưu trí hoặc đã đủ tuổi nghỉ hưu theo quy định</t>
  </si>
  <si>
    <t>Chia theo độ tuổi</t>
  </si>
  <si>
    <t>Chia theo trình độ đào tạo</t>
  </si>
  <si>
    <t>Dưới 40 tuổi</t>
  </si>
  <si>
    <t>Từ 40 tuổi đến dưới 50 tuổi</t>
  </si>
  <si>
    <t>Từ 50 tuổi đến dưới 60 tuổi</t>
  </si>
  <si>
    <t>Trên 60 tuổi</t>
  </si>
  <si>
    <t>Trên ĐH</t>
  </si>
  <si>
    <t>Đại học</t>
  </si>
  <si>
    <t>Cao đẳng, trung cấp</t>
  </si>
  <si>
    <t>Dưới trung cấp</t>
  </si>
  <si>
    <t>Mức phụ cấp/ hỗ trợ hiện hưởng</t>
  </si>
  <si>
    <t>Trưởng Ban Công tác mặt trận</t>
  </si>
  <si>
    <r>
      <rPr>
        <b/>
        <i/>
        <u/>
        <sz val="11"/>
        <color rgb="FFFF0000"/>
        <rFont val="Times New Roman"/>
        <family val="1"/>
      </rPr>
      <t xml:space="preserve">Lưu ý: </t>
    </r>
    <r>
      <rPr>
        <i/>
        <sz val="11"/>
        <color rgb="FFFF0000"/>
        <rFont val="Times New Roman"/>
        <family val="1"/>
      </rPr>
      <t xml:space="preserve">Số lượng người trong danh sách tại Phụ lục số 3A phải thống nhất với số lượng tại cột số 07 Phụ lục số 1A </t>
    </r>
  </si>
  <si>
    <r>
      <rPr>
        <b/>
        <i/>
        <u/>
        <sz val="11"/>
        <color rgb="FFFF0000"/>
        <rFont val="Times New Roman"/>
        <family val="1"/>
      </rPr>
      <t xml:space="preserve">Lưu ý: </t>
    </r>
    <r>
      <rPr>
        <i/>
        <sz val="11"/>
        <color rgb="FFFF0000"/>
        <rFont val="Times New Roman"/>
        <family val="1"/>
      </rPr>
      <t>Số lượng người trong danh sách tại Phụ lục số 3B phải thống nhất với số lượng tại cột số 08 Phụ lục số 1A</t>
    </r>
  </si>
  <si>
    <t>Lý do không thực hiện sắp xếp</t>
  </si>
  <si>
    <t xml:space="preserve">Bí thư chi bộ  </t>
  </si>
  <si>
    <t>Chức vụ, chức danh tham gia  hoạt động trực tiếp ở thôn, tổ dân phố</t>
  </si>
  <si>
    <t>Khu thể thao</t>
  </si>
  <si>
    <t>Phương án xử lý, bố trí</t>
  </si>
  <si>
    <t>Nhà văn hóa</t>
  </si>
  <si>
    <t>Phương án khác</t>
  </si>
  <si>
    <t>Tiếp tục sử dụng</t>
  </si>
  <si>
    <t>Thuộc phương án sắp xếp thôn, tổ dân phố</t>
  </si>
  <si>
    <t>Số lượng dôi dư sau sắp xếp</t>
  </si>
  <si>
    <t>Tổng số nhà văn hóa và khu thể thao hiện có</t>
  </si>
  <si>
    <t>Chuyển giao cho quan có thẩm quyền quản lý, sử dụng</t>
  </si>
  <si>
    <t>Thuyết minh phương án xử lý, bố trí</t>
  </si>
  <si>
    <t>Đảng viên</t>
  </si>
  <si>
    <t>ỦY BAN NHÂN DÂN
XÃ KIẾN HƯNG</t>
  </si>
  <si>
    <t>Ngọc Liễn</t>
  </si>
  <si>
    <t>Thôn 5</t>
  </si>
  <si>
    <t>Cao Bộ</t>
  </si>
  <si>
    <t>Cao Tiến</t>
  </si>
  <si>
    <t>Nhân Trai</t>
  </si>
  <si>
    <t>Đương Thắng</t>
  </si>
  <si>
    <t>Đại Thắng</t>
  </si>
  <si>
    <t>Tiền Anh</t>
  </si>
  <si>
    <t>Hòa Nhất</t>
  </si>
  <si>
    <t>Đồng Rồi</t>
  </si>
  <si>
    <t>Trúc</t>
  </si>
  <si>
    <t>Kim Sơn</t>
  </si>
  <si>
    <t>Kỳ Sơn</t>
  </si>
  <si>
    <t>Ngọc Tỉnh</t>
  </si>
  <si>
    <t>Đa Ngư</t>
  </si>
  <si>
    <t>Xã Kiến Hưng</t>
  </si>
  <si>
    <t xml:space="preserve"> Thôn Ngọc Liễn</t>
  </si>
  <si>
    <t>Đỗ Xuân Hả</t>
  </si>
  <si>
    <t>10/5/1972</t>
  </si>
  <si>
    <t xml:space="preserve">Bí thư chi bộ </t>
  </si>
  <si>
    <t>Cao Đức Bẩy</t>
  </si>
  <si>
    <t>28/7/1975</t>
  </si>
  <si>
    <t>Cao Đức Hiệt</t>
  </si>
  <si>
    <t>16/10/1967</t>
  </si>
  <si>
    <t>Trưởng thôn</t>
  </si>
  <si>
    <t>Đào Thị Nơi</t>
  </si>
  <si>
    <t>28/02/1971</t>
  </si>
  <si>
    <t>Đỗ Đình Phượng</t>
  </si>
  <si>
    <t>08/8/1976</t>
  </si>
  <si>
    <t>Lưu Đình Sùng</t>
  </si>
  <si>
    <t>28/7/1960</t>
  </si>
  <si>
    <t>Thôn Cao Bộ</t>
  </si>
  <si>
    <t>III</t>
  </si>
  <si>
    <t>Bùi Đình Khoản</t>
  </si>
  <si>
    <t>03/10/1962</t>
  </si>
  <si>
    <t>Thôn Nhân Trai</t>
  </si>
  <si>
    <t>Nguyễn Văn Hiệu</t>
  </si>
  <si>
    <t>08/6/1958</t>
  </si>
  <si>
    <t>Bùi Hữu Tuấn</t>
  </si>
  <si>
    <t>01/01/1961</t>
  </si>
  <si>
    <t>Cao Hữu Pháo</t>
  </si>
  <si>
    <t>18/10/1965</t>
  </si>
  <si>
    <t>Cao Hữu Cống</t>
  </si>
  <si>
    <t>13/01/1954</t>
  </si>
  <si>
    <t>Cao Thị Phượng</t>
  </si>
  <si>
    <t>27/5/1975</t>
  </si>
  <si>
    <t>Vũ Đình Năm</t>
  </si>
  <si>
    <t>01/6/1960</t>
  </si>
  <si>
    <t>VI</t>
  </si>
  <si>
    <t>Thôn Cao Tiến</t>
  </si>
  <si>
    <t>Vũ Duy Toa</t>
  </si>
  <si>
    <t>20/8/1958</t>
  </si>
  <si>
    <t>Bí thư chi bộ, kiêm Trường Ban công tác mặt trận</t>
  </si>
  <si>
    <t>Lê Công Chiến</t>
  </si>
  <si>
    <t>15/02/1954</t>
  </si>
  <si>
    <t>Thôn Đương Thắng</t>
  </si>
  <si>
    <t>Vũ Kim Khanh</t>
  </si>
  <si>
    <t>13/10/1967</t>
  </si>
  <si>
    <t>Vũ Thọ Toàn</t>
  </si>
  <si>
    <t>12/8/1964</t>
  </si>
  <si>
    <t>VII</t>
  </si>
  <si>
    <t>Thôn Đại Thắng</t>
  </si>
  <si>
    <t>Vũ Đình Nam</t>
  </si>
  <si>
    <t>10/02/1960</t>
  </si>
  <si>
    <t>Mạc Như Đô</t>
  </si>
  <si>
    <t>22/9/1972</t>
  </si>
  <si>
    <t>Mạc Đăng Sỹ</t>
  </si>
  <si>
    <t>19/8/1971</t>
  </si>
  <si>
    <t>VIII</t>
  </si>
  <si>
    <t>Vũ Kim Tố</t>
  </si>
  <si>
    <t>13/9/1963</t>
  </si>
  <si>
    <t>Thôn Trúc</t>
  </si>
  <si>
    <t>Vũ Duy Bình</t>
  </si>
  <si>
    <t>05/9/1960</t>
  </si>
  <si>
    <t>Mạc Thị Lanh</t>
  </si>
  <si>
    <t>12/9/1964</t>
  </si>
  <si>
    <t>Nguyễn Văn Vặn</t>
  </si>
  <si>
    <t>02/12/1959</t>
  </si>
  <si>
    <t>Thôn Tiền Anh</t>
  </si>
  <si>
    <t>IX</t>
  </si>
  <si>
    <t>Vũ Quốc Tứ</t>
  </si>
  <si>
    <t>20/7/1957</t>
  </si>
  <si>
    <t>Vũ Duy Hoạch</t>
  </si>
  <si>
    <t>10/02/1951</t>
  </si>
  <si>
    <t>X</t>
  </si>
  <si>
    <t>Nguyễn Thị Thoàn</t>
  </si>
  <si>
    <t>18/12/1965</t>
  </si>
  <si>
    <t>Thôn Hòa Nhất</t>
  </si>
  <si>
    <t>Mạc Như Nghiệp</t>
  </si>
  <si>
    <t>25/5/1969</t>
  </si>
  <si>
    <t>Vũ Ngọc Đủ</t>
  </si>
  <si>
    <t>20/10/1955</t>
  </si>
  <si>
    <t>XI</t>
  </si>
  <si>
    <t>Dương Đức Cường</t>
  </si>
  <si>
    <t>09/10/1974</t>
  </si>
  <si>
    <t>Bùi Đức Thắng</t>
  </si>
  <si>
    <t>10/6/1962</t>
  </si>
  <si>
    <t>Bùi Hữu Thảnh</t>
  </si>
  <si>
    <t>25/02/1955</t>
  </si>
  <si>
    <t>Thôn Đồng Rồi</t>
  </si>
  <si>
    <t>Vũ Bá Quyết</t>
  </si>
  <si>
    <t>30/10/1956</t>
  </si>
  <si>
    <t>Thôn Kỳ Sơn</t>
  </si>
  <si>
    <t>Vũ Trọng Tuyến</t>
  </si>
  <si>
    <t>15/5/1960</t>
  </si>
  <si>
    <t>Phạm Văn Hải</t>
  </si>
  <si>
    <t>09/5/1966</t>
  </si>
  <si>
    <t>Nguyễn Hải Hẹn</t>
  </si>
  <si>
    <t>04/7/1958</t>
  </si>
  <si>
    <t>Thôn Ngọc Tỉnh</t>
  </si>
  <si>
    <t>Nguyễn Bá Gan</t>
  </si>
  <si>
    <t>13/7/1947</t>
  </si>
  <si>
    <t>XII</t>
  </si>
  <si>
    <t>XIII</t>
  </si>
  <si>
    <t>Nguyễn Hữu Long</t>
  </si>
  <si>
    <t>01/5/1962</t>
  </si>
  <si>
    <t>Đặng Bá Hùng</t>
  </si>
  <si>
    <t>07/01/1972</t>
  </si>
  <si>
    <t xml:space="preserve">Đinh Văn Tuyến </t>
  </si>
  <si>
    <t>07/9/1960</t>
  </si>
  <si>
    <t>Thôn Kim Sơn</t>
  </si>
  <si>
    <t>Nguyễn Đắc Thương</t>
  </si>
  <si>
    <t>09/5/1950</t>
  </si>
  <si>
    <t>Nguyễn Thị Sang</t>
  </si>
  <si>
    <t>08/6/1961</t>
  </si>
  <si>
    <t>Nguyễn Thị Huyên</t>
  </si>
  <si>
    <t>16/6/1966</t>
  </si>
  <si>
    <t>Thôn Đa Ngư</t>
  </si>
  <si>
    <t>XV</t>
  </si>
  <si>
    <t>XIV</t>
  </si>
  <si>
    <t>ỦY BAN NHÂN DÂN</t>
  </si>
  <si>
    <t>XÃ KIẾN HƯNG</t>
  </si>
  <si>
    <r>
      <t xml:space="preserve">PHỤ LỤC 3
Tổng hợp số lượng, quy mô thôn sau khi sắp xếp trên địa bàn xã Kiến Hưng
</t>
    </r>
    <r>
      <rPr>
        <i/>
        <sz val="12"/>
        <color theme="1"/>
        <rFont val="Times New Roman"/>
        <family val="1"/>
      </rPr>
      <t>(Kèm theo Công văn  số         /UBND-VHXH  ngày      /05/2026 của UBND xã Kiến Hưng)</t>
    </r>
  </si>
  <si>
    <t>Thôn Ngọc Liễn</t>
  </si>
  <si>
    <t>Thực hiện sắp xếp, tổ chức lại thôn Ngọc Liễn với thôn 5 để thành lập Thôn Ngọc Liễn</t>
  </si>
  <si>
    <t>Đề nghị tiếp tục sử dụng 02 nhà văn hóa để làm các điểm sinh hoạt văn hóa cộng đồng</t>
  </si>
  <si>
    <t>Thực hiện sắp xếp, tổ chức lại thôn Cao Bộ với thôn Cao Tiến để thành lập Thôn Cao Bộ</t>
  </si>
  <si>
    <t>Đề nghị tiếp tục sử dụng 02 nhà văn hóa và 01 khu thể thao để làm các điểm sinh hoạt văn hóa cộng đồng</t>
  </si>
  <si>
    <t>Thực hiện sắp xếp, tổ chức lại thôn Đại Thắng với thôn Trúc để thành lập Thôn Đại Thắng</t>
  </si>
  <si>
    <t>Thực hiện sắp xếp, tổ chức lại thôn Đồng Rồi với thôn Hòa Nhất để thành lập Thôn Đồng Nhất</t>
  </si>
  <si>
    <t>Tổng số: 43</t>
  </si>
  <si>
    <t>Vũ Đình Sang</t>
  </si>
  <si>
    <t>Lưu Thị Hường</t>
  </si>
  <si>
    <t>Đỗ Hữu Hưởng</t>
  </si>
  <si>
    <t>Vũ Đức Đân</t>
  </si>
  <si>
    <t>Cao Thị Hương</t>
  </si>
  <si>
    <t>Nguyễn Thị Ngân</t>
  </si>
  <si>
    <t>Bùi Quang Lộc</t>
  </si>
  <si>
    <t>Cao Đức Thọ</t>
  </si>
  <si>
    <t>Vũ Thị Công</t>
  </si>
  <si>
    <t>Đỗ Xuân Vụ</t>
  </si>
  <si>
    <t>Cao Quang Hưng</t>
  </si>
  <si>
    <t>Phó trưởng thôn</t>
  </si>
  <si>
    <t>CTV Dân số</t>
  </si>
  <si>
    <t>NV Y tế thôn</t>
  </si>
  <si>
    <t>CHT cựu chiến binh</t>
  </si>
  <si>
    <t>CHT nông dân</t>
  </si>
  <si>
    <t>CHT phụ nữ</t>
  </si>
  <si>
    <t>Bí thư chi đoàn TN</t>
  </si>
  <si>
    <t>CTV Dân số, CHT phụ nữ</t>
  </si>
  <si>
    <t>Đỗ Hữu Đức</t>
  </si>
  <si>
    <t>Phạm Thị Tuý</t>
  </si>
  <si>
    <t>Hoàng Thị Hiếu</t>
  </si>
  <si>
    <t>Cao Hữu Thành</t>
  </si>
  <si>
    <t>Đỗ Hữu Định</t>
  </si>
  <si>
    <t>Nguyễn Thị Mùi</t>
  </si>
  <si>
    <t>Vũ Hữu Hốt</t>
  </si>
  <si>
    <t>Hoàng Thị Én</t>
  </si>
  <si>
    <t xml:space="preserve">Đỗ Thị Xuân </t>
  </si>
  <si>
    <t>Bùi Thị Thu Quỳnh</t>
  </si>
  <si>
    <t>Phó trưởng thôn kiêm CHT Nông dân</t>
  </si>
  <si>
    <t>CTV Dân số, NV Y tế thôn</t>
  </si>
  <si>
    <t>Đỗ Thị Bốn</t>
  </si>
  <si>
    <t>Bùi Quang Xậy</t>
  </si>
  <si>
    <t>Bùi Quang Thuý</t>
  </si>
  <si>
    <t>Vũ Thị Chiên</t>
  </si>
  <si>
    <t>Bùi Thị Kim Chi</t>
  </si>
  <si>
    <t>CTV Dân số, CHT nông dân</t>
  </si>
  <si>
    <t>Vũ Duy Nhấn</t>
  </si>
  <si>
    <t>Phạm Thị Lán</t>
  </si>
  <si>
    <t>Dương Thị Nga</t>
  </si>
  <si>
    <t>Vũ Thọ Tiếm</t>
  </si>
  <si>
    <t>Nguyễn Thị Ánh</t>
  </si>
  <si>
    <t>Vũ Thị Thủy</t>
  </si>
  <si>
    <t>Nguyễn Thị Luyến</t>
  </si>
  <si>
    <t>Nguyễn Thị Duyên</t>
  </si>
  <si>
    <t>Đoàn Thị Nguyên</t>
  </si>
  <si>
    <t>Nguyễn Văn Oánh</t>
  </si>
  <si>
    <t>Nguyễn Khắc Bình</t>
  </si>
  <si>
    <t>Lưu Thị Hoài Thương</t>
  </si>
  <si>
    <t>Phó trưởng thôn, kiêm CHT phụ nữ</t>
  </si>
  <si>
    <t>Mạc Như Xuya</t>
  </si>
  <si>
    <t>Vũ Thị Dinh</t>
  </si>
  <si>
    <t>Vũ Thị Duyên</t>
  </si>
  <si>
    <t>Phan Viết Long</t>
  </si>
  <si>
    <t>Nguyễn Khắc Nam</t>
  </si>
  <si>
    <t>Đoàn Thị Phương</t>
  </si>
  <si>
    <t>Vũ Thọ Vinh</t>
  </si>
  <si>
    <t>Mạc Thị Luyến</t>
  </si>
  <si>
    <t>Vũ Thị Nhung</t>
  </si>
  <si>
    <t>Vũ Kim Lập</t>
  </si>
  <si>
    <t>Vũ Thị Ngãi</t>
  </si>
  <si>
    <t>Nguyễn Thị Thu</t>
  </si>
  <si>
    <t>Vũ Thị Sim</t>
  </si>
  <si>
    <t>Mạc Thị Nghiên</t>
  </si>
  <si>
    <t>Vũ Thị Dung</t>
  </si>
  <si>
    <t>Mạc Thị Tình</t>
  </si>
  <si>
    <t>Đặng Như Ngọc</t>
  </si>
  <si>
    <t>CTV Dân số kiêm Chi hội trưởng PN</t>
  </si>
  <si>
    <t>Mạc Thị Toan</t>
  </si>
  <si>
    <t>Vũ Thị Nga</t>
  </si>
  <si>
    <t>Vũ Thị Linh</t>
  </si>
  <si>
    <t>Phạm Văn Tuyến</t>
  </si>
  <si>
    <t>Phạm Thị Phương</t>
  </si>
  <si>
    <t>Trịnh Thị Mười</t>
  </si>
  <si>
    <t>Phạm Thị Hương</t>
  </si>
  <si>
    <t>Phạm Thị Tiến</t>
  </si>
  <si>
    <t>Phạm Văn Tuân</t>
  </si>
  <si>
    <t>Phùng Thị Bên</t>
  </si>
  <si>
    <t>Phạm Văn Nam</t>
  </si>
  <si>
    <t>Phó trưởng thôn, CHT nông dân</t>
  </si>
  <si>
    <t>Nguyễn Bá Sỹ</t>
  </si>
  <si>
    <t>Nguyễn Thị Thu Hương</t>
  </si>
  <si>
    <t>Nguyễn Bá Quân</t>
  </si>
  <si>
    <t>Nguyễn Thị Thao</t>
  </si>
  <si>
    <t>Bùi Thị Ngọc</t>
  </si>
  <si>
    <t>CTV Dân số, NV Y tế thôn, CHT phụ nữ</t>
  </si>
  <si>
    <t>Nguyễn Hữu Cấp</t>
  </si>
  <si>
    <t>Đoàn Thị Mai</t>
  </si>
  <si>
    <t>Trịnh Thị Phương</t>
  </si>
  <si>
    <t>Nguyễn Hữu Mai</t>
  </si>
  <si>
    <t>Đoàn Thị Hiên</t>
  </si>
  <si>
    <t>Vũ Thị Vui</t>
  </si>
  <si>
    <t>Phạm Kiều Chinh</t>
  </si>
  <si>
    <t>Nguyễn Thị Ngành</t>
  </si>
  <si>
    <t>Nguyễn Thị Hanh</t>
  </si>
  <si>
    <t>Đỗ Thị Vọng</t>
  </si>
  <si>
    <t>Nguyễn Đức Vương</t>
  </si>
  <si>
    <t>Nguyễn Kim Doanh</t>
  </si>
  <si>
    <t>Tổng số: 86</t>
  </si>
  <si>
    <t>IV</t>
  </si>
  <si>
    <t>V</t>
  </si>
  <si>
    <t>XVI</t>
  </si>
  <si>
    <t xml:space="preserve"> </t>
  </si>
  <si>
    <t>2,1</t>
  </si>
  <si>
    <t>1,8</t>
  </si>
  <si>
    <t>1,6</t>
  </si>
  <si>
    <t>1,3</t>
  </si>
  <si>
    <t>Tên thôn</t>
  </si>
  <si>
    <r>
      <t>PHỤ LỤC 1A
Thực trạng số lượng, quy mô số hộ gia đình tại các thôn
trên địa bàn xã Kiến Hưng,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tính đến ngày 20/5/2026
</t>
    </r>
    <r>
      <rPr>
        <i/>
        <sz val="14"/>
        <rFont val="Times New Roman"/>
        <family val="1"/>
      </rPr>
      <t>(Kèm theo Phương án số         /PA-UBND ngày      /05/2026 của UBND xã Kiến Hưng)</t>
    </r>
  </si>
  <si>
    <t>Số thôn hiện có</t>
  </si>
  <si>
    <t>(Kèm theo Phương án số      /PA-UBND ngày      /05/2026 của UBND xã Kiến Hưng)</t>
  </si>
  <si>
    <t>(Kèm theo Phương án số         /PA-UBND ngày      /05/2026 của UBND xã Kiến Hưng)</t>
  </si>
  <si>
    <t>Các tổ chức tại thôn</t>
  </si>
  <si>
    <t>PHỤ LỤC SỐ 2
Tổng hợp số lượng các tổ chức của thôn trên địa bàn xã Kiến Hưng</t>
  </si>
  <si>
    <t>Trước khi sắp xếp thôn</t>
  </si>
  <si>
    <t>Sau khi sắp xếp thôn</t>
  </si>
  <si>
    <t>PHỤ LỤC 3A
Danh sách người hoạt động không chuyên trách ở thôn trên địa bàn xã Kiến Hưng</t>
  </si>
  <si>
    <t>PHỤ LỤC 3B
Danh sách người tham gia hoạt động trực tiếp ở thôn trên địa bàn xã Kiến Hưng</t>
  </si>
  <si>
    <t>(Kèm theo Phương án số         /PA-UBND ngày      /05/2026 của UBND Kiến Hưng)</t>
  </si>
  <si>
    <t>Không có</t>
  </si>
  <si>
    <r>
      <t xml:space="preserve">PHỤ LỤC 5
DANH SÁCH THÔN KHÔNG ĐẢM BẢO TIÊU CHUẨN
 NHƯNG ĐỊA PHƯƠNG ĐỀ XUẤT KHÔNG THỰC HIỆN SẮP XẾP, TỔ CHỨC LẠI
</t>
    </r>
    <r>
      <rPr>
        <i/>
        <sz val="14"/>
        <rFont val="Times New Roman"/>
        <family val="1"/>
      </rPr>
      <t>(Kèm theo Phương án số         /PA-UBND ngày      /05/2026 của UBND xã Kiến Hưng)</t>
    </r>
  </si>
  <si>
    <t>Sắp xếp 02 thôn</t>
  </si>
  <si>
    <t xml:space="preserve"> Đề nghị tiếp tục sử dụng để làm các điểm sinh hoạt văn hóa cộng động</t>
  </si>
  <si>
    <r>
      <t xml:space="preserve">PHỤ LỤC 6B
TỔNG HỢP DANH SÁCH THÔN KHÔNG ĐẢM BẢO TIÊU CHUẨN 
SAU SẮP XẾP, TỔ CHỨC LẠI
</t>
    </r>
    <r>
      <rPr>
        <i/>
        <sz val="14"/>
        <color theme="1"/>
        <rFont val="Times New Roman"/>
        <family val="1"/>
      </rPr>
      <t>(Kèm theo Phương án số         /PA-UBND ngày      /05/2026 của UBND xã Kiến Hưng)</t>
    </r>
  </si>
  <si>
    <t>Tên thôn cũ</t>
  </si>
  <si>
    <r>
      <t xml:space="preserve">PHỤ LỤC 7
Tổng hợp thực trạng, phương án xử lý, bố trí trụ sở nhà văn khóa, khu thể thao sau sắp xếp thôn, trên địa bàn xã Kiến Hưng
</t>
    </r>
    <r>
      <rPr>
        <i/>
        <sz val="12"/>
        <color theme="1"/>
        <rFont val="Times New Roman"/>
        <family val="1"/>
      </rPr>
      <t>(Kèm theo Phương án số         /PA-UBND ngày      /05/2026 của UBND xã Kiến Hưng)</t>
    </r>
  </si>
  <si>
    <t>Số thôn tiến hành sắp xếp</t>
  </si>
  <si>
    <t>Số thôn sau sắp xếp</t>
  </si>
  <si>
    <r>
      <t xml:space="preserve">Yếu tố đặc thù                </t>
    </r>
    <r>
      <rPr>
        <sz val="11"/>
        <rFont val="Times New Roman"/>
        <family val="1"/>
      </rPr>
      <t>(nếu có)</t>
    </r>
  </si>
  <si>
    <t>0,3</t>
  </si>
  <si>
    <t>1,0</t>
  </si>
  <si>
    <t>PHỤ LỤC 1B
Tổng hợp thực trạng quy mô số hộ gia đình của thôn
trên địa bàn xã Kiến Hưng</t>
  </si>
  <si>
    <t>Số lượng thôn</t>
  </si>
  <si>
    <t>Chức vụ, chức danh Người hoạt động KCT ở thôn</t>
  </si>
  <si>
    <t>;'</t>
  </si>
  <si>
    <t xml:space="preserve"> XÃ KIẾN HƯNG: Thực hiện sắp xếp, sáp nhập 08 thôn thành 04 thôn mới, giữ nguyên 07 thôn, sau sắp xếp có 11 thôn đảm bảo quy mô số hộ gia đình; giảm 04 thôn</t>
  </si>
  <si>
    <t xml:space="preserve"> Thực hiện sắp xếp, tổ chức lại , thôn Cao Bộ với thôn Cao Tiến  để thành lập thôn Cao Bộ</t>
  </si>
  <si>
    <t>02 Nhà văn hóa</t>
  </si>
  <si>
    <t>02 thôn liền kề nhau, trước kia là 01 thôn, có quy mô từ 50% đến dưới 70% số hộ gia đình theo quy định; phong tục tập quán, các yếu tố văn hóa không bị ảnh hưởng, thuận lợi cho việc sinh hoạt của Nhân dân</t>
  </si>
  <si>
    <t xml:space="preserve"> Thực hiện sắp xếp, tổ chức lại , thôn Ngọc Liễn với Thôn 5 để thành lập thôn Ngọc Liễn</t>
  </si>
  <si>
    <t xml:space="preserve"> 02 thôn có vị trí liền kề nhau; trước kia là 01 thôn, có phong tục tập quán, các yếu tố văn hóa không bị ảnh hưởng, thuận lợi cho việc sinh hoạt của Nhân dân</t>
  </si>
  <si>
    <t xml:space="preserve"> Thực hiện sắp xếp, tổ chức lại , thôn Đại Thắng với thôn Trúc để thành lập thôn Đại Thắng</t>
  </si>
  <si>
    <t xml:space="preserve"> 02 thôn có vị trí liền kề nhau; trước kia là 01 thôn, có phong tục tập quán, các yếu tố văn hóa tương đồng không bị ảnh hưởng, thuận lợi cho việc sinh hoạt của Nhân dân</t>
  </si>
  <si>
    <t>Hoà Nhất</t>
  </si>
  <si>
    <t xml:space="preserve"> Thực hiện sắp xếp, tổ chức lại , thôn Hòa Nhất với thôn Đồng Rồi để thành lập thôn Đồng Nhất</t>
  </si>
  <si>
    <t>02 thôn có vị trí  liền kề nhau;  phong tục tập quán, các yếu tố văn hóa tương đồng không bị ảnh hưởng, thuận lợi cho việc sinh hoạt của Nhân dân</t>
  </si>
  <si>
    <t>Giữ nguyên</t>
  </si>
  <si>
    <t>01 Nhà Văn hóa</t>
  </si>
  <si>
    <t>Giữ nguyên do đảm bảo quy mô số hộ gia đình theo quy định</t>
  </si>
  <si>
    <t>Phương án, tên thôn mới</t>
  </si>
  <si>
    <r>
      <t xml:space="preserve">PHỤ LỤC 4
Phương án sắp xếp, tổ chức lại thôn trên địa bàn xã Kiến Hưng
</t>
    </r>
    <r>
      <rPr>
        <i/>
        <sz val="14"/>
        <color theme="1"/>
        <rFont val="Times New Roman"/>
        <family val="1"/>
      </rPr>
      <t>(Kèm theo Phương án số         /PA-UBND ngày      /05/2026 của UBND xã Kiến Hưng)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</si>
</sst>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56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Arial"/>
      <family val="2"/>
      <charset val="163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sz val="8"/>
      <name val="Arial"/>
      <family val="2"/>
      <scheme val="minor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name val="Arial"/>
      <family val="2"/>
      <scheme val="minor"/>
    </font>
    <font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1"/>
      <name val="Arial"/>
      <family val="2"/>
      <scheme val="minor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Arial"/>
      <family val="2"/>
      <scheme val="minor"/>
    </font>
    <font>
      <i/>
      <sz val="13"/>
      <color theme="1"/>
      <name val="Times New Roman"/>
      <family val="1"/>
    </font>
    <font>
      <sz val="12"/>
      <color rgb="FF000000"/>
      <name val="Times New Roman"/>
      <family val="1"/>
    </font>
    <font>
      <i/>
      <sz val="11"/>
      <color rgb="FFFF0000"/>
      <name val="Arial"/>
      <family val="2"/>
      <scheme val="minor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5" fillId="0" borderId="0"/>
  </cellStyleXfs>
  <cellXfs count="280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3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4" fillId="2" borderId="0" xfId="1" applyFont="1" applyFill="1"/>
    <xf numFmtId="0" fontId="22" fillId="2" borderId="0" xfId="0" applyFont="1" applyFill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/>
    </xf>
    <xf numFmtId="0" fontId="22" fillId="2" borderId="0" xfId="1" applyFont="1" applyFill="1"/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2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/>
    <xf numFmtId="4" fontId="27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/>
    <xf numFmtId="3" fontId="22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3" fontId="36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3" fontId="39" fillId="0" borderId="1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9" fillId="2" borderId="0" xfId="0" applyFont="1" applyFill="1" applyAlignment="1">
      <alignment vertical="center" wrapText="1"/>
    </xf>
    <xf numFmtId="0" fontId="39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0" xfId="0" applyFont="1"/>
    <xf numFmtId="0" fontId="16" fillId="0" borderId="1" xfId="0" applyFont="1" applyBorder="1" applyAlignment="1">
      <alignment horizontal="center"/>
    </xf>
    <xf numFmtId="0" fontId="4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43" fillId="0" borderId="0" xfId="0" applyFont="1"/>
    <xf numFmtId="0" fontId="4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31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22" fillId="0" borderId="1" xfId="1" applyNumberFormat="1" applyFont="1" applyBorder="1" applyAlignment="1">
      <alignment horizontal="center" vertical="center"/>
    </xf>
    <xf numFmtId="164" fontId="22" fillId="0" borderId="1" xfId="1" applyNumberFormat="1" applyFont="1" applyBorder="1" applyAlignment="1">
      <alignment horizontal="center" vertical="center"/>
    </xf>
    <xf numFmtId="4" fontId="39" fillId="0" borderId="14" xfId="0" applyNumberFormat="1" applyFont="1" applyBorder="1" applyAlignment="1">
      <alignment horizontal="right" vertical="center"/>
    </xf>
    <xf numFmtId="4" fontId="47" fillId="0" borderId="15" xfId="0" applyNumberFormat="1" applyFont="1" applyBorder="1" applyAlignment="1">
      <alignment horizontal="right" vertical="center"/>
    </xf>
    <xf numFmtId="4" fontId="39" fillId="0" borderId="15" xfId="0" applyNumberFormat="1" applyFont="1" applyBorder="1" applyAlignment="1">
      <alignment horizontal="right" vertical="center"/>
    </xf>
    <xf numFmtId="4" fontId="39" fillId="0" borderId="1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left"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14" fontId="39" fillId="0" borderId="1" xfId="0" quotePrefix="1" applyNumberFormat="1" applyFont="1" applyBorder="1" applyAlignment="1">
      <alignment horizontal="center" vertical="center"/>
    </xf>
    <xf numFmtId="0" fontId="22" fillId="0" borderId="0" xfId="0" applyFont="1"/>
    <xf numFmtId="0" fontId="4" fillId="0" borderId="0" xfId="0" applyFont="1" applyAlignment="1">
      <alignment horizontal="center"/>
    </xf>
    <xf numFmtId="0" fontId="48" fillId="0" borderId="0" xfId="0" applyFont="1"/>
    <xf numFmtId="3" fontId="4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50" fillId="0" borderId="0" xfId="0" applyFont="1"/>
    <xf numFmtId="0" fontId="11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1" fillId="0" borderId="0" xfId="0" applyFont="1"/>
    <xf numFmtId="0" fontId="22" fillId="0" borderId="1" xfId="0" applyFont="1" applyBorder="1" applyAlignment="1">
      <alignment horizontal="left" vertical="center"/>
    </xf>
    <xf numFmtId="0" fontId="11" fillId="0" borderId="0" xfId="0" applyFont="1"/>
    <xf numFmtId="0" fontId="47" fillId="2" borderId="1" xfId="1" applyFont="1" applyFill="1" applyBorder="1" applyAlignment="1">
      <alignment horizontal="center" vertical="center"/>
    </xf>
    <xf numFmtId="3" fontId="47" fillId="0" borderId="1" xfId="1" applyNumberFormat="1" applyFont="1" applyBorder="1" applyAlignment="1">
      <alignment horizontal="center" vertical="center" wrapText="1"/>
    </xf>
    <xf numFmtId="0" fontId="47" fillId="2" borderId="1" xfId="1" applyFont="1" applyFill="1" applyBorder="1"/>
    <xf numFmtId="0" fontId="47" fillId="2" borderId="0" xfId="1" applyFont="1" applyFill="1"/>
    <xf numFmtId="3" fontId="22" fillId="2" borderId="1" xfId="1" applyNumberFormat="1" applyFont="1" applyFill="1" applyBorder="1" applyAlignment="1">
      <alignment horizontal="right" vertical="center"/>
    </xf>
    <xf numFmtId="0" fontId="39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4" fontId="47" fillId="2" borderId="1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0" fillId="0" borderId="1" xfId="0" applyFont="1" applyBorder="1" applyAlignment="1">
      <alignment horizontal="center" vertical="center"/>
    </xf>
    <xf numFmtId="4" fontId="39" fillId="0" borderId="16" xfId="0" applyNumberFormat="1" applyFont="1" applyBorder="1" applyAlignment="1">
      <alignment horizontal="center" vertical="center"/>
    </xf>
    <xf numFmtId="4" fontId="39" fillId="0" borderId="15" xfId="0" applyNumberFormat="1" applyFont="1" applyBorder="1" applyAlignment="1">
      <alignment horizontal="center" vertical="center"/>
    </xf>
    <xf numFmtId="4" fontId="39" fillId="0" borderId="14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4" fontId="10" fillId="0" borderId="15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1" fontId="55" fillId="0" borderId="3" xfId="0" applyNumberFormat="1" applyFont="1" applyBorder="1" applyAlignment="1">
      <alignment horizontal="center" vertical="center"/>
    </xf>
    <xf numFmtId="1" fontId="55" fillId="0" borderId="2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2" fontId="23" fillId="0" borderId="3" xfId="0" applyNumberFormat="1" applyFont="1" applyBorder="1" applyAlignment="1">
      <alignment horizontal="center" vertical="center" wrapText="1"/>
    </xf>
    <xf numFmtId="2" fontId="23" fillId="0" borderId="7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55" fillId="0" borderId="3" xfId="0" applyNumberFormat="1" applyFont="1" applyBorder="1" applyAlignment="1">
      <alignment horizontal="center" vertical="center"/>
    </xf>
    <xf numFmtId="2" fontId="55" fillId="0" borderId="2" xfId="0" applyNumberFormat="1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 wrapText="1"/>
    </xf>
    <xf numFmtId="0" fontId="39" fillId="2" borderId="3" xfId="0" quotePrefix="1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 vertical="center"/>
    </xf>
    <xf numFmtId="166" fontId="55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39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3" fontId="46" fillId="0" borderId="2" xfId="0" applyNumberFormat="1" applyFont="1" applyBorder="1" applyAlignment="1">
      <alignment horizontal="center" vertical="center" wrapText="1"/>
    </xf>
    <xf numFmtId="3" fontId="23" fillId="0" borderId="3" xfId="1" applyNumberFormat="1" applyFont="1" applyBorder="1" applyAlignment="1">
      <alignment horizontal="center" vertical="center"/>
    </xf>
    <xf numFmtId="3" fontId="23" fillId="0" borderId="2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2000000}"/>
    <cellStyle name="Normal 2 3" xfId="6" xr:uid="{00000000-0005-0000-0000-000003000000}"/>
    <cellStyle name="Normal 3" xfId="2" xr:uid="{00000000-0005-0000-0000-000004000000}"/>
    <cellStyle name="Normal 3 2" xfId="3" xr:uid="{00000000-0005-0000-0000-000005000000}"/>
    <cellStyle name="Normal 3 3" xfId="4" xr:uid="{00000000-0005-0000-0000-000006000000}"/>
    <cellStyle name="Normal 3 4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537166</xdr:colOff>
      <xdr:row>2</xdr:row>
      <xdr:rowOff>420870</xdr:rowOff>
    </xdr:from>
    <xdr:to>
      <xdr:col>5</xdr:col>
      <xdr:colOff>55378</xdr:colOff>
      <xdr:row>2</xdr:row>
      <xdr:rowOff>431945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03D374F-E476-45AB-B1E0-A47A28845550}"/>
            </a:ext>
          </a:extLst>
        </xdr:cNvPr>
        <xdr:cNvCxnSpPr/>
      </xdr:nvCxnSpPr>
      <xdr:spPr>
        <a:xfrm flipV="1">
          <a:off x="1965916" y="1644722"/>
          <a:ext cx="1334607" cy="11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536AFB9-EECC-E686-1FA9-78DD3FD77269}"/>
            </a:ext>
          </a:extLst>
        </xdr:cNvPr>
        <xdr:cNvCxnSpPr/>
      </xdr:nvCxnSpPr>
      <xdr:spPr>
        <a:xfrm>
          <a:off x="893379" y="479534"/>
          <a:ext cx="6174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C49380E-E503-4F8F-8FDF-AC4B15A94270}"/>
            </a:ext>
          </a:extLst>
        </xdr:cNvPr>
        <xdr:cNvCxnSpPr/>
      </xdr:nvCxnSpPr>
      <xdr:spPr>
        <a:xfrm>
          <a:off x="890751" y="479534"/>
          <a:ext cx="616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395909</xdr:colOff>
      <xdr:row>3</xdr:row>
      <xdr:rowOff>29818</xdr:rowOff>
    </xdr:from>
    <xdr:to>
      <xdr:col>13</xdr:col>
      <xdr:colOff>291134</xdr:colOff>
      <xdr:row>3</xdr:row>
      <xdr:rowOff>29818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E995E03-C445-4FA6-AFE1-E7A124A85ED9}"/>
            </a:ext>
          </a:extLst>
        </xdr:cNvPr>
        <xdr:cNvCxnSpPr/>
      </xdr:nvCxnSpPr>
      <xdr:spPr>
        <a:xfrm>
          <a:off x="4686300" y="1520688"/>
          <a:ext cx="17008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756574</xdr:colOff>
      <xdr:row>0</xdr:row>
      <xdr:rowOff>479534</xdr:rowOff>
    </xdr:from>
    <xdr:to>
      <xdr:col>2</xdr:col>
      <xdr:colOff>211351</xdr:colOff>
      <xdr:row>0</xdr:row>
      <xdr:rowOff>479534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B5583EC-AD5A-4C49-828D-7BAE3F5FD47A}"/>
            </a:ext>
          </a:extLst>
        </xdr:cNvPr>
        <xdr:cNvCxnSpPr/>
      </xdr:nvCxnSpPr>
      <xdr:spPr>
        <a:xfrm>
          <a:off x="1021617" y="479534"/>
          <a:ext cx="763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111814</xdr:colOff>
      <xdr:row>2</xdr:row>
      <xdr:rowOff>532158</xdr:rowOff>
    </xdr:from>
    <xdr:to>
      <xdr:col>9</xdr:col>
      <xdr:colOff>12433</xdr:colOff>
      <xdr:row>2</xdr:row>
      <xdr:rowOff>532158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FDB7F22-EEA0-4A83-A4FC-DAB8D6083702}"/>
            </a:ext>
          </a:extLst>
        </xdr:cNvPr>
        <xdr:cNvCxnSpPr/>
      </xdr:nvCxnSpPr>
      <xdr:spPr>
        <a:xfrm>
          <a:off x="3847271" y="1294158"/>
          <a:ext cx="8365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855968</xdr:colOff>
      <xdr:row>0</xdr:row>
      <xdr:rowOff>479535</xdr:rowOff>
    </xdr:from>
    <xdr:to>
      <xdr:col>1</xdr:col>
      <xdr:colOff>1325219</xdr:colOff>
      <xdr:row>0</xdr:row>
      <xdr:rowOff>480391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D86AD2-DAE6-4151-9339-4C509A1716A8}"/>
            </a:ext>
          </a:extLst>
        </xdr:cNvPr>
        <xdr:cNvCxnSpPr/>
      </xdr:nvCxnSpPr>
      <xdr:spPr>
        <a:xfrm>
          <a:off x="1121011" y="479535"/>
          <a:ext cx="469251" cy="8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1147139</xdr:colOff>
      <xdr:row>1</xdr:row>
      <xdr:rowOff>550379</xdr:rowOff>
    </xdr:from>
    <xdr:to>
      <xdr:col>6</xdr:col>
      <xdr:colOff>583933</xdr:colOff>
      <xdr:row>1</xdr:row>
      <xdr:rowOff>550379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DC01AF6-B2A2-45D9-BC41-D398B88EF726}"/>
            </a:ext>
          </a:extLst>
        </xdr:cNvPr>
        <xdr:cNvCxnSpPr/>
      </xdr:nvCxnSpPr>
      <xdr:spPr>
        <a:xfrm>
          <a:off x="4600987" y="1113596"/>
          <a:ext cx="8199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233082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61F451C-E99A-40CA-B9AA-B592CAD3F572}"/>
            </a:ext>
          </a:extLst>
        </xdr:cNvPr>
        <xdr:cNvCxnSpPr/>
      </xdr:nvCxnSpPr>
      <xdr:spPr>
        <a:xfrm>
          <a:off x="0" y="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561975</xdr:colOff>
      <xdr:row>4</xdr:row>
      <xdr:rowOff>135255</xdr:rowOff>
    </xdr:from>
    <xdr:to>
      <xdr:col>6</xdr:col>
      <xdr:colOff>485775</xdr:colOff>
      <xdr:row>4</xdr:row>
      <xdr:rowOff>135816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41DB42B-F4FA-4048-9DF1-B7810063BD44}"/>
            </a:ext>
          </a:extLst>
        </xdr:cNvPr>
        <xdr:cNvCxnSpPr/>
      </xdr:nvCxnSpPr>
      <xdr:spPr>
        <a:xfrm flipV="1">
          <a:off x="6269355" y="1445895"/>
          <a:ext cx="1463040" cy="5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485775</xdr:rowOff>
    </xdr:from>
    <xdr:to>
      <xdr:col>1</xdr:col>
      <xdr:colOff>1571625</xdr:colOff>
      <xdr:row>0</xdr:row>
      <xdr:rowOff>485775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D2CFC4-2041-4422-9EF1-C9024683B385}"/>
            </a:ext>
          </a:extLst>
        </xdr:cNvPr>
        <xdr:cNvCxnSpPr/>
      </xdr:nvCxnSpPr>
      <xdr:spPr>
        <a:xfrm>
          <a:off x="1514475" y="485775"/>
          <a:ext cx="476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747876</xdr:colOff>
      <xdr:row>0</xdr:row>
      <xdr:rowOff>489059</xdr:rowOff>
    </xdr:from>
    <xdr:to>
      <xdr:col>2</xdr:col>
      <xdr:colOff>202653</xdr:colOff>
      <xdr:row>0</xdr:row>
      <xdr:rowOff>489059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622518F-C4D7-4ADC-B853-F0D9F7AC4024}"/>
            </a:ext>
          </a:extLst>
        </xdr:cNvPr>
        <xdr:cNvCxnSpPr/>
      </xdr:nvCxnSpPr>
      <xdr:spPr>
        <a:xfrm>
          <a:off x="1166976" y="489059"/>
          <a:ext cx="10454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38100</xdr:rowOff>
    </xdr:from>
    <xdr:to>
      <xdr:col>3</xdr:col>
      <xdr:colOff>209550</xdr:colOff>
      <xdr:row>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D398543-008C-FBF2-3330-8C11CE192478}"/>
            </a:ext>
          </a:extLst>
        </xdr:cNvPr>
        <xdr:cNvCxnSpPr/>
      </xdr:nvCxnSpPr>
      <xdr:spPr>
        <a:xfrm>
          <a:off x="1181100" y="43815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444648</xdr:colOff>
      <xdr:row>2</xdr:row>
      <xdr:rowOff>52219</xdr:rowOff>
    </xdr:from>
    <xdr:to>
      <xdr:col>13</xdr:col>
      <xdr:colOff>10757</xdr:colOff>
      <xdr:row>2</xdr:row>
      <xdr:rowOff>52219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2A1CAC8-376E-4737-A51C-3371A18B5B3A}"/>
            </a:ext>
          </a:extLst>
        </xdr:cNvPr>
        <xdr:cNvCxnSpPr/>
      </xdr:nvCxnSpPr>
      <xdr:spPr>
        <a:xfrm>
          <a:off x="4988073" y="1052344"/>
          <a:ext cx="86150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</xdr:row>
      <xdr:rowOff>38100</xdr:rowOff>
    </xdr:from>
    <xdr:to>
      <xdr:col>3</xdr:col>
      <xdr:colOff>209550</xdr:colOff>
      <xdr:row>1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A9B825B-74CE-4EAB-9698-68F7FD1DDFC8}"/>
            </a:ext>
          </a:extLst>
        </xdr:cNvPr>
        <xdr:cNvCxnSpPr/>
      </xdr:nvCxnSpPr>
      <xdr:spPr>
        <a:xfrm>
          <a:off x="1181100" y="438150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444648</xdr:colOff>
      <xdr:row>2</xdr:row>
      <xdr:rowOff>52219</xdr:rowOff>
    </xdr:from>
    <xdr:to>
      <xdr:col>13</xdr:col>
      <xdr:colOff>10757</xdr:colOff>
      <xdr:row>2</xdr:row>
      <xdr:rowOff>52219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E34D69F-D59E-4333-9C1B-5C6F9B069DBA}"/>
            </a:ext>
          </a:extLst>
        </xdr:cNvPr>
        <xdr:cNvCxnSpPr/>
      </xdr:nvCxnSpPr>
      <xdr:spPr>
        <a:xfrm>
          <a:off x="4988073" y="1052344"/>
          <a:ext cx="86150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85725</xdr:colOff>
      <xdr:row>1</xdr:row>
      <xdr:rowOff>38100</xdr:rowOff>
    </xdr:from>
    <xdr:to>
      <xdr:col>3</xdr:col>
      <xdr:colOff>123825</xdr:colOff>
      <xdr:row>1</xdr:row>
      <xdr:rowOff>38100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609A342-0D70-4FBD-B79D-E599BE761BCB}"/>
            </a:ext>
          </a:extLst>
        </xdr:cNvPr>
        <xdr:cNvCxnSpPr/>
      </xdr:nvCxnSpPr>
      <xdr:spPr>
        <a:xfrm>
          <a:off x="1095375" y="438150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198344</xdr:colOff>
      <xdr:row>2</xdr:row>
      <xdr:rowOff>62192</xdr:rowOff>
    </xdr:from>
    <xdr:to>
      <xdr:col>6</xdr:col>
      <xdr:colOff>257735</xdr:colOff>
      <xdr:row>2</xdr:row>
      <xdr:rowOff>62192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F441291-97A4-4652-AD2C-1FA090D88ED9}"/>
            </a:ext>
          </a:extLst>
        </xdr:cNvPr>
        <xdr:cNvCxnSpPr/>
      </xdr:nvCxnSpPr>
      <xdr:spPr>
        <a:xfrm>
          <a:off x="3655919" y="1557617"/>
          <a:ext cx="13262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1015253</xdr:colOff>
      <xdr:row>0</xdr:row>
      <xdr:rowOff>490818</xdr:rowOff>
    </xdr:from>
    <xdr:to>
      <xdr:col>1</xdr:col>
      <xdr:colOff>1441076</xdr:colOff>
      <xdr:row>0</xdr:row>
      <xdr:rowOff>490818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E243BEE-F301-4D86-BFB9-8E97F35CEEAF}"/>
            </a:ext>
          </a:extLst>
        </xdr:cNvPr>
        <xdr:cNvCxnSpPr/>
      </xdr:nvCxnSpPr>
      <xdr:spPr>
        <a:xfrm>
          <a:off x="1434353" y="49081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1"/>
  <sheetViews>
    <sheetView workbookViewId="0">
      <selection activeCell="F9" sqref="F9:F10"/>
    </sheetView>
  </sheetViews>
  <sheetFormatPr defaultColWidth="9.19921875" defaultRowHeight="33" customHeight="1"/>
  <cols>
    <col min="1" max="1" width="6.296875" style="72" customWidth="1"/>
    <col min="2" max="2" width="23.796875" style="72" customWidth="1"/>
    <col min="3" max="4" width="10.796875" style="72" customWidth="1"/>
    <col min="5" max="5" width="9" style="72" customWidth="1"/>
    <col min="6" max="6" width="10" style="72" customWidth="1"/>
    <col min="7" max="7" width="8.5" style="71" customWidth="1"/>
    <col min="8" max="8" width="8" style="72" customWidth="1"/>
    <col min="9" max="9" width="9.19921875" style="72"/>
    <col min="10" max="10" width="13.5" style="72" customWidth="1"/>
    <col min="11" max="11" width="13.69921875" style="72" customWidth="1"/>
    <col min="12" max="12" width="11.69921875" style="72" customWidth="1"/>
    <col min="13" max="16384" width="9.19921875" style="72"/>
  </cols>
  <sheetData>
    <row r="1" spans="1:12" ht="44.25" customHeight="1">
      <c r="A1" s="197" t="s">
        <v>98</v>
      </c>
      <c r="B1" s="197"/>
      <c r="C1" s="197"/>
      <c r="D1" s="197"/>
      <c r="E1" s="70"/>
      <c r="F1" s="70"/>
    </row>
    <row r="2" spans="1:12" s="2" customFormat="1" ht="73.5" customHeight="1">
      <c r="A2" s="194" t="s">
        <v>363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s="2" customFormat="1" ht="21.7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s="2" customFormat="1" ht="8.25" customHeight="1"/>
    <row r="5" spans="1:12" s="3" customFormat="1" ht="25.5" customHeight="1">
      <c r="A5" s="190" t="s">
        <v>3</v>
      </c>
      <c r="B5" s="180" t="s">
        <v>364</v>
      </c>
      <c r="C5" s="191" t="s">
        <v>28</v>
      </c>
      <c r="D5" s="191" t="s">
        <v>29</v>
      </c>
      <c r="E5" s="191" t="s">
        <v>24</v>
      </c>
      <c r="F5" s="180" t="s">
        <v>40</v>
      </c>
      <c r="G5" s="180"/>
      <c r="H5" s="180"/>
      <c r="I5" s="180"/>
      <c r="J5" s="180"/>
      <c r="K5" s="180"/>
      <c r="L5" s="180" t="s">
        <v>38</v>
      </c>
    </row>
    <row r="6" spans="1:12" s="3" customFormat="1" ht="24.75" customHeight="1">
      <c r="A6" s="190"/>
      <c r="B6" s="180"/>
      <c r="C6" s="192"/>
      <c r="D6" s="192" t="s">
        <v>23</v>
      </c>
      <c r="E6" s="192" t="s">
        <v>24</v>
      </c>
      <c r="F6" s="180" t="s">
        <v>39</v>
      </c>
      <c r="G6" s="180" t="s">
        <v>30</v>
      </c>
      <c r="H6" s="180" t="s">
        <v>31</v>
      </c>
      <c r="I6" s="180" t="s">
        <v>32</v>
      </c>
      <c r="J6" s="180" t="s">
        <v>10</v>
      </c>
      <c r="K6" s="180" t="s">
        <v>9</v>
      </c>
      <c r="L6" s="180"/>
    </row>
    <row r="7" spans="1:12" s="5" customFormat="1" ht="54" customHeight="1">
      <c r="A7" s="190"/>
      <c r="B7" s="180"/>
      <c r="C7" s="193"/>
      <c r="D7" s="193" t="s">
        <v>23</v>
      </c>
      <c r="E7" s="193" t="s">
        <v>24</v>
      </c>
      <c r="F7" s="180"/>
      <c r="G7" s="180"/>
      <c r="H7" s="180"/>
      <c r="I7" s="180"/>
      <c r="J7" s="180"/>
      <c r="K7" s="180"/>
      <c r="L7" s="180"/>
    </row>
    <row r="8" spans="1:12" s="4" customFormat="1" ht="15" customHeight="1">
      <c r="A8" s="7">
        <v>1</v>
      </c>
      <c r="B8" s="7">
        <v>2</v>
      </c>
      <c r="C8" s="7">
        <v>3</v>
      </c>
      <c r="D8" s="7"/>
      <c r="E8" s="7">
        <v>4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2" s="4" customFormat="1" ht="56.25" customHeight="1">
      <c r="A9" s="268">
        <v>1</v>
      </c>
      <c r="B9" s="270" t="s">
        <v>359</v>
      </c>
      <c r="C9" s="272"/>
      <c r="D9" s="274"/>
      <c r="E9" s="272"/>
      <c r="F9" s="269"/>
      <c r="G9" s="269"/>
      <c r="H9" s="269"/>
      <c r="I9" s="269"/>
      <c r="J9" s="269"/>
      <c r="K9" s="266"/>
      <c r="L9" s="267"/>
    </row>
    <row r="10" spans="1:12" s="4" customFormat="1" ht="56.25" customHeight="1">
      <c r="A10" s="268"/>
      <c r="B10" s="271"/>
      <c r="C10" s="273"/>
      <c r="D10" s="275"/>
      <c r="E10" s="273"/>
      <c r="F10" s="269"/>
      <c r="G10" s="269"/>
      <c r="H10" s="269"/>
      <c r="I10" s="269"/>
      <c r="J10" s="269"/>
      <c r="K10" s="266"/>
      <c r="L10" s="267"/>
    </row>
    <row r="11" spans="1:12" s="78" customFormat="1" ht="21" customHeight="1">
      <c r="G11" s="79"/>
    </row>
  </sheetData>
  <mergeCells count="28">
    <mergeCell ref="A1:D1"/>
    <mergeCell ref="A2:L2"/>
    <mergeCell ref="A3:L3"/>
    <mergeCell ref="A5:A7"/>
    <mergeCell ref="B5:B7"/>
    <mergeCell ref="C5:C7"/>
    <mergeCell ref="D5:D7"/>
    <mergeCell ref="E5:E7"/>
    <mergeCell ref="L5:L7"/>
    <mergeCell ref="F6:F7"/>
    <mergeCell ref="G6:G7"/>
    <mergeCell ref="H6:H7"/>
    <mergeCell ref="I6:I7"/>
    <mergeCell ref="J6:J7"/>
    <mergeCell ref="K6:K7"/>
    <mergeCell ref="F5:K5"/>
    <mergeCell ref="K9:K10"/>
    <mergeCell ref="L9:L10"/>
    <mergeCell ref="A9:A10"/>
    <mergeCell ref="F9:F10"/>
    <mergeCell ref="G9:G10"/>
    <mergeCell ref="H9:H10"/>
    <mergeCell ref="I9:I10"/>
    <mergeCell ref="J9:J10"/>
    <mergeCell ref="B9:B10"/>
    <mergeCell ref="C9:C10"/>
    <mergeCell ref="D9:D10"/>
    <mergeCell ref="E9:E10"/>
  </mergeCells>
  <pageMargins left="0.7" right="0.37" top="0.5" bottom="0.75" header="0.3" footer="0.3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6"/>
  <sheetViews>
    <sheetView zoomScaleNormal="100" workbookViewId="0">
      <selection activeCell="F8" sqref="F8:F9"/>
    </sheetView>
  </sheetViews>
  <sheetFormatPr defaultRowHeight="13.8"/>
  <cols>
    <col min="1" max="1" width="4.796875" customWidth="1"/>
    <col min="2" max="2" width="17.296875" customWidth="1"/>
    <col min="3" max="3" width="10.296875" customWidth="1"/>
    <col min="4" max="4" width="8.296875" customWidth="1"/>
    <col min="5" max="6" width="9.5" customWidth="1"/>
    <col min="7" max="7" width="7.296875" customWidth="1"/>
    <col min="8" max="9" width="9.296875" customWidth="1"/>
    <col min="10" max="10" width="8" customWidth="1"/>
    <col min="11" max="11" width="11.5" customWidth="1"/>
    <col min="12" max="12" width="8.69921875" customWidth="1"/>
    <col min="13" max="13" width="19.796875" customWidth="1"/>
    <col min="14" max="14" width="10.296875" customWidth="1"/>
  </cols>
  <sheetData>
    <row r="1" spans="1:14" ht="31.5" customHeight="1">
      <c r="A1" s="253" t="s">
        <v>98</v>
      </c>
      <c r="B1" s="253"/>
      <c r="C1" s="254"/>
      <c r="D1" s="254"/>
      <c r="E1" s="254"/>
    </row>
    <row r="2" spans="1:14" ht="47.55" customHeight="1">
      <c r="A2" s="261" t="s">
        <v>365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1:14" ht="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6" customHeight="1">
      <c r="A4" s="262" t="s">
        <v>3</v>
      </c>
      <c r="B4" s="250" t="s">
        <v>347</v>
      </c>
      <c r="C4" s="249" t="s">
        <v>92</v>
      </c>
      <c r="D4" s="249" t="s">
        <v>94</v>
      </c>
      <c r="E4" s="249"/>
      <c r="F4" s="249"/>
      <c r="G4" s="249" t="s">
        <v>93</v>
      </c>
      <c r="H4" s="249"/>
      <c r="I4" s="249"/>
      <c r="J4" s="249" t="s">
        <v>88</v>
      </c>
      <c r="K4" s="249"/>
      <c r="L4" s="249"/>
      <c r="M4" s="250" t="s">
        <v>96</v>
      </c>
      <c r="N4" s="262" t="s">
        <v>0</v>
      </c>
    </row>
    <row r="5" spans="1:14" ht="81" customHeight="1">
      <c r="A5" s="262"/>
      <c r="B5" s="251"/>
      <c r="C5" s="262"/>
      <c r="D5" s="81" t="s">
        <v>2</v>
      </c>
      <c r="E5" s="82" t="s">
        <v>89</v>
      </c>
      <c r="F5" s="82" t="s">
        <v>87</v>
      </c>
      <c r="G5" s="81" t="s">
        <v>2</v>
      </c>
      <c r="H5" s="82" t="s">
        <v>89</v>
      </c>
      <c r="I5" s="82" t="s">
        <v>87</v>
      </c>
      <c r="J5" s="80" t="s">
        <v>91</v>
      </c>
      <c r="K5" s="80" t="s">
        <v>95</v>
      </c>
      <c r="L5" s="80" t="s">
        <v>90</v>
      </c>
      <c r="M5" s="251"/>
      <c r="N5" s="262"/>
    </row>
    <row r="6" spans="1:14" ht="0.75" customHeight="1">
      <c r="A6" s="6" t="s">
        <v>4</v>
      </c>
      <c r="B6" s="6"/>
      <c r="C6" s="6" t="s">
        <v>7</v>
      </c>
      <c r="D6" s="6">
        <v>2</v>
      </c>
      <c r="E6" s="6">
        <v>3</v>
      </c>
      <c r="F6" s="6">
        <v>5</v>
      </c>
      <c r="G6" s="6">
        <v>2</v>
      </c>
      <c r="H6" s="6"/>
      <c r="I6" s="6"/>
      <c r="J6" s="6">
        <v>12</v>
      </c>
      <c r="K6" s="6">
        <v>13</v>
      </c>
      <c r="L6" s="6">
        <v>14</v>
      </c>
      <c r="M6" s="6">
        <v>19</v>
      </c>
      <c r="N6" s="6">
        <v>20</v>
      </c>
    </row>
    <row r="7" spans="1:14" ht="0.75" customHeight="1">
      <c r="A7" s="6"/>
      <c r="B7" s="6"/>
      <c r="C7" s="6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85.5" customHeight="1">
      <c r="A8" s="12">
        <v>1</v>
      </c>
      <c r="B8" s="8" t="s">
        <v>101</v>
      </c>
      <c r="C8" s="169" t="s">
        <v>235</v>
      </c>
      <c r="D8" s="278">
        <v>3</v>
      </c>
      <c r="E8" s="276">
        <v>2</v>
      </c>
      <c r="F8" s="276">
        <v>1</v>
      </c>
      <c r="G8" s="278">
        <f>H8+I8</f>
        <v>1</v>
      </c>
      <c r="H8" s="276">
        <v>1</v>
      </c>
      <c r="I8" s="276">
        <v>0</v>
      </c>
      <c r="J8" s="276">
        <v>3</v>
      </c>
      <c r="K8" s="276">
        <v>0</v>
      </c>
      <c r="L8" s="276">
        <v>0</v>
      </c>
      <c r="M8" s="276" t="s">
        <v>236</v>
      </c>
      <c r="N8" s="276"/>
    </row>
    <row r="9" spans="1:14" ht="85.5" customHeight="1">
      <c r="A9" s="146">
        <v>2</v>
      </c>
      <c r="B9" s="8" t="s">
        <v>148</v>
      </c>
      <c r="C9" s="169"/>
      <c r="D9" s="279"/>
      <c r="E9" s="277"/>
      <c r="F9" s="277"/>
      <c r="G9" s="279"/>
      <c r="H9" s="277"/>
      <c r="I9" s="277"/>
      <c r="J9" s="277"/>
      <c r="K9" s="277"/>
      <c r="L9" s="277"/>
      <c r="M9" s="277"/>
      <c r="N9" s="277"/>
    </row>
    <row r="10" spans="1:14" ht="0.75" customHeight="1">
      <c r="A10" s="6"/>
      <c r="B10" s="6"/>
      <c r="C10" s="6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85.5" customHeight="1">
      <c r="A11" s="12">
        <v>3</v>
      </c>
      <c r="B11" s="8" t="s">
        <v>232</v>
      </c>
      <c r="C11" s="169" t="s">
        <v>233</v>
      </c>
      <c r="D11" s="278">
        <v>2</v>
      </c>
      <c r="E11" s="276">
        <v>2</v>
      </c>
      <c r="F11" s="276">
        <v>0</v>
      </c>
      <c r="G11" s="278" t="s">
        <v>374</v>
      </c>
      <c r="H11" s="276">
        <v>1</v>
      </c>
      <c r="I11" s="276">
        <v>0</v>
      </c>
      <c r="J11" s="276">
        <v>2</v>
      </c>
      <c r="K11" s="276">
        <v>0</v>
      </c>
      <c r="L11" s="276">
        <v>0</v>
      </c>
      <c r="M11" s="276" t="s">
        <v>234</v>
      </c>
      <c r="N11" s="276"/>
    </row>
    <row r="12" spans="1:14" ht="85.5" customHeight="1">
      <c r="A12" s="146">
        <v>4</v>
      </c>
      <c r="B12" s="8" t="s">
        <v>100</v>
      </c>
      <c r="C12" s="169"/>
      <c r="D12" s="279"/>
      <c r="E12" s="277"/>
      <c r="F12" s="277"/>
      <c r="G12" s="279"/>
      <c r="H12" s="277"/>
      <c r="I12" s="277"/>
      <c r="J12" s="277"/>
      <c r="K12" s="277"/>
      <c r="L12" s="277"/>
      <c r="M12" s="277"/>
      <c r="N12" s="277"/>
    </row>
    <row r="13" spans="1:14" ht="85.5" customHeight="1">
      <c r="A13" s="12">
        <v>5</v>
      </c>
      <c r="B13" s="8" t="s">
        <v>160</v>
      </c>
      <c r="C13" s="169" t="s">
        <v>237</v>
      </c>
      <c r="D13" s="278">
        <v>2</v>
      </c>
      <c r="E13" s="276">
        <v>2</v>
      </c>
      <c r="F13" s="276">
        <v>0</v>
      </c>
      <c r="G13" s="278">
        <f>H13+I13</f>
        <v>1</v>
      </c>
      <c r="H13" s="276">
        <v>1</v>
      </c>
      <c r="I13" s="276">
        <v>0</v>
      </c>
      <c r="J13" s="276">
        <v>2</v>
      </c>
      <c r="K13" s="276">
        <v>0</v>
      </c>
      <c r="L13" s="276">
        <v>0</v>
      </c>
      <c r="M13" s="276" t="s">
        <v>234</v>
      </c>
      <c r="N13" s="276"/>
    </row>
    <row r="14" spans="1:14" ht="85.5" customHeight="1">
      <c r="A14" s="146">
        <v>6</v>
      </c>
      <c r="B14" s="8" t="s">
        <v>170</v>
      </c>
      <c r="C14" s="169"/>
      <c r="D14" s="279"/>
      <c r="E14" s="277"/>
      <c r="F14" s="277"/>
      <c r="G14" s="279"/>
      <c r="H14" s="277"/>
      <c r="I14" s="277"/>
      <c r="J14" s="277"/>
      <c r="K14" s="277"/>
      <c r="L14" s="277"/>
      <c r="M14" s="277"/>
      <c r="N14" s="277"/>
    </row>
    <row r="15" spans="1:14" ht="85.5" customHeight="1">
      <c r="A15" s="12">
        <v>7</v>
      </c>
      <c r="B15" s="8" t="s">
        <v>198</v>
      </c>
      <c r="C15" s="169" t="s">
        <v>238</v>
      </c>
      <c r="D15" s="278">
        <v>2</v>
      </c>
      <c r="E15" s="276">
        <v>2</v>
      </c>
      <c r="F15" s="276">
        <v>2</v>
      </c>
      <c r="G15" s="278">
        <f>H15+I15</f>
        <v>1</v>
      </c>
      <c r="H15" s="276">
        <v>1</v>
      </c>
      <c r="I15" s="276">
        <v>0</v>
      </c>
      <c r="J15" s="276">
        <v>2</v>
      </c>
      <c r="K15" s="276">
        <v>0</v>
      </c>
      <c r="L15" s="276">
        <v>0</v>
      </c>
      <c r="M15" s="276" t="s">
        <v>234</v>
      </c>
      <c r="N15" s="276"/>
    </row>
    <row r="16" spans="1:14" ht="85.5" customHeight="1">
      <c r="A16" s="146">
        <v>8</v>
      </c>
      <c r="B16" s="8" t="s">
        <v>186</v>
      </c>
      <c r="C16" s="169"/>
      <c r="D16" s="279"/>
      <c r="E16" s="277"/>
      <c r="F16" s="277"/>
      <c r="G16" s="279"/>
      <c r="H16" s="277"/>
      <c r="I16" s="277"/>
      <c r="J16" s="277"/>
      <c r="K16" s="277"/>
      <c r="L16" s="277"/>
      <c r="M16" s="277"/>
      <c r="N16" s="277"/>
    </row>
  </sheetData>
  <mergeCells count="58">
    <mergeCell ref="M4:M5"/>
    <mergeCell ref="N4:N5"/>
    <mergeCell ref="J4:L4"/>
    <mergeCell ref="A1:E1"/>
    <mergeCell ref="A2:N2"/>
    <mergeCell ref="A4:A5"/>
    <mergeCell ref="C4:C5"/>
    <mergeCell ref="D4:F4"/>
    <mergeCell ref="G4:I4"/>
    <mergeCell ref="B4:B5"/>
    <mergeCell ref="C8:C9"/>
    <mergeCell ref="D8:D9"/>
    <mergeCell ref="H11:H12"/>
    <mergeCell ref="I11:I12"/>
    <mergeCell ref="J11:J12"/>
    <mergeCell ref="C11:C12"/>
    <mergeCell ref="D11:D12"/>
    <mergeCell ref="E11:E12"/>
    <mergeCell ref="F11:F12"/>
    <mergeCell ref="G11:G12"/>
    <mergeCell ref="E8:E9"/>
    <mergeCell ref="F8:F9"/>
    <mergeCell ref="G8:G9"/>
    <mergeCell ref="H8:H9"/>
    <mergeCell ref="I8:I9"/>
    <mergeCell ref="J8:J9"/>
    <mergeCell ref="M11:M12"/>
    <mergeCell ref="N11:N12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K11:K12"/>
    <mergeCell ref="L11:L12"/>
    <mergeCell ref="K8:K9"/>
    <mergeCell ref="L8:L9"/>
    <mergeCell ref="M8:M9"/>
    <mergeCell ref="N8:N9"/>
    <mergeCell ref="C13:C14"/>
    <mergeCell ref="D13:D14"/>
    <mergeCell ref="E13:E14"/>
    <mergeCell ref="F13:F14"/>
    <mergeCell ref="G13:G14"/>
    <mergeCell ref="M13:M14"/>
    <mergeCell ref="N13:N14"/>
    <mergeCell ref="H13:H14"/>
    <mergeCell ref="I13:I14"/>
    <mergeCell ref="J13:J14"/>
    <mergeCell ref="K13:K14"/>
    <mergeCell ref="L13:L14"/>
  </mergeCells>
  <printOptions horizontalCentered="1"/>
  <pageMargins left="0" right="0" top="0.5" bottom="0.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4"/>
  <sheetViews>
    <sheetView topLeftCell="A6" zoomScale="130" zoomScaleNormal="130" workbookViewId="0">
      <selection activeCell="L17" sqref="L17"/>
    </sheetView>
  </sheetViews>
  <sheetFormatPr defaultColWidth="9.19921875" defaultRowHeight="15.6"/>
  <cols>
    <col min="1" max="1" width="6.296875" style="22" customWidth="1"/>
    <col min="2" max="2" width="16.19921875" style="22" customWidth="1"/>
    <col min="3" max="3" width="10.796875" style="22" customWidth="1"/>
    <col min="4" max="4" width="8" style="22" customWidth="1"/>
    <col min="5" max="5" width="12.296875" style="22" customWidth="1"/>
    <col min="6" max="6" width="10" style="22" customWidth="1"/>
    <col min="7" max="9" width="15.5" style="22" customWidth="1"/>
    <col min="10" max="10" width="12.796875" style="22" customWidth="1"/>
    <col min="11" max="16384" width="9.19921875" style="22"/>
  </cols>
  <sheetData>
    <row r="1" spans="1:11" ht="44.25" customHeight="1">
      <c r="A1" s="197" t="s">
        <v>98</v>
      </c>
      <c r="B1" s="197"/>
      <c r="C1" s="197"/>
      <c r="D1" s="197"/>
      <c r="E1" s="21"/>
      <c r="F1" s="21"/>
    </row>
    <row r="2" spans="1:11" ht="81.75" customHeight="1">
      <c r="A2" s="198" t="s">
        <v>348</v>
      </c>
      <c r="B2" s="199"/>
      <c r="C2" s="199"/>
      <c r="D2" s="199"/>
      <c r="E2" s="199"/>
      <c r="F2" s="199"/>
      <c r="G2" s="199"/>
      <c r="H2" s="199"/>
      <c r="I2" s="199"/>
      <c r="J2" s="199"/>
      <c r="K2" s="23"/>
    </row>
    <row r="3" spans="1:11" ht="15.75" customHeight="1">
      <c r="A3" s="200"/>
      <c r="B3" s="200"/>
      <c r="C3" s="200"/>
      <c r="D3" s="200"/>
      <c r="E3" s="200"/>
      <c r="F3" s="200"/>
      <c r="G3" s="200"/>
      <c r="H3" s="200"/>
      <c r="I3" s="200"/>
      <c r="J3" s="200"/>
    </row>
    <row r="4" spans="1:11" ht="21" customHeight="1">
      <c r="A4" s="201" t="s">
        <v>22</v>
      </c>
      <c r="B4" s="201" t="s">
        <v>347</v>
      </c>
      <c r="C4" s="202" t="s">
        <v>27</v>
      </c>
      <c r="D4" s="203"/>
      <c r="E4" s="203"/>
      <c r="F4" s="203"/>
      <c r="G4" s="204"/>
      <c r="H4" s="205" t="s">
        <v>34</v>
      </c>
      <c r="I4" s="205" t="s">
        <v>35</v>
      </c>
      <c r="J4" s="201" t="s">
        <v>0</v>
      </c>
    </row>
    <row r="5" spans="1:11" ht="54.75" customHeight="1">
      <c r="A5" s="201"/>
      <c r="B5" s="201"/>
      <c r="C5" s="24" t="s">
        <v>8</v>
      </c>
      <c r="D5" s="24" t="s">
        <v>36</v>
      </c>
      <c r="E5" s="24" t="s">
        <v>23</v>
      </c>
      <c r="F5" s="24" t="s">
        <v>24</v>
      </c>
      <c r="G5" s="25" t="s">
        <v>25</v>
      </c>
      <c r="H5" s="206"/>
      <c r="I5" s="206"/>
      <c r="J5" s="201"/>
    </row>
    <row r="6" spans="1:11" ht="19.5" customHeight="1">
      <c r="A6" s="26" t="s">
        <v>4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  <c r="I6" s="26">
        <v>8</v>
      </c>
      <c r="J6" s="26">
        <v>9</v>
      </c>
    </row>
    <row r="7" spans="1:11" ht="19.5" customHeight="1">
      <c r="A7" s="27"/>
      <c r="B7" s="28" t="s">
        <v>26</v>
      </c>
      <c r="C7" s="122">
        <f>SUM(C8:C22)</f>
        <v>8445</v>
      </c>
      <c r="D7" s="29"/>
      <c r="E7" s="28">
        <v>27939</v>
      </c>
      <c r="F7" s="86">
        <f t="shared" ref="F7" si="0">SUM(F8:F22)</f>
        <v>2102.52</v>
      </c>
      <c r="G7" s="29"/>
      <c r="H7" s="29">
        <v>43</v>
      </c>
      <c r="I7" s="85">
        <f>SUM(I8:I22)</f>
        <v>86</v>
      </c>
      <c r="J7" s="29"/>
    </row>
    <row r="8" spans="1:11" ht="17.25" customHeight="1">
      <c r="A8" s="31">
        <v>1</v>
      </c>
      <c r="B8" s="123" t="s">
        <v>99</v>
      </c>
      <c r="C8" s="123">
        <v>843</v>
      </c>
      <c r="D8" s="32">
        <f>C8/400*100</f>
        <v>210.75</v>
      </c>
      <c r="E8" s="123">
        <v>2818</v>
      </c>
      <c r="F8" s="87">
        <v>160.58000000000001</v>
      </c>
      <c r="G8" s="34"/>
      <c r="H8" s="10">
        <v>3</v>
      </c>
      <c r="I8" s="10">
        <v>4</v>
      </c>
      <c r="J8" s="35"/>
    </row>
    <row r="9" spans="1:11" s="30" customFormat="1" ht="17.25" customHeight="1">
      <c r="A9" s="31">
        <v>2</v>
      </c>
      <c r="B9" s="124" t="s">
        <v>100</v>
      </c>
      <c r="C9" s="124">
        <v>314</v>
      </c>
      <c r="D9" s="125">
        <f t="shared" ref="D9:D22" si="1">C9/400*100</f>
        <v>78.5</v>
      </c>
      <c r="E9" s="124">
        <v>1109</v>
      </c>
      <c r="F9" s="88">
        <v>35.28</v>
      </c>
      <c r="G9" s="36"/>
      <c r="H9" s="119">
        <v>3</v>
      </c>
      <c r="I9" s="119">
        <v>5</v>
      </c>
      <c r="J9" s="37"/>
    </row>
    <row r="10" spans="1:11" ht="17.25" customHeight="1">
      <c r="A10" s="31">
        <v>3</v>
      </c>
      <c r="B10" s="123" t="s">
        <v>101</v>
      </c>
      <c r="C10" s="123">
        <v>405</v>
      </c>
      <c r="D10" s="32">
        <f t="shared" si="1"/>
        <v>101.25</v>
      </c>
      <c r="E10" s="123">
        <v>1352</v>
      </c>
      <c r="F10" s="89">
        <v>69.819999999999993</v>
      </c>
      <c r="G10" s="34"/>
      <c r="H10" s="10">
        <v>3</v>
      </c>
      <c r="I10" s="10">
        <v>6</v>
      </c>
      <c r="J10" s="35"/>
    </row>
    <row r="11" spans="1:11">
      <c r="A11" s="31">
        <v>4</v>
      </c>
      <c r="B11" s="124" t="s">
        <v>102</v>
      </c>
      <c r="C11" s="124">
        <v>258</v>
      </c>
      <c r="D11" s="125">
        <f t="shared" si="1"/>
        <v>64.5</v>
      </c>
      <c r="E11" s="124">
        <v>940</v>
      </c>
      <c r="F11" s="88">
        <v>43</v>
      </c>
      <c r="G11" s="33"/>
      <c r="H11" s="119">
        <v>2</v>
      </c>
      <c r="I11" s="119">
        <v>7</v>
      </c>
      <c r="J11" s="35"/>
    </row>
    <row r="12" spans="1:11">
      <c r="A12" s="31">
        <v>5</v>
      </c>
      <c r="B12" s="123" t="s">
        <v>103</v>
      </c>
      <c r="C12" s="123">
        <v>681</v>
      </c>
      <c r="D12" s="32">
        <f t="shared" si="1"/>
        <v>170.25</v>
      </c>
      <c r="E12" s="123">
        <v>2267</v>
      </c>
      <c r="F12" s="90">
        <v>85.65</v>
      </c>
      <c r="G12" s="38"/>
      <c r="H12" s="10">
        <v>3</v>
      </c>
      <c r="I12" s="10">
        <v>6</v>
      </c>
      <c r="J12" s="35"/>
    </row>
    <row r="13" spans="1:11" s="30" customFormat="1">
      <c r="A13" s="31">
        <v>6</v>
      </c>
      <c r="B13" s="123" t="s">
        <v>104</v>
      </c>
      <c r="C13" s="123">
        <v>753</v>
      </c>
      <c r="D13" s="32">
        <f t="shared" si="1"/>
        <v>188.25</v>
      </c>
      <c r="E13" s="123">
        <v>2443</v>
      </c>
      <c r="F13" s="90">
        <f>170.16-1.16+116</f>
        <v>285</v>
      </c>
      <c r="G13" s="34"/>
      <c r="H13" s="10">
        <v>3</v>
      </c>
      <c r="I13" s="10">
        <v>6</v>
      </c>
      <c r="J13" s="37"/>
    </row>
    <row r="14" spans="1:11">
      <c r="A14" s="31">
        <v>7</v>
      </c>
      <c r="B14" s="123" t="s">
        <v>105</v>
      </c>
      <c r="C14" s="123">
        <v>644</v>
      </c>
      <c r="D14" s="32">
        <f t="shared" si="1"/>
        <v>161</v>
      </c>
      <c r="E14" s="123">
        <v>2035</v>
      </c>
      <c r="F14" s="89">
        <v>146.6</v>
      </c>
      <c r="G14" s="34"/>
      <c r="H14" s="10">
        <v>3</v>
      </c>
      <c r="I14" s="10">
        <v>6</v>
      </c>
      <c r="J14" s="35"/>
    </row>
    <row r="15" spans="1:11">
      <c r="A15" s="31">
        <v>8</v>
      </c>
      <c r="B15" s="123" t="s">
        <v>106</v>
      </c>
      <c r="C15" s="123">
        <v>504</v>
      </c>
      <c r="D15" s="32">
        <f t="shared" si="1"/>
        <v>126</v>
      </c>
      <c r="E15" s="123">
        <v>1658</v>
      </c>
      <c r="F15" s="89">
        <v>109.7</v>
      </c>
      <c r="G15" s="34"/>
      <c r="H15" s="10">
        <v>3</v>
      </c>
      <c r="I15" s="10">
        <v>6</v>
      </c>
      <c r="J15" s="35"/>
    </row>
    <row r="16" spans="1:11">
      <c r="A16" s="31">
        <v>9</v>
      </c>
      <c r="B16" s="123" t="s">
        <v>107</v>
      </c>
      <c r="C16" s="123">
        <v>430</v>
      </c>
      <c r="D16" s="32">
        <f t="shared" si="1"/>
        <v>107.5</v>
      </c>
      <c r="E16" s="123">
        <v>1236</v>
      </c>
      <c r="F16" s="87">
        <v>113.36</v>
      </c>
      <c r="G16" s="39"/>
      <c r="H16" s="10">
        <v>3</v>
      </c>
      <c r="I16" s="10">
        <v>5</v>
      </c>
      <c r="J16" s="35"/>
    </row>
    <row r="17" spans="1:12" s="121" customFormat="1">
      <c r="A17" s="118">
        <v>10</v>
      </c>
      <c r="B17" s="124" t="s">
        <v>108</v>
      </c>
      <c r="C17" s="124">
        <v>285</v>
      </c>
      <c r="D17" s="125">
        <f t="shared" si="1"/>
        <v>71.25</v>
      </c>
      <c r="E17" s="124">
        <v>995</v>
      </c>
      <c r="F17" s="88">
        <v>75.3</v>
      </c>
      <c r="G17" s="118"/>
      <c r="H17" s="119">
        <v>3</v>
      </c>
      <c r="I17" s="119">
        <v>6</v>
      </c>
      <c r="J17" s="120"/>
      <c r="L17" s="22"/>
    </row>
    <row r="18" spans="1:12" s="121" customFormat="1" ht="17.25" customHeight="1">
      <c r="A18" s="118">
        <v>11</v>
      </c>
      <c r="B18" s="124" t="s">
        <v>109</v>
      </c>
      <c r="C18" s="124">
        <v>197</v>
      </c>
      <c r="D18" s="125">
        <f t="shared" si="1"/>
        <v>49.25</v>
      </c>
      <c r="E18" s="124">
        <v>698</v>
      </c>
      <c r="F18" s="88">
        <v>51.1</v>
      </c>
      <c r="G18" s="36"/>
      <c r="H18" s="119">
        <v>3</v>
      </c>
      <c r="I18" s="119">
        <v>6</v>
      </c>
      <c r="J18" s="120"/>
    </row>
    <row r="19" spans="1:12" s="30" customFormat="1" ht="17.25" customHeight="1">
      <c r="A19" s="31">
        <v>12</v>
      </c>
      <c r="B19" s="123" t="s">
        <v>110</v>
      </c>
      <c r="C19" s="123">
        <v>1110</v>
      </c>
      <c r="D19" s="32">
        <f t="shared" si="1"/>
        <v>277.5</v>
      </c>
      <c r="E19" s="123">
        <v>3666</v>
      </c>
      <c r="F19" s="89">
        <v>314.32</v>
      </c>
      <c r="G19" s="36"/>
      <c r="H19" s="10">
        <v>3</v>
      </c>
      <c r="I19" s="10">
        <v>7</v>
      </c>
      <c r="J19" s="37"/>
    </row>
    <row r="20" spans="1:12" ht="17.25" customHeight="1">
      <c r="A20" s="31">
        <v>13</v>
      </c>
      <c r="B20" s="123" t="s">
        <v>111</v>
      </c>
      <c r="C20" s="123">
        <v>1116</v>
      </c>
      <c r="D20" s="32">
        <f t="shared" si="1"/>
        <v>279</v>
      </c>
      <c r="E20" s="123">
        <v>3587</v>
      </c>
      <c r="F20" s="87">
        <v>293.68</v>
      </c>
      <c r="G20" s="34"/>
      <c r="H20" s="10">
        <v>3</v>
      </c>
      <c r="I20" s="10">
        <v>6</v>
      </c>
      <c r="J20" s="35"/>
    </row>
    <row r="21" spans="1:12" ht="17.25" customHeight="1">
      <c r="A21" s="31">
        <v>14</v>
      </c>
      <c r="B21" s="123" t="s">
        <v>112</v>
      </c>
      <c r="C21" s="123">
        <v>409</v>
      </c>
      <c r="D21" s="32">
        <f t="shared" si="1"/>
        <v>102.25</v>
      </c>
      <c r="E21" s="123">
        <v>1374</v>
      </c>
      <c r="F21" s="89">
        <v>144.13</v>
      </c>
      <c r="G21" s="34"/>
      <c r="H21" s="10">
        <v>2</v>
      </c>
      <c r="I21" s="10">
        <v>5</v>
      </c>
      <c r="J21" s="35"/>
    </row>
    <row r="22" spans="1:12">
      <c r="A22" s="31">
        <v>15</v>
      </c>
      <c r="B22" s="123" t="s">
        <v>113</v>
      </c>
      <c r="C22" s="123">
        <v>496</v>
      </c>
      <c r="D22" s="32">
        <f t="shared" si="1"/>
        <v>124</v>
      </c>
      <c r="E22" s="123">
        <v>1761</v>
      </c>
      <c r="F22" s="90">
        <v>175</v>
      </c>
      <c r="G22" s="38"/>
      <c r="H22" s="10">
        <v>3</v>
      </c>
      <c r="I22" s="10">
        <v>5</v>
      </c>
      <c r="J22" s="35"/>
    </row>
    <row r="24" spans="1:12" ht="16.2">
      <c r="B24" s="22" t="s">
        <v>46</v>
      </c>
    </row>
  </sheetData>
  <mergeCells count="9">
    <mergeCell ref="A1:D1"/>
    <mergeCell ref="A2:J2"/>
    <mergeCell ref="A3:J3"/>
    <mergeCell ref="A4:A5"/>
    <mergeCell ref="B4:B5"/>
    <mergeCell ref="C4:G4"/>
    <mergeCell ref="J4:J5"/>
    <mergeCell ref="H4:H5"/>
    <mergeCell ref="I4:I5"/>
  </mergeCells>
  <phoneticPr fontId="20" type="noConversion"/>
  <pageMargins left="0.41" right="7.874015748031496E-2" top="0.47244094488188981" bottom="0.6" header="0.31496062992125984" footer="0.5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zoomScale="120" zoomScaleNormal="120" workbookViewId="0">
      <selection activeCell="I9" sqref="I9"/>
    </sheetView>
  </sheetViews>
  <sheetFormatPr defaultColWidth="9.19921875" defaultRowHeight="15.6"/>
  <cols>
    <col min="1" max="1" width="4" style="22" customWidth="1"/>
    <col min="2" max="2" width="17.5" style="22" customWidth="1"/>
    <col min="3" max="4" width="9.19921875" style="22" customWidth="1"/>
    <col min="5" max="5" width="9" style="22" customWidth="1"/>
    <col min="6" max="10" width="6.69921875" style="22" customWidth="1"/>
    <col min="11" max="16384" width="9.19921875" style="22"/>
  </cols>
  <sheetData>
    <row r="1" spans="1:11" ht="44.25" customHeight="1">
      <c r="A1" s="197" t="s">
        <v>98</v>
      </c>
      <c r="B1" s="197"/>
      <c r="C1" s="197"/>
      <c r="D1" s="197"/>
      <c r="E1" s="21"/>
      <c r="F1" s="21"/>
    </row>
    <row r="2" spans="1:11" s="1" customFormat="1" ht="52.5" customHeight="1">
      <c r="A2" s="194" t="s">
        <v>371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s="40" customFormat="1" ht="36" customHeight="1">
      <c r="A3" s="208" t="s">
        <v>350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s="1" customFormat="1" ht="9.75" customHeight="1"/>
    <row r="5" spans="1:11" s="1" customFormat="1" ht="20.25" customHeight="1">
      <c r="A5" s="210" t="s">
        <v>3</v>
      </c>
      <c r="B5" s="211" t="s">
        <v>51</v>
      </c>
      <c r="C5" s="211" t="s">
        <v>48</v>
      </c>
      <c r="D5" s="211" t="s">
        <v>49</v>
      </c>
      <c r="E5" s="211" t="s">
        <v>50</v>
      </c>
      <c r="F5" s="212" t="s">
        <v>349</v>
      </c>
      <c r="G5" s="213"/>
      <c r="H5" s="213"/>
      <c r="I5" s="213"/>
      <c r="J5" s="214"/>
      <c r="K5" s="215" t="s">
        <v>0</v>
      </c>
    </row>
    <row r="6" spans="1:11" s="1" customFormat="1" ht="18.75" customHeight="1">
      <c r="A6" s="210"/>
      <c r="B6" s="210"/>
      <c r="C6" s="211"/>
      <c r="D6" s="211"/>
      <c r="E6" s="211"/>
      <c r="F6" s="211" t="s">
        <v>1</v>
      </c>
      <c r="G6" s="218" t="s">
        <v>53</v>
      </c>
      <c r="H6" s="219"/>
      <c r="I6" s="219"/>
      <c r="J6" s="220"/>
      <c r="K6" s="216"/>
    </row>
    <row r="7" spans="1:11" s="1" customFormat="1" ht="62.25" customHeight="1">
      <c r="A7" s="210"/>
      <c r="B7" s="210"/>
      <c r="C7" s="211"/>
      <c r="D7" s="211"/>
      <c r="E7" s="211"/>
      <c r="F7" s="210"/>
      <c r="G7" s="41" t="s">
        <v>17</v>
      </c>
      <c r="H7" s="41" t="s">
        <v>14</v>
      </c>
      <c r="I7" s="41" t="s">
        <v>15</v>
      </c>
      <c r="J7" s="41" t="s">
        <v>52</v>
      </c>
      <c r="K7" s="217"/>
    </row>
    <row r="8" spans="1:11" s="1" customFormat="1" ht="12.75" customHeight="1">
      <c r="A8" s="42" t="s">
        <v>4</v>
      </c>
      <c r="B8" s="42" t="s">
        <v>7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2">
        <v>7</v>
      </c>
      <c r="J8" s="42">
        <v>8</v>
      </c>
      <c r="K8" s="42">
        <v>9</v>
      </c>
    </row>
    <row r="9" spans="1:11" s="49" customFormat="1" ht="29.25" customHeight="1">
      <c r="A9" s="43">
        <v>1</v>
      </c>
      <c r="B9" s="44" t="s">
        <v>114</v>
      </c>
      <c r="C9" s="126">
        <v>8.4450000000000003</v>
      </c>
      <c r="D9" s="45">
        <v>27939</v>
      </c>
      <c r="E9" s="45">
        <v>916</v>
      </c>
      <c r="F9" s="46">
        <v>15</v>
      </c>
      <c r="G9" s="47">
        <v>1</v>
      </c>
      <c r="H9" s="47">
        <v>1</v>
      </c>
      <c r="I9" s="47">
        <v>2</v>
      </c>
      <c r="J9" s="47">
        <v>11</v>
      </c>
      <c r="K9" s="48"/>
    </row>
  </sheetData>
  <mergeCells count="12">
    <mergeCell ref="A1:D1"/>
    <mergeCell ref="A2:K2"/>
    <mergeCell ref="A3:K3"/>
    <mergeCell ref="A5:A7"/>
    <mergeCell ref="B5:B7"/>
    <mergeCell ref="C5:C7"/>
    <mergeCell ref="D5:D7"/>
    <mergeCell ref="E5:E7"/>
    <mergeCell ref="F5:J5"/>
    <mergeCell ref="K5:K7"/>
    <mergeCell ref="F6:F7"/>
    <mergeCell ref="G6:J6"/>
  </mergeCells>
  <pageMargins left="0.41" right="7.874015748031496E-2" top="0.47244094488188981" bottom="0.6" header="0.31496062992125984" footer="0.5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"/>
  <sheetViews>
    <sheetView zoomScale="110" zoomScaleNormal="110" workbookViewId="0">
      <selection activeCell="V10" sqref="V10"/>
    </sheetView>
  </sheetViews>
  <sheetFormatPr defaultColWidth="9.19921875" defaultRowHeight="15.6"/>
  <cols>
    <col min="1" max="1" width="4" style="22" customWidth="1"/>
    <col min="2" max="2" width="14.296875" style="22" customWidth="1"/>
    <col min="3" max="3" width="7.5" style="22" customWidth="1"/>
    <col min="4" max="4" width="6.796875" style="22" customWidth="1"/>
    <col min="5" max="10" width="6.296875" style="22" customWidth="1"/>
    <col min="11" max="11" width="7.69921875" style="22" customWidth="1"/>
    <col min="12" max="12" width="8.5" style="22" customWidth="1"/>
    <col min="13" max="13" width="5.69921875" style="22" customWidth="1"/>
    <col min="14" max="14" width="6.19921875" style="22" customWidth="1"/>
    <col min="15" max="17" width="7.296875" style="22" customWidth="1"/>
    <col min="18" max="18" width="6.19921875" style="22" customWidth="1"/>
    <col min="19" max="19" width="7.296875" style="22" customWidth="1"/>
    <col min="20" max="20" width="8" style="22" customWidth="1"/>
    <col min="21" max="21" width="7.796875" style="22" customWidth="1"/>
    <col min="22" max="22" width="8.796875" style="22" customWidth="1"/>
    <col min="23" max="16384" width="9.19921875" style="22"/>
  </cols>
  <sheetData>
    <row r="1" spans="1:23" ht="44.25" customHeight="1">
      <c r="A1" s="197" t="s">
        <v>98</v>
      </c>
      <c r="B1" s="197"/>
      <c r="C1" s="197"/>
      <c r="D1" s="197"/>
      <c r="E1" s="21"/>
      <c r="F1" s="21"/>
    </row>
    <row r="2" spans="1:23" s="1" customFormat="1" ht="51.75" customHeight="1">
      <c r="A2" s="221" t="s">
        <v>353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</row>
    <row r="3" spans="1:23" s="1" customFormat="1" ht="21.75" customHeight="1">
      <c r="A3" s="189" t="s">
        <v>351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</row>
    <row r="4" spans="1:23" s="1" customFormat="1" ht="18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23" s="1" customFormat="1" ht="19.5" customHeight="1">
      <c r="A5" s="223" t="s">
        <v>3</v>
      </c>
      <c r="B5" s="224" t="s">
        <v>51</v>
      </c>
      <c r="C5" s="224" t="s">
        <v>372</v>
      </c>
      <c r="D5" s="225" t="s">
        <v>352</v>
      </c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7"/>
      <c r="W5" s="224" t="s">
        <v>0</v>
      </c>
    </row>
    <row r="6" spans="1:23" s="1" customFormat="1" ht="21.75" customHeight="1">
      <c r="A6" s="223"/>
      <c r="B6" s="223"/>
      <c r="C6" s="224"/>
      <c r="D6" s="228" t="s">
        <v>354</v>
      </c>
      <c r="E6" s="228"/>
      <c r="F6" s="228"/>
      <c r="G6" s="228"/>
      <c r="H6" s="228"/>
      <c r="I6" s="228"/>
      <c r="J6" s="228"/>
      <c r="K6" s="228"/>
      <c r="L6" s="228"/>
      <c r="M6" s="228" t="s">
        <v>355</v>
      </c>
      <c r="N6" s="228"/>
      <c r="O6" s="228"/>
      <c r="P6" s="228"/>
      <c r="Q6" s="228"/>
      <c r="R6" s="228"/>
      <c r="S6" s="228"/>
      <c r="T6" s="228"/>
      <c r="U6" s="228"/>
      <c r="V6" s="229" t="s">
        <v>54</v>
      </c>
      <c r="W6" s="223"/>
    </row>
    <row r="7" spans="1:23" s="1" customFormat="1" ht="21" customHeight="1">
      <c r="A7" s="223"/>
      <c r="B7" s="223"/>
      <c r="C7" s="224"/>
      <c r="D7" s="229" t="s">
        <v>2</v>
      </c>
      <c r="E7" s="224" t="s">
        <v>55</v>
      </c>
      <c r="F7" s="224"/>
      <c r="G7" s="224"/>
      <c r="H7" s="224"/>
      <c r="I7" s="224"/>
      <c r="J7" s="224"/>
      <c r="K7" s="224"/>
      <c r="L7" s="224"/>
      <c r="M7" s="229" t="s">
        <v>2</v>
      </c>
      <c r="N7" s="224" t="s">
        <v>55</v>
      </c>
      <c r="O7" s="224"/>
      <c r="P7" s="224"/>
      <c r="Q7" s="224"/>
      <c r="R7" s="224"/>
      <c r="S7" s="224"/>
      <c r="T7" s="224"/>
      <c r="U7" s="224"/>
      <c r="V7" s="230"/>
      <c r="W7" s="223"/>
    </row>
    <row r="8" spans="1:23" s="1" customFormat="1" ht="68.25" customHeight="1">
      <c r="A8" s="223"/>
      <c r="B8" s="223"/>
      <c r="C8" s="224"/>
      <c r="D8" s="231"/>
      <c r="E8" s="51" t="s">
        <v>56</v>
      </c>
      <c r="F8" s="51" t="s">
        <v>57</v>
      </c>
      <c r="G8" s="51" t="s">
        <v>58</v>
      </c>
      <c r="H8" s="51" t="s">
        <v>59</v>
      </c>
      <c r="I8" s="51" t="s">
        <v>60</v>
      </c>
      <c r="J8" s="51" t="s">
        <v>61</v>
      </c>
      <c r="K8" s="57" t="s">
        <v>64</v>
      </c>
      <c r="L8" s="51" t="s">
        <v>63</v>
      </c>
      <c r="M8" s="231"/>
      <c r="N8" s="51" t="s">
        <v>56</v>
      </c>
      <c r="O8" s="51" t="s">
        <v>57</v>
      </c>
      <c r="P8" s="51" t="s">
        <v>58</v>
      </c>
      <c r="Q8" s="51" t="s">
        <v>59</v>
      </c>
      <c r="R8" s="51" t="s">
        <v>60</v>
      </c>
      <c r="S8" s="51" t="s">
        <v>61</v>
      </c>
      <c r="T8" s="57" t="s">
        <v>64</v>
      </c>
      <c r="U8" s="51" t="s">
        <v>63</v>
      </c>
      <c r="V8" s="231"/>
      <c r="W8" s="223"/>
    </row>
    <row r="9" spans="1:23" s="1" customFormat="1" ht="19.5" customHeight="1">
      <c r="A9" s="52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  <c r="G9" s="52">
        <v>7</v>
      </c>
      <c r="H9" s="52">
        <v>8</v>
      </c>
      <c r="I9" s="52">
        <v>9</v>
      </c>
      <c r="J9" s="52">
        <v>10</v>
      </c>
      <c r="K9" s="52">
        <v>11</v>
      </c>
      <c r="L9" s="52">
        <v>12</v>
      </c>
      <c r="M9" s="52">
        <v>13</v>
      </c>
      <c r="N9" s="52">
        <v>14</v>
      </c>
      <c r="O9" s="52">
        <v>15</v>
      </c>
      <c r="P9" s="52">
        <v>16</v>
      </c>
      <c r="Q9" s="52">
        <v>17</v>
      </c>
      <c r="R9" s="52">
        <v>18</v>
      </c>
      <c r="S9" s="52">
        <v>19</v>
      </c>
      <c r="T9" s="52">
        <v>20</v>
      </c>
      <c r="U9" s="52">
        <v>21</v>
      </c>
      <c r="V9" s="52" t="s">
        <v>62</v>
      </c>
      <c r="W9" s="52">
        <v>23</v>
      </c>
    </row>
    <row r="10" spans="1:23" s="56" customFormat="1" ht="36" customHeight="1">
      <c r="A10" s="53">
        <v>1</v>
      </c>
      <c r="B10" s="54" t="s">
        <v>114</v>
      </c>
      <c r="C10" s="111">
        <v>15</v>
      </c>
      <c r="D10" s="53">
        <v>15</v>
      </c>
      <c r="E10" s="55">
        <v>15</v>
      </c>
      <c r="F10" s="55">
        <v>15</v>
      </c>
      <c r="G10" s="55">
        <v>15</v>
      </c>
      <c r="H10" s="55">
        <v>15</v>
      </c>
      <c r="I10" s="55">
        <v>15</v>
      </c>
      <c r="J10" s="55">
        <v>15</v>
      </c>
      <c r="K10" s="55">
        <v>0</v>
      </c>
      <c r="L10" s="55">
        <v>30</v>
      </c>
      <c r="M10" s="55">
        <v>11</v>
      </c>
      <c r="N10" s="55">
        <v>11</v>
      </c>
      <c r="O10" s="55">
        <v>11</v>
      </c>
      <c r="P10" s="55">
        <v>11</v>
      </c>
      <c r="Q10" s="55">
        <v>11</v>
      </c>
      <c r="R10" s="55">
        <v>11</v>
      </c>
      <c r="S10" s="55">
        <v>11</v>
      </c>
      <c r="T10" s="55">
        <v>0</v>
      </c>
      <c r="U10" s="55">
        <v>22</v>
      </c>
      <c r="V10" s="55">
        <f>M10-D10</f>
        <v>-4</v>
      </c>
      <c r="W10" s="55"/>
    </row>
  </sheetData>
  <mergeCells count="15">
    <mergeCell ref="A1:D1"/>
    <mergeCell ref="A2:W2"/>
    <mergeCell ref="A3:W3"/>
    <mergeCell ref="A5:A8"/>
    <mergeCell ref="B5:B8"/>
    <mergeCell ref="C5:C8"/>
    <mergeCell ref="D5:V5"/>
    <mergeCell ref="W5:W8"/>
    <mergeCell ref="D6:L6"/>
    <mergeCell ref="M6:U6"/>
    <mergeCell ref="V6:V8"/>
    <mergeCell ref="D7:D8"/>
    <mergeCell ref="E7:L7"/>
    <mergeCell ref="M7:M8"/>
    <mergeCell ref="N7:U7"/>
  </mergeCells>
  <pageMargins left="0.41" right="7.874015748031496E-2" top="0.47244094488188981" bottom="0.6" header="0.31496062992125984" footer="0.53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8"/>
  <sheetViews>
    <sheetView topLeftCell="A45" zoomScale="115" zoomScaleNormal="115" workbookViewId="0">
      <selection activeCell="D64" sqref="D64"/>
    </sheetView>
  </sheetViews>
  <sheetFormatPr defaultColWidth="9.19921875" defaultRowHeight="15.6"/>
  <cols>
    <col min="1" max="1" width="4" style="22" customWidth="1"/>
    <col min="2" max="2" width="19.5" style="22" customWidth="1"/>
    <col min="3" max="3" width="11.796875" style="22" customWidth="1"/>
    <col min="4" max="5" width="6.796875" style="22" customWidth="1"/>
    <col min="6" max="6" width="25.5" style="22" customWidth="1"/>
    <col min="7" max="7" width="8.5" style="22" customWidth="1"/>
    <col min="8" max="8" width="6.296875" style="22" customWidth="1"/>
    <col min="9" max="15" width="7.69921875" style="22" customWidth="1"/>
    <col min="16" max="16" width="11.296875" style="22" customWidth="1"/>
    <col min="17" max="17" width="7.69921875" style="22" customWidth="1"/>
    <col min="18" max="18" width="8.5" style="22" customWidth="1"/>
    <col min="19" max="19" width="5.69921875" style="22" customWidth="1"/>
    <col min="20" max="20" width="6.19921875" style="22" customWidth="1"/>
    <col min="21" max="23" width="7.296875" style="22" customWidth="1"/>
    <col min="24" max="24" width="6.19921875" style="22" customWidth="1"/>
    <col min="25" max="25" width="7.296875" style="22" customWidth="1"/>
    <col min="26" max="26" width="8" style="22" customWidth="1"/>
    <col min="27" max="27" width="7.796875" style="22" customWidth="1"/>
    <col min="28" max="28" width="8.796875" style="22" customWidth="1"/>
    <col min="29" max="16384" width="9.19921875" style="22"/>
  </cols>
  <sheetData>
    <row r="1" spans="1:28" ht="44.25" customHeight="1">
      <c r="A1" s="197" t="s">
        <v>98</v>
      </c>
      <c r="B1" s="197"/>
      <c r="C1" s="197"/>
      <c r="D1" s="197"/>
      <c r="E1" s="83"/>
      <c r="F1" s="21"/>
      <c r="G1" s="21"/>
    </row>
    <row r="2" spans="1:28" s="68" customFormat="1" ht="15"/>
    <row r="3" spans="1:28" s="3" customFormat="1" ht="48.75" customHeight="1">
      <c r="A3" s="232" t="s">
        <v>356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</row>
    <row r="4" spans="1:28" s="59" customFormat="1" ht="22.5" customHeight="1">
      <c r="A4" s="233" t="s">
        <v>351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s="3" customFormat="1" ht="13.8">
      <c r="A5" s="234" t="s">
        <v>22</v>
      </c>
      <c r="B5" s="234" t="s">
        <v>65</v>
      </c>
      <c r="C5" s="235" t="s">
        <v>66</v>
      </c>
      <c r="D5" s="234" t="s">
        <v>67</v>
      </c>
      <c r="E5" s="236" t="s">
        <v>97</v>
      </c>
      <c r="F5" s="235" t="s">
        <v>373</v>
      </c>
      <c r="G5" s="236" t="s">
        <v>68</v>
      </c>
      <c r="H5" s="239" t="s">
        <v>70</v>
      </c>
      <c r="I5" s="240"/>
      <c r="J5" s="240"/>
      <c r="K5" s="240"/>
      <c r="L5" s="235" t="s">
        <v>71</v>
      </c>
      <c r="M5" s="235"/>
      <c r="N5" s="235"/>
      <c r="O5" s="235"/>
      <c r="P5" s="236" t="s">
        <v>69</v>
      </c>
    </row>
    <row r="6" spans="1:28" s="3" customFormat="1" ht="13.8">
      <c r="A6" s="234"/>
      <c r="B6" s="234"/>
      <c r="C6" s="235"/>
      <c r="D6" s="234"/>
      <c r="E6" s="237"/>
      <c r="F6" s="235"/>
      <c r="G6" s="237"/>
      <c r="H6" s="241"/>
      <c r="I6" s="242"/>
      <c r="J6" s="242"/>
      <c r="K6" s="242"/>
      <c r="L6" s="235"/>
      <c r="M6" s="235"/>
      <c r="N6" s="235"/>
      <c r="O6" s="235"/>
      <c r="P6" s="237"/>
    </row>
    <row r="7" spans="1:28" s="3" customFormat="1" ht="87.75" customHeight="1">
      <c r="A7" s="234"/>
      <c r="B7" s="234"/>
      <c r="C7" s="235"/>
      <c r="D7" s="234"/>
      <c r="E7" s="238"/>
      <c r="F7" s="235"/>
      <c r="G7" s="238"/>
      <c r="H7" s="84" t="s">
        <v>72</v>
      </c>
      <c r="I7" s="84" t="s">
        <v>73</v>
      </c>
      <c r="J7" s="84" t="s">
        <v>74</v>
      </c>
      <c r="K7" s="84" t="s">
        <v>75</v>
      </c>
      <c r="L7" s="84" t="s">
        <v>76</v>
      </c>
      <c r="M7" s="84" t="s">
        <v>77</v>
      </c>
      <c r="N7" s="84" t="s">
        <v>78</v>
      </c>
      <c r="O7" s="84" t="s">
        <v>79</v>
      </c>
      <c r="P7" s="238"/>
    </row>
    <row r="8" spans="1:28" s="4" customFormat="1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1">
        <v>14</v>
      </c>
      <c r="O8" s="61">
        <v>15</v>
      </c>
      <c r="P8" s="61">
        <v>16</v>
      </c>
    </row>
    <row r="9" spans="1:28" s="117" customFormat="1">
      <c r="A9" s="106" t="s">
        <v>5</v>
      </c>
      <c r="B9" s="116" t="s">
        <v>115</v>
      </c>
      <c r="C9" s="106"/>
      <c r="D9" s="106"/>
      <c r="E9" s="106"/>
      <c r="F9" s="106"/>
      <c r="G9" s="106"/>
      <c r="H9" s="127"/>
      <c r="I9" s="127"/>
      <c r="J9" s="127"/>
      <c r="K9" s="127"/>
      <c r="L9" s="127"/>
      <c r="M9" s="127"/>
      <c r="N9" s="127"/>
      <c r="O9" s="127"/>
      <c r="P9" s="127"/>
    </row>
    <row r="10" spans="1:28" s="64" customFormat="1">
      <c r="A10" s="53">
        <v>1</v>
      </c>
      <c r="B10" s="91" t="s">
        <v>116</v>
      </c>
      <c r="C10" s="92" t="s">
        <v>117</v>
      </c>
      <c r="D10" s="53"/>
      <c r="E10" s="53">
        <v>1</v>
      </c>
      <c r="F10" s="63" t="s">
        <v>118</v>
      </c>
      <c r="G10" s="53" t="s">
        <v>343</v>
      </c>
      <c r="H10" s="128"/>
      <c r="I10" s="128"/>
      <c r="J10" s="128">
        <v>1</v>
      </c>
      <c r="K10" s="128"/>
      <c r="L10" s="128"/>
      <c r="M10" s="128"/>
      <c r="N10" s="128"/>
      <c r="O10" s="128">
        <v>1</v>
      </c>
      <c r="P10" s="128"/>
      <c r="Q10" s="93"/>
      <c r="R10" s="94"/>
    </row>
    <row r="11" spans="1:28" s="64" customFormat="1">
      <c r="A11" s="53">
        <v>2</v>
      </c>
      <c r="B11" s="91" t="s">
        <v>121</v>
      </c>
      <c r="C11" s="92" t="s">
        <v>122</v>
      </c>
      <c r="D11" s="53"/>
      <c r="E11" s="53">
        <v>1</v>
      </c>
      <c r="F11" s="63" t="s">
        <v>123</v>
      </c>
      <c r="G11" s="53" t="s">
        <v>343</v>
      </c>
      <c r="H11" s="128"/>
      <c r="I11" s="128"/>
      <c r="J11" s="128">
        <v>1</v>
      </c>
      <c r="K11" s="128"/>
      <c r="L11" s="128"/>
      <c r="M11" s="128"/>
      <c r="N11" s="128"/>
      <c r="O11" s="128">
        <v>1</v>
      </c>
      <c r="P11" s="128"/>
    </row>
    <row r="12" spans="1:28" s="64" customFormat="1">
      <c r="A12" s="53">
        <v>3</v>
      </c>
      <c r="B12" s="93" t="s">
        <v>119</v>
      </c>
      <c r="C12" s="94" t="s">
        <v>120</v>
      </c>
      <c r="D12" s="53"/>
      <c r="E12" s="53">
        <v>1</v>
      </c>
      <c r="F12" s="63" t="s">
        <v>81</v>
      </c>
      <c r="G12" s="53" t="s">
        <v>344</v>
      </c>
      <c r="H12" s="128"/>
      <c r="I12" s="128"/>
      <c r="J12" s="128">
        <v>1</v>
      </c>
      <c r="K12" s="128"/>
      <c r="L12" s="128"/>
      <c r="M12" s="128"/>
      <c r="N12" s="128"/>
      <c r="O12" s="128">
        <v>1</v>
      </c>
      <c r="P12" s="128"/>
    </row>
    <row r="13" spans="1:28" s="117" customFormat="1">
      <c r="A13" s="106" t="s">
        <v>6</v>
      </c>
      <c r="B13" s="116" t="s">
        <v>130</v>
      </c>
      <c r="C13" s="106"/>
      <c r="D13" s="106"/>
      <c r="E13" s="106"/>
      <c r="F13" s="106"/>
      <c r="G13" s="106"/>
      <c r="H13" s="127"/>
      <c r="I13" s="127"/>
      <c r="J13" s="127"/>
      <c r="K13" s="127"/>
      <c r="L13" s="127"/>
      <c r="M13" s="127"/>
      <c r="N13" s="127"/>
      <c r="O13" s="127"/>
      <c r="P13" s="127"/>
    </row>
    <row r="14" spans="1:28" s="64" customFormat="1">
      <c r="A14" s="53">
        <v>4</v>
      </c>
      <c r="B14" s="93" t="s">
        <v>124</v>
      </c>
      <c r="C14" s="94" t="s">
        <v>125</v>
      </c>
      <c r="D14" s="53"/>
      <c r="E14" s="53">
        <v>1</v>
      </c>
      <c r="F14" s="63" t="s">
        <v>85</v>
      </c>
      <c r="G14" s="53" t="s">
        <v>343</v>
      </c>
      <c r="H14" s="128"/>
      <c r="I14" s="128"/>
      <c r="J14" s="128">
        <v>1</v>
      </c>
      <c r="K14" s="128"/>
      <c r="L14" s="128"/>
      <c r="M14" s="128">
        <v>1</v>
      </c>
      <c r="N14" s="128"/>
      <c r="O14" s="128"/>
      <c r="P14" s="128"/>
    </row>
    <row r="15" spans="1:28" s="64" customFormat="1">
      <c r="A15" s="53">
        <v>5</v>
      </c>
      <c r="B15" s="132" t="s">
        <v>126</v>
      </c>
      <c r="C15" s="96" t="s">
        <v>127</v>
      </c>
      <c r="D15" s="53">
        <v>1</v>
      </c>
      <c r="E15" s="53">
        <v>1</v>
      </c>
      <c r="F15" s="63" t="s">
        <v>123</v>
      </c>
      <c r="G15" s="53" t="s">
        <v>343</v>
      </c>
      <c r="H15" s="128"/>
      <c r="I15" s="128"/>
      <c r="J15" s="128">
        <v>1</v>
      </c>
      <c r="K15" s="128"/>
      <c r="L15" s="128"/>
      <c r="M15" s="128"/>
      <c r="N15" s="128">
        <v>1</v>
      </c>
      <c r="O15" s="128"/>
      <c r="P15" s="128"/>
    </row>
    <row r="16" spans="1:28" s="64" customFormat="1">
      <c r="A16" s="53">
        <v>6</v>
      </c>
      <c r="B16" s="93" t="s">
        <v>128</v>
      </c>
      <c r="C16" s="94" t="s">
        <v>129</v>
      </c>
      <c r="D16" s="53"/>
      <c r="E16" s="53">
        <v>1</v>
      </c>
      <c r="F16" s="63" t="s">
        <v>81</v>
      </c>
      <c r="G16" s="53" t="s">
        <v>344</v>
      </c>
      <c r="H16" s="128"/>
      <c r="I16" s="128"/>
      <c r="J16" s="128"/>
      <c r="K16" s="128">
        <v>1</v>
      </c>
      <c r="L16" s="128"/>
      <c r="M16" s="128"/>
      <c r="N16" s="128"/>
      <c r="O16" s="128">
        <v>1</v>
      </c>
      <c r="P16" s="128"/>
    </row>
    <row r="17" spans="1:16" s="115" customFormat="1">
      <c r="A17" s="111" t="s">
        <v>131</v>
      </c>
      <c r="B17" s="112" t="s">
        <v>134</v>
      </c>
      <c r="C17" s="113"/>
      <c r="D17" s="111"/>
      <c r="E17" s="111"/>
      <c r="F17" s="114"/>
      <c r="G17" s="111"/>
      <c r="H17" s="129"/>
      <c r="I17" s="129"/>
      <c r="J17" s="129"/>
      <c r="K17" s="129"/>
      <c r="L17" s="129"/>
      <c r="M17" s="129"/>
      <c r="N17" s="129"/>
      <c r="O17" s="129"/>
      <c r="P17" s="129"/>
    </row>
    <row r="18" spans="1:16" s="64" customFormat="1">
      <c r="A18" s="53">
        <v>7</v>
      </c>
      <c r="B18" s="132" t="s">
        <v>132</v>
      </c>
      <c r="C18" s="98" t="s">
        <v>133</v>
      </c>
      <c r="D18" s="98"/>
      <c r="E18" s="53">
        <v>1</v>
      </c>
      <c r="F18" s="63" t="s">
        <v>85</v>
      </c>
      <c r="G18" s="53" t="s">
        <v>343</v>
      </c>
      <c r="H18" s="128"/>
      <c r="I18" s="128"/>
      <c r="J18" s="128"/>
      <c r="K18" s="128">
        <v>1</v>
      </c>
      <c r="L18" s="128"/>
      <c r="M18" s="128"/>
      <c r="N18" s="128"/>
      <c r="O18" s="128">
        <v>1</v>
      </c>
      <c r="P18" s="128"/>
    </row>
    <row r="19" spans="1:16" s="64" customFormat="1">
      <c r="A19" s="53">
        <v>8</v>
      </c>
      <c r="B19" s="93" t="s">
        <v>135</v>
      </c>
      <c r="C19" s="94" t="s">
        <v>136</v>
      </c>
      <c r="D19" s="53"/>
      <c r="E19" s="53">
        <v>1</v>
      </c>
      <c r="F19" s="63" t="s">
        <v>123</v>
      </c>
      <c r="G19" s="53" t="s">
        <v>343</v>
      </c>
      <c r="H19" s="128"/>
      <c r="I19" s="128"/>
      <c r="J19" s="128"/>
      <c r="K19" s="128">
        <v>1</v>
      </c>
      <c r="L19" s="128"/>
      <c r="M19" s="128"/>
      <c r="N19" s="128"/>
      <c r="O19" s="128">
        <v>1</v>
      </c>
      <c r="P19" s="128">
        <v>1</v>
      </c>
    </row>
    <row r="20" spans="1:16" s="64" customFormat="1">
      <c r="A20" s="53">
        <v>9</v>
      </c>
      <c r="B20" s="93" t="s">
        <v>137</v>
      </c>
      <c r="C20" s="94" t="s">
        <v>138</v>
      </c>
      <c r="D20" s="53"/>
      <c r="E20" s="53">
        <v>1</v>
      </c>
      <c r="F20" s="63" t="s">
        <v>81</v>
      </c>
      <c r="G20" s="53" t="s">
        <v>344</v>
      </c>
      <c r="H20" s="128"/>
      <c r="I20" s="128"/>
      <c r="J20" s="128"/>
      <c r="K20" s="128">
        <v>1</v>
      </c>
      <c r="L20" s="128"/>
      <c r="M20" s="128"/>
      <c r="N20" s="128"/>
      <c r="O20" s="128">
        <v>1</v>
      </c>
      <c r="P20" s="128"/>
    </row>
    <row r="21" spans="1:16" s="115" customFormat="1">
      <c r="A21" s="111" t="s">
        <v>147</v>
      </c>
      <c r="B21" s="112" t="s">
        <v>100</v>
      </c>
      <c r="C21" s="113"/>
      <c r="D21" s="111"/>
      <c r="E21" s="111"/>
      <c r="F21" s="114"/>
      <c r="G21" s="111"/>
      <c r="H21" s="129"/>
      <c r="I21" s="129"/>
      <c r="J21" s="129"/>
      <c r="K21" s="129"/>
      <c r="L21" s="129"/>
      <c r="M21" s="129"/>
      <c r="N21" s="129"/>
      <c r="O21" s="129"/>
      <c r="P21" s="129"/>
    </row>
    <row r="22" spans="1:16" s="64" customFormat="1">
      <c r="A22" s="53">
        <v>10</v>
      </c>
      <c r="B22" s="93" t="s">
        <v>139</v>
      </c>
      <c r="C22" s="94" t="s">
        <v>140</v>
      </c>
      <c r="D22" s="53"/>
      <c r="E22" s="53">
        <v>1</v>
      </c>
      <c r="F22" s="63" t="s">
        <v>85</v>
      </c>
      <c r="G22" s="53" t="s">
        <v>345</v>
      </c>
      <c r="H22" s="128"/>
      <c r="I22" s="128"/>
      <c r="J22" s="128"/>
      <c r="K22" s="128">
        <v>1</v>
      </c>
      <c r="L22" s="128"/>
      <c r="M22" s="128"/>
      <c r="N22" s="128">
        <v>1</v>
      </c>
      <c r="O22" s="128"/>
      <c r="P22" s="128"/>
    </row>
    <row r="23" spans="1:16" s="64" customFormat="1">
      <c r="A23" s="53">
        <v>11</v>
      </c>
      <c r="B23" s="93" t="s">
        <v>143</v>
      </c>
      <c r="C23" s="94" t="s">
        <v>144</v>
      </c>
      <c r="D23" s="53">
        <v>1</v>
      </c>
      <c r="E23" s="53"/>
      <c r="F23" s="63" t="s">
        <v>123</v>
      </c>
      <c r="G23" s="53" t="s">
        <v>345</v>
      </c>
      <c r="H23" s="128"/>
      <c r="I23" s="128"/>
      <c r="J23" s="128">
        <v>1</v>
      </c>
      <c r="K23" s="128"/>
      <c r="L23" s="128"/>
      <c r="M23" s="128"/>
      <c r="N23" s="128"/>
      <c r="O23" s="128">
        <v>1</v>
      </c>
      <c r="P23" s="128"/>
    </row>
    <row r="24" spans="1:16" s="64" customFormat="1">
      <c r="A24" s="53">
        <v>12</v>
      </c>
      <c r="B24" s="93" t="s">
        <v>141</v>
      </c>
      <c r="C24" s="94" t="s">
        <v>142</v>
      </c>
      <c r="D24" s="53"/>
      <c r="E24" s="53">
        <v>1</v>
      </c>
      <c r="F24" s="63" t="s">
        <v>81</v>
      </c>
      <c r="G24" s="53" t="s">
        <v>346</v>
      </c>
      <c r="H24" s="128"/>
      <c r="I24" s="128"/>
      <c r="J24" s="128"/>
      <c r="K24" s="128">
        <v>1</v>
      </c>
      <c r="L24" s="128"/>
      <c r="M24" s="128"/>
      <c r="N24" s="128"/>
      <c r="O24" s="128">
        <v>1</v>
      </c>
      <c r="P24" s="128"/>
    </row>
    <row r="25" spans="1:16" s="115" customFormat="1">
      <c r="A25" s="111" t="s">
        <v>147</v>
      </c>
      <c r="B25" s="112" t="s">
        <v>148</v>
      </c>
      <c r="C25" s="113"/>
      <c r="D25" s="111"/>
      <c r="E25" s="111"/>
      <c r="F25" s="114"/>
      <c r="G25" s="111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64" customFormat="1" ht="31.2">
      <c r="A26" s="53">
        <v>13</v>
      </c>
      <c r="B26" s="93" t="s">
        <v>145</v>
      </c>
      <c r="C26" s="94" t="s">
        <v>146</v>
      </c>
      <c r="D26" s="53"/>
      <c r="E26" s="53">
        <v>1</v>
      </c>
      <c r="F26" s="63" t="s">
        <v>151</v>
      </c>
      <c r="G26" s="53" t="s">
        <v>345</v>
      </c>
      <c r="H26" s="128"/>
      <c r="I26" s="128"/>
      <c r="J26" s="128"/>
      <c r="K26" s="128">
        <v>1</v>
      </c>
      <c r="L26" s="128"/>
      <c r="M26" s="128"/>
      <c r="N26" s="128"/>
      <c r="O26" s="128"/>
      <c r="P26" s="128"/>
    </row>
    <row r="27" spans="1:16" s="64" customFormat="1">
      <c r="A27" s="53">
        <v>14</v>
      </c>
      <c r="B27" s="132" t="s">
        <v>149</v>
      </c>
      <c r="C27" s="98" t="s">
        <v>150</v>
      </c>
      <c r="D27" s="53"/>
      <c r="E27" s="53">
        <v>1</v>
      </c>
      <c r="F27" s="63" t="s">
        <v>123</v>
      </c>
      <c r="G27" s="53" t="s">
        <v>345</v>
      </c>
      <c r="H27" s="128"/>
      <c r="I27" s="128"/>
      <c r="J27" s="128"/>
      <c r="K27" s="128">
        <v>1</v>
      </c>
      <c r="L27" s="128"/>
      <c r="M27" s="128"/>
      <c r="N27" s="128"/>
      <c r="O27" s="128">
        <v>1</v>
      </c>
      <c r="P27" s="128">
        <v>1</v>
      </c>
    </row>
    <row r="28" spans="1:16" s="115" customFormat="1">
      <c r="A28" s="111" t="s">
        <v>147</v>
      </c>
      <c r="B28" s="112" t="s">
        <v>154</v>
      </c>
      <c r="C28" s="113"/>
      <c r="D28" s="111"/>
      <c r="E28" s="111"/>
      <c r="F28" s="114"/>
      <c r="G28" s="111"/>
      <c r="H28" s="129"/>
      <c r="I28" s="129"/>
      <c r="J28" s="129"/>
      <c r="K28" s="129"/>
      <c r="L28" s="129"/>
      <c r="M28" s="129"/>
      <c r="N28" s="129"/>
      <c r="O28" s="128">
        <v>1</v>
      </c>
      <c r="P28" s="129"/>
    </row>
    <row r="29" spans="1:16" s="64" customFormat="1">
      <c r="A29" s="53">
        <v>15</v>
      </c>
      <c r="B29" s="93" t="s">
        <v>152</v>
      </c>
      <c r="C29" s="94" t="s">
        <v>153</v>
      </c>
      <c r="D29" s="53"/>
      <c r="E29" s="53">
        <v>1</v>
      </c>
      <c r="F29" s="63" t="s">
        <v>85</v>
      </c>
      <c r="G29" s="53" t="s">
        <v>343</v>
      </c>
      <c r="H29" s="128"/>
      <c r="I29" s="128"/>
      <c r="J29" s="128"/>
      <c r="K29" s="128">
        <v>1</v>
      </c>
      <c r="L29" s="128"/>
      <c r="M29" s="128"/>
      <c r="N29" s="128"/>
      <c r="O29" s="128">
        <v>1</v>
      </c>
      <c r="P29" s="128"/>
    </row>
    <row r="30" spans="1:16" s="64" customFormat="1">
      <c r="A30" s="53">
        <v>16</v>
      </c>
      <c r="B30" s="93" t="s">
        <v>155</v>
      </c>
      <c r="C30" s="94" t="s">
        <v>156</v>
      </c>
      <c r="D30" s="53"/>
      <c r="E30" s="53">
        <v>1</v>
      </c>
      <c r="F30" s="63" t="s">
        <v>123</v>
      </c>
      <c r="G30" s="53" t="s">
        <v>343</v>
      </c>
      <c r="H30" s="128"/>
      <c r="I30" s="128"/>
      <c r="J30" s="128">
        <v>1</v>
      </c>
      <c r="K30" s="128"/>
      <c r="L30" s="128"/>
      <c r="M30" s="128"/>
      <c r="N30" s="128"/>
      <c r="O30" s="128">
        <v>1</v>
      </c>
      <c r="P30" s="128"/>
    </row>
    <row r="31" spans="1:16" s="64" customFormat="1">
      <c r="A31" s="53">
        <v>17</v>
      </c>
      <c r="B31" s="93" t="s">
        <v>157</v>
      </c>
      <c r="C31" s="94" t="s">
        <v>158</v>
      </c>
      <c r="D31" s="53"/>
      <c r="E31" s="53">
        <v>1</v>
      </c>
      <c r="F31" s="63" t="s">
        <v>81</v>
      </c>
      <c r="G31" s="53" t="s">
        <v>344</v>
      </c>
      <c r="H31" s="128"/>
      <c r="I31" s="128"/>
      <c r="J31" s="128"/>
      <c r="K31" s="128">
        <v>1</v>
      </c>
      <c r="L31" s="128"/>
      <c r="M31" s="128"/>
      <c r="N31" s="128"/>
      <c r="O31" s="128">
        <v>1</v>
      </c>
      <c r="P31" s="128"/>
    </row>
    <row r="32" spans="1:16" s="115" customFormat="1">
      <c r="A32" s="111" t="s">
        <v>159</v>
      </c>
      <c r="B32" s="112" t="s">
        <v>160</v>
      </c>
      <c r="C32" s="113"/>
      <c r="D32" s="111"/>
      <c r="E32" s="111"/>
      <c r="F32" s="114"/>
      <c r="G32" s="111"/>
      <c r="H32" s="129"/>
      <c r="I32" s="129"/>
      <c r="J32" s="129"/>
      <c r="K32" s="129"/>
      <c r="L32" s="129"/>
      <c r="M32" s="129"/>
      <c r="N32" s="129"/>
      <c r="O32" s="129"/>
      <c r="P32" s="129"/>
    </row>
    <row r="33" spans="1:16" s="64" customFormat="1">
      <c r="A33" s="53">
        <v>18</v>
      </c>
      <c r="B33" s="93" t="s">
        <v>161</v>
      </c>
      <c r="C33" s="94" t="s">
        <v>162</v>
      </c>
      <c r="D33" s="53"/>
      <c r="E33" s="53">
        <v>1</v>
      </c>
      <c r="F33" s="63" t="s">
        <v>85</v>
      </c>
      <c r="G33" s="53" t="s">
        <v>343</v>
      </c>
      <c r="H33" s="128"/>
      <c r="I33" s="128"/>
      <c r="J33" s="128"/>
      <c r="K33" s="128">
        <v>1</v>
      </c>
      <c r="L33" s="128"/>
      <c r="M33" s="128"/>
      <c r="N33" s="128"/>
      <c r="O33" s="128">
        <v>1</v>
      </c>
      <c r="P33" s="128">
        <v>1</v>
      </c>
    </row>
    <row r="34" spans="1:16" s="64" customFormat="1">
      <c r="A34" s="53">
        <v>19</v>
      </c>
      <c r="B34" s="93" t="s">
        <v>163</v>
      </c>
      <c r="C34" s="94" t="s">
        <v>164</v>
      </c>
      <c r="D34" s="53"/>
      <c r="E34" s="53">
        <v>1</v>
      </c>
      <c r="F34" s="63" t="s">
        <v>123</v>
      </c>
      <c r="G34" s="53" t="s">
        <v>343</v>
      </c>
      <c r="H34" s="128"/>
      <c r="I34" s="128"/>
      <c r="J34" s="128">
        <v>1</v>
      </c>
      <c r="K34" s="128"/>
      <c r="L34" s="128"/>
      <c r="M34" s="128"/>
      <c r="N34" s="128">
        <v>1</v>
      </c>
      <c r="O34" s="128"/>
      <c r="P34" s="128"/>
    </row>
    <row r="35" spans="1:16" s="64" customFormat="1">
      <c r="A35" s="53">
        <v>20</v>
      </c>
      <c r="B35" s="93" t="s">
        <v>165</v>
      </c>
      <c r="C35" s="94" t="s">
        <v>166</v>
      </c>
      <c r="D35" s="53"/>
      <c r="E35" s="53">
        <v>1</v>
      </c>
      <c r="F35" s="63" t="s">
        <v>81</v>
      </c>
      <c r="G35" s="53" t="s">
        <v>344</v>
      </c>
      <c r="H35" s="128"/>
      <c r="I35" s="128"/>
      <c r="J35" s="128">
        <v>1</v>
      </c>
      <c r="K35" s="128"/>
      <c r="L35" s="128"/>
      <c r="M35" s="128"/>
      <c r="N35" s="128"/>
      <c r="O35" s="128">
        <v>1</v>
      </c>
      <c r="P35" s="128"/>
    </row>
    <row r="36" spans="1:16" s="115" customFormat="1">
      <c r="A36" s="111" t="s">
        <v>167</v>
      </c>
      <c r="B36" s="112" t="s">
        <v>170</v>
      </c>
      <c r="C36" s="113"/>
      <c r="D36" s="111"/>
      <c r="E36" s="111"/>
      <c r="F36" s="114"/>
      <c r="G36" s="111"/>
      <c r="H36" s="129"/>
      <c r="I36" s="129"/>
      <c r="J36" s="129"/>
      <c r="K36" s="129"/>
      <c r="L36" s="129"/>
      <c r="M36" s="129"/>
      <c r="N36" s="129"/>
      <c r="O36" s="129"/>
      <c r="P36" s="129"/>
    </row>
    <row r="37" spans="1:16" s="64" customFormat="1">
      <c r="A37" s="53">
        <v>21</v>
      </c>
      <c r="B37" s="132" t="s">
        <v>168</v>
      </c>
      <c r="C37" s="98" t="s">
        <v>169</v>
      </c>
      <c r="D37" s="53"/>
      <c r="E37" s="53">
        <v>1</v>
      </c>
      <c r="F37" s="63" t="s">
        <v>85</v>
      </c>
      <c r="G37" s="53" t="s">
        <v>345</v>
      </c>
      <c r="H37" s="128"/>
      <c r="I37" s="128"/>
      <c r="J37" s="128"/>
      <c r="K37" s="128">
        <v>1</v>
      </c>
      <c r="L37" s="128"/>
      <c r="M37" s="128">
        <v>1</v>
      </c>
      <c r="N37" s="128"/>
      <c r="O37" s="128"/>
      <c r="P37" s="128">
        <v>1</v>
      </c>
    </row>
    <row r="38" spans="1:16" s="64" customFormat="1">
      <c r="A38" s="53">
        <v>22</v>
      </c>
      <c r="B38" s="93" t="s">
        <v>171</v>
      </c>
      <c r="C38" s="94" t="s">
        <v>172</v>
      </c>
      <c r="D38" s="53"/>
      <c r="E38" s="53"/>
      <c r="F38" s="63" t="s">
        <v>123</v>
      </c>
      <c r="G38" s="53" t="s">
        <v>345</v>
      </c>
      <c r="H38" s="128"/>
      <c r="I38" s="128"/>
      <c r="J38" s="128"/>
      <c r="K38" s="128">
        <v>1</v>
      </c>
      <c r="L38" s="128"/>
      <c r="M38" s="128"/>
      <c r="N38" s="128"/>
      <c r="O38" s="128">
        <v>1</v>
      </c>
      <c r="P38" s="128"/>
    </row>
    <row r="39" spans="1:16" s="64" customFormat="1">
      <c r="A39" s="53">
        <v>23</v>
      </c>
      <c r="B39" s="93" t="s">
        <v>173</v>
      </c>
      <c r="C39" s="94" t="s">
        <v>174</v>
      </c>
      <c r="D39" s="53">
        <v>1</v>
      </c>
      <c r="E39" s="53">
        <v>1</v>
      </c>
      <c r="F39" s="63" t="s">
        <v>81</v>
      </c>
      <c r="G39" s="53" t="s">
        <v>346</v>
      </c>
      <c r="H39" s="128"/>
      <c r="I39" s="128"/>
      <c r="J39" s="128"/>
      <c r="K39" s="128">
        <v>1</v>
      </c>
      <c r="L39" s="128"/>
      <c r="M39" s="128"/>
      <c r="N39" s="128"/>
      <c r="O39" s="128">
        <v>1</v>
      </c>
      <c r="P39" s="128"/>
    </row>
    <row r="40" spans="1:16" s="115" customFormat="1">
      <c r="A40" s="111" t="s">
        <v>178</v>
      </c>
      <c r="B40" s="112" t="s">
        <v>177</v>
      </c>
      <c r="C40" s="113"/>
      <c r="D40" s="111"/>
      <c r="E40" s="111"/>
      <c r="F40" s="114"/>
      <c r="G40" s="133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1:16" s="64" customFormat="1">
      <c r="A41" s="53">
        <v>24</v>
      </c>
      <c r="B41" s="93" t="s">
        <v>175</v>
      </c>
      <c r="C41" s="94" t="s">
        <v>176</v>
      </c>
      <c r="D41" s="53"/>
      <c r="E41" s="53">
        <v>1</v>
      </c>
      <c r="F41" s="63" t="s">
        <v>85</v>
      </c>
      <c r="G41" s="53" t="s">
        <v>343</v>
      </c>
      <c r="H41" s="128"/>
      <c r="I41" s="128"/>
      <c r="J41" s="128"/>
      <c r="K41" s="128">
        <v>1</v>
      </c>
      <c r="L41" s="128"/>
      <c r="M41" s="128"/>
      <c r="N41" s="128">
        <v>1</v>
      </c>
      <c r="O41" s="128"/>
      <c r="P41" s="128">
        <v>1</v>
      </c>
    </row>
    <row r="42" spans="1:16" s="64" customFormat="1">
      <c r="A42" s="53">
        <v>25</v>
      </c>
      <c r="B42" s="93" t="s">
        <v>179</v>
      </c>
      <c r="C42" s="94" t="s">
        <v>180</v>
      </c>
      <c r="D42" s="53"/>
      <c r="E42" s="53">
        <v>1</v>
      </c>
      <c r="F42" s="63" t="s">
        <v>123</v>
      </c>
      <c r="G42" s="53" t="s">
        <v>343</v>
      </c>
      <c r="H42" s="128"/>
      <c r="I42" s="128"/>
      <c r="J42" s="128"/>
      <c r="K42" s="128">
        <v>1</v>
      </c>
      <c r="L42" s="128"/>
      <c r="M42" s="128"/>
      <c r="N42" s="128">
        <v>1</v>
      </c>
      <c r="O42" s="128"/>
      <c r="P42" s="128"/>
    </row>
    <row r="43" spans="1:16" s="64" customFormat="1">
      <c r="A43" s="53">
        <v>26</v>
      </c>
      <c r="B43" s="93" t="s">
        <v>181</v>
      </c>
      <c r="C43" s="94" t="s">
        <v>182</v>
      </c>
      <c r="D43" s="53"/>
      <c r="E43" s="53">
        <v>1</v>
      </c>
      <c r="F43" s="63" t="s">
        <v>81</v>
      </c>
      <c r="G43" s="53" t="s">
        <v>344</v>
      </c>
      <c r="H43" s="128"/>
      <c r="I43" s="128"/>
      <c r="J43" s="128"/>
      <c r="K43" s="128">
        <v>1</v>
      </c>
      <c r="L43" s="128"/>
      <c r="M43" s="128"/>
      <c r="N43" s="128">
        <v>1</v>
      </c>
      <c r="O43" s="128"/>
      <c r="P43" s="128">
        <v>1</v>
      </c>
    </row>
    <row r="44" spans="1:16" s="115" customFormat="1">
      <c r="A44" s="111" t="s">
        <v>183</v>
      </c>
      <c r="B44" s="112" t="s">
        <v>186</v>
      </c>
      <c r="C44" s="113"/>
      <c r="D44" s="111"/>
      <c r="E44" s="111"/>
      <c r="F44" s="114"/>
      <c r="G44" s="111"/>
      <c r="H44" s="129"/>
      <c r="I44" s="129"/>
      <c r="J44" s="129"/>
      <c r="K44" s="129"/>
      <c r="L44" s="129"/>
      <c r="M44" s="129"/>
      <c r="N44" s="129"/>
      <c r="O44" s="129"/>
      <c r="P44" s="129"/>
    </row>
    <row r="45" spans="1:16" s="64" customFormat="1">
      <c r="A45" s="53">
        <v>27</v>
      </c>
      <c r="B45" s="93" t="s">
        <v>184</v>
      </c>
      <c r="C45" s="94" t="s">
        <v>185</v>
      </c>
      <c r="D45" s="53">
        <v>1</v>
      </c>
      <c r="E45" s="53">
        <v>1</v>
      </c>
      <c r="F45" s="63" t="s">
        <v>85</v>
      </c>
      <c r="G45" s="53" t="s">
        <v>343</v>
      </c>
      <c r="H45" s="128"/>
      <c r="I45" s="128"/>
      <c r="J45" s="128"/>
      <c r="K45" s="128">
        <v>1</v>
      </c>
      <c r="L45" s="128"/>
      <c r="M45" s="128">
        <v>1</v>
      </c>
      <c r="N45" s="128"/>
      <c r="O45" s="128"/>
      <c r="P45" s="128">
        <v>1</v>
      </c>
    </row>
    <row r="46" spans="1:16" s="64" customFormat="1">
      <c r="A46" s="53">
        <v>28</v>
      </c>
      <c r="B46" s="132" t="s">
        <v>187</v>
      </c>
      <c r="C46" s="98" t="s">
        <v>188</v>
      </c>
      <c r="D46" s="53"/>
      <c r="E46" s="53">
        <v>1</v>
      </c>
      <c r="F46" s="63" t="s">
        <v>123</v>
      </c>
      <c r="G46" s="53" t="s">
        <v>343</v>
      </c>
      <c r="H46" s="128"/>
      <c r="I46" s="128"/>
      <c r="J46" s="128">
        <v>1</v>
      </c>
      <c r="K46" s="128"/>
      <c r="L46" s="128"/>
      <c r="M46" s="128"/>
      <c r="N46" s="128">
        <v>1</v>
      </c>
      <c r="O46" s="128"/>
      <c r="P46" s="128"/>
    </row>
    <row r="47" spans="1:16" s="64" customFormat="1">
      <c r="A47" s="53">
        <v>29</v>
      </c>
      <c r="B47" s="93" t="s">
        <v>189</v>
      </c>
      <c r="C47" s="94" t="s">
        <v>190</v>
      </c>
      <c r="D47" s="53"/>
      <c r="E47" s="53">
        <v>1</v>
      </c>
      <c r="F47" s="63" t="s">
        <v>81</v>
      </c>
      <c r="G47" s="53" t="s">
        <v>344</v>
      </c>
      <c r="H47" s="128"/>
      <c r="I47" s="128"/>
      <c r="J47" s="128"/>
      <c r="K47" s="128">
        <v>1</v>
      </c>
      <c r="L47" s="128"/>
      <c r="M47" s="128"/>
      <c r="N47" s="128"/>
      <c r="O47" s="128">
        <v>1</v>
      </c>
      <c r="P47" s="128">
        <v>1</v>
      </c>
    </row>
    <row r="48" spans="1:16" s="115" customFormat="1">
      <c r="A48" s="111" t="s">
        <v>191</v>
      </c>
      <c r="B48" s="112" t="s">
        <v>198</v>
      </c>
      <c r="C48" s="113"/>
      <c r="D48" s="111"/>
      <c r="E48" s="111"/>
      <c r="F48" s="114"/>
      <c r="G48" s="111"/>
      <c r="H48" s="129"/>
      <c r="I48" s="129"/>
      <c r="J48" s="129"/>
      <c r="K48" s="129"/>
      <c r="L48" s="129"/>
      <c r="M48" s="129"/>
      <c r="N48" s="129"/>
      <c r="O48" s="129"/>
      <c r="P48" s="129"/>
    </row>
    <row r="49" spans="1:16" s="64" customFormat="1">
      <c r="A49" s="53">
        <v>30</v>
      </c>
      <c r="B49" s="93" t="s">
        <v>192</v>
      </c>
      <c r="C49" s="94" t="s">
        <v>193</v>
      </c>
      <c r="D49" s="53"/>
      <c r="E49" s="53">
        <v>1</v>
      </c>
      <c r="F49" s="63" t="s">
        <v>85</v>
      </c>
      <c r="G49" s="53" t="s">
        <v>343</v>
      </c>
      <c r="H49" s="128"/>
      <c r="I49" s="128"/>
      <c r="J49" s="128">
        <v>1</v>
      </c>
      <c r="K49" s="128"/>
      <c r="L49" s="128"/>
      <c r="M49" s="128">
        <v>1</v>
      </c>
      <c r="N49" s="128"/>
      <c r="O49" s="128"/>
      <c r="P49" s="128"/>
    </row>
    <row r="50" spans="1:16" s="64" customFormat="1">
      <c r="A50" s="53">
        <v>31</v>
      </c>
      <c r="B50" s="93" t="s">
        <v>194</v>
      </c>
      <c r="C50" s="94" t="s">
        <v>195</v>
      </c>
      <c r="D50" s="53"/>
      <c r="E50" s="53"/>
      <c r="F50" s="63" t="s">
        <v>123</v>
      </c>
      <c r="G50" s="53" t="s">
        <v>343</v>
      </c>
      <c r="H50" s="128"/>
      <c r="I50" s="128"/>
      <c r="J50" s="128"/>
      <c r="K50" s="128">
        <v>1</v>
      </c>
      <c r="L50" s="128"/>
      <c r="M50" s="128"/>
      <c r="N50" s="128"/>
      <c r="O50" s="128">
        <v>1</v>
      </c>
      <c r="P50" s="128"/>
    </row>
    <row r="51" spans="1:16" s="64" customFormat="1">
      <c r="A51" s="53">
        <v>32</v>
      </c>
      <c r="B51" s="93" t="s">
        <v>196</v>
      </c>
      <c r="C51" s="94" t="s">
        <v>197</v>
      </c>
      <c r="D51" s="53"/>
      <c r="E51" s="53"/>
      <c r="F51" s="63" t="s">
        <v>81</v>
      </c>
      <c r="G51" s="53" t="s">
        <v>344</v>
      </c>
      <c r="H51" s="128"/>
      <c r="I51" s="128"/>
      <c r="J51" s="128"/>
      <c r="K51" s="128">
        <v>1</v>
      </c>
      <c r="L51" s="128"/>
      <c r="M51" s="128"/>
      <c r="N51" s="128"/>
      <c r="O51" s="128">
        <v>1</v>
      </c>
      <c r="P51" s="128"/>
    </row>
    <row r="52" spans="1:16" s="115" customFormat="1">
      <c r="A52" s="111" t="s">
        <v>211</v>
      </c>
      <c r="B52" s="112" t="s">
        <v>201</v>
      </c>
      <c r="C52" s="113"/>
      <c r="D52" s="111"/>
      <c r="E52" s="111"/>
      <c r="F52" s="114"/>
      <c r="G52" s="111"/>
      <c r="H52" s="129"/>
      <c r="I52" s="129"/>
      <c r="J52" s="129"/>
      <c r="K52" s="129"/>
      <c r="L52" s="129"/>
      <c r="M52" s="129"/>
      <c r="N52" s="129"/>
      <c r="O52" s="129"/>
      <c r="P52" s="129"/>
    </row>
    <row r="53" spans="1:16" s="64" customFormat="1">
      <c r="A53" s="53">
        <v>33</v>
      </c>
      <c r="B53" s="93" t="s">
        <v>199</v>
      </c>
      <c r="C53" s="94" t="s">
        <v>200</v>
      </c>
      <c r="D53" s="53"/>
      <c r="E53" s="53">
        <v>1</v>
      </c>
      <c r="F53" s="63" t="s">
        <v>85</v>
      </c>
      <c r="G53" s="53" t="s">
        <v>343</v>
      </c>
      <c r="H53" s="128"/>
      <c r="I53" s="128"/>
      <c r="J53" s="128"/>
      <c r="K53" s="128">
        <v>1</v>
      </c>
      <c r="L53" s="128"/>
      <c r="M53" s="128"/>
      <c r="N53" s="128"/>
      <c r="O53" s="128">
        <v>1</v>
      </c>
      <c r="P53" s="128"/>
    </row>
    <row r="54" spans="1:16" s="64" customFormat="1">
      <c r="A54" s="53">
        <v>34</v>
      </c>
      <c r="B54" s="93" t="s">
        <v>202</v>
      </c>
      <c r="C54" s="94" t="s">
        <v>203</v>
      </c>
      <c r="D54" s="53"/>
      <c r="E54" s="53"/>
      <c r="F54" s="63" t="s">
        <v>123</v>
      </c>
      <c r="G54" s="53" t="s">
        <v>343</v>
      </c>
      <c r="H54" s="128"/>
      <c r="I54" s="128"/>
      <c r="J54" s="128"/>
      <c r="K54" s="128">
        <v>1</v>
      </c>
      <c r="L54" s="128"/>
      <c r="M54" s="128"/>
      <c r="N54" s="128"/>
      <c r="O54" s="128">
        <v>1</v>
      </c>
      <c r="P54" s="128"/>
    </row>
    <row r="55" spans="1:16" s="64" customFormat="1">
      <c r="A55" s="53">
        <v>35</v>
      </c>
      <c r="B55" s="132" t="s">
        <v>204</v>
      </c>
      <c r="C55" s="98" t="s">
        <v>205</v>
      </c>
      <c r="D55" s="53"/>
      <c r="E55" s="53">
        <v>1</v>
      </c>
      <c r="F55" s="63" t="s">
        <v>81</v>
      </c>
      <c r="G55" s="53" t="s">
        <v>344</v>
      </c>
      <c r="H55" s="128"/>
      <c r="I55" s="128"/>
      <c r="J55" s="128"/>
      <c r="K55" s="128">
        <v>1</v>
      </c>
      <c r="L55" s="128"/>
      <c r="M55" s="128"/>
      <c r="N55" s="128"/>
      <c r="O55" s="128">
        <v>1</v>
      </c>
      <c r="P55" s="128"/>
    </row>
    <row r="56" spans="1:16" s="115" customFormat="1">
      <c r="A56" s="111" t="s">
        <v>212</v>
      </c>
      <c r="B56" s="112" t="s">
        <v>208</v>
      </c>
      <c r="C56" s="113"/>
      <c r="D56" s="111"/>
      <c r="E56" s="111"/>
      <c r="F56" s="114"/>
      <c r="G56" s="111"/>
      <c r="H56" s="129"/>
      <c r="I56" s="129"/>
      <c r="J56" s="129"/>
      <c r="K56" s="129"/>
      <c r="L56" s="129"/>
      <c r="M56" s="129"/>
      <c r="N56" s="129"/>
      <c r="O56" s="129"/>
      <c r="P56" s="129"/>
    </row>
    <row r="57" spans="1:16" s="64" customFormat="1" ht="31.2">
      <c r="A57" s="53">
        <v>36</v>
      </c>
      <c r="B57" s="93" t="s">
        <v>206</v>
      </c>
      <c r="C57" s="94" t="s">
        <v>207</v>
      </c>
      <c r="D57" s="53"/>
      <c r="E57" s="53">
        <v>1</v>
      </c>
      <c r="F57" s="63" t="s">
        <v>151</v>
      </c>
      <c r="G57" s="53" t="s">
        <v>343</v>
      </c>
      <c r="H57" s="128"/>
      <c r="I57" s="128"/>
      <c r="J57" s="128"/>
      <c r="K57" s="128">
        <v>1</v>
      </c>
      <c r="L57" s="128"/>
      <c r="M57" s="128"/>
      <c r="N57" s="128">
        <v>1</v>
      </c>
      <c r="O57" s="128"/>
      <c r="P57" s="128">
        <v>1</v>
      </c>
    </row>
    <row r="58" spans="1:16" s="64" customFormat="1">
      <c r="A58" s="53">
        <v>37</v>
      </c>
      <c r="B58" s="99" t="s">
        <v>209</v>
      </c>
      <c r="C58" s="100" t="s">
        <v>210</v>
      </c>
      <c r="D58" s="53"/>
      <c r="E58" s="53"/>
      <c r="F58" s="63" t="s">
        <v>123</v>
      </c>
      <c r="G58" s="53" t="s">
        <v>343</v>
      </c>
      <c r="H58" s="128"/>
      <c r="I58" s="128"/>
      <c r="J58" s="128"/>
      <c r="K58" s="128">
        <v>1</v>
      </c>
      <c r="L58" s="128"/>
      <c r="M58" s="128"/>
      <c r="N58" s="128"/>
      <c r="O58" s="128">
        <v>1</v>
      </c>
      <c r="P58" s="128"/>
    </row>
    <row r="59" spans="1:16" s="115" customFormat="1">
      <c r="A59" s="111" t="s">
        <v>228</v>
      </c>
      <c r="B59" s="112" t="s">
        <v>219</v>
      </c>
      <c r="C59" s="113"/>
      <c r="D59" s="111"/>
      <c r="E59" s="111"/>
      <c r="F59" s="114"/>
      <c r="G59" s="111"/>
      <c r="H59" s="129"/>
      <c r="I59" s="129"/>
      <c r="J59" s="129"/>
      <c r="K59" s="129"/>
      <c r="L59" s="129"/>
      <c r="M59" s="129"/>
      <c r="N59" s="129"/>
      <c r="O59" s="129"/>
      <c r="P59" s="129"/>
    </row>
    <row r="60" spans="1:16" s="64" customFormat="1">
      <c r="A60" s="53">
        <v>38</v>
      </c>
      <c r="B60" s="93" t="s">
        <v>213</v>
      </c>
      <c r="C60" s="94" t="s">
        <v>214</v>
      </c>
      <c r="D60" s="53"/>
      <c r="E60" s="53">
        <v>1</v>
      </c>
      <c r="F60" s="63" t="s">
        <v>85</v>
      </c>
      <c r="G60" s="53" t="s">
        <v>343</v>
      </c>
      <c r="H60" s="128"/>
      <c r="I60" s="128"/>
      <c r="J60" s="128"/>
      <c r="K60" s="128">
        <v>1</v>
      </c>
      <c r="L60" s="128"/>
      <c r="M60" s="128"/>
      <c r="N60" s="128">
        <v>1</v>
      </c>
      <c r="O60" s="128"/>
      <c r="P60" s="128">
        <v>1</v>
      </c>
    </row>
    <row r="61" spans="1:16" s="64" customFormat="1">
      <c r="A61" s="53">
        <v>39</v>
      </c>
      <c r="B61" s="93" t="s">
        <v>215</v>
      </c>
      <c r="C61" s="94" t="s">
        <v>216</v>
      </c>
      <c r="D61" s="53"/>
      <c r="E61" s="53">
        <v>1</v>
      </c>
      <c r="F61" s="63" t="s">
        <v>123</v>
      </c>
      <c r="G61" s="53" t="s">
        <v>343</v>
      </c>
      <c r="H61" s="128"/>
      <c r="I61" s="128"/>
      <c r="J61" s="128">
        <v>1</v>
      </c>
      <c r="K61" s="128"/>
      <c r="L61" s="128"/>
      <c r="M61" s="128"/>
      <c r="N61" s="128"/>
      <c r="O61" s="128">
        <v>1</v>
      </c>
      <c r="P61" s="128"/>
    </row>
    <row r="62" spans="1:16" s="64" customFormat="1">
      <c r="A62" s="53">
        <v>40</v>
      </c>
      <c r="B62" s="93" t="s">
        <v>217</v>
      </c>
      <c r="C62" s="94" t="s">
        <v>218</v>
      </c>
      <c r="D62" s="53"/>
      <c r="E62" s="53"/>
      <c r="F62" s="63" t="s">
        <v>81</v>
      </c>
      <c r="G62" s="53" t="s">
        <v>344</v>
      </c>
      <c r="H62" s="128"/>
      <c r="I62" s="128"/>
      <c r="J62" s="128"/>
      <c r="K62" s="128">
        <v>1</v>
      </c>
      <c r="L62" s="128"/>
      <c r="M62" s="128"/>
      <c r="N62" s="128"/>
      <c r="O62" s="128">
        <v>1</v>
      </c>
      <c r="P62" s="128"/>
    </row>
    <row r="63" spans="1:16" s="115" customFormat="1">
      <c r="A63" s="111" t="s">
        <v>227</v>
      </c>
      <c r="B63" s="112" t="s">
        <v>226</v>
      </c>
      <c r="C63" s="113"/>
      <c r="D63" s="111"/>
      <c r="E63" s="111"/>
      <c r="F63" s="114"/>
      <c r="G63" s="111"/>
      <c r="H63" s="129"/>
      <c r="I63" s="129"/>
      <c r="J63" s="129"/>
      <c r="K63" s="129"/>
      <c r="L63" s="129"/>
      <c r="M63" s="129"/>
      <c r="N63" s="129"/>
      <c r="O63" s="129"/>
      <c r="P63" s="129"/>
    </row>
    <row r="64" spans="1:16" s="64" customFormat="1">
      <c r="A64" s="53">
        <v>41</v>
      </c>
      <c r="B64" s="93" t="s">
        <v>220</v>
      </c>
      <c r="C64" s="101" t="s">
        <v>221</v>
      </c>
      <c r="D64" s="53"/>
      <c r="E64" s="53">
        <v>1</v>
      </c>
      <c r="F64" s="63" t="s">
        <v>85</v>
      </c>
      <c r="G64" s="53" t="s">
        <v>343</v>
      </c>
      <c r="H64" s="128"/>
      <c r="I64" s="128"/>
      <c r="J64" s="128"/>
      <c r="K64" s="128">
        <v>1</v>
      </c>
      <c r="L64" s="128"/>
      <c r="M64" s="128"/>
      <c r="N64" s="128">
        <v>1</v>
      </c>
      <c r="O64" s="128"/>
      <c r="P64" s="128">
        <v>1</v>
      </c>
    </row>
    <row r="65" spans="1:16" s="64" customFormat="1">
      <c r="A65" s="53">
        <v>42</v>
      </c>
      <c r="B65" s="93" t="s">
        <v>222</v>
      </c>
      <c r="C65" s="94" t="s">
        <v>223</v>
      </c>
      <c r="D65" s="53">
        <v>1</v>
      </c>
      <c r="E65" s="53"/>
      <c r="F65" s="63" t="s">
        <v>123</v>
      </c>
      <c r="G65" s="53" t="s">
        <v>343</v>
      </c>
      <c r="H65" s="128"/>
      <c r="I65" s="128"/>
      <c r="J65" s="128"/>
      <c r="K65" s="128">
        <v>1</v>
      </c>
      <c r="L65" s="128"/>
      <c r="M65" s="128"/>
      <c r="N65" s="128"/>
      <c r="O65" s="128">
        <v>1</v>
      </c>
      <c r="P65" s="128"/>
    </row>
    <row r="66" spans="1:16" s="64" customFormat="1">
      <c r="A66" s="53">
        <v>43</v>
      </c>
      <c r="B66" s="93" t="s">
        <v>224</v>
      </c>
      <c r="C66" s="94" t="s">
        <v>225</v>
      </c>
      <c r="D66" s="53">
        <v>1</v>
      </c>
      <c r="E66" s="53">
        <v>1</v>
      </c>
      <c r="F66" s="63" t="s">
        <v>81</v>
      </c>
      <c r="G66" s="53" t="s">
        <v>344</v>
      </c>
      <c r="H66" s="128"/>
      <c r="I66" s="128"/>
      <c r="J66" s="128"/>
      <c r="K66" s="128">
        <v>1</v>
      </c>
      <c r="L66" s="128"/>
      <c r="M66" s="128"/>
      <c r="N66" s="128"/>
      <c r="O66" s="128">
        <v>1</v>
      </c>
      <c r="P66" s="128"/>
    </row>
    <row r="67" spans="1:16" customFormat="1" ht="24" customHeight="1">
      <c r="A67" s="65"/>
      <c r="B67" s="130" t="s">
        <v>239</v>
      </c>
      <c r="C67" s="65"/>
      <c r="D67" s="65">
        <f>SUM(D10:D66)</f>
        <v>6</v>
      </c>
      <c r="E67" s="65">
        <f t="shared" ref="E67:P67" si="0">SUM(E10:E66)</f>
        <v>35</v>
      </c>
      <c r="F67" s="65"/>
      <c r="G67" s="65"/>
      <c r="H67" s="65">
        <f t="shared" si="0"/>
        <v>0</v>
      </c>
      <c r="I67" s="65">
        <f t="shared" si="0"/>
        <v>0</v>
      </c>
      <c r="J67" s="65">
        <f t="shared" si="0"/>
        <v>12</v>
      </c>
      <c r="K67" s="65">
        <f t="shared" si="0"/>
        <v>31</v>
      </c>
      <c r="L67" s="65">
        <f t="shared" si="0"/>
        <v>0</v>
      </c>
      <c r="M67" s="65">
        <f t="shared" si="0"/>
        <v>4</v>
      </c>
      <c r="N67" s="65">
        <f t="shared" si="0"/>
        <v>10</v>
      </c>
      <c r="O67" s="65">
        <f t="shared" si="0"/>
        <v>29</v>
      </c>
      <c r="P67" s="65">
        <f t="shared" si="0"/>
        <v>11</v>
      </c>
    </row>
    <row r="68" spans="1:16" s="66" customFormat="1" ht="27.75" customHeight="1">
      <c r="B68" s="69" t="s">
        <v>82</v>
      </c>
    </row>
  </sheetData>
  <mergeCells count="13">
    <mergeCell ref="A1:D1"/>
    <mergeCell ref="A3:P3"/>
    <mergeCell ref="A4:P4"/>
    <mergeCell ref="A5:A7"/>
    <mergeCell ref="B5:B7"/>
    <mergeCell ref="C5:C7"/>
    <mergeCell ref="D5:D7"/>
    <mergeCell ref="F5:F7"/>
    <mergeCell ref="G5:G7"/>
    <mergeCell ref="P5:P7"/>
    <mergeCell ref="H5:K6"/>
    <mergeCell ref="L5:O6"/>
    <mergeCell ref="E5:E7"/>
  </mergeCells>
  <pageMargins left="0.55118110236220474" right="7.874015748031496E-2" top="0.47244094488188981" bottom="0.59055118110236227" header="0.31496062992125984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10"/>
  <sheetViews>
    <sheetView topLeftCell="A84" zoomScale="115" zoomScaleNormal="115" workbookViewId="0">
      <selection activeCell="F99" sqref="F99"/>
    </sheetView>
  </sheetViews>
  <sheetFormatPr defaultColWidth="9.19921875" defaultRowHeight="15.6"/>
  <cols>
    <col min="1" max="1" width="4" style="22" customWidth="1"/>
    <col min="2" max="2" width="22.5" style="22" customWidth="1"/>
    <col min="3" max="3" width="10.796875" style="22" customWidth="1"/>
    <col min="4" max="4" width="7.5" style="22" customWidth="1"/>
    <col min="5" max="5" width="6.796875" style="22" customWidth="1"/>
    <col min="6" max="6" width="20.69921875" style="22" customWidth="1"/>
    <col min="7" max="7" width="9.296875" style="22" customWidth="1"/>
    <col min="8" max="10" width="7.5" style="22" customWidth="1"/>
    <col min="11" max="11" width="7.5" style="121" customWidth="1"/>
    <col min="12" max="15" width="7.5" style="22" customWidth="1"/>
    <col min="16" max="16" width="11.19921875" style="22" customWidth="1"/>
    <col min="17" max="17" width="7.69921875" style="22" customWidth="1"/>
    <col min="18" max="18" width="8.5" style="22" customWidth="1"/>
    <col min="19" max="19" width="5.69921875" style="22" customWidth="1"/>
    <col min="20" max="20" width="6.19921875" style="22" customWidth="1"/>
    <col min="21" max="23" width="7.296875" style="22" customWidth="1"/>
    <col min="24" max="24" width="6.19921875" style="22" customWidth="1"/>
    <col min="25" max="25" width="7.296875" style="22" customWidth="1"/>
    <col min="26" max="26" width="8" style="22" customWidth="1"/>
    <col min="27" max="27" width="7.796875" style="22" customWidth="1"/>
    <col min="28" max="28" width="8.796875" style="22" customWidth="1"/>
    <col min="29" max="16384" width="9.19921875" style="22"/>
  </cols>
  <sheetData>
    <row r="1" spans="1:28" ht="44.25" customHeight="1">
      <c r="A1" s="197" t="s">
        <v>98</v>
      </c>
      <c r="B1" s="197"/>
      <c r="C1" s="197"/>
      <c r="D1" s="197"/>
      <c r="E1" s="83"/>
      <c r="F1" s="70"/>
      <c r="G1" s="70"/>
      <c r="H1" s="71"/>
      <c r="I1" s="72"/>
    </row>
    <row r="2" spans="1:28" s="3" customFormat="1" ht="47.25" customHeight="1">
      <c r="A2" s="232" t="s">
        <v>357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spans="1:28" s="59" customFormat="1" ht="22.5" customHeight="1">
      <c r="A3" s="233" t="s">
        <v>358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s="3" customFormat="1" ht="13.8">
      <c r="A4" s="234" t="s">
        <v>22</v>
      </c>
      <c r="B4" s="243" t="s">
        <v>65</v>
      </c>
      <c r="C4" s="211" t="s">
        <v>66</v>
      </c>
      <c r="D4" s="210" t="s">
        <v>67</v>
      </c>
      <c r="E4" s="244" t="s">
        <v>97</v>
      </c>
      <c r="F4" s="235" t="s">
        <v>86</v>
      </c>
      <c r="G4" s="236" t="s">
        <v>80</v>
      </c>
      <c r="H4" s="239" t="s">
        <v>70</v>
      </c>
      <c r="I4" s="240"/>
      <c r="J4" s="240"/>
      <c r="K4" s="240"/>
      <c r="L4" s="235" t="s">
        <v>71</v>
      </c>
      <c r="M4" s="235"/>
      <c r="N4" s="235"/>
      <c r="O4" s="235"/>
      <c r="P4" s="236" t="s">
        <v>69</v>
      </c>
    </row>
    <row r="5" spans="1:28" s="3" customFormat="1" ht="13.8">
      <c r="A5" s="234"/>
      <c r="B5" s="243"/>
      <c r="C5" s="211"/>
      <c r="D5" s="210"/>
      <c r="E5" s="245"/>
      <c r="F5" s="235"/>
      <c r="G5" s="237"/>
      <c r="H5" s="241"/>
      <c r="I5" s="242"/>
      <c r="J5" s="242"/>
      <c r="K5" s="242"/>
      <c r="L5" s="235"/>
      <c r="M5" s="235"/>
      <c r="N5" s="235"/>
      <c r="O5" s="235"/>
      <c r="P5" s="237"/>
    </row>
    <row r="6" spans="1:28" s="3" customFormat="1" ht="110.25" customHeight="1">
      <c r="A6" s="234"/>
      <c r="B6" s="243"/>
      <c r="C6" s="211"/>
      <c r="D6" s="210"/>
      <c r="E6" s="246"/>
      <c r="F6" s="235"/>
      <c r="G6" s="238"/>
      <c r="H6" s="60" t="s">
        <v>72</v>
      </c>
      <c r="I6" s="60" t="s">
        <v>73</v>
      </c>
      <c r="J6" s="60" t="s">
        <v>74</v>
      </c>
      <c r="K6" s="63" t="s">
        <v>75</v>
      </c>
      <c r="L6" s="60" t="s">
        <v>76</v>
      </c>
      <c r="M6" s="60" t="s">
        <v>77</v>
      </c>
      <c r="N6" s="60" t="s">
        <v>78</v>
      </c>
      <c r="O6" s="60" t="s">
        <v>79</v>
      </c>
      <c r="P6" s="238"/>
    </row>
    <row r="7" spans="1:28" s="4" customFormat="1">
      <c r="A7" s="97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1">
        <v>10</v>
      </c>
      <c r="K7" s="147">
        <v>11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</row>
    <row r="8" spans="1:28" s="110" customFormat="1" ht="16.2">
      <c r="A8" s="106" t="s">
        <v>5</v>
      </c>
      <c r="B8" s="116" t="s">
        <v>148</v>
      </c>
      <c r="C8" s="109"/>
      <c r="D8" s="109"/>
      <c r="E8" s="109"/>
      <c r="F8" s="109"/>
      <c r="G8" s="109"/>
      <c r="H8" s="109"/>
      <c r="I8" s="109"/>
      <c r="J8" s="109"/>
      <c r="K8" s="149"/>
      <c r="L8" s="109"/>
      <c r="M8" s="109"/>
      <c r="N8" s="109"/>
      <c r="O8" s="109"/>
      <c r="P8" s="109"/>
    </row>
    <row r="9" spans="1:28" s="4" customFormat="1">
      <c r="A9" s="97">
        <v>1</v>
      </c>
      <c r="B9" s="91" t="s">
        <v>240</v>
      </c>
      <c r="C9" s="97">
        <v>1989</v>
      </c>
      <c r="D9" s="61"/>
      <c r="E9" s="61">
        <v>1</v>
      </c>
      <c r="F9" s="63" t="s">
        <v>251</v>
      </c>
      <c r="G9" s="154" t="s">
        <v>370</v>
      </c>
      <c r="H9" s="61">
        <v>1</v>
      </c>
      <c r="I9" s="61"/>
      <c r="J9" s="61"/>
      <c r="K9" s="147"/>
      <c r="L9" s="61"/>
      <c r="M9" s="61"/>
      <c r="N9" s="61"/>
      <c r="O9" s="61">
        <v>1</v>
      </c>
      <c r="P9" s="61"/>
    </row>
    <row r="10" spans="1:28" s="4" customFormat="1">
      <c r="A10" s="97">
        <v>2</v>
      </c>
      <c r="B10" s="107" t="s">
        <v>241</v>
      </c>
      <c r="C10" s="53">
        <v>1954</v>
      </c>
      <c r="D10" s="61">
        <v>1</v>
      </c>
      <c r="E10" s="61"/>
      <c r="F10" s="63" t="s">
        <v>252</v>
      </c>
      <c r="G10" s="97" t="s">
        <v>369</v>
      </c>
      <c r="H10" s="61"/>
      <c r="I10" s="61"/>
      <c r="J10" s="61"/>
      <c r="K10" s="147">
        <v>1</v>
      </c>
      <c r="L10" s="61"/>
      <c r="M10" s="61"/>
      <c r="N10" s="61"/>
      <c r="O10" s="61">
        <v>1</v>
      </c>
      <c r="P10" s="61"/>
    </row>
    <row r="11" spans="1:28" s="4" customFormat="1">
      <c r="A11" s="97">
        <v>3</v>
      </c>
      <c r="B11" s="107" t="s">
        <v>242</v>
      </c>
      <c r="C11" s="53">
        <v>1963</v>
      </c>
      <c r="D11" s="61"/>
      <c r="E11" s="61"/>
      <c r="F11" s="63" t="s">
        <v>253</v>
      </c>
      <c r="G11" s="97" t="s">
        <v>369</v>
      </c>
      <c r="H11" s="61"/>
      <c r="I11" s="61"/>
      <c r="J11" s="61"/>
      <c r="K11" s="147">
        <v>1</v>
      </c>
      <c r="L11" s="61"/>
      <c r="M11" s="61"/>
      <c r="N11" s="61"/>
      <c r="O11" s="61">
        <v>1</v>
      </c>
      <c r="P11" s="61"/>
    </row>
    <row r="12" spans="1:28" s="4" customFormat="1">
      <c r="A12" s="97">
        <v>4</v>
      </c>
      <c r="B12" s="91" t="s">
        <v>243</v>
      </c>
      <c r="C12" s="97">
        <v>1953</v>
      </c>
      <c r="D12" s="61"/>
      <c r="E12" s="61">
        <v>1</v>
      </c>
      <c r="F12" s="60" t="s">
        <v>254</v>
      </c>
      <c r="G12" s="97" t="s">
        <v>369</v>
      </c>
      <c r="H12" s="61"/>
      <c r="I12" s="61"/>
      <c r="J12" s="61"/>
      <c r="K12" s="147">
        <v>1</v>
      </c>
      <c r="L12" s="61"/>
      <c r="M12" s="61"/>
      <c r="N12" s="61"/>
      <c r="O12" s="61">
        <v>1</v>
      </c>
      <c r="P12" s="61"/>
    </row>
    <row r="13" spans="1:28" s="4" customFormat="1">
      <c r="A13" s="97">
        <v>5</v>
      </c>
      <c r="B13" s="95" t="s">
        <v>244</v>
      </c>
      <c r="C13" s="134">
        <v>1990</v>
      </c>
      <c r="D13" s="61">
        <v>1</v>
      </c>
      <c r="E13" s="61"/>
      <c r="F13" s="135" t="s">
        <v>255</v>
      </c>
      <c r="G13" s="97" t="s">
        <v>369</v>
      </c>
      <c r="H13" s="61">
        <v>1</v>
      </c>
      <c r="I13" s="61"/>
      <c r="J13" s="61"/>
      <c r="K13" s="147"/>
      <c r="L13" s="61"/>
      <c r="M13" s="61"/>
      <c r="N13" s="61"/>
      <c r="O13" s="61">
        <v>1</v>
      </c>
      <c r="P13" s="61"/>
    </row>
    <row r="14" spans="1:28" s="4" customFormat="1">
      <c r="A14" s="97">
        <v>6</v>
      </c>
      <c r="B14" s="91" t="s">
        <v>245</v>
      </c>
      <c r="C14" s="97">
        <v>1972</v>
      </c>
      <c r="D14" s="61">
        <v>1</v>
      </c>
      <c r="E14" s="61">
        <v>1</v>
      </c>
      <c r="F14" s="60" t="s">
        <v>256</v>
      </c>
      <c r="G14" s="97" t="s">
        <v>369</v>
      </c>
      <c r="H14" s="61"/>
      <c r="I14" s="61"/>
      <c r="J14" s="61">
        <v>1</v>
      </c>
      <c r="K14" s="147"/>
      <c r="L14" s="61"/>
      <c r="M14" s="61"/>
      <c r="N14" s="61"/>
      <c r="O14" s="61">
        <v>1</v>
      </c>
      <c r="P14" s="61"/>
    </row>
    <row r="15" spans="1:28" s="4" customFormat="1">
      <c r="A15" s="97">
        <v>7</v>
      </c>
      <c r="B15" s="136" t="s">
        <v>246</v>
      </c>
      <c r="C15" s="60">
        <v>1995</v>
      </c>
      <c r="D15" s="61"/>
      <c r="E15" s="61">
        <v>1</v>
      </c>
      <c r="F15" s="60" t="s">
        <v>257</v>
      </c>
      <c r="G15" s="97" t="s">
        <v>369</v>
      </c>
      <c r="H15" s="61">
        <v>1</v>
      </c>
      <c r="I15" s="61"/>
      <c r="J15" s="61"/>
      <c r="K15" s="147"/>
      <c r="L15" s="61"/>
      <c r="M15" s="61"/>
      <c r="N15" s="61"/>
      <c r="O15" s="61">
        <v>1</v>
      </c>
      <c r="P15" s="61"/>
    </row>
    <row r="16" spans="1:28" s="110" customFormat="1" ht="16.2">
      <c r="A16" s="106" t="s">
        <v>6</v>
      </c>
      <c r="B16" s="116" t="s">
        <v>232</v>
      </c>
      <c r="C16" s="109"/>
      <c r="D16" s="109"/>
      <c r="E16" s="109"/>
      <c r="F16" s="109"/>
      <c r="G16" s="106"/>
      <c r="H16" s="109"/>
      <c r="I16" s="109"/>
      <c r="J16" s="109"/>
      <c r="K16" s="149"/>
      <c r="L16" s="109"/>
      <c r="M16" s="109"/>
      <c r="N16" s="109"/>
      <c r="O16" s="109"/>
      <c r="P16" s="109"/>
    </row>
    <row r="17" spans="1:16" s="4" customFormat="1">
      <c r="A17" s="97">
        <v>8</v>
      </c>
      <c r="B17" s="93" t="s">
        <v>247</v>
      </c>
      <c r="C17" s="131">
        <v>1990</v>
      </c>
      <c r="D17" s="61"/>
      <c r="E17" s="61">
        <v>1</v>
      </c>
      <c r="F17" s="135" t="s">
        <v>251</v>
      </c>
      <c r="G17" s="154" t="s">
        <v>370</v>
      </c>
      <c r="H17" s="61">
        <v>1</v>
      </c>
      <c r="I17" s="61"/>
      <c r="J17" s="61"/>
      <c r="K17" s="147"/>
      <c r="L17" s="61"/>
      <c r="M17" s="61"/>
      <c r="N17" s="61"/>
      <c r="O17" s="61">
        <v>1</v>
      </c>
      <c r="P17" s="61"/>
    </row>
    <row r="18" spans="1:16" s="4" customFormat="1" ht="31.2">
      <c r="A18" s="97">
        <v>9</v>
      </c>
      <c r="B18" s="91" t="s">
        <v>248</v>
      </c>
      <c r="C18" s="97">
        <v>1958</v>
      </c>
      <c r="D18" s="61">
        <v>1</v>
      </c>
      <c r="E18" s="61"/>
      <c r="F18" s="60" t="s">
        <v>258</v>
      </c>
      <c r="G18" s="97" t="s">
        <v>369</v>
      </c>
      <c r="H18" s="61"/>
      <c r="I18" s="61"/>
      <c r="J18" s="61"/>
      <c r="K18" s="147">
        <v>1</v>
      </c>
      <c r="L18" s="61"/>
      <c r="M18" s="61"/>
      <c r="N18" s="61"/>
      <c r="O18" s="61">
        <v>1</v>
      </c>
      <c r="P18" s="61"/>
    </row>
    <row r="19" spans="1:16" s="4" customFormat="1">
      <c r="A19" s="97">
        <v>10</v>
      </c>
      <c r="B19" s="91" t="s">
        <v>249</v>
      </c>
      <c r="C19" s="97">
        <v>1947</v>
      </c>
      <c r="D19" s="61"/>
      <c r="E19" s="61"/>
      <c r="F19" s="60" t="s">
        <v>254</v>
      </c>
      <c r="G19" s="97" t="s">
        <v>369</v>
      </c>
      <c r="H19" s="61"/>
      <c r="I19" s="61"/>
      <c r="J19" s="61"/>
      <c r="K19" s="147">
        <v>1</v>
      </c>
      <c r="L19" s="61"/>
      <c r="M19" s="61"/>
      <c r="N19" s="61"/>
      <c r="O19" s="61">
        <v>1</v>
      </c>
      <c r="P19" s="61">
        <v>1</v>
      </c>
    </row>
    <row r="20" spans="1:16" s="4" customFormat="1">
      <c r="A20" s="97">
        <v>11</v>
      </c>
      <c r="B20" s="136" t="s">
        <v>250</v>
      </c>
      <c r="C20" s="60">
        <v>1989</v>
      </c>
      <c r="D20" s="61"/>
      <c r="E20" s="61">
        <v>1</v>
      </c>
      <c r="F20" s="60" t="s">
        <v>257</v>
      </c>
      <c r="G20" s="97" t="s">
        <v>369</v>
      </c>
      <c r="H20" s="61">
        <v>1</v>
      </c>
      <c r="I20" s="61"/>
      <c r="J20" s="61"/>
      <c r="K20" s="147"/>
      <c r="L20" s="61"/>
      <c r="M20" s="61"/>
      <c r="N20" s="61"/>
      <c r="O20" s="61">
        <v>1</v>
      </c>
      <c r="P20" s="61"/>
    </row>
    <row r="21" spans="1:16" s="110" customFormat="1" ht="16.2">
      <c r="A21" s="106" t="s">
        <v>131</v>
      </c>
      <c r="B21" s="116" t="s">
        <v>100</v>
      </c>
      <c r="C21" s="109"/>
      <c r="D21" s="109"/>
      <c r="E21" s="109"/>
      <c r="F21" s="109"/>
      <c r="G21" s="106"/>
      <c r="H21" s="109"/>
      <c r="I21" s="109"/>
      <c r="J21" s="109"/>
      <c r="K21" s="149"/>
      <c r="L21" s="109"/>
      <c r="M21" s="109"/>
      <c r="N21" s="109"/>
      <c r="O21" s="109"/>
      <c r="P21" s="109"/>
    </row>
    <row r="22" spans="1:16" s="4" customFormat="1" ht="31.2">
      <c r="A22" s="97">
        <v>12</v>
      </c>
      <c r="B22" s="93" t="s">
        <v>259</v>
      </c>
      <c r="C22" s="131">
        <v>1977</v>
      </c>
      <c r="D22" s="61"/>
      <c r="E22" s="61">
        <v>1</v>
      </c>
      <c r="F22" s="135" t="s">
        <v>269</v>
      </c>
      <c r="G22" s="154" t="s">
        <v>370</v>
      </c>
      <c r="H22" s="61"/>
      <c r="I22" s="61"/>
      <c r="J22" s="61">
        <v>1</v>
      </c>
      <c r="K22" s="147"/>
      <c r="L22" s="61"/>
      <c r="M22" s="61">
        <v>1</v>
      </c>
      <c r="N22" s="61"/>
      <c r="O22" s="61"/>
      <c r="P22" s="61"/>
    </row>
    <row r="23" spans="1:16" s="4" customFormat="1">
      <c r="A23" s="97">
        <v>13</v>
      </c>
      <c r="B23" s="91" t="s">
        <v>260</v>
      </c>
      <c r="C23" s="97">
        <v>1958</v>
      </c>
      <c r="D23" s="61">
        <v>1</v>
      </c>
      <c r="E23" s="61"/>
      <c r="F23" s="60" t="s">
        <v>252</v>
      </c>
      <c r="G23" s="97" t="s">
        <v>369</v>
      </c>
      <c r="H23" s="61"/>
      <c r="I23" s="61"/>
      <c r="J23" s="61"/>
      <c r="K23" s="147">
        <v>1</v>
      </c>
      <c r="L23" s="61"/>
      <c r="M23" s="61"/>
      <c r="N23" s="61"/>
      <c r="O23" s="61">
        <v>1</v>
      </c>
      <c r="P23" s="61"/>
    </row>
    <row r="24" spans="1:16" s="4" customFormat="1">
      <c r="A24" s="97">
        <v>14</v>
      </c>
      <c r="B24" s="91" t="s">
        <v>261</v>
      </c>
      <c r="C24" s="97">
        <v>1984</v>
      </c>
      <c r="D24" s="61">
        <v>1</v>
      </c>
      <c r="E24" s="61"/>
      <c r="F24" s="60" t="s">
        <v>253</v>
      </c>
      <c r="G24" s="97" t="s">
        <v>369</v>
      </c>
      <c r="H24" s="61"/>
      <c r="I24" s="61">
        <v>1</v>
      </c>
      <c r="J24" s="61"/>
      <c r="K24" s="147"/>
      <c r="L24" s="61"/>
      <c r="M24" s="61"/>
      <c r="N24" s="61"/>
      <c r="O24" s="61">
        <v>1</v>
      </c>
      <c r="P24" s="61"/>
    </row>
    <row r="25" spans="1:16" s="4" customFormat="1">
      <c r="A25" s="97">
        <v>15</v>
      </c>
      <c r="B25" s="91" t="s">
        <v>141</v>
      </c>
      <c r="C25" s="97">
        <v>1952</v>
      </c>
      <c r="D25" s="61"/>
      <c r="E25" s="61">
        <v>1</v>
      </c>
      <c r="F25" s="60" t="s">
        <v>254</v>
      </c>
      <c r="G25" s="97" t="s">
        <v>369</v>
      </c>
      <c r="H25" s="61"/>
      <c r="I25" s="61"/>
      <c r="J25" s="61"/>
      <c r="K25" s="147">
        <v>1</v>
      </c>
      <c r="L25" s="61"/>
      <c r="M25" s="61"/>
      <c r="N25" s="61"/>
      <c r="O25" s="61">
        <v>1</v>
      </c>
      <c r="P25" s="61"/>
    </row>
    <row r="26" spans="1:16" s="4" customFormat="1">
      <c r="A26" s="97">
        <v>16</v>
      </c>
      <c r="B26" s="136" t="s">
        <v>262</v>
      </c>
      <c r="C26" s="60">
        <v>1994</v>
      </c>
      <c r="D26" s="61"/>
      <c r="E26" s="61"/>
      <c r="F26" s="60" t="s">
        <v>257</v>
      </c>
      <c r="G26" s="97" t="s">
        <v>369</v>
      </c>
      <c r="H26" s="61">
        <v>1</v>
      </c>
      <c r="I26" s="61"/>
      <c r="J26" s="61"/>
      <c r="K26" s="147"/>
      <c r="L26" s="61"/>
      <c r="M26" s="61"/>
      <c r="N26" s="61"/>
      <c r="O26" s="61">
        <v>1</v>
      </c>
      <c r="P26" s="61"/>
    </row>
    <row r="27" spans="1:16" s="110" customFormat="1" ht="16.2">
      <c r="A27" s="106" t="s">
        <v>339</v>
      </c>
      <c r="B27" s="116" t="s">
        <v>130</v>
      </c>
      <c r="C27" s="109"/>
      <c r="D27" s="109"/>
      <c r="E27" s="109"/>
      <c r="F27" s="109"/>
      <c r="G27" s="106"/>
      <c r="H27" s="109"/>
      <c r="I27" s="109"/>
      <c r="J27" s="109"/>
      <c r="K27" s="149"/>
      <c r="L27" s="109"/>
      <c r="M27" s="109"/>
      <c r="N27" s="109"/>
      <c r="O27" s="109"/>
      <c r="P27" s="109"/>
    </row>
    <row r="28" spans="1:16" s="4" customFormat="1">
      <c r="A28" s="97">
        <v>17</v>
      </c>
      <c r="B28" s="93" t="s">
        <v>263</v>
      </c>
      <c r="C28" s="131">
        <v>1979</v>
      </c>
      <c r="D28" s="144"/>
      <c r="E28" s="61">
        <v>1</v>
      </c>
      <c r="F28" s="135" t="s">
        <v>251</v>
      </c>
      <c r="G28" s="154" t="s">
        <v>370</v>
      </c>
      <c r="H28" s="61"/>
      <c r="I28" s="61"/>
      <c r="J28" s="61">
        <v>1</v>
      </c>
      <c r="K28" s="147"/>
      <c r="L28" s="61"/>
      <c r="M28" s="61">
        <v>1</v>
      </c>
      <c r="N28" s="61"/>
      <c r="O28" s="61"/>
      <c r="P28" s="61"/>
    </row>
    <row r="29" spans="1:16" s="4" customFormat="1" ht="31.2">
      <c r="A29" s="97">
        <v>18</v>
      </c>
      <c r="B29" s="91" t="s">
        <v>264</v>
      </c>
      <c r="C29" s="97">
        <v>1956</v>
      </c>
      <c r="D29" s="61">
        <v>1</v>
      </c>
      <c r="E29" s="61"/>
      <c r="F29" s="60" t="s">
        <v>270</v>
      </c>
      <c r="G29" s="97" t="s">
        <v>369</v>
      </c>
      <c r="H29" s="61"/>
      <c r="I29" s="61"/>
      <c r="J29" s="61"/>
      <c r="K29" s="147">
        <v>1</v>
      </c>
      <c r="L29" s="61"/>
      <c r="M29" s="61"/>
      <c r="N29" s="61"/>
      <c r="O29" s="61">
        <v>1</v>
      </c>
      <c r="P29" s="61"/>
    </row>
    <row r="30" spans="1:16" s="4" customFormat="1">
      <c r="A30" s="97">
        <v>19</v>
      </c>
      <c r="B30" s="91" t="s">
        <v>265</v>
      </c>
      <c r="C30" s="97">
        <v>1953</v>
      </c>
      <c r="D30" s="61"/>
      <c r="E30" s="61">
        <v>1</v>
      </c>
      <c r="F30" s="60" t="s">
        <v>254</v>
      </c>
      <c r="G30" s="97" t="s">
        <v>369</v>
      </c>
      <c r="H30" s="61"/>
      <c r="I30" s="61"/>
      <c r="J30" s="61"/>
      <c r="K30" s="147">
        <v>1</v>
      </c>
      <c r="L30" s="61"/>
      <c r="M30" s="61"/>
      <c r="N30" s="61"/>
      <c r="O30" s="61">
        <v>1</v>
      </c>
      <c r="P30" s="61">
        <v>1</v>
      </c>
    </row>
    <row r="31" spans="1:16" s="4" customFormat="1">
      <c r="A31" s="97">
        <v>20</v>
      </c>
      <c r="B31" s="91" t="s">
        <v>266</v>
      </c>
      <c r="C31" s="97">
        <v>1973</v>
      </c>
      <c r="D31" s="61">
        <v>1</v>
      </c>
      <c r="E31" s="61"/>
      <c r="F31" s="60" t="s">
        <v>255</v>
      </c>
      <c r="G31" s="97" t="s">
        <v>369</v>
      </c>
      <c r="H31" s="61"/>
      <c r="I31" s="61" t="s">
        <v>342</v>
      </c>
      <c r="J31" s="61">
        <v>1</v>
      </c>
      <c r="K31" s="147"/>
      <c r="L31" s="61"/>
      <c r="M31" s="61"/>
      <c r="N31" s="61"/>
      <c r="O31" s="61">
        <v>1</v>
      </c>
      <c r="P31" s="61"/>
    </row>
    <row r="32" spans="1:16" s="4" customFormat="1">
      <c r="A32" s="97">
        <v>21</v>
      </c>
      <c r="B32" s="91" t="s">
        <v>267</v>
      </c>
      <c r="C32" s="97">
        <v>1984</v>
      </c>
      <c r="D32" s="61">
        <v>1</v>
      </c>
      <c r="E32" s="61">
        <v>1</v>
      </c>
      <c r="F32" s="60" t="s">
        <v>256</v>
      </c>
      <c r="G32" s="97" t="s">
        <v>369</v>
      </c>
      <c r="H32" s="61"/>
      <c r="I32" s="61">
        <v>1</v>
      </c>
      <c r="J32" s="61"/>
      <c r="K32" s="147"/>
      <c r="L32" s="61"/>
      <c r="M32" s="61"/>
      <c r="N32" s="61"/>
      <c r="O32" s="61">
        <v>1</v>
      </c>
      <c r="P32" s="61"/>
    </row>
    <row r="33" spans="1:16" s="4" customFormat="1">
      <c r="A33" s="97">
        <v>22</v>
      </c>
      <c r="B33" s="136" t="s">
        <v>268</v>
      </c>
      <c r="C33" s="60">
        <v>2005</v>
      </c>
      <c r="D33" s="61">
        <v>1</v>
      </c>
      <c r="E33" s="61"/>
      <c r="F33" s="60" t="s">
        <v>257</v>
      </c>
      <c r="G33" s="97" t="s">
        <v>369</v>
      </c>
      <c r="H33" s="61">
        <v>1</v>
      </c>
      <c r="I33" s="61"/>
      <c r="J33" s="61"/>
      <c r="K33" s="147"/>
      <c r="L33" s="61"/>
      <c r="M33" s="61">
        <v>1</v>
      </c>
      <c r="N33" s="61"/>
      <c r="O33" s="61"/>
      <c r="P33" s="61"/>
    </row>
    <row r="34" spans="1:16" s="110" customFormat="1" ht="16.2">
      <c r="A34" s="106" t="s">
        <v>340</v>
      </c>
      <c r="B34" s="116" t="s">
        <v>134</v>
      </c>
      <c r="C34" s="109"/>
      <c r="D34" s="109"/>
      <c r="E34" s="109"/>
      <c r="F34" s="109"/>
      <c r="G34" s="106"/>
      <c r="H34" s="109"/>
      <c r="I34" s="109"/>
      <c r="J34" s="109"/>
      <c r="K34" s="149"/>
      <c r="L34" s="109"/>
      <c r="M34" s="109"/>
      <c r="N34" s="109"/>
      <c r="O34" s="109"/>
      <c r="P34" s="109"/>
    </row>
    <row r="35" spans="1:16" s="4" customFormat="1">
      <c r="A35" s="97">
        <v>23</v>
      </c>
      <c r="B35" s="91" t="s">
        <v>132</v>
      </c>
      <c r="C35" s="97">
        <v>1962</v>
      </c>
      <c r="D35" s="61"/>
      <c r="E35" s="61">
        <v>1</v>
      </c>
      <c r="F35" s="60" t="s">
        <v>251</v>
      </c>
      <c r="G35" s="154" t="s">
        <v>370</v>
      </c>
      <c r="H35" s="61"/>
      <c r="I35" s="61"/>
      <c r="J35" s="61"/>
      <c r="K35" s="147">
        <v>1</v>
      </c>
      <c r="L35" s="61"/>
      <c r="M35" s="61"/>
      <c r="N35" s="61"/>
      <c r="O35" s="61">
        <v>1</v>
      </c>
      <c r="P35" s="61"/>
    </row>
    <row r="36" spans="1:16" s="4" customFormat="1" ht="31.2">
      <c r="A36" s="97">
        <v>24</v>
      </c>
      <c r="B36" s="91" t="s">
        <v>271</v>
      </c>
      <c r="C36" s="97">
        <v>1964</v>
      </c>
      <c r="D36" s="61">
        <v>1</v>
      </c>
      <c r="E36" s="61"/>
      <c r="F36" s="60" t="s">
        <v>276</v>
      </c>
      <c r="G36" s="97" t="s">
        <v>369</v>
      </c>
      <c r="H36" s="61"/>
      <c r="I36" s="61"/>
      <c r="J36" s="61"/>
      <c r="K36" s="147">
        <v>1</v>
      </c>
      <c r="L36" s="61"/>
      <c r="M36" s="61"/>
      <c r="N36" s="61"/>
      <c r="O36" s="61">
        <v>1</v>
      </c>
      <c r="P36" s="61"/>
    </row>
    <row r="37" spans="1:16" s="4" customFormat="1">
      <c r="A37" s="97">
        <v>25</v>
      </c>
      <c r="B37" s="91" t="s">
        <v>272</v>
      </c>
      <c r="C37" s="97">
        <v>1964</v>
      </c>
      <c r="D37" s="61"/>
      <c r="E37" s="61">
        <v>1</v>
      </c>
      <c r="F37" s="60" t="s">
        <v>253</v>
      </c>
      <c r="G37" s="97" t="s">
        <v>369</v>
      </c>
      <c r="H37" s="61"/>
      <c r="I37" s="61"/>
      <c r="J37" s="61"/>
      <c r="K37" s="147">
        <v>1</v>
      </c>
      <c r="L37" s="61"/>
      <c r="M37" s="61"/>
      <c r="N37" s="61"/>
      <c r="O37" s="61">
        <v>1</v>
      </c>
      <c r="P37" s="61"/>
    </row>
    <row r="38" spans="1:16" s="4" customFormat="1">
      <c r="A38" s="97">
        <v>26</v>
      </c>
      <c r="B38" s="91" t="s">
        <v>273</v>
      </c>
      <c r="C38" s="97">
        <v>1956</v>
      </c>
      <c r="D38" s="61"/>
      <c r="E38" s="61"/>
      <c r="F38" s="60" t="s">
        <v>254</v>
      </c>
      <c r="G38" s="97" t="s">
        <v>369</v>
      </c>
      <c r="H38" s="61"/>
      <c r="I38" s="61"/>
      <c r="J38" s="61"/>
      <c r="K38" s="147">
        <v>1</v>
      </c>
      <c r="L38" s="61"/>
      <c r="M38" s="61"/>
      <c r="N38" s="61"/>
      <c r="O38" s="61">
        <v>1</v>
      </c>
      <c r="P38" s="61"/>
    </row>
    <row r="39" spans="1:16" s="4" customFormat="1">
      <c r="A39" s="97">
        <v>27</v>
      </c>
      <c r="B39" s="91" t="s">
        <v>274</v>
      </c>
      <c r="C39" s="97">
        <v>1964</v>
      </c>
      <c r="D39" s="61">
        <v>1</v>
      </c>
      <c r="E39" s="61"/>
      <c r="F39" s="60" t="s">
        <v>256</v>
      </c>
      <c r="G39" s="97" t="s">
        <v>369</v>
      </c>
      <c r="H39" s="61"/>
      <c r="I39" s="61"/>
      <c r="J39" s="61"/>
      <c r="K39" s="147">
        <v>1</v>
      </c>
      <c r="L39" s="61"/>
      <c r="M39" s="61"/>
      <c r="N39" s="61"/>
      <c r="O39" s="61">
        <v>1</v>
      </c>
      <c r="P39" s="61"/>
    </row>
    <row r="40" spans="1:16" s="4" customFormat="1">
      <c r="A40" s="97">
        <v>28</v>
      </c>
      <c r="B40" s="136" t="s">
        <v>275</v>
      </c>
      <c r="C40" s="60">
        <v>2003</v>
      </c>
      <c r="D40" s="61">
        <v>1</v>
      </c>
      <c r="E40" s="61">
        <v>1</v>
      </c>
      <c r="F40" s="60" t="s">
        <v>257</v>
      </c>
      <c r="G40" s="97" t="s">
        <v>369</v>
      </c>
      <c r="H40" s="61">
        <v>1</v>
      </c>
      <c r="I40" s="61"/>
      <c r="J40" s="61"/>
      <c r="K40" s="147"/>
      <c r="L40" s="61"/>
      <c r="M40" s="61"/>
      <c r="N40" s="61"/>
      <c r="O40" s="61">
        <v>1</v>
      </c>
      <c r="P40" s="61"/>
    </row>
    <row r="41" spans="1:16" s="110" customFormat="1" ht="16.2">
      <c r="A41" s="106" t="s">
        <v>147</v>
      </c>
      <c r="B41" s="116" t="s">
        <v>154</v>
      </c>
      <c r="C41" s="109"/>
      <c r="D41" s="109"/>
      <c r="E41" s="109"/>
      <c r="F41" s="109"/>
      <c r="G41" s="106"/>
      <c r="H41" s="109"/>
      <c r="I41" s="109"/>
      <c r="J41" s="109"/>
      <c r="K41" s="149"/>
      <c r="L41" s="109"/>
      <c r="M41" s="109"/>
      <c r="N41" s="109"/>
      <c r="O41" s="109"/>
      <c r="P41" s="109"/>
    </row>
    <row r="42" spans="1:16" s="4" customFormat="1">
      <c r="A42" s="97">
        <v>29</v>
      </c>
      <c r="B42" s="91" t="s">
        <v>277</v>
      </c>
      <c r="C42" s="97">
        <v>1960</v>
      </c>
      <c r="D42" s="61"/>
      <c r="E42" s="61"/>
      <c r="F42" s="60" t="s">
        <v>251</v>
      </c>
      <c r="G42" s="154" t="s">
        <v>370</v>
      </c>
      <c r="H42" s="61"/>
      <c r="I42" s="61"/>
      <c r="J42" s="61"/>
      <c r="K42" s="147">
        <v>1</v>
      </c>
      <c r="L42" s="61"/>
      <c r="M42" s="61"/>
      <c r="N42" s="61"/>
      <c r="O42" s="61">
        <v>1</v>
      </c>
      <c r="P42" s="61"/>
    </row>
    <row r="43" spans="1:16" s="4" customFormat="1" ht="31.2">
      <c r="A43" s="97">
        <v>30</v>
      </c>
      <c r="B43" s="137" t="s">
        <v>278</v>
      </c>
      <c r="C43" s="138">
        <v>1967</v>
      </c>
      <c r="D43" s="61">
        <v>1</v>
      </c>
      <c r="E43" s="61"/>
      <c r="F43" s="60" t="s">
        <v>258</v>
      </c>
      <c r="G43" s="97" t="s">
        <v>369</v>
      </c>
      <c r="H43" s="61"/>
      <c r="I43" s="61"/>
      <c r="J43" s="61">
        <v>1</v>
      </c>
      <c r="K43" s="147"/>
      <c r="L43" s="61"/>
      <c r="M43" s="61"/>
      <c r="N43" s="61"/>
      <c r="O43" s="61">
        <v>1</v>
      </c>
      <c r="P43" s="61"/>
    </row>
    <row r="44" spans="1:16" s="4" customFormat="1">
      <c r="A44" s="97">
        <v>31</v>
      </c>
      <c r="B44" s="91" t="s">
        <v>279</v>
      </c>
      <c r="C44" s="97">
        <v>1979</v>
      </c>
      <c r="D44" s="61">
        <v>1</v>
      </c>
      <c r="E44" s="61"/>
      <c r="F44" s="60" t="s">
        <v>253</v>
      </c>
      <c r="G44" s="97" t="s">
        <v>369</v>
      </c>
      <c r="H44" s="61"/>
      <c r="I44" s="61">
        <v>1</v>
      </c>
      <c r="J44" s="61"/>
      <c r="K44" s="147"/>
      <c r="L44" s="61"/>
      <c r="M44" s="61"/>
      <c r="N44" s="61"/>
      <c r="O44" s="61">
        <v>1</v>
      </c>
      <c r="P44" s="61"/>
    </row>
    <row r="45" spans="1:16" s="4" customFormat="1">
      <c r="A45" s="97">
        <v>32</v>
      </c>
      <c r="B45" s="91" t="s">
        <v>280</v>
      </c>
      <c r="C45" s="97">
        <v>1968</v>
      </c>
      <c r="D45" s="61">
        <v>1</v>
      </c>
      <c r="E45" s="61">
        <v>1</v>
      </c>
      <c r="F45" s="60" t="s">
        <v>254</v>
      </c>
      <c r="G45" s="97" t="s">
        <v>369</v>
      </c>
      <c r="H45" s="61"/>
      <c r="I45" s="61"/>
      <c r="J45" s="61">
        <v>1</v>
      </c>
      <c r="K45" s="147"/>
      <c r="L45" s="61"/>
      <c r="M45" s="61"/>
      <c r="N45" s="61"/>
      <c r="O45" s="61">
        <v>1</v>
      </c>
      <c r="P45" s="61"/>
    </row>
    <row r="46" spans="1:16" s="4" customFormat="1">
      <c r="A46" s="97">
        <v>33</v>
      </c>
      <c r="B46" s="91" t="s">
        <v>281</v>
      </c>
      <c r="C46" s="97">
        <v>1964</v>
      </c>
      <c r="D46" s="61">
        <v>1</v>
      </c>
      <c r="E46" s="61"/>
      <c r="F46" s="60" t="s">
        <v>255</v>
      </c>
      <c r="G46" s="97" t="s">
        <v>369</v>
      </c>
      <c r="H46" s="61"/>
      <c r="I46" s="61"/>
      <c r="J46" s="61"/>
      <c r="K46" s="147">
        <v>1</v>
      </c>
      <c r="L46" s="61"/>
      <c r="M46" s="61"/>
      <c r="N46" s="61"/>
      <c r="O46" s="61">
        <v>1</v>
      </c>
      <c r="P46" s="61"/>
    </row>
    <row r="47" spans="1:16" s="4" customFormat="1">
      <c r="A47" s="97">
        <v>34</v>
      </c>
      <c r="B47" s="91" t="s">
        <v>282</v>
      </c>
      <c r="C47" s="97">
        <v>1992</v>
      </c>
      <c r="D47" s="61">
        <v>1</v>
      </c>
      <c r="E47" s="61"/>
      <c r="F47" s="60" t="s">
        <v>257</v>
      </c>
      <c r="G47" s="97" t="s">
        <v>369</v>
      </c>
      <c r="H47" s="61">
        <v>1</v>
      </c>
      <c r="I47" s="61"/>
      <c r="J47" s="61"/>
      <c r="K47" s="147"/>
      <c r="L47" s="61"/>
      <c r="M47" s="61"/>
      <c r="N47" s="61"/>
      <c r="O47" s="61">
        <v>1</v>
      </c>
      <c r="P47" s="61"/>
    </row>
    <row r="48" spans="1:16" s="110" customFormat="1" ht="16.2">
      <c r="A48" s="106" t="s">
        <v>159</v>
      </c>
      <c r="B48" s="116" t="s">
        <v>160</v>
      </c>
      <c r="C48" s="109"/>
      <c r="D48" s="109"/>
      <c r="E48" s="109"/>
      <c r="F48" s="109"/>
      <c r="G48" s="106"/>
      <c r="H48" s="109"/>
      <c r="I48" s="109"/>
      <c r="J48" s="109"/>
      <c r="K48" s="149"/>
      <c r="L48" s="109"/>
      <c r="M48" s="109"/>
      <c r="N48" s="109"/>
      <c r="O48" s="109"/>
      <c r="P48" s="109"/>
    </row>
    <row r="49" spans="1:16" s="4" customFormat="1" ht="31.2">
      <c r="A49" s="97">
        <v>35</v>
      </c>
      <c r="B49" s="93" t="s">
        <v>283</v>
      </c>
      <c r="C49" s="131">
        <v>1976</v>
      </c>
      <c r="D49" s="61">
        <v>1</v>
      </c>
      <c r="E49" s="61">
        <v>1</v>
      </c>
      <c r="F49" s="135" t="s">
        <v>289</v>
      </c>
      <c r="G49" s="154" t="s">
        <v>370</v>
      </c>
      <c r="H49" s="61"/>
      <c r="I49" s="61"/>
      <c r="J49" s="61">
        <v>1</v>
      </c>
      <c r="K49" s="147"/>
      <c r="L49" s="61"/>
      <c r="M49" s="61"/>
      <c r="N49" s="61"/>
      <c r="O49" s="61">
        <v>1</v>
      </c>
      <c r="P49" s="61"/>
    </row>
    <row r="50" spans="1:16" s="4" customFormat="1">
      <c r="A50" s="97">
        <v>36</v>
      </c>
      <c r="B50" s="137" t="s">
        <v>284</v>
      </c>
      <c r="C50" s="138">
        <v>1966</v>
      </c>
      <c r="D50" s="61">
        <v>1</v>
      </c>
      <c r="E50" s="61"/>
      <c r="F50" s="60" t="s">
        <v>252</v>
      </c>
      <c r="G50" s="97" t="s">
        <v>369</v>
      </c>
      <c r="H50" s="61"/>
      <c r="I50" s="61"/>
      <c r="J50" s="61"/>
      <c r="K50" s="147">
        <v>1</v>
      </c>
      <c r="L50" s="61"/>
      <c r="M50" s="61"/>
      <c r="N50" s="61"/>
      <c r="O50" s="61">
        <v>1</v>
      </c>
      <c r="P50" s="61"/>
    </row>
    <row r="51" spans="1:16" s="4" customFormat="1">
      <c r="A51" s="97">
        <v>37</v>
      </c>
      <c r="B51" s="91" t="s">
        <v>285</v>
      </c>
      <c r="C51" s="97">
        <v>1977</v>
      </c>
      <c r="D51" s="61">
        <v>1</v>
      </c>
      <c r="E51" s="61"/>
      <c r="F51" s="135" t="s">
        <v>253</v>
      </c>
      <c r="G51" s="97" t="s">
        <v>369</v>
      </c>
      <c r="H51" s="61"/>
      <c r="I51" s="61">
        <v>1</v>
      </c>
      <c r="J51" s="61"/>
      <c r="K51" s="147"/>
      <c r="L51" s="61"/>
      <c r="M51" s="61"/>
      <c r="N51" s="61"/>
      <c r="O51" s="61">
        <v>1</v>
      </c>
      <c r="P51" s="61"/>
    </row>
    <row r="52" spans="1:16" s="4" customFormat="1">
      <c r="A52" s="97">
        <v>38</v>
      </c>
      <c r="B52" s="91" t="s">
        <v>286</v>
      </c>
      <c r="C52" s="97">
        <v>1952</v>
      </c>
      <c r="D52" s="61"/>
      <c r="E52" s="61"/>
      <c r="F52" s="135" t="s">
        <v>254</v>
      </c>
      <c r="G52" s="97" t="s">
        <v>369</v>
      </c>
      <c r="H52" s="61"/>
      <c r="I52" s="61"/>
      <c r="J52" s="61"/>
      <c r="K52" s="147">
        <v>1</v>
      </c>
      <c r="L52" s="61"/>
      <c r="M52" s="61"/>
      <c r="N52" s="61"/>
      <c r="O52" s="61">
        <v>1</v>
      </c>
      <c r="P52" s="61"/>
    </row>
    <row r="53" spans="1:16" s="4" customFormat="1">
      <c r="A53" s="97">
        <v>39</v>
      </c>
      <c r="B53" s="91" t="s">
        <v>287</v>
      </c>
      <c r="C53" s="97">
        <v>1971</v>
      </c>
      <c r="D53" s="61"/>
      <c r="E53" s="61">
        <v>1</v>
      </c>
      <c r="F53" s="139" t="s">
        <v>255</v>
      </c>
      <c r="G53" s="97" t="s">
        <v>369</v>
      </c>
      <c r="H53" s="61"/>
      <c r="I53" s="61"/>
      <c r="J53" s="61">
        <v>1</v>
      </c>
      <c r="K53" s="147"/>
      <c r="L53" s="61"/>
      <c r="M53" s="61"/>
      <c r="N53" s="61"/>
      <c r="O53" s="61">
        <v>1</v>
      </c>
      <c r="P53" s="61"/>
    </row>
    <row r="54" spans="1:16" s="4" customFormat="1">
      <c r="A54" s="97">
        <v>40</v>
      </c>
      <c r="B54" s="136" t="s">
        <v>288</v>
      </c>
      <c r="C54" s="60">
        <v>1996</v>
      </c>
      <c r="D54" s="61">
        <v>1</v>
      </c>
      <c r="E54" s="61">
        <v>1</v>
      </c>
      <c r="F54" s="135" t="s">
        <v>257</v>
      </c>
      <c r="G54" s="97" t="s">
        <v>369</v>
      </c>
      <c r="H54" s="61">
        <v>1</v>
      </c>
      <c r="I54" s="61"/>
      <c r="J54" s="61"/>
      <c r="K54" s="147"/>
      <c r="L54" s="61"/>
      <c r="M54" s="61"/>
      <c r="N54" s="61"/>
      <c r="O54" s="61">
        <v>1</v>
      </c>
      <c r="P54" s="61"/>
    </row>
    <row r="55" spans="1:16" s="110" customFormat="1" ht="16.2">
      <c r="A55" s="106" t="s">
        <v>167</v>
      </c>
      <c r="B55" s="116" t="s">
        <v>170</v>
      </c>
      <c r="C55" s="109"/>
      <c r="D55" s="109"/>
      <c r="E55" s="109"/>
      <c r="F55" s="109"/>
      <c r="G55" s="106"/>
      <c r="H55" s="109"/>
      <c r="I55" s="109"/>
      <c r="J55" s="109"/>
      <c r="K55" s="149"/>
      <c r="L55" s="109"/>
      <c r="M55" s="109"/>
      <c r="N55" s="109"/>
      <c r="O55" s="109"/>
      <c r="P55" s="109"/>
    </row>
    <row r="56" spans="1:16" s="4" customFormat="1">
      <c r="A56" s="97">
        <v>41</v>
      </c>
      <c r="B56" s="91" t="s">
        <v>290</v>
      </c>
      <c r="C56" s="97">
        <v>1957</v>
      </c>
      <c r="D56" s="61"/>
      <c r="E56" s="61"/>
      <c r="F56" s="140" t="s">
        <v>251</v>
      </c>
      <c r="G56" s="154" t="s">
        <v>370</v>
      </c>
      <c r="H56" s="61"/>
      <c r="I56" s="61"/>
      <c r="J56" s="61"/>
      <c r="K56" s="147">
        <v>1</v>
      </c>
      <c r="L56" s="61"/>
      <c r="M56" s="61"/>
      <c r="N56" s="61"/>
      <c r="O56" s="61">
        <v>1</v>
      </c>
      <c r="P56" s="61"/>
    </row>
    <row r="57" spans="1:16" s="4" customFormat="1" ht="31.2">
      <c r="A57" s="97">
        <v>42</v>
      </c>
      <c r="B57" s="137" t="s">
        <v>291</v>
      </c>
      <c r="C57" s="138">
        <v>1965</v>
      </c>
      <c r="D57" s="61">
        <v>1</v>
      </c>
      <c r="E57" s="61"/>
      <c r="F57" s="60" t="s">
        <v>258</v>
      </c>
      <c r="G57" s="97" t="s">
        <v>369</v>
      </c>
      <c r="H57" s="61"/>
      <c r="I57" s="61"/>
      <c r="J57" s="61"/>
      <c r="K57" s="147">
        <v>1</v>
      </c>
      <c r="L57" s="61"/>
      <c r="M57" s="61"/>
      <c r="N57" s="61"/>
      <c r="O57" s="61">
        <v>1</v>
      </c>
      <c r="P57" s="61"/>
    </row>
    <row r="58" spans="1:16" s="4" customFormat="1">
      <c r="A58" s="97">
        <v>43</v>
      </c>
      <c r="B58" s="91" t="s">
        <v>292</v>
      </c>
      <c r="C58" s="97">
        <v>1984</v>
      </c>
      <c r="D58" s="61">
        <v>1</v>
      </c>
      <c r="E58" s="61"/>
      <c r="F58" s="60" t="s">
        <v>253</v>
      </c>
      <c r="G58" s="97" t="s">
        <v>369</v>
      </c>
      <c r="H58" s="61"/>
      <c r="I58" s="61">
        <v>1</v>
      </c>
      <c r="J58" s="61"/>
      <c r="K58" s="147"/>
      <c r="L58" s="61"/>
      <c r="M58" s="61"/>
      <c r="N58" s="61"/>
      <c r="O58" s="61">
        <v>1</v>
      </c>
      <c r="P58" s="61"/>
    </row>
    <row r="59" spans="1:16" s="4" customFormat="1">
      <c r="A59" s="97">
        <v>44</v>
      </c>
      <c r="B59" s="91" t="s">
        <v>293</v>
      </c>
      <c r="C59" s="97">
        <v>1957</v>
      </c>
      <c r="D59" s="61"/>
      <c r="E59" s="61"/>
      <c r="F59" s="60" t="s">
        <v>254</v>
      </c>
      <c r="G59" s="97" t="s">
        <v>369</v>
      </c>
      <c r="H59" s="61"/>
      <c r="I59" s="61"/>
      <c r="J59" s="61"/>
      <c r="K59" s="147">
        <v>1</v>
      </c>
      <c r="L59" s="61"/>
      <c r="M59" s="61"/>
      <c r="N59" s="61"/>
      <c r="O59" s="61">
        <v>1</v>
      </c>
      <c r="P59" s="61"/>
    </row>
    <row r="60" spans="1:16" s="4" customFormat="1">
      <c r="A60" s="97">
        <v>45</v>
      </c>
      <c r="B60" s="91" t="s">
        <v>294</v>
      </c>
      <c r="C60" s="97">
        <v>1957</v>
      </c>
      <c r="D60" s="61"/>
      <c r="E60" s="61"/>
      <c r="F60" s="60" t="s">
        <v>255</v>
      </c>
      <c r="G60" s="97" t="s">
        <v>369</v>
      </c>
      <c r="H60" s="61"/>
      <c r="I60" s="61"/>
      <c r="J60" s="61"/>
      <c r="K60" s="147">
        <v>1</v>
      </c>
      <c r="L60" s="61"/>
      <c r="M60" s="61"/>
      <c r="N60" s="61"/>
      <c r="O60" s="61">
        <v>1</v>
      </c>
      <c r="P60" s="61"/>
    </row>
    <row r="61" spans="1:16" s="4" customFormat="1">
      <c r="A61" s="97">
        <v>46</v>
      </c>
      <c r="B61" s="136" t="s">
        <v>295</v>
      </c>
      <c r="C61" s="60">
        <v>1997</v>
      </c>
      <c r="D61" s="61">
        <v>1</v>
      </c>
      <c r="E61" s="61"/>
      <c r="F61" s="60" t="s">
        <v>257</v>
      </c>
      <c r="G61" s="97" t="s">
        <v>369</v>
      </c>
      <c r="H61" s="61">
        <v>1</v>
      </c>
      <c r="I61" s="61"/>
      <c r="J61" s="61"/>
      <c r="K61" s="147"/>
      <c r="L61" s="61"/>
      <c r="M61" s="61"/>
      <c r="N61" s="61"/>
      <c r="O61" s="61">
        <v>1</v>
      </c>
      <c r="P61" s="61"/>
    </row>
    <row r="62" spans="1:16" s="110" customFormat="1" ht="16.2">
      <c r="A62" s="106" t="s">
        <v>178</v>
      </c>
      <c r="B62" s="116" t="s">
        <v>177</v>
      </c>
      <c r="C62" s="109"/>
      <c r="D62" s="109"/>
      <c r="E62" s="109"/>
      <c r="F62" s="109"/>
      <c r="G62" s="106"/>
      <c r="H62" s="109"/>
      <c r="I62" s="109"/>
      <c r="J62" s="109"/>
      <c r="K62" s="149"/>
      <c r="L62" s="109"/>
      <c r="M62" s="109"/>
      <c r="N62" s="109"/>
      <c r="O62" s="109"/>
      <c r="P62" s="109"/>
    </row>
    <row r="63" spans="1:16" s="4" customFormat="1">
      <c r="A63" s="97">
        <v>47</v>
      </c>
      <c r="B63" s="91" t="s">
        <v>296</v>
      </c>
      <c r="C63" s="97">
        <v>1968</v>
      </c>
      <c r="D63" s="61"/>
      <c r="E63" s="61">
        <v>1</v>
      </c>
      <c r="F63" s="60" t="s">
        <v>251</v>
      </c>
      <c r="G63" s="154" t="s">
        <v>370</v>
      </c>
      <c r="H63" s="61"/>
      <c r="I63" s="61"/>
      <c r="J63" s="61">
        <v>1</v>
      </c>
      <c r="K63" s="147"/>
      <c r="L63" s="61"/>
      <c r="M63" s="61">
        <v>1</v>
      </c>
      <c r="N63" s="61"/>
      <c r="O63" s="61"/>
      <c r="P63" s="61"/>
    </row>
    <row r="64" spans="1:16" s="4" customFormat="1">
      <c r="A64" s="97">
        <v>48</v>
      </c>
      <c r="B64" s="137" t="s">
        <v>297</v>
      </c>
      <c r="C64" s="138">
        <v>1964</v>
      </c>
      <c r="D64" s="61">
        <v>1</v>
      </c>
      <c r="E64" s="61"/>
      <c r="F64" s="60" t="s">
        <v>252</v>
      </c>
      <c r="G64" s="97" t="s">
        <v>369</v>
      </c>
      <c r="H64" s="61"/>
      <c r="I64" s="61"/>
      <c r="J64" s="61"/>
      <c r="K64" s="147">
        <v>1</v>
      </c>
      <c r="L64" s="61"/>
      <c r="M64" s="61"/>
      <c r="N64" s="61"/>
      <c r="O64" s="61">
        <v>1</v>
      </c>
      <c r="P64" s="61"/>
    </row>
    <row r="65" spans="1:16" s="4" customFormat="1">
      <c r="A65" s="97">
        <v>49</v>
      </c>
      <c r="B65" s="91" t="s">
        <v>298</v>
      </c>
      <c r="C65" s="97">
        <v>1984</v>
      </c>
      <c r="D65" s="61">
        <v>1</v>
      </c>
      <c r="E65" s="61"/>
      <c r="F65" s="60" t="s">
        <v>253</v>
      </c>
      <c r="G65" s="97" t="s">
        <v>369</v>
      </c>
      <c r="H65" s="61"/>
      <c r="I65" s="61">
        <v>1</v>
      </c>
      <c r="J65" s="61"/>
      <c r="K65" s="147"/>
      <c r="L65" s="61"/>
      <c r="M65" s="61"/>
      <c r="N65" s="61"/>
      <c r="O65" s="61">
        <v>1</v>
      </c>
      <c r="P65" s="61"/>
    </row>
    <row r="66" spans="1:16" s="4" customFormat="1">
      <c r="A66" s="97">
        <v>50</v>
      </c>
      <c r="B66" s="91" t="s">
        <v>299</v>
      </c>
      <c r="C66" s="97">
        <v>1962</v>
      </c>
      <c r="D66" s="61"/>
      <c r="E66" s="61"/>
      <c r="F66" s="60" t="s">
        <v>255</v>
      </c>
      <c r="G66" s="97" t="s">
        <v>369</v>
      </c>
      <c r="H66" s="61"/>
      <c r="I66" s="61"/>
      <c r="J66" s="61"/>
      <c r="K66" s="147">
        <v>1</v>
      </c>
      <c r="L66" s="61"/>
      <c r="M66" s="61"/>
      <c r="N66" s="61"/>
      <c r="O66" s="61">
        <v>1</v>
      </c>
      <c r="P66" s="61"/>
    </row>
    <row r="67" spans="1:16" s="4" customFormat="1">
      <c r="A67" s="97">
        <v>51</v>
      </c>
      <c r="B67" s="91" t="s">
        <v>300</v>
      </c>
      <c r="C67" s="97">
        <v>1964</v>
      </c>
      <c r="D67" s="61">
        <v>1</v>
      </c>
      <c r="E67" s="61"/>
      <c r="F67" s="60" t="s">
        <v>256</v>
      </c>
      <c r="G67" s="97" t="s">
        <v>369</v>
      </c>
      <c r="H67" s="61"/>
      <c r="I67" s="61"/>
      <c r="J67" s="61"/>
      <c r="K67" s="147">
        <v>1</v>
      </c>
      <c r="L67" s="61"/>
      <c r="M67" s="61"/>
      <c r="N67" s="61"/>
      <c r="O67" s="61">
        <v>1</v>
      </c>
      <c r="P67" s="61"/>
    </row>
    <row r="68" spans="1:16" s="4" customFormat="1">
      <c r="A68" s="97">
        <v>52</v>
      </c>
      <c r="B68" s="136" t="s">
        <v>301</v>
      </c>
      <c r="C68" s="60">
        <v>1994</v>
      </c>
      <c r="D68" s="61">
        <v>1</v>
      </c>
      <c r="E68" s="61">
        <v>1</v>
      </c>
      <c r="F68" s="60" t="s">
        <v>257</v>
      </c>
      <c r="G68" s="97" t="s">
        <v>369</v>
      </c>
      <c r="H68" s="61">
        <v>1</v>
      </c>
      <c r="I68" s="61"/>
      <c r="J68" s="61"/>
      <c r="K68" s="147"/>
      <c r="L68" s="61"/>
      <c r="M68" s="61">
        <v>1</v>
      </c>
      <c r="N68" s="61"/>
      <c r="O68" s="61"/>
      <c r="P68" s="61"/>
    </row>
    <row r="69" spans="1:16" s="110" customFormat="1" ht="16.2">
      <c r="A69" s="106" t="s">
        <v>183</v>
      </c>
      <c r="B69" s="116" t="s">
        <v>186</v>
      </c>
      <c r="C69" s="109"/>
      <c r="D69" s="109"/>
      <c r="E69" s="109"/>
      <c r="F69" s="109"/>
      <c r="G69" s="106"/>
      <c r="H69" s="109"/>
      <c r="I69" s="109"/>
      <c r="J69" s="109"/>
      <c r="K69" s="149"/>
      <c r="L69" s="109"/>
      <c r="M69" s="109"/>
      <c r="N69" s="109"/>
      <c r="O69" s="109"/>
      <c r="P69" s="109"/>
    </row>
    <row r="70" spans="1:16" s="4" customFormat="1">
      <c r="A70" s="97">
        <v>53</v>
      </c>
      <c r="B70" s="91" t="s">
        <v>302</v>
      </c>
      <c r="C70" s="97">
        <v>1957</v>
      </c>
      <c r="D70" s="61">
        <v>1</v>
      </c>
      <c r="E70" s="61"/>
      <c r="F70" s="60" t="s">
        <v>251</v>
      </c>
      <c r="G70" s="154" t="s">
        <v>370</v>
      </c>
      <c r="H70" s="61"/>
      <c r="I70" s="61"/>
      <c r="J70" s="61"/>
      <c r="K70" s="147">
        <v>1</v>
      </c>
      <c r="L70" s="61"/>
      <c r="M70" s="61"/>
      <c r="N70" s="61"/>
      <c r="O70" s="61">
        <v>1</v>
      </c>
      <c r="P70" s="61"/>
    </row>
    <row r="71" spans="1:16" s="4" customFormat="1" ht="31.2">
      <c r="A71" s="97">
        <v>54</v>
      </c>
      <c r="B71" s="137" t="s">
        <v>303</v>
      </c>
      <c r="C71" s="138">
        <v>1971</v>
      </c>
      <c r="D71" s="61">
        <v>1</v>
      </c>
      <c r="E71" s="61"/>
      <c r="F71" s="60" t="s">
        <v>307</v>
      </c>
      <c r="G71" s="97" t="s">
        <v>369</v>
      </c>
      <c r="H71" s="61"/>
      <c r="I71" s="61"/>
      <c r="J71" s="61">
        <v>1</v>
      </c>
      <c r="K71" s="147"/>
      <c r="L71" s="61"/>
      <c r="M71" s="61"/>
      <c r="N71" s="61"/>
      <c r="O71" s="61">
        <v>1</v>
      </c>
      <c r="P71" s="61"/>
    </row>
    <row r="72" spans="1:16" s="4" customFormat="1">
      <c r="A72" s="97">
        <v>55</v>
      </c>
      <c r="B72" s="91" t="s">
        <v>304</v>
      </c>
      <c r="C72" s="97">
        <v>1984</v>
      </c>
      <c r="D72" s="61">
        <v>1</v>
      </c>
      <c r="E72" s="61"/>
      <c r="F72" s="60" t="s">
        <v>253</v>
      </c>
      <c r="G72" s="97" t="s">
        <v>369</v>
      </c>
      <c r="H72" s="61"/>
      <c r="I72" s="61">
        <v>1</v>
      </c>
      <c r="J72" s="61"/>
      <c r="K72" s="147"/>
      <c r="L72" s="61"/>
      <c r="M72" s="61"/>
      <c r="N72" s="61"/>
      <c r="O72" s="61">
        <v>1</v>
      </c>
      <c r="P72" s="61"/>
    </row>
    <row r="73" spans="1:16" s="4" customFormat="1">
      <c r="A73" s="97">
        <v>56</v>
      </c>
      <c r="B73" s="91" t="s">
        <v>305</v>
      </c>
      <c r="C73" s="97">
        <v>1965</v>
      </c>
      <c r="D73" s="61">
        <v>1</v>
      </c>
      <c r="E73" s="61"/>
      <c r="F73" s="60" t="s">
        <v>255</v>
      </c>
      <c r="G73" s="97" t="s">
        <v>369</v>
      </c>
      <c r="H73" s="61"/>
      <c r="I73" s="61"/>
      <c r="J73" s="61"/>
      <c r="K73" s="147">
        <v>1</v>
      </c>
      <c r="L73" s="61"/>
      <c r="M73" s="61"/>
      <c r="N73" s="61"/>
      <c r="O73" s="61">
        <v>1</v>
      </c>
      <c r="P73" s="61"/>
    </row>
    <row r="74" spans="1:16" s="4" customFormat="1">
      <c r="A74" s="97">
        <v>57</v>
      </c>
      <c r="B74" s="136" t="s">
        <v>306</v>
      </c>
      <c r="C74" s="60">
        <v>2000</v>
      </c>
      <c r="D74" s="61">
        <v>1</v>
      </c>
      <c r="E74" s="61"/>
      <c r="F74" s="60" t="s">
        <v>257</v>
      </c>
      <c r="G74" s="97" t="s">
        <v>369</v>
      </c>
      <c r="H74" s="61">
        <v>1</v>
      </c>
      <c r="I74" s="61"/>
      <c r="J74" s="61"/>
      <c r="K74" s="147"/>
      <c r="L74" s="61"/>
      <c r="M74" s="61"/>
      <c r="N74" s="61"/>
      <c r="O74" s="61">
        <v>1</v>
      </c>
      <c r="P74" s="61"/>
    </row>
    <row r="75" spans="1:16" s="110" customFormat="1" ht="16.2">
      <c r="A75" s="106" t="s">
        <v>191</v>
      </c>
      <c r="B75" s="116" t="s">
        <v>198</v>
      </c>
      <c r="C75" s="109"/>
      <c r="D75" s="109"/>
      <c r="E75" s="109"/>
      <c r="F75" s="106"/>
      <c r="G75" s="106"/>
      <c r="H75" s="109"/>
      <c r="I75" s="109"/>
      <c r="J75" s="109"/>
      <c r="K75" s="149"/>
      <c r="L75" s="109"/>
      <c r="M75" s="109"/>
      <c r="N75" s="109"/>
      <c r="O75" s="109"/>
      <c r="P75" s="109"/>
    </row>
    <row r="76" spans="1:16" s="4" customFormat="1">
      <c r="A76" s="97">
        <v>58</v>
      </c>
      <c r="B76" s="91" t="s">
        <v>308</v>
      </c>
      <c r="C76" s="97">
        <v>1963</v>
      </c>
      <c r="D76" s="61">
        <v>1</v>
      </c>
      <c r="E76" s="61"/>
      <c r="F76" s="60" t="s">
        <v>251</v>
      </c>
      <c r="G76" s="154" t="s">
        <v>370</v>
      </c>
      <c r="H76" s="61"/>
      <c r="I76" s="61"/>
      <c r="J76" s="61"/>
      <c r="K76" s="147">
        <v>1</v>
      </c>
      <c r="L76" s="61"/>
      <c r="M76" s="61"/>
      <c r="N76" s="61"/>
      <c r="O76" s="61">
        <v>1</v>
      </c>
      <c r="P76" s="61"/>
    </row>
    <row r="77" spans="1:16" s="4" customFormat="1" ht="31.2">
      <c r="A77" s="97">
        <v>59</v>
      </c>
      <c r="B77" s="137" t="s">
        <v>309</v>
      </c>
      <c r="C77" s="138">
        <v>1988</v>
      </c>
      <c r="D77" s="61">
        <v>1</v>
      </c>
      <c r="E77" s="61"/>
      <c r="F77" s="60" t="s">
        <v>307</v>
      </c>
      <c r="G77" s="97" t="s">
        <v>369</v>
      </c>
      <c r="H77" s="61">
        <v>1</v>
      </c>
      <c r="I77" s="61"/>
      <c r="J77" s="61"/>
      <c r="K77" s="147"/>
      <c r="L77" s="61"/>
      <c r="M77" s="61"/>
      <c r="N77" s="61"/>
      <c r="O77" s="61">
        <v>1</v>
      </c>
      <c r="P77" s="61"/>
    </row>
    <row r="78" spans="1:16" s="4" customFormat="1">
      <c r="A78" s="97">
        <v>60</v>
      </c>
      <c r="B78" s="91" t="s">
        <v>310</v>
      </c>
      <c r="C78" s="97">
        <v>1990</v>
      </c>
      <c r="D78" s="61">
        <v>1</v>
      </c>
      <c r="E78" s="61"/>
      <c r="F78" s="60" t="s">
        <v>253</v>
      </c>
      <c r="G78" s="97" t="s">
        <v>369</v>
      </c>
      <c r="H78" s="61">
        <v>1</v>
      </c>
      <c r="I78" s="61"/>
      <c r="J78" s="61"/>
      <c r="K78" s="147"/>
      <c r="L78" s="61"/>
      <c r="M78" s="61"/>
      <c r="N78" s="61"/>
      <c r="O78" s="61">
        <v>1</v>
      </c>
      <c r="P78" s="61"/>
    </row>
    <row r="79" spans="1:16" s="4" customFormat="1">
      <c r="A79" s="97">
        <v>61</v>
      </c>
      <c r="B79" s="91" t="s">
        <v>196</v>
      </c>
      <c r="C79" s="97">
        <v>1955</v>
      </c>
      <c r="D79" s="61"/>
      <c r="E79" s="61"/>
      <c r="F79" s="141" t="s">
        <v>254</v>
      </c>
      <c r="G79" s="97" t="s">
        <v>369</v>
      </c>
      <c r="H79" s="61"/>
      <c r="I79" s="61"/>
      <c r="J79" s="61"/>
      <c r="K79" s="147">
        <v>1</v>
      </c>
      <c r="L79" s="61"/>
      <c r="M79" s="61"/>
      <c r="N79" s="61"/>
      <c r="O79" s="61">
        <v>1</v>
      </c>
      <c r="P79" s="61"/>
    </row>
    <row r="80" spans="1:16" s="4" customFormat="1">
      <c r="A80" s="97">
        <v>6</v>
      </c>
      <c r="B80" s="91" t="s">
        <v>311</v>
      </c>
      <c r="C80" s="97">
        <v>1968</v>
      </c>
      <c r="D80" s="61"/>
      <c r="E80" s="61"/>
      <c r="F80" s="60" t="s">
        <v>255</v>
      </c>
      <c r="G80" s="97" t="s">
        <v>369</v>
      </c>
      <c r="H80" s="61"/>
      <c r="I80" s="61"/>
      <c r="J80" s="61">
        <v>1</v>
      </c>
      <c r="K80" s="147"/>
      <c r="L80" s="61"/>
      <c r="M80" s="61"/>
      <c r="N80" s="61"/>
      <c r="O80" s="61">
        <v>1</v>
      </c>
      <c r="P80" s="61"/>
    </row>
    <row r="81" spans="1:16" s="4" customFormat="1">
      <c r="A81" s="97">
        <v>63</v>
      </c>
      <c r="B81" s="136" t="s">
        <v>312</v>
      </c>
      <c r="C81" s="60">
        <v>1990</v>
      </c>
      <c r="D81" s="61">
        <v>1</v>
      </c>
      <c r="E81" s="61"/>
      <c r="F81" s="142" t="s">
        <v>257</v>
      </c>
      <c r="G81" s="97" t="s">
        <v>369</v>
      </c>
      <c r="H81" s="61">
        <v>1</v>
      </c>
      <c r="I81" s="61"/>
      <c r="J81" s="61"/>
      <c r="K81" s="147"/>
      <c r="L81" s="61"/>
      <c r="M81" s="61"/>
      <c r="N81" s="61"/>
      <c r="O81" s="61">
        <v>1</v>
      </c>
      <c r="P81" s="61"/>
    </row>
    <row r="82" spans="1:16" s="110" customFormat="1" ht="16.2">
      <c r="A82" s="106" t="s">
        <v>211</v>
      </c>
      <c r="B82" s="116" t="s">
        <v>201</v>
      </c>
      <c r="C82" s="109"/>
      <c r="D82" s="109"/>
      <c r="E82" s="109"/>
      <c r="F82" s="109"/>
      <c r="G82" s="106"/>
      <c r="H82" s="109"/>
      <c r="I82" s="109"/>
      <c r="J82" s="109"/>
      <c r="K82" s="149"/>
      <c r="L82" s="109"/>
      <c r="M82" s="109"/>
      <c r="N82" s="109"/>
      <c r="O82" s="109"/>
      <c r="P82" s="109"/>
    </row>
    <row r="83" spans="1:16" s="4" customFormat="1" ht="31.2">
      <c r="A83" s="97">
        <v>64</v>
      </c>
      <c r="B83" s="143" t="s">
        <v>313</v>
      </c>
      <c r="C83" s="97">
        <v>1958</v>
      </c>
      <c r="D83" s="61">
        <v>1</v>
      </c>
      <c r="E83" s="61"/>
      <c r="F83" s="60" t="s">
        <v>319</v>
      </c>
      <c r="G83" s="154" t="s">
        <v>370</v>
      </c>
      <c r="H83" s="61"/>
      <c r="I83" s="61"/>
      <c r="J83" s="61"/>
      <c r="K83" s="147">
        <v>1</v>
      </c>
      <c r="L83" s="61"/>
      <c r="M83" s="61"/>
      <c r="N83" s="61"/>
      <c r="O83" s="61">
        <v>1</v>
      </c>
      <c r="P83" s="61"/>
    </row>
    <row r="84" spans="1:16" s="4" customFormat="1">
      <c r="A84" s="97">
        <v>65</v>
      </c>
      <c r="B84" s="143" t="s">
        <v>314</v>
      </c>
      <c r="C84" s="97">
        <v>1970</v>
      </c>
      <c r="D84" s="61">
        <v>1</v>
      </c>
      <c r="E84" s="61">
        <v>1</v>
      </c>
      <c r="F84" s="60" t="s">
        <v>252</v>
      </c>
      <c r="G84" s="97" t="s">
        <v>369</v>
      </c>
      <c r="H84" s="61"/>
      <c r="I84" s="61"/>
      <c r="J84" s="61">
        <v>1</v>
      </c>
      <c r="K84" s="147"/>
      <c r="L84" s="61"/>
      <c r="M84" s="61"/>
      <c r="N84" s="61"/>
      <c r="O84" s="61">
        <v>1</v>
      </c>
      <c r="P84" s="61"/>
    </row>
    <row r="85" spans="1:16" s="4" customFormat="1">
      <c r="A85" s="97">
        <v>66</v>
      </c>
      <c r="B85" s="143" t="s">
        <v>315</v>
      </c>
      <c r="C85" s="97">
        <v>1963</v>
      </c>
      <c r="D85" s="61">
        <v>1</v>
      </c>
      <c r="E85" s="61">
        <v>1</v>
      </c>
      <c r="F85" s="60" t="s">
        <v>253</v>
      </c>
      <c r="G85" s="97" t="s">
        <v>369</v>
      </c>
      <c r="H85" s="61"/>
      <c r="I85" s="61"/>
      <c r="J85" s="61"/>
      <c r="K85" s="147">
        <v>1</v>
      </c>
      <c r="L85" s="61"/>
      <c r="M85" s="61"/>
      <c r="N85" s="61"/>
      <c r="O85" s="61">
        <v>1</v>
      </c>
      <c r="P85" s="61"/>
    </row>
    <row r="86" spans="1:16" s="4" customFormat="1">
      <c r="A86" s="97">
        <v>67</v>
      </c>
      <c r="B86" s="143" t="s">
        <v>316</v>
      </c>
      <c r="C86" s="97">
        <v>1955</v>
      </c>
      <c r="D86" s="61"/>
      <c r="E86" s="61"/>
      <c r="F86" s="60" t="s">
        <v>254</v>
      </c>
      <c r="G86" s="97" t="s">
        <v>369</v>
      </c>
      <c r="H86" s="61"/>
      <c r="I86" s="61"/>
      <c r="J86" s="61"/>
      <c r="K86" s="147">
        <v>1</v>
      </c>
      <c r="L86" s="61"/>
      <c r="M86" s="61"/>
      <c r="N86" s="61"/>
      <c r="O86" s="61">
        <v>1</v>
      </c>
      <c r="P86" s="61"/>
    </row>
    <row r="87" spans="1:16" s="4" customFormat="1">
      <c r="A87" s="97">
        <v>68</v>
      </c>
      <c r="B87" s="143" t="s">
        <v>317</v>
      </c>
      <c r="C87" s="97">
        <v>1961</v>
      </c>
      <c r="D87" s="61">
        <v>1</v>
      </c>
      <c r="E87" s="61"/>
      <c r="F87" s="60" t="s">
        <v>256</v>
      </c>
      <c r="G87" s="97" t="s">
        <v>369</v>
      </c>
      <c r="H87" s="61"/>
      <c r="I87" s="61"/>
      <c r="J87" s="61"/>
      <c r="K87" s="147">
        <v>1</v>
      </c>
      <c r="L87" s="61"/>
      <c r="M87" s="61"/>
      <c r="N87" s="61"/>
      <c r="O87" s="61">
        <v>1</v>
      </c>
      <c r="P87" s="61"/>
    </row>
    <row r="88" spans="1:16" s="4" customFormat="1">
      <c r="A88" s="97">
        <v>69</v>
      </c>
      <c r="B88" s="143" t="s">
        <v>318</v>
      </c>
      <c r="C88" s="97">
        <v>1983</v>
      </c>
      <c r="D88" s="61"/>
      <c r="E88" s="61">
        <v>1</v>
      </c>
      <c r="F88" s="60" t="s">
        <v>257</v>
      </c>
      <c r="G88" s="97" t="s">
        <v>369</v>
      </c>
      <c r="H88" s="61"/>
      <c r="I88" s="61">
        <v>1</v>
      </c>
      <c r="J88" s="61"/>
      <c r="K88" s="147"/>
      <c r="L88" s="61"/>
      <c r="M88" s="61">
        <v>1</v>
      </c>
      <c r="N88" s="61"/>
      <c r="O88" s="61"/>
      <c r="P88" s="61"/>
    </row>
    <row r="89" spans="1:16" s="110" customFormat="1" ht="16.2">
      <c r="A89" s="106" t="s">
        <v>212</v>
      </c>
      <c r="B89" s="116" t="s">
        <v>208</v>
      </c>
      <c r="C89" s="109"/>
      <c r="D89" s="109"/>
      <c r="E89" s="109"/>
      <c r="F89" s="109"/>
      <c r="G89" s="106"/>
      <c r="H89" s="109"/>
      <c r="I89" s="109"/>
      <c r="J89" s="109"/>
      <c r="K89" s="149"/>
      <c r="L89" s="109"/>
      <c r="M89" s="109"/>
      <c r="N89" s="109"/>
      <c r="O89" s="109"/>
      <c r="P89" s="109"/>
    </row>
    <row r="90" spans="1:16" s="4" customFormat="1">
      <c r="A90" s="97">
        <v>70</v>
      </c>
      <c r="B90" s="91" t="s">
        <v>320</v>
      </c>
      <c r="C90" s="97">
        <v>1974</v>
      </c>
      <c r="D90" s="61"/>
      <c r="E90" s="61">
        <v>1</v>
      </c>
      <c r="F90" s="60" t="s">
        <v>251</v>
      </c>
      <c r="G90" s="154" t="s">
        <v>370</v>
      </c>
      <c r="H90" s="61"/>
      <c r="I90" s="61"/>
      <c r="J90" s="61">
        <v>1</v>
      </c>
      <c r="K90" s="147"/>
      <c r="L90" s="61"/>
      <c r="M90" s="61"/>
      <c r="N90" s="61"/>
      <c r="O90" s="61">
        <v>1</v>
      </c>
      <c r="P90" s="61"/>
    </row>
    <row r="91" spans="1:16" s="4" customFormat="1" ht="31.2">
      <c r="A91" s="97">
        <v>71</v>
      </c>
      <c r="B91" s="91" t="s">
        <v>321</v>
      </c>
      <c r="C91" s="97">
        <v>1971</v>
      </c>
      <c r="D91" s="61">
        <v>1</v>
      </c>
      <c r="E91" s="61"/>
      <c r="F91" s="60" t="s">
        <v>325</v>
      </c>
      <c r="G91" s="97" t="s">
        <v>369</v>
      </c>
      <c r="H91" s="61"/>
      <c r="I91" s="61"/>
      <c r="J91" s="61">
        <v>1</v>
      </c>
      <c r="K91" s="147"/>
      <c r="L91" s="61"/>
      <c r="M91" s="61"/>
      <c r="N91" s="61"/>
      <c r="O91" s="61">
        <v>1</v>
      </c>
      <c r="P91" s="61"/>
    </row>
    <row r="92" spans="1:16" s="4" customFormat="1">
      <c r="A92" s="97">
        <v>72</v>
      </c>
      <c r="B92" s="91" t="s">
        <v>322</v>
      </c>
      <c r="C92" s="97">
        <v>1952</v>
      </c>
      <c r="D92" s="61"/>
      <c r="E92" s="61"/>
      <c r="F92" s="60" t="s">
        <v>254</v>
      </c>
      <c r="G92" s="97" t="s">
        <v>369</v>
      </c>
      <c r="H92" s="61"/>
      <c r="I92" s="61"/>
      <c r="J92" s="61"/>
      <c r="K92" s="147">
        <v>1</v>
      </c>
      <c r="L92" s="61"/>
      <c r="M92" s="61"/>
      <c r="N92" s="61"/>
      <c r="O92" s="61">
        <v>1</v>
      </c>
      <c r="P92" s="61"/>
    </row>
    <row r="93" spans="1:16" s="4" customFormat="1">
      <c r="A93" s="97">
        <v>73</v>
      </c>
      <c r="B93" s="91" t="s">
        <v>323</v>
      </c>
      <c r="C93" s="97">
        <v>1964</v>
      </c>
      <c r="D93" s="61">
        <v>1</v>
      </c>
      <c r="E93" s="61"/>
      <c r="F93" s="141" t="s">
        <v>255</v>
      </c>
      <c r="G93" s="97" t="s">
        <v>369</v>
      </c>
      <c r="H93" s="61"/>
      <c r="I93" s="61"/>
      <c r="J93" s="61"/>
      <c r="K93" s="147">
        <v>1</v>
      </c>
      <c r="L93" s="61"/>
      <c r="M93" s="61"/>
      <c r="N93" s="61"/>
      <c r="O93" s="61">
        <v>1</v>
      </c>
      <c r="P93" s="61"/>
    </row>
    <row r="94" spans="1:16" s="4" customFormat="1">
      <c r="A94" s="97">
        <v>74</v>
      </c>
      <c r="B94" s="91" t="s">
        <v>324</v>
      </c>
      <c r="C94" s="97">
        <v>1994</v>
      </c>
      <c r="D94" s="61">
        <v>1</v>
      </c>
      <c r="E94" s="61"/>
      <c r="F94" s="60" t="s">
        <v>257</v>
      </c>
      <c r="G94" s="97" t="s">
        <v>369</v>
      </c>
      <c r="H94" s="61">
        <v>1</v>
      </c>
      <c r="I94" s="61"/>
      <c r="J94" s="61"/>
      <c r="K94" s="147"/>
      <c r="L94" s="61"/>
      <c r="M94" s="61">
        <v>1</v>
      </c>
      <c r="N94" s="61"/>
      <c r="O94" s="61"/>
      <c r="P94" s="61"/>
    </row>
    <row r="95" spans="1:16" s="110" customFormat="1" ht="16.2">
      <c r="A95" s="106" t="s">
        <v>341</v>
      </c>
      <c r="B95" s="116" t="s">
        <v>219</v>
      </c>
      <c r="C95" s="109"/>
      <c r="D95" s="109"/>
      <c r="E95" s="109"/>
      <c r="F95" s="109"/>
      <c r="G95" s="106"/>
      <c r="H95" s="109"/>
      <c r="I95" s="109"/>
      <c r="J95" s="109"/>
      <c r="K95" s="149"/>
      <c r="L95" s="109"/>
      <c r="M95" s="109"/>
      <c r="N95" s="109"/>
      <c r="O95" s="109"/>
      <c r="P95" s="109"/>
    </row>
    <row r="96" spans="1:16" s="4" customFormat="1">
      <c r="A96" s="97">
        <v>75</v>
      </c>
      <c r="B96" s="91" t="s">
        <v>326</v>
      </c>
      <c r="C96" s="97">
        <v>1948</v>
      </c>
      <c r="D96" s="61"/>
      <c r="E96" s="61">
        <v>1</v>
      </c>
      <c r="F96" s="142" t="s">
        <v>251</v>
      </c>
      <c r="G96" s="154" t="s">
        <v>370</v>
      </c>
      <c r="H96" s="61"/>
      <c r="I96" s="61"/>
      <c r="J96" s="61"/>
      <c r="K96" s="147">
        <v>1</v>
      </c>
      <c r="L96" s="61"/>
      <c r="M96" s="61"/>
      <c r="N96" s="61"/>
      <c r="O96" s="61">
        <v>1</v>
      </c>
      <c r="P96" s="61"/>
    </row>
    <row r="97" spans="1:16" s="4" customFormat="1">
      <c r="A97" s="97">
        <v>76</v>
      </c>
      <c r="B97" s="91" t="s">
        <v>327</v>
      </c>
      <c r="C97" s="97">
        <v>1970</v>
      </c>
      <c r="D97" s="61">
        <v>1</v>
      </c>
      <c r="E97" s="61">
        <v>1</v>
      </c>
      <c r="F97" s="60" t="s">
        <v>252</v>
      </c>
      <c r="G97" s="97" t="s">
        <v>369</v>
      </c>
      <c r="H97" s="61"/>
      <c r="I97" s="61"/>
      <c r="J97" s="61">
        <v>1</v>
      </c>
      <c r="K97" s="147"/>
      <c r="L97" s="61"/>
      <c r="M97" s="61"/>
      <c r="N97" s="61">
        <v>1</v>
      </c>
      <c r="O97" s="61"/>
      <c r="P97" s="61"/>
    </row>
    <row r="98" spans="1:16" s="4" customFormat="1">
      <c r="A98" s="97">
        <v>77</v>
      </c>
      <c r="B98" s="91" t="s">
        <v>328</v>
      </c>
      <c r="C98" s="97">
        <v>1961</v>
      </c>
      <c r="D98" s="61">
        <v>1</v>
      </c>
      <c r="E98" s="61"/>
      <c r="F98" s="60" t="s">
        <v>253</v>
      </c>
      <c r="G98" s="97" t="s">
        <v>369</v>
      </c>
      <c r="H98" s="61"/>
      <c r="I98" s="61"/>
      <c r="J98" s="61"/>
      <c r="K98" s="147">
        <v>1</v>
      </c>
      <c r="L98" s="61"/>
      <c r="M98" s="61"/>
      <c r="N98" s="61"/>
      <c r="O98" s="61">
        <v>1</v>
      </c>
      <c r="P98" s="61"/>
    </row>
    <row r="99" spans="1:16" s="4" customFormat="1">
      <c r="A99" s="97">
        <v>78</v>
      </c>
      <c r="B99" s="91" t="s">
        <v>329</v>
      </c>
      <c r="C99" s="97">
        <v>1955</v>
      </c>
      <c r="D99" s="61"/>
      <c r="E99" s="61"/>
      <c r="F99" s="60" t="s">
        <v>254</v>
      </c>
      <c r="G99" s="97" t="s">
        <v>369</v>
      </c>
      <c r="H99" s="61"/>
      <c r="I99" s="61"/>
      <c r="J99" s="61"/>
      <c r="K99" s="147">
        <v>1</v>
      </c>
      <c r="L99" s="61"/>
      <c r="M99" s="61"/>
      <c r="N99" s="61"/>
      <c r="O99" s="61">
        <v>1</v>
      </c>
      <c r="P99" s="61"/>
    </row>
    <row r="100" spans="1:16" s="4" customFormat="1">
      <c r="A100" s="97">
        <v>79</v>
      </c>
      <c r="B100" s="91" t="s">
        <v>330</v>
      </c>
      <c r="C100" s="97">
        <v>1958</v>
      </c>
      <c r="D100" s="61">
        <v>1</v>
      </c>
      <c r="E100" s="61"/>
      <c r="F100" s="60" t="s">
        <v>255</v>
      </c>
      <c r="G100" s="97" t="s">
        <v>369</v>
      </c>
      <c r="H100" s="61"/>
      <c r="I100" s="61"/>
      <c r="J100" s="61"/>
      <c r="K100" s="147">
        <v>1</v>
      </c>
      <c r="L100" s="61"/>
      <c r="M100" s="61"/>
      <c r="N100" s="61"/>
      <c r="O100" s="61">
        <v>1</v>
      </c>
      <c r="P100" s="61"/>
    </row>
    <row r="101" spans="1:16" s="4" customFormat="1">
      <c r="A101" s="97">
        <v>80</v>
      </c>
      <c r="B101" s="91" t="s">
        <v>331</v>
      </c>
      <c r="C101" s="97">
        <v>1971</v>
      </c>
      <c r="D101" s="61">
        <v>1</v>
      </c>
      <c r="E101" s="61"/>
      <c r="F101" s="60" t="s">
        <v>256</v>
      </c>
      <c r="G101" s="97" t="s">
        <v>369</v>
      </c>
      <c r="H101" s="61"/>
      <c r="I101" s="61"/>
      <c r="J101" s="61">
        <v>1</v>
      </c>
      <c r="K101" s="147"/>
      <c r="L101" s="61"/>
      <c r="M101" s="61"/>
      <c r="N101" s="61"/>
      <c r="O101" s="61">
        <v>1</v>
      </c>
      <c r="P101" s="61"/>
    </row>
    <row r="102" spans="1:16" s="4" customFormat="1">
      <c r="A102" s="97">
        <v>81</v>
      </c>
      <c r="B102" s="91" t="s">
        <v>332</v>
      </c>
      <c r="C102" s="97">
        <v>1992</v>
      </c>
      <c r="D102" s="61">
        <v>1</v>
      </c>
      <c r="E102" s="61">
        <v>1</v>
      </c>
      <c r="F102" s="60" t="s">
        <v>257</v>
      </c>
      <c r="G102" s="97" t="s">
        <v>369</v>
      </c>
      <c r="H102" s="61">
        <v>1</v>
      </c>
      <c r="I102" s="61"/>
      <c r="J102" s="61"/>
      <c r="K102" s="147"/>
      <c r="L102" s="61"/>
      <c r="M102" s="61"/>
      <c r="N102" s="61"/>
      <c r="O102" s="61">
        <v>1</v>
      </c>
      <c r="P102" s="61"/>
    </row>
    <row r="103" spans="1:16" s="110" customFormat="1" ht="16.2">
      <c r="A103" s="106" t="s">
        <v>341</v>
      </c>
      <c r="B103" s="116" t="s">
        <v>226</v>
      </c>
      <c r="C103" s="109"/>
      <c r="D103" s="109"/>
      <c r="E103" s="109"/>
      <c r="F103" s="109"/>
      <c r="G103" s="106"/>
      <c r="H103" s="109"/>
      <c r="I103" s="109"/>
      <c r="J103" s="109"/>
      <c r="K103" s="149"/>
      <c r="L103" s="109"/>
      <c r="M103" s="109"/>
      <c r="N103" s="109"/>
      <c r="O103" s="109"/>
      <c r="P103" s="109"/>
    </row>
    <row r="104" spans="1:16" s="4" customFormat="1">
      <c r="A104" s="97">
        <v>82</v>
      </c>
      <c r="B104" s="143" t="s">
        <v>333</v>
      </c>
      <c r="C104" s="97">
        <v>1964</v>
      </c>
      <c r="D104" s="61">
        <v>1</v>
      </c>
      <c r="E104" s="61"/>
      <c r="F104" s="60" t="s">
        <v>251</v>
      </c>
      <c r="G104" s="154" t="s">
        <v>370</v>
      </c>
      <c r="H104" s="61"/>
      <c r="I104" s="61"/>
      <c r="J104" s="61"/>
      <c r="K104" s="147">
        <v>1</v>
      </c>
      <c r="L104" s="61"/>
      <c r="M104" s="61"/>
      <c r="N104" s="61"/>
      <c r="O104" s="61">
        <v>1</v>
      </c>
      <c r="P104" s="61"/>
    </row>
    <row r="105" spans="1:16" s="4" customFormat="1">
      <c r="A105" s="97">
        <v>83</v>
      </c>
      <c r="B105" s="143" t="s">
        <v>334</v>
      </c>
      <c r="C105" s="97">
        <v>1958</v>
      </c>
      <c r="D105" s="61">
        <v>1</v>
      </c>
      <c r="E105" s="61"/>
      <c r="F105" s="60" t="s">
        <v>252</v>
      </c>
      <c r="G105" s="97" t="s">
        <v>369</v>
      </c>
      <c r="H105" s="61"/>
      <c r="I105" s="61"/>
      <c r="J105" s="61"/>
      <c r="K105" s="147">
        <v>1</v>
      </c>
      <c r="L105" s="61"/>
      <c r="M105" s="61"/>
      <c r="N105" s="61">
        <v>1</v>
      </c>
      <c r="O105" s="61"/>
      <c r="P105" s="61"/>
    </row>
    <row r="106" spans="1:16" s="4" customFormat="1">
      <c r="A106" s="97">
        <v>84</v>
      </c>
      <c r="B106" s="143" t="s">
        <v>335</v>
      </c>
      <c r="C106" s="97">
        <v>1982</v>
      </c>
      <c r="D106" s="61">
        <v>1</v>
      </c>
      <c r="E106" s="61"/>
      <c r="F106" s="60" t="s">
        <v>253</v>
      </c>
      <c r="G106" s="97" t="s">
        <v>369</v>
      </c>
      <c r="H106" s="61"/>
      <c r="I106" s="61">
        <v>1</v>
      </c>
      <c r="J106" s="61"/>
      <c r="K106" s="147"/>
      <c r="L106" s="61"/>
      <c r="M106" s="61"/>
      <c r="N106" s="61"/>
      <c r="O106" s="61">
        <v>1</v>
      </c>
      <c r="P106" s="61"/>
    </row>
    <row r="107" spans="1:16" s="4" customFormat="1">
      <c r="A107" s="97">
        <v>85</v>
      </c>
      <c r="B107" s="143" t="s">
        <v>336</v>
      </c>
      <c r="C107" s="97">
        <v>1957</v>
      </c>
      <c r="D107" s="61"/>
      <c r="E107" s="61">
        <v>1</v>
      </c>
      <c r="F107" s="60" t="s">
        <v>254</v>
      </c>
      <c r="G107" s="97" t="s">
        <v>369</v>
      </c>
      <c r="H107" s="61"/>
      <c r="I107" s="61"/>
      <c r="J107" s="61"/>
      <c r="K107" s="147">
        <v>1</v>
      </c>
      <c r="L107" s="61"/>
      <c r="M107" s="61"/>
      <c r="N107" s="61"/>
      <c r="O107" s="61">
        <v>1</v>
      </c>
      <c r="P107" s="61"/>
    </row>
    <row r="108" spans="1:16" s="4" customFormat="1">
      <c r="A108" s="97">
        <v>86</v>
      </c>
      <c r="B108" s="62" t="s">
        <v>337</v>
      </c>
      <c r="C108" s="53">
        <v>1989</v>
      </c>
      <c r="D108" s="61"/>
      <c r="E108" s="61">
        <v>1</v>
      </c>
      <c r="F108" s="63" t="s">
        <v>257</v>
      </c>
      <c r="G108" s="97" t="s">
        <v>369</v>
      </c>
      <c r="H108" s="61">
        <v>1</v>
      </c>
      <c r="I108" s="61"/>
      <c r="J108" s="61"/>
      <c r="K108" s="147"/>
      <c r="L108" s="61"/>
      <c r="M108" s="61"/>
      <c r="N108" s="61"/>
      <c r="O108" s="61">
        <v>1</v>
      </c>
      <c r="P108" s="61"/>
    </row>
    <row r="109" spans="1:16" customFormat="1" ht="24" customHeight="1">
      <c r="A109" s="65"/>
      <c r="B109" s="9" t="s">
        <v>338</v>
      </c>
      <c r="C109" s="65"/>
      <c r="D109" s="65">
        <f>SUM(D9:D108)</f>
        <v>53</v>
      </c>
      <c r="E109" s="65">
        <f>SUM(E9:E108)</f>
        <v>29</v>
      </c>
      <c r="F109" s="65"/>
      <c r="G109" s="65">
        <f>SUM(G8:G108)</f>
        <v>0</v>
      </c>
      <c r="H109" s="65">
        <f>SUM(H8:H108)</f>
        <v>19</v>
      </c>
      <c r="I109" s="65">
        <f t="shared" ref="I109:K109" si="0">SUM(I8:I108)</f>
        <v>9</v>
      </c>
      <c r="J109" s="65">
        <f t="shared" si="0"/>
        <v>16</v>
      </c>
      <c r="K109" s="65">
        <f t="shared" si="0"/>
        <v>42</v>
      </c>
      <c r="L109" s="65">
        <f t="shared" ref="L109:O109" si="1">SUM(L8:L108)</f>
        <v>0</v>
      </c>
      <c r="M109" s="65">
        <f t="shared" si="1"/>
        <v>7</v>
      </c>
      <c r="N109" s="65">
        <f t="shared" si="1"/>
        <v>2</v>
      </c>
      <c r="O109" s="65">
        <f t="shared" si="1"/>
        <v>77</v>
      </c>
      <c r="P109" s="65"/>
    </row>
    <row r="110" spans="1:16" s="66" customFormat="1" ht="27.75" customHeight="1">
      <c r="A110" s="108"/>
      <c r="B110" s="69" t="s">
        <v>83</v>
      </c>
      <c r="K110" s="148"/>
    </row>
  </sheetData>
  <mergeCells count="13">
    <mergeCell ref="L4:O5"/>
    <mergeCell ref="P4:P6"/>
    <mergeCell ref="A1:D1"/>
    <mergeCell ref="A2:P2"/>
    <mergeCell ref="A3:P3"/>
    <mergeCell ref="A4:A6"/>
    <mergeCell ref="B4:B6"/>
    <mergeCell ref="C4:C6"/>
    <mergeCell ref="D4:D6"/>
    <mergeCell ref="F4:F6"/>
    <mergeCell ref="G4:G6"/>
    <mergeCell ref="H4:K5"/>
    <mergeCell ref="E4:E6"/>
  </mergeCells>
  <pageMargins left="0.5" right="7.874015748031496E-2" top="0.47244094488188981" bottom="0.6" header="0.31496062992125984" footer="0.5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7"/>
  <sheetViews>
    <sheetView tabSelected="1" topLeftCell="A22" zoomScaleNormal="100" workbookViewId="0">
      <selection activeCell="K8" sqref="K8:K9"/>
    </sheetView>
  </sheetViews>
  <sheetFormatPr defaultColWidth="11.5" defaultRowHeight="13.8"/>
  <cols>
    <col min="1" max="1" width="5.19921875" style="104" customWidth="1"/>
    <col min="2" max="2" width="20.69921875" style="104" customWidth="1"/>
    <col min="3" max="3" width="9" style="104" customWidth="1"/>
    <col min="4" max="4" width="9.8984375" style="104" customWidth="1"/>
    <col min="5" max="5" width="9.296875" style="104" customWidth="1"/>
    <col min="6" max="6" width="12.3984375" style="104" customWidth="1"/>
    <col min="7" max="7" width="9.296875" style="104" customWidth="1"/>
    <col min="8" max="8" width="8.59765625" style="104" customWidth="1"/>
    <col min="9" max="9" width="8.796875" style="104" customWidth="1"/>
    <col min="10" max="10" width="13.8984375" style="104" customWidth="1"/>
    <col min="11" max="11" width="23.19921875" style="104" customWidth="1"/>
    <col min="12" max="12" width="12.796875" style="104" customWidth="1"/>
    <col min="13" max="13" width="8.796875" style="104" customWidth="1"/>
    <col min="14" max="14" width="12.296875" style="104" customWidth="1"/>
    <col min="15" max="15" width="8.796875" style="104" customWidth="1"/>
    <col min="16" max="16" width="13.5" style="104" customWidth="1"/>
    <col min="17" max="242" width="8.796875" style="104" customWidth="1"/>
    <col min="243" max="243" width="4.5" style="104" customWidth="1"/>
    <col min="244" max="244" width="39" style="104" customWidth="1"/>
    <col min="245" max="245" width="14.5" style="104" customWidth="1"/>
    <col min="246" max="246" width="16" style="104" customWidth="1"/>
    <col min="247" max="250" width="0" style="104" hidden="1" customWidth="1"/>
    <col min="251" max="251" width="4.5" style="104" customWidth="1"/>
    <col min="252" max="252" width="7.5" style="104" customWidth="1"/>
    <col min="253" max="254" width="0" style="104" hidden="1" customWidth="1"/>
    <col min="255" max="256" width="11.5" style="104"/>
    <col min="257" max="257" width="5.19921875" style="104" customWidth="1"/>
    <col min="258" max="258" width="20.69921875" style="104" customWidth="1"/>
    <col min="259" max="259" width="9.796875" style="104" customWidth="1"/>
    <col min="260" max="260" width="11.5" style="104" customWidth="1"/>
    <col min="261" max="261" width="12.19921875" style="104" customWidth="1"/>
    <col min="262" max="262" width="79.5" style="104" customWidth="1"/>
    <col min="263" max="263" width="22.69921875" style="104" customWidth="1"/>
    <col min="264" max="264" width="6.5" style="104" customWidth="1"/>
    <col min="265" max="267" width="8.796875" style="104" customWidth="1"/>
    <col min="268" max="268" width="16.19921875" style="104" customWidth="1"/>
    <col min="269" max="269" width="8.796875" style="104" customWidth="1"/>
    <col min="270" max="270" width="12.296875" style="104" customWidth="1"/>
    <col min="271" max="271" width="8.796875" style="104" customWidth="1"/>
    <col min="272" max="272" width="13.5" style="104" customWidth="1"/>
    <col min="273" max="498" width="8.796875" style="104" customWidth="1"/>
    <col min="499" max="499" width="4.5" style="104" customWidth="1"/>
    <col min="500" max="500" width="39" style="104" customWidth="1"/>
    <col min="501" max="501" width="14.5" style="104" customWidth="1"/>
    <col min="502" max="502" width="16" style="104" customWidth="1"/>
    <col min="503" max="506" width="0" style="104" hidden="1" customWidth="1"/>
    <col min="507" max="507" width="4.5" style="104" customWidth="1"/>
    <col min="508" max="508" width="7.5" style="104" customWidth="1"/>
    <col min="509" max="510" width="0" style="104" hidden="1" customWidth="1"/>
    <col min="511" max="512" width="11.5" style="104"/>
    <col min="513" max="513" width="5.19921875" style="104" customWidth="1"/>
    <col min="514" max="514" width="20.69921875" style="104" customWidth="1"/>
    <col min="515" max="515" width="9.796875" style="104" customWidth="1"/>
    <col min="516" max="516" width="11.5" style="104" customWidth="1"/>
    <col min="517" max="517" width="12.19921875" style="104" customWidth="1"/>
    <col min="518" max="518" width="79.5" style="104" customWidth="1"/>
    <col min="519" max="519" width="22.69921875" style="104" customWidth="1"/>
    <col min="520" max="520" width="6.5" style="104" customWidth="1"/>
    <col min="521" max="523" width="8.796875" style="104" customWidth="1"/>
    <col min="524" max="524" width="16.19921875" style="104" customWidth="1"/>
    <col min="525" max="525" width="8.796875" style="104" customWidth="1"/>
    <col min="526" max="526" width="12.296875" style="104" customWidth="1"/>
    <col min="527" max="527" width="8.796875" style="104" customWidth="1"/>
    <col min="528" max="528" width="13.5" style="104" customWidth="1"/>
    <col min="529" max="754" width="8.796875" style="104" customWidth="1"/>
    <col min="755" max="755" width="4.5" style="104" customWidth="1"/>
    <col min="756" max="756" width="39" style="104" customWidth="1"/>
    <col min="757" max="757" width="14.5" style="104" customWidth="1"/>
    <col min="758" max="758" width="16" style="104" customWidth="1"/>
    <col min="759" max="762" width="0" style="104" hidden="1" customWidth="1"/>
    <col min="763" max="763" width="4.5" style="104" customWidth="1"/>
    <col min="764" max="764" width="7.5" style="104" customWidth="1"/>
    <col min="765" max="766" width="0" style="104" hidden="1" customWidth="1"/>
    <col min="767" max="768" width="11.5" style="104"/>
    <col min="769" max="769" width="5.19921875" style="104" customWidth="1"/>
    <col min="770" max="770" width="20.69921875" style="104" customWidth="1"/>
    <col min="771" max="771" width="9.796875" style="104" customWidth="1"/>
    <col min="772" max="772" width="11.5" style="104" customWidth="1"/>
    <col min="773" max="773" width="12.19921875" style="104" customWidth="1"/>
    <col min="774" max="774" width="79.5" style="104" customWidth="1"/>
    <col min="775" max="775" width="22.69921875" style="104" customWidth="1"/>
    <col min="776" max="776" width="6.5" style="104" customWidth="1"/>
    <col min="777" max="779" width="8.796875" style="104" customWidth="1"/>
    <col min="780" max="780" width="16.19921875" style="104" customWidth="1"/>
    <col min="781" max="781" width="8.796875" style="104" customWidth="1"/>
    <col min="782" max="782" width="12.296875" style="104" customWidth="1"/>
    <col min="783" max="783" width="8.796875" style="104" customWidth="1"/>
    <col min="784" max="784" width="13.5" style="104" customWidth="1"/>
    <col min="785" max="1010" width="8.796875" style="104" customWidth="1"/>
    <col min="1011" max="1011" width="4.5" style="104" customWidth="1"/>
    <col min="1012" max="1012" width="39" style="104" customWidth="1"/>
    <col min="1013" max="1013" width="14.5" style="104" customWidth="1"/>
    <col min="1014" max="1014" width="16" style="104" customWidth="1"/>
    <col min="1015" max="1018" width="0" style="104" hidden="1" customWidth="1"/>
    <col min="1019" max="1019" width="4.5" style="104" customWidth="1"/>
    <col min="1020" max="1020" width="7.5" style="104" customWidth="1"/>
    <col min="1021" max="1022" width="0" style="104" hidden="1" customWidth="1"/>
    <col min="1023" max="1024" width="11.5" style="104"/>
    <col min="1025" max="1025" width="5.19921875" style="104" customWidth="1"/>
    <col min="1026" max="1026" width="20.69921875" style="104" customWidth="1"/>
    <col min="1027" max="1027" width="9.796875" style="104" customWidth="1"/>
    <col min="1028" max="1028" width="11.5" style="104" customWidth="1"/>
    <col min="1029" max="1029" width="12.19921875" style="104" customWidth="1"/>
    <col min="1030" max="1030" width="79.5" style="104" customWidth="1"/>
    <col min="1031" max="1031" width="22.69921875" style="104" customWidth="1"/>
    <col min="1032" max="1032" width="6.5" style="104" customWidth="1"/>
    <col min="1033" max="1035" width="8.796875" style="104" customWidth="1"/>
    <col min="1036" max="1036" width="16.19921875" style="104" customWidth="1"/>
    <col min="1037" max="1037" width="8.796875" style="104" customWidth="1"/>
    <col min="1038" max="1038" width="12.296875" style="104" customWidth="1"/>
    <col min="1039" max="1039" width="8.796875" style="104" customWidth="1"/>
    <col min="1040" max="1040" width="13.5" style="104" customWidth="1"/>
    <col min="1041" max="1266" width="8.796875" style="104" customWidth="1"/>
    <col min="1267" max="1267" width="4.5" style="104" customWidth="1"/>
    <col min="1268" max="1268" width="39" style="104" customWidth="1"/>
    <col min="1269" max="1269" width="14.5" style="104" customWidth="1"/>
    <col min="1270" max="1270" width="16" style="104" customWidth="1"/>
    <col min="1271" max="1274" width="0" style="104" hidden="1" customWidth="1"/>
    <col min="1275" max="1275" width="4.5" style="104" customWidth="1"/>
    <col min="1276" max="1276" width="7.5" style="104" customWidth="1"/>
    <col min="1277" max="1278" width="0" style="104" hidden="1" customWidth="1"/>
    <col min="1279" max="1280" width="11.5" style="104"/>
    <col min="1281" max="1281" width="5.19921875" style="104" customWidth="1"/>
    <col min="1282" max="1282" width="20.69921875" style="104" customWidth="1"/>
    <col min="1283" max="1283" width="9.796875" style="104" customWidth="1"/>
    <col min="1284" max="1284" width="11.5" style="104" customWidth="1"/>
    <col min="1285" max="1285" width="12.19921875" style="104" customWidth="1"/>
    <col min="1286" max="1286" width="79.5" style="104" customWidth="1"/>
    <col min="1287" max="1287" width="22.69921875" style="104" customWidth="1"/>
    <col min="1288" max="1288" width="6.5" style="104" customWidth="1"/>
    <col min="1289" max="1291" width="8.796875" style="104" customWidth="1"/>
    <col min="1292" max="1292" width="16.19921875" style="104" customWidth="1"/>
    <col min="1293" max="1293" width="8.796875" style="104" customWidth="1"/>
    <col min="1294" max="1294" width="12.296875" style="104" customWidth="1"/>
    <col min="1295" max="1295" width="8.796875" style="104" customWidth="1"/>
    <col min="1296" max="1296" width="13.5" style="104" customWidth="1"/>
    <col min="1297" max="1522" width="8.796875" style="104" customWidth="1"/>
    <col min="1523" max="1523" width="4.5" style="104" customWidth="1"/>
    <col min="1524" max="1524" width="39" style="104" customWidth="1"/>
    <col min="1525" max="1525" width="14.5" style="104" customWidth="1"/>
    <col min="1526" max="1526" width="16" style="104" customWidth="1"/>
    <col min="1527" max="1530" width="0" style="104" hidden="1" customWidth="1"/>
    <col min="1531" max="1531" width="4.5" style="104" customWidth="1"/>
    <col min="1532" max="1532" width="7.5" style="104" customWidth="1"/>
    <col min="1533" max="1534" width="0" style="104" hidden="1" customWidth="1"/>
    <col min="1535" max="1536" width="11.5" style="104"/>
    <col min="1537" max="1537" width="5.19921875" style="104" customWidth="1"/>
    <col min="1538" max="1538" width="20.69921875" style="104" customWidth="1"/>
    <col min="1539" max="1539" width="9.796875" style="104" customWidth="1"/>
    <col min="1540" max="1540" width="11.5" style="104" customWidth="1"/>
    <col min="1541" max="1541" width="12.19921875" style="104" customWidth="1"/>
    <col min="1542" max="1542" width="79.5" style="104" customWidth="1"/>
    <col min="1543" max="1543" width="22.69921875" style="104" customWidth="1"/>
    <col min="1544" max="1544" width="6.5" style="104" customWidth="1"/>
    <col min="1545" max="1547" width="8.796875" style="104" customWidth="1"/>
    <col min="1548" max="1548" width="16.19921875" style="104" customWidth="1"/>
    <col min="1549" max="1549" width="8.796875" style="104" customWidth="1"/>
    <col min="1550" max="1550" width="12.296875" style="104" customWidth="1"/>
    <col min="1551" max="1551" width="8.796875" style="104" customWidth="1"/>
    <col min="1552" max="1552" width="13.5" style="104" customWidth="1"/>
    <col min="1553" max="1778" width="8.796875" style="104" customWidth="1"/>
    <col min="1779" max="1779" width="4.5" style="104" customWidth="1"/>
    <col min="1780" max="1780" width="39" style="104" customWidth="1"/>
    <col min="1781" max="1781" width="14.5" style="104" customWidth="1"/>
    <col min="1782" max="1782" width="16" style="104" customWidth="1"/>
    <col min="1783" max="1786" width="0" style="104" hidden="1" customWidth="1"/>
    <col min="1787" max="1787" width="4.5" style="104" customWidth="1"/>
    <col min="1788" max="1788" width="7.5" style="104" customWidth="1"/>
    <col min="1789" max="1790" width="0" style="104" hidden="1" customWidth="1"/>
    <col min="1791" max="1792" width="11.5" style="104"/>
    <col min="1793" max="1793" width="5.19921875" style="104" customWidth="1"/>
    <col min="1794" max="1794" width="20.69921875" style="104" customWidth="1"/>
    <col min="1795" max="1795" width="9.796875" style="104" customWidth="1"/>
    <col min="1796" max="1796" width="11.5" style="104" customWidth="1"/>
    <col min="1797" max="1797" width="12.19921875" style="104" customWidth="1"/>
    <col min="1798" max="1798" width="79.5" style="104" customWidth="1"/>
    <col min="1799" max="1799" width="22.69921875" style="104" customWidth="1"/>
    <col min="1800" max="1800" width="6.5" style="104" customWidth="1"/>
    <col min="1801" max="1803" width="8.796875" style="104" customWidth="1"/>
    <col min="1804" max="1804" width="16.19921875" style="104" customWidth="1"/>
    <col min="1805" max="1805" width="8.796875" style="104" customWidth="1"/>
    <col min="1806" max="1806" width="12.296875" style="104" customWidth="1"/>
    <col min="1807" max="1807" width="8.796875" style="104" customWidth="1"/>
    <col min="1808" max="1808" width="13.5" style="104" customWidth="1"/>
    <col min="1809" max="2034" width="8.796875" style="104" customWidth="1"/>
    <col min="2035" max="2035" width="4.5" style="104" customWidth="1"/>
    <col min="2036" max="2036" width="39" style="104" customWidth="1"/>
    <col min="2037" max="2037" width="14.5" style="104" customWidth="1"/>
    <col min="2038" max="2038" width="16" style="104" customWidth="1"/>
    <col min="2039" max="2042" width="0" style="104" hidden="1" customWidth="1"/>
    <col min="2043" max="2043" width="4.5" style="104" customWidth="1"/>
    <col min="2044" max="2044" width="7.5" style="104" customWidth="1"/>
    <col min="2045" max="2046" width="0" style="104" hidden="1" customWidth="1"/>
    <col min="2047" max="2048" width="11.5" style="104"/>
    <col min="2049" max="2049" width="5.19921875" style="104" customWidth="1"/>
    <col min="2050" max="2050" width="20.69921875" style="104" customWidth="1"/>
    <col min="2051" max="2051" width="9.796875" style="104" customWidth="1"/>
    <col min="2052" max="2052" width="11.5" style="104" customWidth="1"/>
    <col min="2053" max="2053" width="12.19921875" style="104" customWidth="1"/>
    <col min="2054" max="2054" width="79.5" style="104" customWidth="1"/>
    <col min="2055" max="2055" width="22.69921875" style="104" customWidth="1"/>
    <col min="2056" max="2056" width="6.5" style="104" customWidth="1"/>
    <col min="2057" max="2059" width="8.796875" style="104" customWidth="1"/>
    <col min="2060" max="2060" width="16.19921875" style="104" customWidth="1"/>
    <col min="2061" max="2061" width="8.796875" style="104" customWidth="1"/>
    <col min="2062" max="2062" width="12.296875" style="104" customWidth="1"/>
    <col min="2063" max="2063" width="8.796875" style="104" customWidth="1"/>
    <col min="2064" max="2064" width="13.5" style="104" customWidth="1"/>
    <col min="2065" max="2290" width="8.796875" style="104" customWidth="1"/>
    <col min="2291" max="2291" width="4.5" style="104" customWidth="1"/>
    <col min="2292" max="2292" width="39" style="104" customWidth="1"/>
    <col min="2293" max="2293" width="14.5" style="104" customWidth="1"/>
    <col min="2294" max="2294" width="16" style="104" customWidth="1"/>
    <col min="2295" max="2298" width="0" style="104" hidden="1" customWidth="1"/>
    <col min="2299" max="2299" width="4.5" style="104" customWidth="1"/>
    <col min="2300" max="2300" width="7.5" style="104" customWidth="1"/>
    <col min="2301" max="2302" width="0" style="104" hidden="1" customWidth="1"/>
    <col min="2303" max="2304" width="11.5" style="104"/>
    <col min="2305" max="2305" width="5.19921875" style="104" customWidth="1"/>
    <col min="2306" max="2306" width="20.69921875" style="104" customWidth="1"/>
    <col min="2307" max="2307" width="9.796875" style="104" customWidth="1"/>
    <col min="2308" max="2308" width="11.5" style="104" customWidth="1"/>
    <col min="2309" max="2309" width="12.19921875" style="104" customWidth="1"/>
    <col min="2310" max="2310" width="79.5" style="104" customWidth="1"/>
    <col min="2311" max="2311" width="22.69921875" style="104" customWidth="1"/>
    <col min="2312" max="2312" width="6.5" style="104" customWidth="1"/>
    <col min="2313" max="2315" width="8.796875" style="104" customWidth="1"/>
    <col min="2316" max="2316" width="16.19921875" style="104" customWidth="1"/>
    <col min="2317" max="2317" width="8.796875" style="104" customWidth="1"/>
    <col min="2318" max="2318" width="12.296875" style="104" customWidth="1"/>
    <col min="2319" max="2319" width="8.796875" style="104" customWidth="1"/>
    <col min="2320" max="2320" width="13.5" style="104" customWidth="1"/>
    <col min="2321" max="2546" width="8.796875" style="104" customWidth="1"/>
    <col min="2547" max="2547" width="4.5" style="104" customWidth="1"/>
    <col min="2548" max="2548" width="39" style="104" customWidth="1"/>
    <col min="2549" max="2549" width="14.5" style="104" customWidth="1"/>
    <col min="2550" max="2550" width="16" style="104" customWidth="1"/>
    <col min="2551" max="2554" width="0" style="104" hidden="1" customWidth="1"/>
    <col min="2555" max="2555" width="4.5" style="104" customWidth="1"/>
    <col min="2556" max="2556" width="7.5" style="104" customWidth="1"/>
    <col min="2557" max="2558" width="0" style="104" hidden="1" customWidth="1"/>
    <col min="2559" max="2560" width="11.5" style="104"/>
    <col min="2561" max="2561" width="5.19921875" style="104" customWidth="1"/>
    <col min="2562" max="2562" width="20.69921875" style="104" customWidth="1"/>
    <col min="2563" max="2563" width="9.796875" style="104" customWidth="1"/>
    <col min="2564" max="2564" width="11.5" style="104" customWidth="1"/>
    <col min="2565" max="2565" width="12.19921875" style="104" customWidth="1"/>
    <col min="2566" max="2566" width="79.5" style="104" customWidth="1"/>
    <col min="2567" max="2567" width="22.69921875" style="104" customWidth="1"/>
    <col min="2568" max="2568" width="6.5" style="104" customWidth="1"/>
    <col min="2569" max="2571" width="8.796875" style="104" customWidth="1"/>
    <col min="2572" max="2572" width="16.19921875" style="104" customWidth="1"/>
    <col min="2573" max="2573" width="8.796875" style="104" customWidth="1"/>
    <col min="2574" max="2574" width="12.296875" style="104" customWidth="1"/>
    <col min="2575" max="2575" width="8.796875" style="104" customWidth="1"/>
    <col min="2576" max="2576" width="13.5" style="104" customWidth="1"/>
    <col min="2577" max="2802" width="8.796875" style="104" customWidth="1"/>
    <col min="2803" max="2803" width="4.5" style="104" customWidth="1"/>
    <col min="2804" max="2804" width="39" style="104" customWidth="1"/>
    <col min="2805" max="2805" width="14.5" style="104" customWidth="1"/>
    <col min="2806" max="2806" width="16" style="104" customWidth="1"/>
    <col min="2807" max="2810" width="0" style="104" hidden="1" customWidth="1"/>
    <col min="2811" max="2811" width="4.5" style="104" customWidth="1"/>
    <col min="2812" max="2812" width="7.5" style="104" customWidth="1"/>
    <col min="2813" max="2814" width="0" style="104" hidden="1" customWidth="1"/>
    <col min="2815" max="2816" width="11.5" style="104"/>
    <col min="2817" max="2817" width="5.19921875" style="104" customWidth="1"/>
    <col min="2818" max="2818" width="20.69921875" style="104" customWidth="1"/>
    <col min="2819" max="2819" width="9.796875" style="104" customWidth="1"/>
    <col min="2820" max="2820" width="11.5" style="104" customWidth="1"/>
    <col min="2821" max="2821" width="12.19921875" style="104" customWidth="1"/>
    <col min="2822" max="2822" width="79.5" style="104" customWidth="1"/>
    <col min="2823" max="2823" width="22.69921875" style="104" customWidth="1"/>
    <col min="2824" max="2824" width="6.5" style="104" customWidth="1"/>
    <col min="2825" max="2827" width="8.796875" style="104" customWidth="1"/>
    <col min="2828" max="2828" width="16.19921875" style="104" customWidth="1"/>
    <col min="2829" max="2829" width="8.796875" style="104" customWidth="1"/>
    <col min="2830" max="2830" width="12.296875" style="104" customWidth="1"/>
    <col min="2831" max="2831" width="8.796875" style="104" customWidth="1"/>
    <col min="2832" max="2832" width="13.5" style="104" customWidth="1"/>
    <col min="2833" max="3058" width="8.796875" style="104" customWidth="1"/>
    <col min="3059" max="3059" width="4.5" style="104" customWidth="1"/>
    <col min="3060" max="3060" width="39" style="104" customWidth="1"/>
    <col min="3061" max="3061" width="14.5" style="104" customWidth="1"/>
    <col min="3062" max="3062" width="16" style="104" customWidth="1"/>
    <col min="3063" max="3066" width="0" style="104" hidden="1" customWidth="1"/>
    <col min="3067" max="3067" width="4.5" style="104" customWidth="1"/>
    <col min="3068" max="3068" width="7.5" style="104" customWidth="1"/>
    <col min="3069" max="3070" width="0" style="104" hidden="1" customWidth="1"/>
    <col min="3071" max="3072" width="11.5" style="104"/>
    <col min="3073" max="3073" width="5.19921875" style="104" customWidth="1"/>
    <col min="3074" max="3074" width="20.69921875" style="104" customWidth="1"/>
    <col min="3075" max="3075" width="9.796875" style="104" customWidth="1"/>
    <col min="3076" max="3076" width="11.5" style="104" customWidth="1"/>
    <col min="3077" max="3077" width="12.19921875" style="104" customWidth="1"/>
    <col min="3078" max="3078" width="79.5" style="104" customWidth="1"/>
    <col min="3079" max="3079" width="22.69921875" style="104" customWidth="1"/>
    <col min="3080" max="3080" width="6.5" style="104" customWidth="1"/>
    <col min="3081" max="3083" width="8.796875" style="104" customWidth="1"/>
    <col min="3084" max="3084" width="16.19921875" style="104" customWidth="1"/>
    <col min="3085" max="3085" width="8.796875" style="104" customWidth="1"/>
    <col min="3086" max="3086" width="12.296875" style="104" customWidth="1"/>
    <col min="3087" max="3087" width="8.796875" style="104" customWidth="1"/>
    <col min="3088" max="3088" width="13.5" style="104" customWidth="1"/>
    <col min="3089" max="3314" width="8.796875" style="104" customWidth="1"/>
    <col min="3315" max="3315" width="4.5" style="104" customWidth="1"/>
    <col min="3316" max="3316" width="39" style="104" customWidth="1"/>
    <col min="3317" max="3317" width="14.5" style="104" customWidth="1"/>
    <col min="3318" max="3318" width="16" style="104" customWidth="1"/>
    <col min="3319" max="3322" width="0" style="104" hidden="1" customWidth="1"/>
    <col min="3323" max="3323" width="4.5" style="104" customWidth="1"/>
    <col min="3324" max="3324" width="7.5" style="104" customWidth="1"/>
    <col min="3325" max="3326" width="0" style="104" hidden="1" customWidth="1"/>
    <col min="3327" max="3328" width="11.5" style="104"/>
    <col min="3329" max="3329" width="5.19921875" style="104" customWidth="1"/>
    <col min="3330" max="3330" width="20.69921875" style="104" customWidth="1"/>
    <col min="3331" max="3331" width="9.796875" style="104" customWidth="1"/>
    <col min="3332" max="3332" width="11.5" style="104" customWidth="1"/>
    <col min="3333" max="3333" width="12.19921875" style="104" customWidth="1"/>
    <col min="3334" max="3334" width="79.5" style="104" customWidth="1"/>
    <col min="3335" max="3335" width="22.69921875" style="104" customWidth="1"/>
    <col min="3336" max="3336" width="6.5" style="104" customWidth="1"/>
    <col min="3337" max="3339" width="8.796875" style="104" customWidth="1"/>
    <col min="3340" max="3340" width="16.19921875" style="104" customWidth="1"/>
    <col min="3341" max="3341" width="8.796875" style="104" customWidth="1"/>
    <col min="3342" max="3342" width="12.296875" style="104" customWidth="1"/>
    <col min="3343" max="3343" width="8.796875" style="104" customWidth="1"/>
    <col min="3344" max="3344" width="13.5" style="104" customWidth="1"/>
    <col min="3345" max="3570" width="8.796875" style="104" customWidth="1"/>
    <col min="3571" max="3571" width="4.5" style="104" customWidth="1"/>
    <col min="3572" max="3572" width="39" style="104" customWidth="1"/>
    <col min="3573" max="3573" width="14.5" style="104" customWidth="1"/>
    <col min="3574" max="3574" width="16" style="104" customWidth="1"/>
    <col min="3575" max="3578" width="0" style="104" hidden="1" customWidth="1"/>
    <col min="3579" max="3579" width="4.5" style="104" customWidth="1"/>
    <col min="3580" max="3580" width="7.5" style="104" customWidth="1"/>
    <col min="3581" max="3582" width="0" style="104" hidden="1" customWidth="1"/>
    <col min="3583" max="3584" width="11.5" style="104"/>
    <col min="3585" max="3585" width="5.19921875" style="104" customWidth="1"/>
    <col min="3586" max="3586" width="20.69921875" style="104" customWidth="1"/>
    <col min="3587" max="3587" width="9.796875" style="104" customWidth="1"/>
    <col min="3588" max="3588" width="11.5" style="104" customWidth="1"/>
    <col min="3589" max="3589" width="12.19921875" style="104" customWidth="1"/>
    <col min="3590" max="3590" width="79.5" style="104" customWidth="1"/>
    <col min="3591" max="3591" width="22.69921875" style="104" customWidth="1"/>
    <col min="3592" max="3592" width="6.5" style="104" customWidth="1"/>
    <col min="3593" max="3595" width="8.796875" style="104" customWidth="1"/>
    <col min="3596" max="3596" width="16.19921875" style="104" customWidth="1"/>
    <col min="3597" max="3597" width="8.796875" style="104" customWidth="1"/>
    <col min="3598" max="3598" width="12.296875" style="104" customWidth="1"/>
    <col min="3599" max="3599" width="8.796875" style="104" customWidth="1"/>
    <col min="3600" max="3600" width="13.5" style="104" customWidth="1"/>
    <col min="3601" max="3826" width="8.796875" style="104" customWidth="1"/>
    <col min="3827" max="3827" width="4.5" style="104" customWidth="1"/>
    <col min="3828" max="3828" width="39" style="104" customWidth="1"/>
    <col min="3829" max="3829" width="14.5" style="104" customWidth="1"/>
    <col min="3830" max="3830" width="16" style="104" customWidth="1"/>
    <col min="3831" max="3834" width="0" style="104" hidden="1" customWidth="1"/>
    <col min="3835" max="3835" width="4.5" style="104" customWidth="1"/>
    <col min="3836" max="3836" width="7.5" style="104" customWidth="1"/>
    <col min="3837" max="3838" width="0" style="104" hidden="1" customWidth="1"/>
    <col min="3839" max="3840" width="11.5" style="104"/>
    <col min="3841" max="3841" width="5.19921875" style="104" customWidth="1"/>
    <col min="3842" max="3842" width="20.69921875" style="104" customWidth="1"/>
    <col min="3843" max="3843" width="9.796875" style="104" customWidth="1"/>
    <col min="3844" max="3844" width="11.5" style="104" customWidth="1"/>
    <col min="3845" max="3845" width="12.19921875" style="104" customWidth="1"/>
    <col min="3846" max="3846" width="79.5" style="104" customWidth="1"/>
    <col min="3847" max="3847" width="22.69921875" style="104" customWidth="1"/>
    <col min="3848" max="3848" width="6.5" style="104" customWidth="1"/>
    <col min="3849" max="3851" width="8.796875" style="104" customWidth="1"/>
    <col min="3852" max="3852" width="16.19921875" style="104" customWidth="1"/>
    <col min="3853" max="3853" width="8.796875" style="104" customWidth="1"/>
    <col min="3854" max="3854" width="12.296875" style="104" customWidth="1"/>
    <col min="3855" max="3855" width="8.796875" style="104" customWidth="1"/>
    <col min="3856" max="3856" width="13.5" style="104" customWidth="1"/>
    <col min="3857" max="4082" width="8.796875" style="104" customWidth="1"/>
    <col min="4083" max="4083" width="4.5" style="104" customWidth="1"/>
    <col min="4084" max="4084" width="39" style="104" customWidth="1"/>
    <col min="4085" max="4085" width="14.5" style="104" customWidth="1"/>
    <col min="4086" max="4086" width="16" style="104" customWidth="1"/>
    <col min="4087" max="4090" width="0" style="104" hidden="1" customWidth="1"/>
    <col min="4091" max="4091" width="4.5" style="104" customWidth="1"/>
    <col min="4092" max="4092" width="7.5" style="104" customWidth="1"/>
    <col min="4093" max="4094" width="0" style="104" hidden="1" customWidth="1"/>
    <col min="4095" max="4096" width="11.5" style="104"/>
    <col min="4097" max="4097" width="5.19921875" style="104" customWidth="1"/>
    <col min="4098" max="4098" width="20.69921875" style="104" customWidth="1"/>
    <col min="4099" max="4099" width="9.796875" style="104" customWidth="1"/>
    <col min="4100" max="4100" width="11.5" style="104" customWidth="1"/>
    <col min="4101" max="4101" width="12.19921875" style="104" customWidth="1"/>
    <col min="4102" max="4102" width="79.5" style="104" customWidth="1"/>
    <col min="4103" max="4103" width="22.69921875" style="104" customWidth="1"/>
    <col min="4104" max="4104" width="6.5" style="104" customWidth="1"/>
    <col min="4105" max="4107" width="8.796875" style="104" customWidth="1"/>
    <col min="4108" max="4108" width="16.19921875" style="104" customWidth="1"/>
    <col min="4109" max="4109" width="8.796875" style="104" customWidth="1"/>
    <col min="4110" max="4110" width="12.296875" style="104" customWidth="1"/>
    <col min="4111" max="4111" width="8.796875" style="104" customWidth="1"/>
    <col min="4112" max="4112" width="13.5" style="104" customWidth="1"/>
    <col min="4113" max="4338" width="8.796875" style="104" customWidth="1"/>
    <col min="4339" max="4339" width="4.5" style="104" customWidth="1"/>
    <col min="4340" max="4340" width="39" style="104" customWidth="1"/>
    <col min="4341" max="4341" width="14.5" style="104" customWidth="1"/>
    <col min="4342" max="4342" width="16" style="104" customWidth="1"/>
    <col min="4343" max="4346" width="0" style="104" hidden="1" customWidth="1"/>
    <col min="4347" max="4347" width="4.5" style="104" customWidth="1"/>
    <col min="4348" max="4348" width="7.5" style="104" customWidth="1"/>
    <col min="4349" max="4350" width="0" style="104" hidden="1" customWidth="1"/>
    <col min="4351" max="4352" width="11.5" style="104"/>
    <col min="4353" max="4353" width="5.19921875" style="104" customWidth="1"/>
    <col min="4354" max="4354" width="20.69921875" style="104" customWidth="1"/>
    <col min="4355" max="4355" width="9.796875" style="104" customWidth="1"/>
    <col min="4356" max="4356" width="11.5" style="104" customWidth="1"/>
    <col min="4357" max="4357" width="12.19921875" style="104" customWidth="1"/>
    <col min="4358" max="4358" width="79.5" style="104" customWidth="1"/>
    <col min="4359" max="4359" width="22.69921875" style="104" customWidth="1"/>
    <col min="4360" max="4360" width="6.5" style="104" customWidth="1"/>
    <col min="4361" max="4363" width="8.796875" style="104" customWidth="1"/>
    <col min="4364" max="4364" width="16.19921875" style="104" customWidth="1"/>
    <col min="4365" max="4365" width="8.796875" style="104" customWidth="1"/>
    <col min="4366" max="4366" width="12.296875" style="104" customWidth="1"/>
    <col min="4367" max="4367" width="8.796875" style="104" customWidth="1"/>
    <col min="4368" max="4368" width="13.5" style="104" customWidth="1"/>
    <col min="4369" max="4594" width="8.796875" style="104" customWidth="1"/>
    <col min="4595" max="4595" width="4.5" style="104" customWidth="1"/>
    <col min="4596" max="4596" width="39" style="104" customWidth="1"/>
    <col min="4597" max="4597" width="14.5" style="104" customWidth="1"/>
    <col min="4598" max="4598" width="16" style="104" customWidth="1"/>
    <col min="4599" max="4602" width="0" style="104" hidden="1" customWidth="1"/>
    <col min="4603" max="4603" width="4.5" style="104" customWidth="1"/>
    <col min="4604" max="4604" width="7.5" style="104" customWidth="1"/>
    <col min="4605" max="4606" width="0" style="104" hidden="1" customWidth="1"/>
    <col min="4607" max="4608" width="11.5" style="104"/>
    <col min="4609" max="4609" width="5.19921875" style="104" customWidth="1"/>
    <col min="4610" max="4610" width="20.69921875" style="104" customWidth="1"/>
    <col min="4611" max="4611" width="9.796875" style="104" customWidth="1"/>
    <col min="4612" max="4612" width="11.5" style="104" customWidth="1"/>
    <col min="4613" max="4613" width="12.19921875" style="104" customWidth="1"/>
    <col min="4614" max="4614" width="79.5" style="104" customWidth="1"/>
    <col min="4615" max="4615" width="22.69921875" style="104" customWidth="1"/>
    <col min="4616" max="4616" width="6.5" style="104" customWidth="1"/>
    <col min="4617" max="4619" width="8.796875" style="104" customWidth="1"/>
    <col min="4620" max="4620" width="16.19921875" style="104" customWidth="1"/>
    <col min="4621" max="4621" width="8.796875" style="104" customWidth="1"/>
    <col min="4622" max="4622" width="12.296875" style="104" customWidth="1"/>
    <col min="4623" max="4623" width="8.796875" style="104" customWidth="1"/>
    <col min="4624" max="4624" width="13.5" style="104" customWidth="1"/>
    <col min="4625" max="4850" width="8.796875" style="104" customWidth="1"/>
    <col min="4851" max="4851" width="4.5" style="104" customWidth="1"/>
    <col min="4852" max="4852" width="39" style="104" customWidth="1"/>
    <col min="4853" max="4853" width="14.5" style="104" customWidth="1"/>
    <col min="4854" max="4854" width="16" style="104" customWidth="1"/>
    <col min="4855" max="4858" width="0" style="104" hidden="1" customWidth="1"/>
    <col min="4859" max="4859" width="4.5" style="104" customWidth="1"/>
    <col min="4860" max="4860" width="7.5" style="104" customWidth="1"/>
    <col min="4861" max="4862" width="0" style="104" hidden="1" customWidth="1"/>
    <col min="4863" max="4864" width="11.5" style="104"/>
    <col min="4865" max="4865" width="5.19921875" style="104" customWidth="1"/>
    <col min="4866" max="4866" width="20.69921875" style="104" customWidth="1"/>
    <col min="4867" max="4867" width="9.796875" style="104" customWidth="1"/>
    <col min="4868" max="4868" width="11.5" style="104" customWidth="1"/>
    <col min="4869" max="4869" width="12.19921875" style="104" customWidth="1"/>
    <col min="4870" max="4870" width="79.5" style="104" customWidth="1"/>
    <col min="4871" max="4871" width="22.69921875" style="104" customWidth="1"/>
    <col min="4872" max="4872" width="6.5" style="104" customWidth="1"/>
    <col min="4873" max="4875" width="8.796875" style="104" customWidth="1"/>
    <col min="4876" max="4876" width="16.19921875" style="104" customWidth="1"/>
    <col min="4877" max="4877" width="8.796875" style="104" customWidth="1"/>
    <col min="4878" max="4878" width="12.296875" style="104" customWidth="1"/>
    <col min="4879" max="4879" width="8.796875" style="104" customWidth="1"/>
    <col min="4880" max="4880" width="13.5" style="104" customWidth="1"/>
    <col min="4881" max="5106" width="8.796875" style="104" customWidth="1"/>
    <col min="5107" max="5107" width="4.5" style="104" customWidth="1"/>
    <col min="5108" max="5108" width="39" style="104" customWidth="1"/>
    <col min="5109" max="5109" width="14.5" style="104" customWidth="1"/>
    <col min="5110" max="5110" width="16" style="104" customWidth="1"/>
    <col min="5111" max="5114" width="0" style="104" hidden="1" customWidth="1"/>
    <col min="5115" max="5115" width="4.5" style="104" customWidth="1"/>
    <col min="5116" max="5116" width="7.5" style="104" customWidth="1"/>
    <col min="5117" max="5118" width="0" style="104" hidden="1" customWidth="1"/>
    <col min="5119" max="5120" width="11.5" style="104"/>
    <col min="5121" max="5121" width="5.19921875" style="104" customWidth="1"/>
    <col min="5122" max="5122" width="20.69921875" style="104" customWidth="1"/>
    <col min="5123" max="5123" width="9.796875" style="104" customWidth="1"/>
    <col min="5124" max="5124" width="11.5" style="104" customWidth="1"/>
    <col min="5125" max="5125" width="12.19921875" style="104" customWidth="1"/>
    <col min="5126" max="5126" width="79.5" style="104" customWidth="1"/>
    <col min="5127" max="5127" width="22.69921875" style="104" customWidth="1"/>
    <col min="5128" max="5128" width="6.5" style="104" customWidth="1"/>
    <col min="5129" max="5131" width="8.796875" style="104" customWidth="1"/>
    <col min="5132" max="5132" width="16.19921875" style="104" customWidth="1"/>
    <col min="5133" max="5133" width="8.796875" style="104" customWidth="1"/>
    <col min="5134" max="5134" width="12.296875" style="104" customWidth="1"/>
    <col min="5135" max="5135" width="8.796875" style="104" customWidth="1"/>
    <col min="5136" max="5136" width="13.5" style="104" customWidth="1"/>
    <col min="5137" max="5362" width="8.796875" style="104" customWidth="1"/>
    <col min="5363" max="5363" width="4.5" style="104" customWidth="1"/>
    <col min="5364" max="5364" width="39" style="104" customWidth="1"/>
    <col min="5365" max="5365" width="14.5" style="104" customWidth="1"/>
    <col min="5366" max="5366" width="16" style="104" customWidth="1"/>
    <col min="5367" max="5370" width="0" style="104" hidden="1" customWidth="1"/>
    <col min="5371" max="5371" width="4.5" style="104" customWidth="1"/>
    <col min="5372" max="5372" width="7.5" style="104" customWidth="1"/>
    <col min="5373" max="5374" width="0" style="104" hidden="1" customWidth="1"/>
    <col min="5375" max="5376" width="11.5" style="104"/>
    <col min="5377" max="5377" width="5.19921875" style="104" customWidth="1"/>
    <col min="5378" max="5378" width="20.69921875" style="104" customWidth="1"/>
    <col min="5379" max="5379" width="9.796875" style="104" customWidth="1"/>
    <col min="5380" max="5380" width="11.5" style="104" customWidth="1"/>
    <col min="5381" max="5381" width="12.19921875" style="104" customWidth="1"/>
    <col min="5382" max="5382" width="79.5" style="104" customWidth="1"/>
    <col min="5383" max="5383" width="22.69921875" style="104" customWidth="1"/>
    <col min="5384" max="5384" width="6.5" style="104" customWidth="1"/>
    <col min="5385" max="5387" width="8.796875" style="104" customWidth="1"/>
    <col min="5388" max="5388" width="16.19921875" style="104" customWidth="1"/>
    <col min="5389" max="5389" width="8.796875" style="104" customWidth="1"/>
    <col min="5390" max="5390" width="12.296875" style="104" customWidth="1"/>
    <col min="5391" max="5391" width="8.796875" style="104" customWidth="1"/>
    <col min="5392" max="5392" width="13.5" style="104" customWidth="1"/>
    <col min="5393" max="5618" width="8.796875" style="104" customWidth="1"/>
    <col min="5619" max="5619" width="4.5" style="104" customWidth="1"/>
    <col min="5620" max="5620" width="39" style="104" customWidth="1"/>
    <col min="5621" max="5621" width="14.5" style="104" customWidth="1"/>
    <col min="5622" max="5622" width="16" style="104" customWidth="1"/>
    <col min="5623" max="5626" width="0" style="104" hidden="1" customWidth="1"/>
    <col min="5627" max="5627" width="4.5" style="104" customWidth="1"/>
    <col min="5628" max="5628" width="7.5" style="104" customWidth="1"/>
    <col min="5629" max="5630" width="0" style="104" hidden="1" customWidth="1"/>
    <col min="5631" max="5632" width="11.5" style="104"/>
    <col min="5633" max="5633" width="5.19921875" style="104" customWidth="1"/>
    <col min="5634" max="5634" width="20.69921875" style="104" customWidth="1"/>
    <col min="5635" max="5635" width="9.796875" style="104" customWidth="1"/>
    <col min="5636" max="5636" width="11.5" style="104" customWidth="1"/>
    <col min="5637" max="5637" width="12.19921875" style="104" customWidth="1"/>
    <col min="5638" max="5638" width="79.5" style="104" customWidth="1"/>
    <col min="5639" max="5639" width="22.69921875" style="104" customWidth="1"/>
    <col min="5640" max="5640" width="6.5" style="104" customWidth="1"/>
    <col min="5641" max="5643" width="8.796875" style="104" customWidth="1"/>
    <col min="5644" max="5644" width="16.19921875" style="104" customWidth="1"/>
    <col min="5645" max="5645" width="8.796875" style="104" customWidth="1"/>
    <col min="5646" max="5646" width="12.296875" style="104" customWidth="1"/>
    <col min="5647" max="5647" width="8.796875" style="104" customWidth="1"/>
    <col min="5648" max="5648" width="13.5" style="104" customWidth="1"/>
    <col min="5649" max="5874" width="8.796875" style="104" customWidth="1"/>
    <col min="5875" max="5875" width="4.5" style="104" customWidth="1"/>
    <col min="5876" max="5876" width="39" style="104" customWidth="1"/>
    <col min="5877" max="5877" width="14.5" style="104" customWidth="1"/>
    <col min="5878" max="5878" width="16" style="104" customWidth="1"/>
    <col min="5879" max="5882" width="0" style="104" hidden="1" customWidth="1"/>
    <col min="5883" max="5883" width="4.5" style="104" customWidth="1"/>
    <col min="5884" max="5884" width="7.5" style="104" customWidth="1"/>
    <col min="5885" max="5886" width="0" style="104" hidden="1" customWidth="1"/>
    <col min="5887" max="5888" width="11.5" style="104"/>
    <col min="5889" max="5889" width="5.19921875" style="104" customWidth="1"/>
    <col min="5890" max="5890" width="20.69921875" style="104" customWidth="1"/>
    <col min="5891" max="5891" width="9.796875" style="104" customWidth="1"/>
    <col min="5892" max="5892" width="11.5" style="104" customWidth="1"/>
    <col min="5893" max="5893" width="12.19921875" style="104" customWidth="1"/>
    <col min="5894" max="5894" width="79.5" style="104" customWidth="1"/>
    <col min="5895" max="5895" width="22.69921875" style="104" customWidth="1"/>
    <col min="5896" max="5896" width="6.5" style="104" customWidth="1"/>
    <col min="5897" max="5899" width="8.796875" style="104" customWidth="1"/>
    <col min="5900" max="5900" width="16.19921875" style="104" customWidth="1"/>
    <col min="5901" max="5901" width="8.796875" style="104" customWidth="1"/>
    <col min="5902" max="5902" width="12.296875" style="104" customWidth="1"/>
    <col min="5903" max="5903" width="8.796875" style="104" customWidth="1"/>
    <col min="5904" max="5904" width="13.5" style="104" customWidth="1"/>
    <col min="5905" max="6130" width="8.796875" style="104" customWidth="1"/>
    <col min="6131" max="6131" width="4.5" style="104" customWidth="1"/>
    <col min="6132" max="6132" width="39" style="104" customWidth="1"/>
    <col min="6133" max="6133" width="14.5" style="104" customWidth="1"/>
    <col min="6134" max="6134" width="16" style="104" customWidth="1"/>
    <col min="6135" max="6138" width="0" style="104" hidden="1" customWidth="1"/>
    <col min="6139" max="6139" width="4.5" style="104" customWidth="1"/>
    <col min="6140" max="6140" width="7.5" style="104" customWidth="1"/>
    <col min="6141" max="6142" width="0" style="104" hidden="1" customWidth="1"/>
    <col min="6143" max="6144" width="11.5" style="104"/>
    <col min="6145" max="6145" width="5.19921875" style="104" customWidth="1"/>
    <col min="6146" max="6146" width="20.69921875" style="104" customWidth="1"/>
    <col min="6147" max="6147" width="9.796875" style="104" customWidth="1"/>
    <col min="6148" max="6148" width="11.5" style="104" customWidth="1"/>
    <col min="6149" max="6149" width="12.19921875" style="104" customWidth="1"/>
    <col min="6150" max="6150" width="79.5" style="104" customWidth="1"/>
    <col min="6151" max="6151" width="22.69921875" style="104" customWidth="1"/>
    <col min="6152" max="6152" width="6.5" style="104" customWidth="1"/>
    <col min="6153" max="6155" width="8.796875" style="104" customWidth="1"/>
    <col min="6156" max="6156" width="16.19921875" style="104" customWidth="1"/>
    <col min="6157" max="6157" width="8.796875" style="104" customWidth="1"/>
    <col min="6158" max="6158" width="12.296875" style="104" customWidth="1"/>
    <col min="6159" max="6159" width="8.796875" style="104" customWidth="1"/>
    <col min="6160" max="6160" width="13.5" style="104" customWidth="1"/>
    <col min="6161" max="6386" width="8.796875" style="104" customWidth="1"/>
    <col min="6387" max="6387" width="4.5" style="104" customWidth="1"/>
    <col min="6388" max="6388" width="39" style="104" customWidth="1"/>
    <col min="6389" max="6389" width="14.5" style="104" customWidth="1"/>
    <col min="6390" max="6390" width="16" style="104" customWidth="1"/>
    <col min="6391" max="6394" width="0" style="104" hidden="1" customWidth="1"/>
    <col min="6395" max="6395" width="4.5" style="104" customWidth="1"/>
    <col min="6396" max="6396" width="7.5" style="104" customWidth="1"/>
    <col min="6397" max="6398" width="0" style="104" hidden="1" customWidth="1"/>
    <col min="6399" max="6400" width="11.5" style="104"/>
    <col min="6401" max="6401" width="5.19921875" style="104" customWidth="1"/>
    <col min="6402" max="6402" width="20.69921875" style="104" customWidth="1"/>
    <col min="6403" max="6403" width="9.796875" style="104" customWidth="1"/>
    <col min="6404" max="6404" width="11.5" style="104" customWidth="1"/>
    <col min="6405" max="6405" width="12.19921875" style="104" customWidth="1"/>
    <col min="6406" max="6406" width="79.5" style="104" customWidth="1"/>
    <col min="6407" max="6407" width="22.69921875" style="104" customWidth="1"/>
    <col min="6408" max="6408" width="6.5" style="104" customWidth="1"/>
    <col min="6409" max="6411" width="8.796875" style="104" customWidth="1"/>
    <col min="6412" max="6412" width="16.19921875" style="104" customWidth="1"/>
    <col min="6413" max="6413" width="8.796875" style="104" customWidth="1"/>
    <col min="6414" max="6414" width="12.296875" style="104" customWidth="1"/>
    <col min="6415" max="6415" width="8.796875" style="104" customWidth="1"/>
    <col min="6416" max="6416" width="13.5" style="104" customWidth="1"/>
    <col min="6417" max="6642" width="8.796875" style="104" customWidth="1"/>
    <col min="6643" max="6643" width="4.5" style="104" customWidth="1"/>
    <col min="6644" max="6644" width="39" style="104" customWidth="1"/>
    <col min="6645" max="6645" width="14.5" style="104" customWidth="1"/>
    <col min="6646" max="6646" width="16" style="104" customWidth="1"/>
    <col min="6647" max="6650" width="0" style="104" hidden="1" customWidth="1"/>
    <col min="6651" max="6651" width="4.5" style="104" customWidth="1"/>
    <col min="6652" max="6652" width="7.5" style="104" customWidth="1"/>
    <col min="6653" max="6654" width="0" style="104" hidden="1" customWidth="1"/>
    <col min="6655" max="6656" width="11.5" style="104"/>
    <col min="6657" max="6657" width="5.19921875" style="104" customWidth="1"/>
    <col min="6658" max="6658" width="20.69921875" style="104" customWidth="1"/>
    <col min="6659" max="6659" width="9.796875" style="104" customWidth="1"/>
    <col min="6660" max="6660" width="11.5" style="104" customWidth="1"/>
    <col min="6661" max="6661" width="12.19921875" style="104" customWidth="1"/>
    <col min="6662" max="6662" width="79.5" style="104" customWidth="1"/>
    <col min="6663" max="6663" width="22.69921875" style="104" customWidth="1"/>
    <col min="6664" max="6664" width="6.5" style="104" customWidth="1"/>
    <col min="6665" max="6667" width="8.796875" style="104" customWidth="1"/>
    <col min="6668" max="6668" width="16.19921875" style="104" customWidth="1"/>
    <col min="6669" max="6669" width="8.796875" style="104" customWidth="1"/>
    <col min="6670" max="6670" width="12.296875" style="104" customWidth="1"/>
    <col min="6671" max="6671" width="8.796875" style="104" customWidth="1"/>
    <col min="6672" max="6672" width="13.5" style="104" customWidth="1"/>
    <col min="6673" max="6898" width="8.796875" style="104" customWidth="1"/>
    <col min="6899" max="6899" width="4.5" style="104" customWidth="1"/>
    <col min="6900" max="6900" width="39" style="104" customWidth="1"/>
    <col min="6901" max="6901" width="14.5" style="104" customWidth="1"/>
    <col min="6902" max="6902" width="16" style="104" customWidth="1"/>
    <col min="6903" max="6906" width="0" style="104" hidden="1" customWidth="1"/>
    <col min="6907" max="6907" width="4.5" style="104" customWidth="1"/>
    <col min="6908" max="6908" width="7.5" style="104" customWidth="1"/>
    <col min="6909" max="6910" width="0" style="104" hidden="1" customWidth="1"/>
    <col min="6911" max="6912" width="11.5" style="104"/>
    <col min="6913" max="6913" width="5.19921875" style="104" customWidth="1"/>
    <col min="6914" max="6914" width="20.69921875" style="104" customWidth="1"/>
    <col min="6915" max="6915" width="9.796875" style="104" customWidth="1"/>
    <col min="6916" max="6916" width="11.5" style="104" customWidth="1"/>
    <col min="6917" max="6917" width="12.19921875" style="104" customWidth="1"/>
    <col min="6918" max="6918" width="79.5" style="104" customWidth="1"/>
    <col min="6919" max="6919" width="22.69921875" style="104" customWidth="1"/>
    <col min="6920" max="6920" width="6.5" style="104" customWidth="1"/>
    <col min="6921" max="6923" width="8.796875" style="104" customWidth="1"/>
    <col min="6924" max="6924" width="16.19921875" style="104" customWidth="1"/>
    <col min="6925" max="6925" width="8.796875" style="104" customWidth="1"/>
    <col min="6926" max="6926" width="12.296875" style="104" customWidth="1"/>
    <col min="6927" max="6927" width="8.796875" style="104" customWidth="1"/>
    <col min="6928" max="6928" width="13.5" style="104" customWidth="1"/>
    <col min="6929" max="7154" width="8.796875" style="104" customWidth="1"/>
    <col min="7155" max="7155" width="4.5" style="104" customWidth="1"/>
    <col min="7156" max="7156" width="39" style="104" customWidth="1"/>
    <col min="7157" max="7157" width="14.5" style="104" customWidth="1"/>
    <col min="7158" max="7158" width="16" style="104" customWidth="1"/>
    <col min="7159" max="7162" width="0" style="104" hidden="1" customWidth="1"/>
    <col min="7163" max="7163" width="4.5" style="104" customWidth="1"/>
    <col min="7164" max="7164" width="7.5" style="104" customWidth="1"/>
    <col min="7165" max="7166" width="0" style="104" hidden="1" customWidth="1"/>
    <col min="7167" max="7168" width="11.5" style="104"/>
    <col min="7169" max="7169" width="5.19921875" style="104" customWidth="1"/>
    <col min="7170" max="7170" width="20.69921875" style="104" customWidth="1"/>
    <col min="7171" max="7171" width="9.796875" style="104" customWidth="1"/>
    <col min="7172" max="7172" width="11.5" style="104" customWidth="1"/>
    <col min="7173" max="7173" width="12.19921875" style="104" customWidth="1"/>
    <col min="7174" max="7174" width="79.5" style="104" customWidth="1"/>
    <col min="7175" max="7175" width="22.69921875" style="104" customWidth="1"/>
    <col min="7176" max="7176" width="6.5" style="104" customWidth="1"/>
    <col min="7177" max="7179" width="8.796875" style="104" customWidth="1"/>
    <col min="7180" max="7180" width="16.19921875" style="104" customWidth="1"/>
    <col min="7181" max="7181" width="8.796875" style="104" customWidth="1"/>
    <col min="7182" max="7182" width="12.296875" style="104" customWidth="1"/>
    <col min="7183" max="7183" width="8.796875" style="104" customWidth="1"/>
    <col min="7184" max="7184" width="13.5" style="104" customWidth="1"/>
    <col min="7185" max="7410" width="8.796875" style="104" customWidth="1"/>
    <col min="7411" max="7411" width="4.5" style="104" customWidth="1"/>
    <col min="7412" max="7412" width="39" style="104" customWidth="1"/>
    <col min="7413" max="7413" width="14.5" style="104" customWidth="1"/>
    <col min="7414" max="7414" width="16" style="104" customWidth="1"/>
    <col min="7415" max="7418" width="0" style="104" hidden="1" customWidth="1"/>
    <col min="7419" max="7419" width="4.5" style="104" customWidth="1"/>
    <col min="7420" max="7420" width="7.5" style="104" customWidth="1"/>
    <col min="7421" max="7422" width="0" style="104" hidden="1" customWidth="1"/>
    <col min="7423" max="7424" width="11.5" style="104"/>
    <col min="7425" max="7425" width="5.19921875" style="104" customWidth="1"/>
    <col min="7426" max="7426" width="20.69921875" style="104" customWidth="1"/>
    <col min="7427" max="7427" width="9.796875" style="104" customWidth="1"/>
    <col min="7428" max="7428" width="11.5" style="104" customWidth="1"/>
    <col min="7429" max="7429" width="12.19921875" style="104" customWidth="1"/>
    <col min="7430" max="7430" width="79.5" style="104" customWidth="1"/>
    <col min="7431" max="7431" width="22.69921875" style="104" customWidth="1"/>
    <col min="7432" max="7432" width="6.5" style="104" customWidth="1"/>
    <col min="7433" max="7435" width="8.796875" style="104" customWidth="1"/>
    <col min="7436" max="7436" width="16.19921875" style="104" customWidth="1"/>
    <col min="7437" max="7437" width="8.796875" style="104" customWidth="1"/>
    <col min="7438" max="7438" width="12.296875" style="104" customWidth="1"/>
    <col min="7439" max="7439" width="8.796875" style="104" customWidth="1"/>
    <col min="7440" max="7440" width="13.5" style="104" customWidth="1"/>
    <col min="7441" max="7666" width="8.796875" style="104" customWidth="1"/>
    <col min="7667" max="7667" width="4.5" style="104" customWidth="1"/>
    <col min="7668" max="7668" width="39" style="104" customWidth="1"/>
    <col min="7669" max="7669" width="14.5" style="104" customWidth="1"/>
    <col min="7670" max="7670" width="16" style="104" customWidth="1"/>
    <col min="7671" max="7674" width="0" style="104" hidden="1" customWidth="1"/>
    <col min="7675" max="7675" width="4.5" style="104" customWidth="1"/>
    <col min="7676" max="7676" width="7.5" style="104" customWidth="1"/>
    <col min="7677" max="7678" width="0" style="104" hidden="1" customWidth="1"/>
    <col min="7679" max="7680" width="11.5" style="104"/>
    <col min="7681" max="7681" width="5.19921875" style="104" customWidth="1"/>
    <col min="7682" max="7682" width="20.69921875" style="104" customWidth="1"/>
    <col min="7683" max="7683" width="9.796875" style="104" customWidth="1"/>
    <col min="7684" max="7684" width="11.5" style="104" customWidth="1"/>
    <col min="7685" max="7685" width="12.19921875" style="104" customWidth="1"/>
    <col min="7686" max="7686" width="79.5" style="104" customWidth="1"/>
    <col min="7687" max="7687" width="22.69921875" style="104" customWidth="1"/>
    <col min="7688" max="7688" width="6.5" style="104" customWidth="1"/>
    <col min="7689" max="7691" width="8.796875" style="104" customWidth="1"/>
    <col min="7692" max="7692" width="16.19921875" style="104" customWidth="1"/>
    <col min="7693" max="7693" width="8.796875" style="104" customWidth="1"/>
    <col min="7694" max="7694" width="12.296875" style="104" customWidth="1"/>
    <col min="7695" max="7695" width="8.796875" style="104" customWidth="1"/>
    <col min="7696" max="7696" width="13.5" style="104" customWidth="1"/>
    <col min="7697" max="7922" width="8.796875" style="104" customWidth="1"/>
    <col min="7923" max="7923" width="4.5" style="104" customWidth="1"/>
    <col min="7924" max="7924" width="39" style="104" customWidth="1"/>
    <col min="7925" max="7925" width="14.5" style="104" customWidth="1"/>
    <col min="7926" max="7926" width="16" style="104" customWidth="1"/>
    <col min="7927" max="7930" width="0" style="104" hidden="1" customWidth="1"/>
    <col min="7931" max="7931" width="4.5" style="104" customWidth="1"/>
    <col min="7932" max="7932" width="7.5" style="104" customWidth="1"/>
    <col min="7933" max="7934" width="0" style="104" hidden="1" customWidth="1"/>
    <col min="7935" max="7936" width="11.5" style="104"/>
    <col min="7937" max="7937" width="5.19921875" style="104" customWidth="1"/>
    <col min="7938" max="7938" width="20.69921875" style="104" customWidth="1"/>
    <col min="7939" max="7939" width="9.796875" style="104" customWidth="1"/>
    <col min="7940" max="7940" width="11.5" style="104" customWidth="1"/>
    <col min="7941" max="7941" width="12.19921875" style="104" customWidth="1"/>
    <col min="7942" max="7942" width="79.5" style="104" customWidth="1"/>
    <col min="7943" max="7943" width="22.69921875" style="104" customWidth="1"/>
    <col min="7944" max="7944" width="6.5" style="104" customWidth="1"/>
    <col min="7945" max="7947" width="8.796875" style="104" customWidth="1"/>
    <col min="7948" max="7948" width="16.19921875" style="104" customWidth="1"/>
    <col min="7949" max="7949" width="8.796875" style="104" customWidth="1"/>
    <col min="7950" max="7950" width="12.296875" style="104" customWidth="1"/>
    <col min="7951" max="7951" width="8.796875" style="104" customWidth="1"/>
    <col min="7952" max="7952" width="13.5" style="104" customWidth="1"/>
    <col min="7953" max="8178" width="8.796875" style="104" customWidth="1"/>
    <col min="8179" max="8179" width="4.5" style="104" customWidth="1"/>
    <col min="8180" max="8180" width="39" style="104" customWidth="1"/>
    <col min="8181" max="8181" width="14.5" style="104" customWidth="1"/>
    <col min="8182" max="8182" width="16" style="104" customWidth="1"/>
    <col min="8183" max="8186" width="0" style="104" hidden="1" customWidth="1"/>
    <col min="8187" max="8187" width="4.5" style="104" customWidth="1"/>
    <col min="8188" max="8188" width="7.5" style="104" customWidth="1"/>
    <col min="8189" max="8190" width="0" style="104" hidden="1" customWidth="1"/>
    <col min="8191" max="8192" width="11.5" style="104"/>
    <col min="8193" max="8193" width="5.19921875" style="104" customWidth="1"/>
    <col min="8194" max="8194" width="20.69921875" style="104" customWidth="1"/>
    <col min="8195" max="8195" width="9.796875" style="104" customWidth="1"/>
    <col min="8196" max="8196" width="11.5" style="104" customWidth="1"/>
    <col min="8197" max="8197" width="12.19921875" style="104" customWidth="1"/>
    <col min="8198" max="8198" width="79.5" style="104" customWidth="1"/>
    <col min="8199" max="8199" width="22.69921875" style="104" customWidth="1"/>
    <col min="8200" max="8200" width="6.5" style="104" customWidth="1"/>
    <col min="8201" max="8203" width="8.796875" style="104" customWidth="1"/>
    <col min="8204" max="8204" width="16.19921875" style="104" customWidth="1"/>
    <col min="8205" max="8205" width="8.796875" style="104" customWidth="1"/>
    <col min="8206" max="8206" width="12.296875" style="104" customWidth="1"/>
    <col min="8207" max="8207" width="8.796875" style="104" customWidth="1"/>
    <col min="8208" max="8208" width="13.5" style="104" customWidth="1"/>
    <col min="8209" max="8434" width="8.796875" style="104" customWidth="1"/>
    <col min="8435" max="8435" width="4.5" style="104" customWidth="1"/>
    <col min="8436" max="8436" width="39" style="104" customWidth="1"/>
    <col min="8437" max="8437" width="14.5" style="104" customWidth="1"/>
    <col min="8438" max="8438" width="16" style="104" customWidth="1"/>
    <col min="8439" max="8442" width="0" style="104" hidden="1" customWidth="1"/>
    <col min="8443" max="8443" width="4.5" style="104" customWidth="1"/>
    <col min="8444" max="8444" width="7.5" style="104" customWidth="1"/>
    <col min="8445" max="8446" width="0" style="104" hidden="1" customWidth="1"/>
    <col min="8447" max="8448" width="11.5" style="104"/>
    <col min="8449" max="8449" width="5.19921875" style="104" customWidth="1"/>
    <col min="8450" max="8450" width="20.69921875" style="104" customWidth="1"/>
    <col min="8451" max="8451" width="9.796875" style="104" customWidth="1"/>
    <col min="8452" max="8452" width="11.5" style="104" customWidth="1"/>
    <col min="8453" max="8453" width="12.19921875" style="104" customWidth="1"/>
    <col min="8454" max="8454" width="79.5" style="104" customWidth="1"/>
    <col min="8455" max="8455" width="22.69921875" style="104" customWidth="1"/>
    <col min="8456" max="8456" width="6.5" style="104" customWidth="1"/>
    <col min="8457" max="8459" width="8.796875" style="104" customWidth="1"/>
    <col min="8460" max="8460" width="16.19921875" style="104" customWidth="1"/>
    <col min="8461" max="8461" width="8.796875" style="104" customWidth="1"/>
    <col min="8462" max="8462" width="12.296875" style="104" customWidth="1"/>
    <col min="8463" max="8463" width="8.796875" style="104" customWidth="1"/>
    <col min="8464" max="8464" width="13.5" style="104" customWidth="1"/>
    <col min="8465" max="8690" width="8.796875" style="104" customWidth="1"/>
    <col min="8691" max="8691" width="4.5" style="104" customWidth="1"/>
    <col min="8692" max="8692" width="39" style="104" customWidth="1"/>
    <col min="8693" max="8693" width="14.5" style="104" customWidth="1"/>
    <col min="8694" max="8694" width="16" style="104" customWidth="1"/>
    <col min="8695" max="8698" width="0" style="104" hidden="1" customWidth="1"/>
    <col min="8699" max="8699" width="4.5" style="104" customWidth="1"/>
    <col min="8700" max="8700" width="7.5" style="104" customWidth="1"/>
    <col min="8701" max="8702" width="0" style="104" hidden="1" customWidth="1"/>
    <col min="8703" max="8704" width="11.5" style="104"/>
    <col min="8705" max="8705" width="5.19921875" style="104" customWidth="1"/>
    <col min="8706" max="8706" width="20.69921875" style="104" customWidth="1"/>
    <col min="8707" max="8707" width="9.796875" style="104" customWidth="1"/>
    <col min="8708" max="8708" width="11.5" style="104" customWidth="1"/>
    <col min="8709" max="8709" width="12.19921875" style="104" customWidth="1"/>
    <col min="8710" max="8710" width="79.5" style="104" customWidth="1"/>
    <col min="8711" max="8711" width="22.69921875" style="104" customWidth="1"/>
    <col min="8712" max="8712" width="6.5" style="104" customWidth="1"/>
    <col min="8713" max="8715" width="8.796875" style="104" customWidth="1"/>
    <col min="8716" max="8716" width="16.19921875" style="104" customWidth="1"/>
    <col min="8717" max="8717" width="8.796875" style="104" customWidth="1"/>
    <col min="8718" max="8718" width="12.296875" style="104" customWidth="1"/>
    <col min="8719" max="8719" width="8.796875" style="104" customWidth="1"/>
    <col min="8720" max="8720" width="13.5" style="104" customWidth="1"/>
    <col min="8721" max="8946" width="8.796875" style="104" customWidth="1"/>
    <col min="8947" max="8947" width="4.5" style="104" customWidth="1"/>
    <col min="8948" max="8948" width="39" style="104" customWidth="1"/>
    <col min="8949" max="8949" width="14.5" style="104" customWidth="1"/>
    <col min="8950" max="8950" width="16" style="104" customWidth="1"/>
    <col min="8951" max="8954" width="0" style="104" hidden="1" customWidth="1"/>
    <col min="8955" max="8955" width="4.5" style="104" customWidth="1"/>
    <col min="8956" max="8956" width="7.5" style="104" customWidth="1"/>
    <col min="8957" max="8958" width="0" style="104" hidden="1" customWidth="1"/>
    <col min="8959" max="8960" width="11.5" style="104"/>
    <col min="8961" max="8961" width="5.19921875" style="104" customWidth="1"/>
    <col min="8962" max="8962" width="20.69921875" style="104" customWidth="1"/>
    <col min="8963" max="8963" width="9.796875" style="104" customWidth="1"/>
    <col min="8964" max="8964" width="11.5" style="104" customWidth="1"/>
    <col min="8965" max="8965" width="12.19921875" style="104" customWidth="1"/>
    <col min="8966" max="8966" width="79.5" style="104" customWidth="1"/>
    <col min="8967" max="8967" width="22.69921875" style="104" customWidth="1"/>
    <col min="8968" max="8968" width="6.5" style="104" customWidth="1"/>
    <col min="8969" max="8971" width="8.796875" style="104" customWidth="1"/>
    <col min="8972" max="8972" width="16.19921875" style="104" customWidth="1"/>
    <col min="8973" max="8973" width="8.796875" style="104" customWidth="1"/>
    <col min="8974" max="8974" width="12.296875" style="104" customWidth="1"/>
    <col min="8975" max="8975" width="8.796875" style="104" customWidth="1"/>
    <col min="8976" max="8976" width="13.5" style="104" customWidth="1"/>
    <col min="8977" max="9202" width="8.796875" style="104" customWidth="1"/>
    <col min="9203" max="9203" width="4.5" style="104" customWidth="1"/>
    <col min="9204" max="9204" width="39" style="104" customWidth="1"/>
    <col min="9205" max="9205" width="14.5" style="104" customWidth="1"/>
    <col min="9206" max="9206" width="16" style="104" customWidth="1"/>
    <col min="9207" max="9210" width="0" style="104" hidden="1" customWidth="1"/>
    <col min="9211" max="9211" width="4.5" style="104" customWidth="1"/>
    <col min="9212" max="9212" width="7.5" style="104" customWidth="1"/>
    <col min="9213" max="9214" width="0" style="104" hidden="1" customWidth="1"/>
    <col min="9215" max="9216" width="11.5" style="104"/>
    <col min="9217" max="9217" width="5.19921875" style="104" customWidth="1"/>
    <col min="9218" max="9218" width="20.69921875" style="104" customWidth="1"/>
    <col min="9219" max="9219" width="9.796875" style="104" customWidth="1"/>
    <col min="9220" max="9220" width="11.5" style="104" customWidth="1"/>
    <col min="9221" max="9221" width="12.19921875" style="104" customWidth="1"/>
    <col min="9222" max="9222" width="79.5" style="104" customWidth="1"/>
    <col min="9223" max="9223" width="22.69921875" style="104" customWidth="1"/>
    <col min="9224" max="9224" width="6.5" style="104" customWidth="1"/>
    <col min="9225" max="9227" width="8.796875" style="104" customWidth="1"/>
    <col min="9228" max="9228" width="16.19921875" style="104" customWidth="1"/>
    <col min="9229" max="9229" width="8.796875" style="104" customWidth="1"/>
    <col min="9230" max="9230" width="12.296875" style="104" customWidth="1"/>
    <col min="9231" max="9231" width="8.796875" style="104" customWidth="1"/>
    <col min="9232" max="9232" width="13.5" style="104" customWidth="1"/>
    <col min="9233" max="9458" width="8.796875" style="104" customWidth="1"/>
    <col min="9459" max="9459" width="4.5" style="104" customWidth="1"/>
    <col min="9460" max="9460" width="39" style="104" customWidth="1"/>
    <col min="9461" max="9461" width="14.5" style="104" customWidth="1"/>
    <col min="9462" max="9462" width="16" style="104" customWidth="1"/>
    <col min="9463" max="9466" width="0" style="104" hidden="1" customWidth="1"/>
    <col min="9467" max="9467" width="4.5" style="104" customWidth="1"/>
    <col min="9468" max="9468" width="7.5" style="104" customWidth="1"/>
    <col min="9469" max="9470" width="0" style="104" hidden="1" customWidth="1"/>
    <col min="9471" max="9472" width="11.5" style="104"/>
    <col min="9473" max="9473" width="5.19921875" style="104" customWidth="1"/>
    <col min="9474" max="9474" width="20.69921875" style="104" customWidth="1"/>
    <col min="9475" max="9475" width="9.796875" style="104" customWidth="1"/>
    <col min="9476" max="9476" width="11.5" style="104" customWidth="1"/>
    <col min="9477" max="9477" width="12.19921875" style="104" customWidth="1"/>
    <col min="9478" max="9478" width="79.5" style="104" customWidth="1"/>
    <col min="9479" max="9479" width="22.69921875" style="104" customWidth="1"/>
    <col min="9480" max="9480" width="6.5" style="104" customWidth="1"/>
    <col min="9481" max="9483" width="8.796875" style="104" customWidth="1"/>
    <col min="9484" max="9484" width="16.19921875" style="104" customWidth="1"/>
    <col min="9485" max="9485" width="8.796875" style="104" customWidth="1"/>
    <col min="9486" max="9486" width="12.296875" style="104" customWidth="1"/>
    <col min="9487" max="9487" width="8.796875" style="104" customWidth="1"/>
    <col min="9488" max="9488" width="13.5" style="104" customWidth="1"/>
    <col min="9489" max="9714" width="8.796875" style="104" customWidth="1"/>
    <col min="9715" max="9715" width="4.5" style="104" customWidth="1"/>
    <col min="9716" max="9716" width="39" style="104" customWidth="1"/>
    <col min="9717" max="9717" width="14.5" style="104" customWidth="1"/>
    <col min="9718" max="9718" width="16" style="104" customWidth="1"/>
    <col min="9719" max="9722" width="0" style="104" hidden="1" customWidth="1"/>
    <col min="9723" max="9723" width="4.5" style="104" customWidth="1"/>
    <col min="9724" max="9724" width="7.5" style="104" customWidth="1"/>
    <col min="9725" max="9726" width="0" style="104" hidden="1" customWidth="1"/>
    <col min="9727" max="9728" width="11.5" style="104"/>
    <col min="9729" max="9729" width="5.19921875" style="104" customWidth="1"/>
    <col min="9730" max="9730" width="20.69921875" style="104" customWidth="1"/>
    <col min="9731" max="9731" width="9.796875" style="104" customWidth="1"/>
    <col min="9732" max="9732" width="11.5" style="104" customWidth="1"/>
    <col min="9733" max="9733" width="12.19921875" style="104" customWidth="1"/>
    <col min="9734" max="9734" width="79.5" style="104" customWidth="1"/>
    <col min="9735" max="9735" width="22.69921875" style="104" customWidth="1"/>
    <col min="9736" max="9736" width="6.5" style="104" customWidth="1"/>
    <col min="9737" max="9739" width="8.796875" style="104" customWidth="1"/>
    <col min="9740" max="9740" width="16.19921875" style="104" customWidth="1"/>
    <col min="9741" max="9741" width="8.796875" style="104" customWidth="1"/>
    <col min="9742" max="9742" width="12.296875" style="104" customWidth="1"/>
    <col min="9743" max="9743" width="8.796875" style="104" customWidth="1"/>
    <col min="9744" max="9744" width="13.5" style="104" customWidth="1"/>
    <col min="9745" max="9970" width="8.796875" style="104" customWidth="1"/>
    <col min="9971" max="9971" width="4.5" style="104" customWidth="1"/>
    <col min="9972" max="9972" width="39" style="104" customWidth="1"/>
    <col min="9973" max="9973" width="14.5" style="104" customWidth="1"/>
    <col min="9974" max="9974" width="16" style="104" customWidth="1"/>
    <col min="9975" max="9978" width="0" style="104" hidden="1" customWidth="1"/>
    <col min="9979" max="9979" width="4.5" style="104" customWidth="1"/>
    <col min="9980" max="9980" width="7.5" style="104" customWidth="1"/>
    <col min="9981" max="9982" width="0" style="104" hidden="1" customWidth="1"/>
    <col min="9983" max="9984" width="11.5" style="104"/>
    <col min="9985" max="9985" width="5.19921875" style="104" customWidth="1"/>
    <col min="9986" max="9986" width="20.69921875" style="104" customWidth="1"/>
    <col min="9987" max="9987" width="9.796875" style="104" customWidth="1"/>
    <col min="9988" max="9988" width="11.5" style="104" customWidth="1"/>
    <col min="9989" max="9989" width="12.19921875" style="104" customWidth="1"/>
    <col min="9990" max="9990" width="79.5" style="104" customWidth="1"/>
    <col min="9991" max="9991" width="22.69921875" style="104" customWidth="1"/>
    <col min="9992" max="9992" width="6.5" style="104" customWidth="1"/>
    <col min="9993" max="9995" width="8.796875" style="104" customWidth="1"/>
    <col min="9996" max="9996" width="16.19921875" style="104" customWidth="1"/>
    <col min="9997" max="9997" width="8.796875" style="104" customWidth="1"/>
    <col min="9998" max="9998" width="12.296875" style="104" customWidth="1"/>
    <col min="9999" max="9999" width="8.796875" style="104" customWidth="1"/>
    <col min="10000" max="10000" width="13.5" style="104" customWidth="1"/>
    <col min="10001" max="10226" width="8.796875" style="104" customWidth="1"/>
    <col min="10227" max="10227" width="4.5" style="104" customWidth="1"/>
    <col min="10228" max="10228" width="39" style="104" customWidth="1"/>
    <col min="10229" max="10229" width="14.5" style="104" customWidth="1"/>
    <col min="10230" max="10230" width="16" style="104" customWidth="1"/>
    <col min="10231" max="10234" width="0" style="104" hidden="1" customWidth="1"/>
    <col min="10235" max="10235" width="4.5" style="104" customWidth="1"/>
    <col min="10236" max="10236" width="7.5" style="104" customWidth="1"/>
    <col min="10237" max="10238" width="0" style="104" hidden="1" customWidth="1"/>
    <col min="10239" max="10240" width="11.5" style="104"/>
    <col min="10241" max="10241" width="5.19921875" style="104" customWidth="1"/>
    <col min="10242" max="10242" width="20.69921875" style="104" customWidth="1"/>
    <col min="10243" max="10243" width="9.796875" style="104" customWidth="1"/>
    <col min="10244" max="10244" width="11.5" style="104" customWidth="1"/>
    <col min="10245" max="10245" width="12.19921875" style="104" customWidth="1"/>
    <col min="10246" max="10246" width="79.5" style="104" customWidth="1"/>
    <col min="10247" max="10247" width="22.69921875" style="104" customWidth="1"/>
    <col min="10248" max="10248" width="6.5" style="104" customWidth="1"/>
    <col min="10249" max="10251" width="8.796875" style="104" customWidth="1"/>
    <col min="10252" max="10252" width="16.19921875" style="104" customWidth="1"/>
    <col min="10253" max="10253" width="8.796875" style="104" customWidth="1"/>
    <col min="10254" max="10254" width="12.296875" style="104" customWidth="1"/>
    <col min="10255" max="10255" width="8.796875" style="104" customWidth="1"/>
    <col min="10256" max="10256" width="13.5" style="104" customWidth="1"/>
    <col min="10257" max="10482" width="8.796875" style="104" customWidth="1"/>
    <col min="10483" max="10483" width="4.5" style="104" customWidth="1"/>
    <col min="10484" max="10484" width="39" style="104" customWidth="1"/>
    <col min="10485" max="10485" width="14.5" style="104" customWidth="1"/>
    <col min="10486" max="10486" width="16" style="104" customWidth="1"/>
    <col min="10487" max="10490" width="0" style="104" hidden="1" customWidth="1"/>
    <col min="10491" max="10491" width="4.5" style="104" customWidth="1"/>
    <col min="10492" max="10492" width="7.5" style="104" customWidth="1"/>
    <col min="10493" max="10494" width="0" style="104" hidden="1" customWidth="1"/>
    <col min="10495" max="10496" width="11.5" style="104"/>
    <col min="10497" max="10497" width="5.19921875" style="104" customWidth="1"/>
    <col min="10498" max="10498" width="20.69921875" style="104" customWidth="1"/>
    <col min="10499" max="10499" width="9.796875" style="104" customWidth="1"/>
    <col min="10500" max="10500" width="11.5" style="104" customWidth="1"/>
    <col min="10501" max="10501" width="12.19921875" style="104" customWidth="1"/>
    <col min="10502" max="10502" width="79.5" style="104" customWidth="1"/>
    <col min="10503" max="10503" width="22.69921875" style="104" customWidth="1"/>
    <col min="10504" max="10504" width="6.5" style="104" customWidth="1"/>
    <col min="10505" max="10507" width="8.796875" style="104" customWidth="1"/>
    <col min="10508" max="10508" width="16.19921875" style="104" customWidth="1"/>
    <col min="10509" max="10509" width="8.796875" style="104" customWidth="1"/>
    <col min="10510" max="10510" width="12.296875" style="104" customWidth="1"/>
    <col min="10511" max="10511" width="8.796875" style="104" customWidth="1"/>
    <col min="10512" max="10512" width="13.5" style="104" customWidth="1"/>
    <col min="10513" max="10738" width="8.796875" style="104" customWidth="1"/>
    <col min="10739" max="10739" width="4.5" style="104" customWidth="1"/>
    <col min="10740" max="10740" width="39" style="104" customWidth="1"/>
    <col min="10741" max="10741" width="14.5" style="104" customWidth="1"/>
    <col min="10742" max="10742" width="16" style="104" customWidth="1"/>
    <col min="10743" max="10746" width="0" style="104" hidden="1" customWidth="1"/>
    <col min="10747" max="10747" width="4.5" style="104" customWidth="1"/>
    <col min="10748" max="10748" width="7.5" style="104" customWidth="1"/>
    <col min="10749" max="10750" width="0" style="104" hidden="1" customWidth="1"/>
    <col min="10751" max="10752" width="11.5" style="104"/>
    <col min="10753" max="10753" width="5.19921875" style="104" customWidth="1"/>
    <col min="10754" max="10754" width="20.69921875" style="104" customWidth="1"/>
    <col min="10755" max="10755" width="9.796875" style="104" customWidth="1"/>
    <col min="10756" max="10756" width="11.5" style="104" customWidth="1"/>
    <col min="10757" max="10757" width="12.19921875" style="104" customWidth="1"/>
    <col min="10758" max="10758" width="79.5" style="104" customWidth="1"/>
    <col min="10759" max="10759" width="22.69921875" style="104" customWidth="1"/>
    <col min="10760" max="10760" width="6.5" style="104" customWidth="1"/>
    <col min="10761" max="10763" width="8.796875" style="104" customWidth="1"/>
    <col min="10764" max="10764" width="16.19921875" style="104" customWidth="1"/>
    <col min="10765" max="10765" width="8.796875" style="104" customWidth="1"/>
    <col min="10766" max="10766" width="12.296875" style="104" customWidth="1"/>
    <col min="10767" max="10767" width="8.796875" style="104" customWidth="1"/>
    <col min="10768" max="10768" width="13.5" style="104" customWidth="1"/>
    <col min="10769" max="10994" width="8.796875" style="104" customWidth="1"/>
    <col min="10995" max="10995" width="4.5" style="104" customWidth="1"/>
    <col min="10996" max="10996" width="39" style="104" customWidth="1"/>
    <col min="10997" max="10997" width="14.5" style="104" customWidth="1"/>
    <col min="10998" max="10998" width="16" style="104" customWidth="1"/>
    <col min="10999" max="11002" width="0" style="104" hidden="1" customWidth="1"/>
    <col min="11003" max="11003" width="4.5" style="104" customWidth="1"/>
    <col min="11004" max="11004" width="7.5" style="104" customWidth="1"/>
    <col min="11005" max="11006" width="0" style="104" hidden="1" customWidth="1"/>
    <col min="11007" max="11008" width="11.5" style="104"/>
    <col min="11009" max="11009" width="5.19921875" style="104" customWidth="1"/>
    <col min="11010" max="11010" width="20.69921875" style="104" customWidth="1"/>
    <col min="11011" max="11011" width="9.796875" style="104" customWidth="1"/>
    <col min="11012" max="11012" width="11.5" style="104" customWidth="1"/>
    <col min="11013" max="11013" width="12.19921875" style="104" customWidth="1"/>
    <col min="11014" max="11014" width="79.5" style="104" customWidth="1"/>
    <col min="11015" max="11015" width="22.69921875" style="104" customWidth="1"/>
    <col min="11016" max="11016" width="6.5" style="104" customWidth="1"/>
    <col min="11017" max="11019" width="8.796875" style="104" customWidth="1"/>
    <col min="11020" max="11020" width="16.19921875" style="104" customWidth="1"/>
    <col min="11021" max="11021" width="8.796875" style="104" customWidth="1"/>
    <col min="11022" max="11022" width="12.296875" style="104" customWidth="1"/>
    <col min="11023" max="11023" width="8.796875" style="104" customWidth="1"/>
    <col min="11024" max="11024" width="13.5" style="104" customWidth="1"/>
    <col min="11025" max="11250" width="8.796875" style="104" customWidth="1"/>
    <col min="11251" max="11251" width="4.5" style="104" customWidth="1"/>
    <col min="11252" max="11252" width="39" style="104" customWidth="1"/>
    <col min="11253" max="11253" width="14.5" style="104" customWidth="1"/>
    <col min="11254" max="11254" width="16" style="104" customWidth="1"/>
    <col min="11255" max="11258" width="0" style="104" hidden="1" customWidth="1"/>
    <col min="11259" max="11259" width="4.5" style="104" customWidth="1"/>
    <col min="11260" max="11260" width="7.5" style="104" customWidth="1"/>
    <col min="11261" max="11262" width="0" style="104" hidden="1" customWidth="1"/>
    <col min="11263" max="11264" width="11.5" style="104"/>
    <col min="11265" max="11265" width="5.19921875" style="104" customWidth="1"/>
    <col min="11266" max="11266" width="20.69921875" style="104" customWidth="1"/>
    <col min="11267" max="11267" width="9.796875" style="104" customWidth="1"/>
    <col min="11268" max="11268" width="11.5" style="104" customWidth="1"/>
    <col min="11269" max="11269" width="12.19921875" style="104" customWidth="1"/>
    <col min="11270" max="11270" width="79.5" style="104" customWidth="1"/>
    <col min="11271" max="11271" width="22.69921875" style="104" customWidth="1"/>
    <col min="11272" max="11272" width="6.5" style="104" customWidth="1"/>
    <col min="11273" max="11275" width="8.796875" style="104" customWidth="1"/>
    <col min="11276" max="11276" width="16.19921875" style="104" customWidth="1"/>
    <col min="11277" max="11277" width="8.796875" style="104" customWidth="1"/>
    <col min="11278" max="11278" width="12.296875" style="104" customWidth="1"/>
    <col min="11279" max="11279" width="8.796875" style="104" customWidth="1"/>
    <col min="11280" max="11280" width="13.5" style="104" customWidth="1"/>
    <col min="11281" max="11506" width="8.796875" style="104" customWidth="1"/>
    <col min="11507" max="11507" width="4.5" style="104" customWidth="1"/>
    <col min="11508" max="11508" width="39" style="104" customWidth="1"/>
    <col min="11509" max="11509" width="14.5" style="104" customWidth="1"/>
    <col min="11510" max="11510" width="16" style="104" customWidth="1"/>
    <col min="11511" max="11514" width="0" style="104" hidden="1" customWidth="1"/>
    <col min="11515" max="11515" width="4.5" style="104" customWidth="1"/>
    <col min="11516" max="11516" width="7.5" style="104" customWidth="1"/>
    <col min="11517" max="11518" width="0" style="104" hidden="1" customWidth="1"/>
    <col min="11519" max="11520" width="11.5" style="104"/>
    <col min="11521" max="11521" width="5.19921875" style="104" customWidth="1"/>
    <col min="11522" max="11522" width="20.69921875" style="104" customWidth="1"/>
    <col min="11523" max="11523" width="9.796875" style="104" customWidth="1"/>
    <col min="11524" max="11524" width="11.5" style="104" customWidth="1"/>
    <col min="11525" max="11525" width="12.19921875" style="104" customWidth="1"/>
    <col min="11526" max="11526" width="79.5" style="104" customWidth="1"/>
    <col min="11527" max="11527" width="22.69921875" style="104" customWidth="1"/>
    <col min="11528" max="11528" width="6.5" style="104" customWidth="1"/>
    <col min="11529" max="11531" width="8.796875" style="104" customWidth="1"/>
    <col min="11532" max="11532" width="16.19921875" style="104" customWidth="1"/>
    <col min="11533" max="11533" width="8.796875" style="104" customWidth="1"/>
    <col min="11534" max="11534" width="12.296875" style="104" customWidth="1"/>
    <col min="11535" max="11535" width="8.796875" style="104" customWidth="1"/>
    <col min="11536" max="11536" width="13.5" style="104" customWidth="1"/>
    <col min="11537" max="11762" width="8.796875" style="104" customWidth="1"/>
    <col min="11763" max="11763" width="4.5" style="104" customWidth="1"/>
    <col min="11764" max="11764" width="39" style="104" customWidth="1"/>
    <col min="11765" max="11765" width="14.5" style="104" customWidth="1"/>
    <col min="11766" max="11766" width="16" style="104" customWidth="1"/>
    <col min="11767" max="11770" width="0" style="104" hidden="1" customWidth="1"/>
    <col min="11771" max="11771" width="4.5" style="104" customWidth="1"/>
    <col min="11772" max="11772" width="7.5" style="104" customWidth="1"/>
    <col min="11773" max="11774" width="0" style="104" hidden="1" customWidth="1"/>
    <col min="11775" max="11776" width="11.5" style="104"/>
    <col min="11777" max="11777" width="5.19921875" style="104" customWidth="1"/>
    <col min="11778" max="11778" width="20.69921875" style="104" customWidth="1"/>
    <col min="11779" max="11779" width="9.796875" style="104" customWidth="1"/>
    <col min="11780" max="11780" width="11.5" style="104" customWidth="1"/>
    <col min="11781" max="11781" width="12.19921875" style="104" customWidth="1"/>
    <col min="11782" max="11782" width="79.5" style="104" customWidth="1"/>
    <col min="11783" max="11783" width="22.69921875" style="104" customWidth="1"/>
    <col min="11784" max="11784" width="6.5" style="104" customWidth="1"/>
    <col min="11785" max="11787" width="8.796875" style="104" customWidth="1"/>
    <col min="11788" max="11788" width="16.19921875" style="104" customWidth="1"/>
    <col min="11789" max="11789" width="8.796875" style="104" customWidth="1"/>
    <col min="11790" max="11790" width="12.296875" style="104" customWidth="1"/>
    <col min="11791" max="11791" width="8.796875" style="104" customWidth="1"/>
    <col min="11792" max="11792" width="13.5" style="104" customWidth="1"/>
    <col min="11793" max="12018" width="8.796875" style="104" customWidth="1"/>
    <col min="12019" max="12019" width="4.5" style="104" customWidth="1"/>
    <col min="12020" max="12020" width="39" style="104" customWidth="1"/>
    <col min="12021" max="12021" width="14.5" style="104" customWidth="1"/>
    <col min="12022" max="12022" width="16" style="104" customWidth="1"/>
    <col min="12023" max="12026" width="0" style="104" hidden="1" customWidth="1"/>
    <col min="12027" max="12027" width="4.5" style="104" customWidth="1"/>
    <col min="12028" max="12028" width="7.5" style="104" customWidth="1"/>
    <col min="12029" max="12030" width="0" style="104" hidden="1" customWidth="1"/>
    <col min="12031" max="12032" width="11.5" style="104"/>
    <col min="12033" max="12033" width="5.19921875" style="104" customWidth="1"/>
    <col min="12034" max="12034" width="20.69921875" style="104" customWidth="1"/>
    <col min="12035" max="12035" width="9.796875" style="104" customWidth="1"/>
    <col min="12036" max="12036" width="11.5" style="104" customWidth="1"/>
    <col min="12037" max="12037" width="12.19921875" style="104" customWidth="1"/>
    <col min="12038" max="12038" width="79.5" style="104" customWidth="1"/>
    <col min="12039" max="12039" width="22.69921875" style="104" customWidth="1"/>
    <col min="12040" max="12040" width="6.5" style="104" customWidth="1"/>
    <col min="12041" max="12043" width="8.796875" style="104" customWidth="1"/>
    <col min="12044" max="12044" width="16.19921875" style="104" customWidth="1"/>
    <col min="12045" max="12045" width="8.796875" style="104" customWidth="1"/>
    <col min="12046" max="12046" width="12.296875" style="104" customWidth="1"/>
    <col min="12047" max="12047" width="8.796875" style="104" customWidth="1"/>
    <col min="12048" max="12048" width="13.5" style="104" customWidth="1"/>
    <col min="12049" max="12274" width="8.796875" style="104" customWidth="1"/>
    <col min="12275" max="12275" width="4.5" style="104" customWidth="1"/>
    <col min="12276" max="12276" width="39" style="104" customWidth="1"/>
    <col min="12277" max="12277" width="14.5" style="104" customWidth="1"/>
    <col min="12278" max="12278" width="16" style="104" customWidth="1"/>
    <col min="12279" max="12282" width="0" style="104" hidden="1" customWidth="1"/>
    <col min="12283" max="12283" width="4.5" style="104" customWidth="1"/>
    <col min="12284" max="12284" width="7.5" style="104" customWidth="1"/>
    <col min="12285" max="12286" width="0" style="104" hidden="1" customWidth="1"/>
    <col min="12287" max="12288" width="11.5" style="104"/>
    <col min="12289" max="12289" width="5.19921875" style="104" customWidth="1"/>
    <col min="12290" max="12290" width="20.69921875" style="104" customWidth="1"/>
    <col min="12291" max="12291" width="9.796875" style="104" customWidth="1"/>
    <col min="12292" max="12292" width="11.5" style="104" customWidth="1"/>
    <col min="12293" max="12293" width="12.19921875" style="104" customWidth="1"/>
    <col min="12294" max="12294" width="79.5" style="104" customWidth="1"/>
    <col min="12295" max="12295" width="22.69921875" style="104" customWidth="1"/>
    <col min="12296" max="12296" width="6.5" style="104" customWidth="1"/>
    <col min="12297" max="12299" width="8.796875" style="104" customWidth="1"/>
    <col min="12300" max="12300" width="16.19921875" style="104" customWidth="1"/>
    <col min="12301" max="12301" width="8.796875" style="104" customWidth="1"/>
    <col min="12302" max="12302" width="12.296875" style="104" customWidth="1"/>
    <col min="12303" max="12303" width="8.796875" style="104" customWidth="1"/>
    <col min="12304" max="12304" width="13.5" style="104" customWidth="1"/>
    <col min="12305" max="12530" width="8.796875" style="104" customWidth="1"/>
    <col min="12531" max="12531" width="4.5" style="104" customWidth="1"/>
    <col min="12532" max="12532" width="39" style="104" customWidth="1"/>
    <col min="12533" max="12533" width="14.5" style="104" customWidth="1"/>
    <col min="12534" max="12534" width="16" style="104" customWidth="1"/>
    <col min="12535" max="12538" width="0" style="104" hidden="1" customWidth="1"/>
    <col min="12539" max="12539" width="4.5" style="104" customWidth="1"/>
    <col min="12540" max="12540" width="7.5" style="104" customWidth="1"/>
    <col min="12541" max="12542" width="0" style="104" hidden="1" customWidth="1"/>
    <col min="12543" max="12544" width="11.5" style="104"/>
    <col min="12545" max="12545" width="5.19921875" style="104" customWidth="1"/>
    <col min="12546" max="12546" width="20.69921875" style="104" customWidth="1"/>
    <col min="12547" max="12547" width="9.796875" style="104" customWidth="1"/>
    <col min="12548" max="12548" width="11.5" style="104" customWidth="1"/>
    <col min="12549" max="12549" width="12.19921875" style="104" customWidth="1"/>
    <col min="12550" max="12550" width="79.5" style="104" customWidth="1"/>
    <col min="12551" max="12551" width="22.69921875" style="104" customWidth="1"/>
    <col min="12552" max="12552" width="6.5" style="104" customWidth="1"/>
    <col min="12553" max="12555" width="8.796875" style="104" customWidth="1"/>
    <col min="12556" max="12556" width="16.19921875" style="104" customWidth="1"/>
    <col min="12557" max="12557" width="8.796875" style="104" customWidth="1"/>
    <col min="12558" max="12558" width="12.296875" style="104" customWidth="1"/>
    <col min="12559" max="12559" width="8.796875" style="104" customWidth="1"/>
    <col min="12560" max="12560" width="13.5" style="104" customWidth="1"/>
    <col min="12561" max="12786" width="8.796875" style="104" customWidth="1"/>
    <col min="12787" max="12787" width="4.5" style="104" customWidth="1"/>
    <col min="12788" max="12788" width="39" style="104" customWidth="1"/>
    <col min="12789" max="12789" width="14.5" style="104" customWidth="1"/>
    <col min="12790" max="12790" width="16" style="104" customWidth="1"/>
    <col min="12791" max="12794" width="0" style="104" hidden="1" customWidth="1"/>
    <col min="12795" max="12795" width="4.5" style="104" customWidth="1"/>
    <col min="12796" max="12796" width="7.5" style="104" customWidth="1"/>
    <col min="12797" max="12798" width="0" style="104" hidden="1" customWidth="1"/>
    <col min="12799" max="12800" width="11.5" style="104"/>
    <col min="12801" max="12801" width="5.19921875" style="104" customWidth="1"/>
    <col min="12802" max="12802" width="20.69921875" style="104" customWidth="1"/>
    <col min="12803" max="12803" width="9.796875" style="104" customWidth="1"/>
    <col min="12804" max="12804" width="11.5" style="104" customWidth="1"/>
    <col min="12805" max="12805" width="12.19921875" style="104" customWidth="1"/>
    <col min="12806" max="12806" width="79.5" style="104" customWidth="1"/>
    <col min="12807" max="12807" width="22.69921875" style="104" customWidth="1"/>
    <col min="12808" max="12808" width="6.5" style="104" customWidth="1"/>
    <col min="12809" max="12811" width="8.796875" style="104" customWidth="1"/>
    <col min="12812" max="12812" width="16.19921875" style="104" customWidth="1"/>
    <col min="12813" max="12813" width="8.796875" style="104" customWidth="1"/>
    <col min="12814" max="12814" width="12.296875" style="104" customWidth="1"/>
    <col min="12815" max="12815" width="8.796875" style="104" customWidth="1"/>
    <col min="12816" max="12816" width="13.5" style="104" customWidth="1"/>
    <col min="12817" max="13042" width="8.796875" style="104" customWidth="1"/>
    <col min="13043" max="13043" width="4.5" style="104" customWidth="1"/>
    <col min="13044" max="13044" width="39" style="104" customWidth="1"/>
    <col min="13045" max="13045" width="14.5" style="104" customWidth="1"/>
    <col min="13046" max="13046" width="16" style="104" customWidth="1"/>
    <col min="13047" max="13050" width="0" style="104" hidden="1" customWidth="1"/>
    <col min="13051" max="13051" width="4.5" style="104" customWidth="1"/>
    <col min="13052" max="13052" width="7.5" style="104" customWidth="1"/>
    <col min="13053" max="13054" width="0" style="104" hidden="1" customWidth="1"/>
    <col min="13055" max="13056" width="11.5" style="104"/>
    <col min="13057" max="13057" width="5.19921875" style="104" customWidth="1"/>
    <col min="13058" max="13058" width="20.69921875" style="104" customWidth="1"/>
    <col min="13059" max="13059" width="9.796875" style="104" customWidth="1"/>
    <col min="13060" max="13060" width="11.5" style="104" customWidth="1"/>
    <col min="13061" max="13061" width="12.19921875" style="104" customWidth="1"/>
    <col min="13062" max="13062" width="79.5" style="104" customWidth="1"/>
    <col min="13063" max="13063" width="22.69921875" style="104" customWidth="1"/>
    <col min="13064" max="13064" width="6.5" style="104" customWidth="1"/>
    <col min="13065" max="13067" width="8.796875" style="104" customWidth="1"/>
    <col min="13068" max="13068" width="16.19921875" style="104" customWidth="1"/>
    <col min="13069" max="13069" width="8.796875" style="104" customWidth="1"/>
    <col min="13070" max="13070" width="12.296875" style="104" customWidth="1"/>
    <col min="13071" max="13071" width="8.796875" style="104" customWidth="1"/>
    <col min="13072" max="13072" width="13.5" style="104" customWidth="1"/>
    <col min="13073" max="13298" width="8.796875" style="104" customWidth="1"/>
    <col min="13299" max="13299" width="4.5" style="104" customWidth="1"/>
    <col min="13300" max="13300" width="39" style="104" customWidth="1"/>
    <col min="13301" max="13301" width="14.5" style="104" customWidth="1"/>
    <col min="13302" max="13302" width="16" style="104" customWidth="1"/>
    <col min="13303" max="13306" width="0" style="104" hidden="1" customWidth="1"/>
    <col min="13307" max="13307" width="4.5" style="104" customWidth="1"/>
    <col min="13308" max="13308" width="7.5" style="104" customWidth="1"/>
    <col min="13309" max="13310" width="0" style="104" hidden="1" customWidth="1"/>
    <col min="13311" max="13312" width="11.5" style="104"/>
    <col min="13313" max="13313" width="5.19921875" style="104" customWidth="1"/>
    <col min="13314" max="13314" width="20.69921875" style="104" customWidth="1"/>
    <col min="13315" max="13315" width="9.796875" style="104" customWidth="1"/>
    <col min="13316" max="13316" width="11.5" style="104" customWidth="1"/>
    <col min="13317" max="13317" width="12.19921875" style="104" customWidth="1"/>
    <col min="13318" max="13318" width="79.5" style="104" customWidth="1"/>
    <col min="13319" max="13319" width="22.69921875" style="104" customWidth="1"/>
    <col min="13320" max="13320" width="6.5" style="104" customWidth="1"/>
    <col min="13321" max="13323" width="8.796875" style="104" customWidth="1"/>
    <col min="13324" max="13324" width="16.19921875" style="104" customWidth="1"/>
    <col min="13325" max="13325" width="8.796875" style="104" customWidth="1"/>
    <col min="13326" max="13326" width="12.296875" style="104" customWidth="1"/>
    <col min="13327" max="13327" width="8.796875" style="104" customWidth="1"/>
    <col min="13328" max="13328" width="13.5" style="104" customWidth="1"/>
    <col min="13329" max="13554" width="8.796875" style="104" customWidth="1"/>
    <col min="13555" max="13555" width="4.5" style="104" customWidth="1"/>
    <col min="13556" max="13556" width="39" style="104" customWidth="1"/>
    <col min="13557" max="13557" width="14.5" style="104" customWidth="1"/>
    <col min="13558" max="13558" width="16" style="104" customWidth="1"/>
    <col min="13559" max="13562" width="0" style="104" hidden="1" customWidth="1"/>
    <col min="13563" max="13563" width="4.5" style="104" customWidth="1"/>
    <col min="13564" max="13564" width="7.5" style="104" customWidth="1"/>
    <col min="13565" max="13566" width="0" style="104" hidden="1" customWidth="1"/>
    <col min="13567" max="13568" width="11.5" style="104"/>
    <col min="13569" max="13569" width="5.19921875" style="104" customWidth="1"/>
    <col min="13570" max="13570" width="20.69921875" style="104" customWidth="1"/>
    <col min="13571" max="13571" width="9.796875" style="104" customWidth="1"/>
    <col min="13572" max="13572" width="11.5" style="104" customWidth="1"/>
    <col min="13573" max="13573" width="12.19921875" style="104" customWidth="1"/>
    <col min="13574" max="13574" width="79.5" style="104" customWidth="1"/>
    <col min="13575" max="13575" width="22.69921875" style="104" customWidth="1"/>
    <col min="13576" max="13576" width="6.5" style="104" customWidth="1"/>
    <col min="13577" max="13579" width="8.796875" style="104" customWidth="1"/>
    <col min="13580" max="13580" width="16.19921875" style="104" customWidth="1"/>
    <col min="13581" max="13581" width="8.796875" style="104" customWidth="1"/>
    <col min="13582" max="13582" width="12.296875" style="104" customWidth="1"/>
    <col min="13583" max="13583" width="8.796875" style="104" customWidth="1"/>
    <col min="13584" max="13584" width="13.5" style="104" customWidth="1"/>
    <col min="13585" max="13810" width="8.796875" style="104" customWidth="1"/>
    <col min="13811" max="13811" width="4.5" style="104" customWidth="1"/>
    <col min="13812" max="13812" width="39" style="104" customWidth="1"/>
    <col min="13813" max="13813" width="14.5" style="104" customWidth="1"/>
    <col min="13814" max="13814" width="16" style="104" customWidth="1"/>
    <col min="13815" max="13818" width="0" style="104" hidden="1" customWidth="1"/>
    <col min="13819" max="13819" width="4.5" style="104" customWidth="1"/>
    <col min="13820" max="13820" width="7.5" style="104" customWidth="1"/>
    <col min="13821" max="13822" width="0" style="104" hidden="1" customWidth="1"/>
    <col min="13823" max="13824" width="11.5" style="104"/>
    <col min="13825" max="13825" width="5.19921875" style="104" customWidth="1"/>
    <col min="13826" max="13826" width="20.69921875" style="104" customWidth="1"/>
    <col min="13827" max="13827" width="9.796875" style="104" customWidth="1"/>
    <col min="13828" max="13828" width="11.5" style="104" customWidth="1"/>
    <col min="13829" max="13829" width="12.19921875" style="104" customWidth="1"/>
    <col min="13830" max="13830" width="79.5" style="104" customWidth="1"/>
    <col min="13831" max="13831" width="22.69921875" style="104" customWidth="1"/>
    <col min="13832" max="13832" width="6.5" style="104" customWidth="1"/>
    <col min="13833" max="13835" width="8.796875" style="104" customWidth="1"/>
    <col min="13836" max="13836" width="16.19921875" style="104" customWidth="1"/>
    <col min="13837" max="13837" width="8.796875" style="104" customWidth="1"/>
    <col min="13838" max="13838" width="12.296875" style="104" customWidth="1"/>
    <col min="13839" max="13839" width="8.796875" style="104" customWidth="1"/>
    <col min="13840" max="13840" width="13.5" style="104" customWidth="1"/>
    <col min="13841" max="14066" width="8.796875" style="104" customWidth="1"/>
    <col min="14067" max="14067" width="4.5" style="104" customWidth="1"/>
    <col min="14068" max="14068" width="39" style="104" customWidth="1"/>
    <col min="14069" max="14069" width="14.5" style="104" customWidth="1"/>
    <col min="14070" max="14070" width="16" style="104" customWidth="1"/>
    <col min="14071" max="14074" width="0" style="104" hidden="1" customWidth="1"/>
    <col min="14075" max="14075" width="4.5" style="104" customWidth="1"/>
    <col min="14076" max="14076" width="7.5" style="104" customWidth="1"/>
    <col min="14077" max="14078" width="0" style="104" hidden="1" customWidth="1"/>
    <col min="14079" max="14080" width="11.5" style="104"/>
    <col min="14081" max="14081" width="5.19921875" style="104" customWidth="1"/>
    <col min="14082" max="14082" width="20.69921875" style="104" customWidth="1"/>
    <col min="14083" max="14083" width="9.796875" style="104" customWidth="1"/>
    <col min="14084" max="14084" width="11.5" style="104" customWidth="1"/>
    <col min="14085" max="14085" width="12.19921875" style="104" customWidth="1"/>
    <col min="14086" max="14086" width="79.5" style="104" customWidth="1"/>
    <col min="14087" max="14087" width="22.69921875" style="104" customWidth="1"/>
    <col min="14088" max="14088" width="6.5" style="104" customWidth="1"/>
    <col min="14089" max="14091" width="8.796875" style="104" customWidth="1"/>
    <col min="14092" max="14092" width="16.19921875" style="104" customWidth="1"/>
    <col min="14093" max="14093" width="8.796875" style="104" customWidth="1"/>
    <col min="14094" max="14094" width="12.296875" style="104" customWidth="1"/>
    <col min="14095" max="14095" width="8.796875" style="104" customWidth="1"/>
    <col min="14096" max="14096" width="13.5" style="104" customWidth="1"/>
    <col min="14097" max="14322" width="8.796875" style="104" customWidth="1"/>
    <col min="14323" max="14323" width="4.5" style="104" customWidth="1"/>
    <col min="14324" max="14324" width="39" style="104" customWidth="1"/>
    <col min="14325" max="14325" width="14.5" style="104" customWidth="1"/>
    <col min="14326" max="14326" width="16" style="104" customWidth="1"/>
    <col min="14327" max="14330" width="0" style="104" hidden="1" customWidth="1"/>
    <col min="14331" max="14331" width="4.5" style="104" customWidth="1"/>
    <col min="14332" max="14332" width="7.5" style="104" customWidth="1"/>
    <col min="14333" max="14334" width="0" style="104" hidden="1" customWidth="1"/>
    <col min="14335" max="14336" width="11.5" style="104"/>
    <col min="14337" max="14337" width="5.19921875" style="104" customWidth="1"/>
    <col min="14338" max="14338" width="20.69921875" style="104" customWidth="1"/>
    <col min="14339" max="14339" width="9.796875" style="104" customWidth="1"/>
    <col min="14340" max="14340" width="11.5" style="104" customWidth="1"/>
    <col min="14341" max="14341" width="12.19921875" style="104" customWidth="1"/>
    <col min="14342" max="14342" width="79.5" style="104" customWidth="1"/>
    <col min="14343" max="14343" width="22.69921875" style="104" customWidth="1"/>
    <col min="14344" max="14344" width="6.5" style="104" customWidth="1"/>
    <col min="14345" max="14347" width="8.796875" style="104" customWidth="1"/>
    <col min="14348" max="14348" width="16.19921875" style="104" customWidth="1"/>
    <col min="14349" max="14349" width="8.796875" style="104" customWidth="1"/>
    <col min="14350" max="14350" width="12.296875" style="104" customWidth="1"/>
    <col min="14351" max="14351" width="8.796875" style="104" customWidth="1"/>
    <col min="14352" max="14352" width="13.5" style="104" customWidth="1"/>
    <col min="14353" max="14578" width="8.796875" style="104" customWidth="1"/>
    <col min="14579" max="14579" width="4.5" style="104" customWidth="1"/>
    <col min="14580" max="14580" width="39" style="104" customWidth="1"/>
    <col min="14581" max="14581" width="14.5" style="104" customWidth="1"/>
    <col min="14582" max="14582" width="16" style="104" customWidth="1"/>
    <col min="14583" max="14586" width="0" style="104" hidden="1" customWidth="1"/>
    <col min="14587" max="14587" width="4.5" style="104" customWidth="1"/>
    <col min="14588" max="14588" width="7.5" style="104" customWidth="1"/>
    <col min="14589" max="14590" width="0" style="104" hidden="1" customWidth="1"/>
    <col min="14591" max="14592" width="11.5" style="104"/>
    <col min="14593" max="14593" width="5.19921875" style="104" customWidth="1"/>
    <col min="14594" max="14594" width="20.69921875" style="104" customWidth="1"/>
    <col min="14595" max="14595" width="9.796875" style="104" customWidth="1"/>
    <col min="14596" max="14596" width="11.5" style="104" customWidth="1"/>
    <col min="14597" max="14597" width="12.19921875" style="104" customWidth="1"/>
    <col min="14598" max="14598" width="79.5" style="104" customWidth="1"/>
    <col min="14599" max="14599" width="22.69921875" style="104" customWidth="1"/>
    <col min="14600" max="14600" width="6.5" style="104" customWidth="1"/>
    <col min="14601" max="14603" width="8.796875" style="104" customWidth="1"/>
    <col min="14604" max="14604" width="16.19921875" style="104" customWidth="1"/>
    <col min="14605" max="14605" width="8.796875" style="104" customWidth="1"/>
    <col min="14606" max="14606" width="12.296875" style="104" customWidth="1"/>
    <col min="14607" max="14607" width="8.796875" style="104" customWidth="1"/>
    <col min="14608" max="14608" width="13.5" style="104" customWidth="1"/>
    <col min="14609" max="14834" width="8.796875" style="104" customWidth="1"/>
    <col min="14835" max="14835" width="4.5" style="104" customWidth="1"/>
    <col min="14836" max="14836" width="39" style="104" customWidth="1"/>
    <col min="14837" max="14837" width="14.5" style="104" customWidth="1"/>
    <col min="14838" max="14838" width="16" style="104" customWidth="1"/>
    <col min="14839" max="14842" width="0" style="104" hidden="1" customWidth="1"/>
    <col min="14843" max="14843" width="4.5" style="104" customWidth="1"/>
    <col min="14844" max="14844" width="7.5" style="104" customWidth="1"/>
    <col min="14845" max="14846" width="0" style="104" hidden="1" customWidth="1"/>
    <col min="14847" max="14848" width="11.5" style="104"/>
    <col min="14849" max="14849" width="5.19921875" style="104" customWidth="1"/>
    <col min="14850" max="14850" width="20.69921875" style="104" customWidth="1"/>
    <col min="14851" max="14851" width="9.796875" style="104" customWidth="1"/>
    <col min="14852" max="14852" width="11.5" style="104" customWidth="1"/>
    <col min="14853" max="14853" width="12.19921875" style="104" customWidth="1"/>
    <col min="14854" max="14854" width="79.5" style="104" customWidth="1"/>
    <col min="14855" max="14855" width="22.69921875" style="104" customWidth="1"/>
    <col min="14856" max="14856" width="6.5" style="104" customWidth="1"/>
    <col min="14857" max="14859" width="8.796875" style="104" customWidth="1"/>
    <col min="14860" max="14860" width="16.19921875" style="104" customWidth="1"/>
    <col min="14861" max="14861" width="8.796875" style="104" customWidth="1"/>
    <col min="14862" max="14862" width="12.296875" style="104" customWidth="1"/>
    <col min="14863" max="14863" width="8.796875" style="104" customWidth="1"/>
    <col min="14864" max="14864" width="13.5" style="104" customWidth="1"/>
    <col min="14865" max="15090" width="8.796875" style="104" customWidth="1"/>
    <col min="15091" max="15091" width="4.5" style="104" customWidth="1"/>
    <col min="15092" max="15092" width="39" style="104" customWidth="1"/>
    <col min="15093" max="15093" width="14.5" style="104" customWidth="1"/>
    <col min="15094" max="15094" width="16" style="104" customWidth="1"/>
    <col min="15095" max="15098" width="0" style="104" hidden="1" customWidth="1"/>
    <col min="15099" max="15099" width="4.5" style="104" customWidth="1"/>
    <col min="15100" max="15100" width="7.5" style="104" customWidth="1"/>
    <col min="15101" max="15102" width="0" style="104" hidden="1" customWidth="1"/>
    <col min="15103" max="15104" width="11.5" style="104"/>
    <col min="15105" max="15105" width="5.19921875" style="104" customWidth="1"/>
    <col min="15106" max="15106" width="20.69921875" style="104" customWidth="1"/>
    <col min="15107" max="15107" width="9.796875" style="104" customWidth="1"/>
    <col min="15108" max="15108" width="11.5" style="104" customWidth="1"/>
    <col min="15109" max="15109" width="12.19921875" style="104" customWidth="1"/>
    <col min="15110" max="15110" width="79.5" style="104" customWidth="1"/>
    <col min="15111" max="15111" width="22.69921875" style="104" customWidth="1"/>
    <col min="15112" max="15112" width="6.5" style="104" customWidth="1"/>
    <col min="15113" max="15115" width="8.796875" style="104" customWidth="1"/>
    <col min="15116" max="15116" width="16.19921875" style="104" customWidth="1"/>
    <col min="15117" max="15117" width="8.796875" style="104" customWidth="1"/>
    <col min="15118" max="15118" width="12.296875" style="104" customWidth="1"/>
    <col min="15119" max="15119" width="8.796875" style="104" customWidth="1"/>
    <col min="15120" max="15120" width="13.5" style="104" customWidth="1"/>
    <col min="15121" max="15346" width="8.796875" style="104" customWidth="1"/>
    <col min="15347" max="15347" width="4.5" style="104" customWidth="1"/>
    <col min="15348" max="15348" width="39" style="104" customWidth="1"/>
    <col min="15349" max="15349" width="14.5" style="104" customWidth="1"/>
    <col min="15350" max="15350" width="16" style="104" customWidth="1"/>
    <col min="15351" max="15354" width="0" style="104" hidden="1" customWidth="1"/>
    <col min="15355" max="15355" width="4.5" style="104" customWidth="1"/>
    <col min="15356" max="15356" width="7.5" style="104" customWidth="1"/>
    <col min="15357" max="15358" width="0" style="104" hidden="1" customWidth="1"/>
    <col min="15359" max="15360" width="11.5" style="104"/>
    <col min="15361" max="15361" width="5.19921875" style="104" customWidth="1"/>
    <col min="15362" max="15362" width="20.69921875" style="104" customWidth="1"/>
    <col min="15363" max="15363" width="9.796875" style="104" customWidth="1"/>
    <col min="15364" max="15364" width="11.5" style="104" customWidth="1"/>
    <col min="15365" max="15365" width="12.19921875" style="104" customWidth="1"/>
    <col min="15366" max="15366" width="79.5" style="104" customWidth="1"/>
    <col min="15367" max="15367" width="22.69921875" style="104" customWidth="1"/>
    <col min="15368" max="15368" width="6.5" style="104" customWidth="1"/>
    <col min="15369" max="15371" width="8.796875" style="104" customWidth="1"/>
    <col min="15372" max="15372" width="16.19921875" style="104" customWidth="1"/>
    <col min="15373" max="15373" width="8.796875" style="104" customWidth="1"/>
    <col min="15374" max="15374" width="12.296875" style="104" customWidth="1"/>
    <col min="15375" max="15375" width="8.796875" style="104" customWidth="1"/>
    <col min="15376" max="15376" width="13.5" style="104" customWidth="1"/>
    <col min="15377" max="15602" width="8.796875" style="104" customWidth="1"/>
    <col min="15603" max="15603" width="4.5" style="104" customWidth="1"/>
    <col min="15604" max="15604" width="39" style="104" customWidth="1"/>
    <col min="15605" max="15605" width="14.5" style="104" customWidth="1"/>
    <col min="15606" max="15606" width="16" style="104" customWidth="1"/>
    <col min="15607" max="15610" width="0" style="104" hidden="1" customWidth="1"/>
    <col min="15611" max="15611" width="4.5" style="104" customWidth="1"/>
    <col min="15612" max="15612" width="7.5" style="104" customWidth="1"/>
    <col min="15613" max="15614" width="0" style="104" hidden="1" customWidth="1"/>
    <col min="15615" max="15616" width="11.5" style="104"/>
    <col min="15617" max="15617" width="5.19921875" style="104" customWidth="1"/>
    <col min="15618" max="15618" width="20.69921875" style="104" customWidth="1"/>
    <col min="15619" max="15619" width="9.796875" style="104" customWidth="1"/>
    <col min="15620" max="15620" width="11.5" style="104" customWidth="1"/>
    <col min="15621" max="15621" width="12.19921875" style="104" customWidth="1"/>
    <col min="15622" max="15622" width="79.5" style="104" customWidth="1"/>
    <col min="15623" max="15623" width="22.69921875" style="104" customWidth="1"/>
    <col min="15624" max="15624" width="6.5" style="104" customWidth="1"/>
    <col min="15625" max="15627" width="8.796875" style="104" customWidth="1"/>
    <col min="15628" max="15628" width="16.19921875" style="104" customWidth="1"/>
    <col min="15629" max="15629" width="8.796875" style="104" customWidth="1"/>
    <col min="15630" max="15630" width="12.296875" style="104" customWidth="1"/>
    <col min="15631" max="15631" width="8.796875" style="104" customWidth="1"/>
    <col min="15632" max="15632" width="13.5" style="104" customWidth="1"/>
    <col min="15633" max="15858" width="8.796875" style="104" customWidth="1"/>
    <col min="15859" max="15859" width="4.5" style="104" customWidth="1"/>
    <col min="15860" max="15860" width="39" style="104" customWidth="1"/>
    <col min="15861" max="15861" width="14.5" style="104" customWidth="1"/>
    <col min="15862" max="15862" width="16" style="104" customWidth="1"/>
    <col min="15863" max="15866" width="0" style="104" hidden="1" customWidth="1"/>
    <col min="15867" max="15867" width="4.5" style="104" customWidth="1"/>
    <col min="15868" max="15868" width="7.5" style="104" customWidth="1"/>
    <col min="15869" max="15870" width="0" style="104" hidden="1" customWidth="1"/>
    <col min="15871" max="15872" width="11.5" style="104"/>
    <col min="15873" max="15873" width="5.19921875" style="104" customWidth="1"/>
    <col min="15874" max="15874" width="20.69921875" style="104" customWidth="1"/>
    <col min="15875" max="15875" width="9.796875" style="104" customWidth="1"/>
    <col min="15876" max="15876" width="11.5" style="104" customWidth="1"/>
    <col min="15877" max="15877" width="12.19921875" style="104" customWidth="1"/>
    <col min="15878" max="15878" width="79.5" style="104" customWidth="1"/>
    <col min="15879" max="15879" width="22.69921875" style="104" customWidth="1"/>
    <col min="15880" max="15880" width="6.5" style="104" customWidth="1"/>
    <col min="15881" max="15883" width="8.796875" style="104" customWidth="1"/>
    <col min="15884" max="15884" width="16.19921875" style="104" customWidth="1"/>
    <col min="15885" max="15885" width="8.796875" style="104" customWidth="1"/>
    <col min="15886" max="15886" width="12.296875" style="104" customWidth="1"/>
    <col min="15887" max="15887" width="8.796875" style="104" customWidth="1"/>
    <col min="15888" max="15888" width="13.5" style="104" customWidth="1"/>
    <col min="15889" max="16114" width="8.796875" style="104" customWidth="1"/>
    <col min="16115" max="16115" width="4.5" style="104" customWidth="1"/>
    <col min="16116" max="16116" width="39" style="104" customWidth="1"/>
    <col min="16117" max="16117" width="14.5" style="104" customWidth="1"/>
    <col min="16118" max="16118" width="16" style="104" customWidth="1"/>
    <col min="16119" max="16122" width="0" style="104" hidden="1" customWidth="1"/>
    <col min="16123" max="16123" width="4.5" style="104" customWidth="1"/>
    <col min="16124" max="16124" width="7.5" style="104" customWidth="1"/>
    <col min="16125" max="16126" width="0" style="104" hidden="1" customWidth="1"/>
    <col min="16127" max="16128" width="11.5" style="104"/>
    <col min="16129" max="16129" width="5.19921875" style="104" customWidth="1"/>
    <col min="16130" max="16130" width="20.69921875" style="104" customWidth="1"/>
    <col min="16131" max="16131" width="9.796875" style="104" customWidth="1"/>
    <col min="16132" max="16132" width="11.5" style="104" customWidth="1"/>
    <col min="16133" max="16133" width="12.19921875" style="104" customWidth="1"/>
    <col min="16134" max="16134" width="79.5" style="104" customWidth="1"/>
    <col min="16135" max="16135" width="22.69921875" style="104" customWidth="1"/>
    <col min="16136" max="16136" width="6.5" style="104" customWidth="1"/>
    <col min="16137" max="16139" width="8.796875" style="104" customWidth="1"/>
    <col min="16140" max="16140" width="16.19921875" style="104" customWidth="1"/>
    <col min="16141" max="16141" width="8.796875" style="104" customWidth="1"/>
    <col min="16142" max="16142" width="12.296875" style="104" customWidth="1"/>
    <col min="16143" max="16143" width="8.796875" style="104" customWidth="1"/>
    <col min="16144" max="16144" width="13.5" style="104" customWidth="1"/>
    <col min="16145" max="16370" width="8.796875" style="104" customWidth="1"/>
    <col min="16371" max="16371" width="4.5" style="104" customWidth="1"/>
    <col min="16372" max="16372" width="39" style="104" customWidth="1"/>
    <col min="16373" max="16373" width="14.5" style="104" customWidth="1"/>
    <col min="16374" max="16374" width="16" style="104" customWidth="1"/>
    <col min="16375" max="16378" width="0" style="104" hidden="1" customWidth="1"/>
    <col min="16379" max="16379" width="4.5" style="104" customWidth="1"/>
    <col min="16380" max="16380" width="7.5" style="104" customWidth="1"/>
    <col min="16381" max="16382" width="0" style="104" hidden="1" customWidth="1"/>
    <col min="16383" max="16384" width="11.5" style="104"/>
  </cols>
  <sheetData>
    <row r="1" spans="1:12" ht="15.6">
      <c r="A1" s="195" t="s">
        <v>229</v>
      </c>
      <c r="B1" s="195"/>
      <c r="C1" s="102"/>
      <c r="D1" s="103"/>
    </row>
    <row r="2" spans="1:12" ht="15.6">
      <c r="A2" s="195" t="s">
        <v>230</v>
      </c>
      <c r="B2" s="195"/>
      <c r="C2" s="102"/>
      <c r="D2" s="103"/>
    </row>
    <row r="4" spans="1:12" s="2" customFormat="1" ht="58.5" customHeight="1">
      <c r="A4" s="194" t="s">
        <v>390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s="2" customFormat="1" ht="21.75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2" s="2" customFormat="1" ht="8.25" customHeight="1"/>
    <row r="7" spans="1:12" s="3" customFormat="1" ht="25.5" customHeight="1">
      <c r="A7" s="190" t="s">
        <v>3</v>
      </c>
      <c r="B7" s="180" t="s">
        <v>364</v>
      </c>
      <c r="C7" s="191" t="s">
        <v>28</v>
      </c>
      <c r="D7" s="191" t="s">
        <v>29</v>
      </c>
      <c r="E7" s="191" t="s">
        <v>24</v>
      </c>
      <c r="F7" s="180" t="s">
        <v>40</v>
      </c>
      <c r="G7" s="180"/>
      <c r="H7" s="180"/>
      <c r="I7" s="180"/>
      <c r="J7" s="180"/>
      <c r="K7" s="180"/>
      <c r="L7" s="180" t="s">
        <v>38</v>
      </c>
    </row>
    <row r="8" spans="1:12" s="3" customFormat="1" ht="24.75" customHeight="1">
      <c r="A8" s="190"/>
      <c r="B8" s="180"/>
      <c r="C8" s="192"/>
      <c r="D8" s="192" t="s">
        <v>23</v>
      </c>
      <c r="E8" s="192" t="s">
        <v>24</v>
      </c>
      <c r="F8" s="180" t="s">
        <v>389</v>
      </c>
      <c r="G8" s="180" t="s">
        <v>30</v>
      </c>
      <c r="H8" s="180" t="s">
        <v>31</v>
      </c>
      <c r="I8" s="180" t="s">
        <v>32</v>
      </c>
      <c r="J8" s="180" t="s">
        <v>10</v>
      </c>
      <c r="K8" s="180" t="s">
        <v>9</v>
      </c>
      <c r="L8" s="180"/>
    </row>
    <row r="9" spans="1:12" s="5" customFormat="1" ht="54" customHeight="1">
      <c r="A9" s="190"/>
      <c r="B9" s="180"/>
      <c r="C9" s="193"/>
      <c r="D9" s="193" t="s">
        <v>23</v>
      </c>
      <c r="E9" s="193" t="s">
        <v>24</v>
      </c>
      <c r="F9" s="180"/>
      <c r="G9" s="180"/>
      <c r="H9" s="180"/>
      <c r="I9" s="180"/>
      <c r="J9" s="180"/>
      <c r="K9" s="180"/>
      <c r="L9" s="180"/>
    </row>
    <row r="10" spans="1:12" s="4" customFormat="1" ht="15" customHeight="1">
      <c r="A10" s="7">
        <v>1</v>
      </c>
      <c r="B10" s="7">
        <v>2</v>
      </c>
      <c r="C10" s="7">
        <v>3</v>
      </c>
      <c r="D10" s="7"/>
      <c r="E10" s="7">
        <v>4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</row>
    <row r="11" spans="1:12" s="4" customFormat="1" ht="39" customHeight="1">
      <c r="A11" s="181" t="s">
        <v>375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</row>
    <row r="12" spans="1:12" s="4" customFormat="1" ht="66" customHeight="1">
      <c r="A12" s="182">
        <v>1</v>
      </c>
      <c r="B12" s="158" t="s">
        <v>101</v>
      </c>
      <c r="C12" s="158">
        <v>405</v>
      </c>
      <c r="D12" s="158">
        <v>1352</v>
      </c>
      <c r="E12" s="159">
        <v>69.819999999999993</v>
      </c>
      <c r="F12" s="183" t="s">
        <v>376</v>
      </c>
      <c r="G12" s="184">
        <f>C12+C13</f>
        <v>663</v>
      </c>
      <c r="H12" s="185">
        <f>D12+D13</f>
        <v>2292</v>
      </c>
      <c r="I12" s="186">
        <f>E12+E13</f>
        <v>112.82</v>
      </c>
      <c r="J12" s="187" t="s">
        <v>377</v>
      </c>
      <c r="K12" s="187" t="s">
        <v>378</v>
      </c>
      <c r="L12" s="165">
        <f>G12/400*100</f>
        <v>165.75</v>
      </c>
    </row>
    <row r="13" spans="1:12" s="4" customFormat="1" ht="49.5" customHeight="1">
      <c r="A13" s="182"/>
      <c r="B13" s="158" t="s">
        <v>102</v>
      </c>
      <c r="C13" s="158">
        <v>258</v>
      </c>
      <c r="D13" s="158">
        <v>940</v>
      </c>
      <c r="E13" s="159">
        <v>43</v>
      </c>
      <c r="F13" s="183"/>
      <c r="G13" s="184"/>
      <c r="H13" s="185"/>
      <c r="I13" s="187"/>
      <c r="J13" s="187"/>
      <c r="K13" s="187"/>
      <c r="L13" s="188"/>
    </row>
    <row r="14" spans="1:12" s="4" customFormat="1" ht="66" customHeight="1">
      <c r="A14" s="182">
        <v>2</v>
      </c>
      <c r="B14" s="158" t="s">
        <v>99</v>
      </c>
      <c r="C14" s="158">
        <v>843</v>
      </c>
      <c r="D14" s="158">
        <v>2818</v>
      </c>
      <c r="E14" s="160">
        <v>160.58000000000001</v>
      </c>
      <c r="F14" s="169" t="s">
        <v>379</v>
      </c>
      <c r="G14" s="178">
        <f>C14+C15</f>
        <v>1157</v>
      </c>
      <c r="H14" s="196">
        <f>D14+D15</f>
        <v>3927</v>
      </c>
      <c r="I14" s="172">
        <v>195.86</v>
      </c>
      <c r="J14" s="164" t="s">
        <v>377</v>
      </c>
      <c r="K14" s="173" t="s">
        <v>380</v>
      </c>
      <c r="L14" s="175">
        <f>G14/400*100</f>
        <v>289.25</v>
      </c>
    </row>
    <row r="15" spans="1:12" s="4" customFormat="1" ht="40.200000000000003" customHeight="1">
      <c r="A15" s="182"/>
      <c r="B15" s="158" t="s">
        <v>100</v>
      </c>
      <c r="C15" s="158">
        <v>314</v>
      </c>
      <c r="D15" s="158">
        <v>1109</v>
      </c>
      <c r="E15" s="159">
        <v>35.28</v>
      </c>
      <c r="F15" s="169"/>
      <c r="G15" s="178"/>
      <c r="H15" s="196"/>
      <c r="I15" s="164"/>
      <c r="J15" s="164"/>
      <c r="K15" s="174"/>
      <c r="L15" s="176"/>
    </row>
    <row r="16" spans="1:12" s="4" customFormat="1" ht="66" customHeight="1">
      <c r="A16" s="168">
        <v>3</v>
      </c>
      <c r="B16" s="158" t="s">
        <v>105</v>
      </c>
      <c r="C16" s="158">
        <v>644</v>
      </c>
      <c r="D16" s="158">
        <v>2035</v>
      </c>
      <c r="E16" s="159">
        <v>146.6</v>
      </c>
      <c r="F16" s="169" t="s">
        <v>381</v>
      </c>
      <c r="G16" s="178">
        <f>C16+C17</f>
        <v>841</v>
      </c>
      <c r="H16" s="178">
        <f t="shared" ref="H16" si="0">D16+D17</f>
        <v>2733</v>
      </c>
      <c r="I16" s="179">
        <v>197.7</v>
      </c>
      <c r="J16" s="164" t="s">
        <v>377</v>
      </c>
      <c r="K16" s="173" t="s">
        <v>382</v>
      </c>
      <c r="L16" s="175">
        <f>G16/400*100</f>
        <v>210.25</v>
      </c>
    </row>
    <row r="17" spans="1:12" s="4" customFormat="1" ht="43.5" customHeight="1">
      <c r="A17" s="177"/>
      <c r="B17" s="158" t="s">
        <v>109</v>
      </c>
      <c r="C17" s="158">
        <v>197</v>
      </c>
      <c r="D17" s="158">
        <v>698</v>
      </c>
      <c r="E17" s="159">
        <v>51.1</v>
      </c>
      <c r="F17" s="169"/>
      <c r="G17" s="178"/>
      <c r="H17" s="178"/>
      <c r="I17" s="179"/>
      <c r="J17" s="164"/>
      <c r="K17" s="174"/>
      <c r="L17" s="176"/>
    </row>
    <row r="18" spans="1:12" s="4" customFormat="1" ht="56.25" customHeight="1">
      <c r="A18" s="167">
        <v>4</v>
      </c>
      <c r="B18" s="153" t="s">
        <v>383</v>
      </c>
      <c r="C18" s="158">
        <v>430</v>
      </c>
      <c r="D18" s="158">
        <v>1236</v>
      </c>
      <c r="E18" s="160">
        <v>113.36</v>
      </c>
      <c r="F18" s="169" t="s">
        <v>384</v>
      </c>
      <c r="G18" s="162">
        <f>C18+C19</f>
        <v>715</v>
      </c>
      <c r="H18" s="162">
        <f t="shared" ref="H18" si="1">D18+D19</f>
        <v>2231</v>
      </c>
      <c r="I18" s="170">
        <v>188.66</v>
      </c>
      <c r="J18" s="162" t="s">
        <v>377</v>
      </c>
      <c r="K18" s="164" t="s">
        <v>385</v>
      </c>
      <c r="L18" s="165">
        <f>G18/400*100</f>
        <v>178.75</v>
      </c>
    </row>
    <row r="19" spans="1:12" s="4" customFormat="1" ht="36" customHeight="1">
      <c r="A19" s="168"/>
      <c r="B19" s="153" t="s">
        <v>108</v>
      </c>
      <c r="C19" s="158">
        <v>285</v>
      </c>
      <c r="D19" s="158">
        <v>995</v>
      </c>
      <c r="E19" s="159">
        <v>75.3</v>
      </c>
      <c r="F19" s="169"/>
      <c r="G19" s="163"/>
      <c r="H19" s="163"/>
      <c r="I19" s="171"/>
      <c r="J19" s="163"/>
      <c r="K19" s="164"/>
      <c r="L19" s="166"/>
    </row>
    <row r="20" spans="1:12" s="4" customFormat="1" ht="50.1" customHeight="1">
      <c r="A20" s="12">
        <v>5</v>
      </c>
      <c r="B20" s="8" t="s">
        <v>134</v>
      </c>
      <c r="C20" s="63">
        <v>681</v>
      </c>
      <c r="D20" s="63">
        <v>2267</v>
      </c>
      <c r="E20" s="150">
        <v>85.65</v>
      </c>
      <c r="F20" s="161" t="s">
        <v>386</v>
      </c>
      <c r="G20" s="63">
        <v>681</v>
      </c>
      <c r="H20" s="63">
        <v>2267</v>
      </c>
      <c r="I20" s="150">
        <v>85.65</v>
      </c>
      <c r="J20" s="155" t="s">
        <v>387</v>
      </c>
      <c r="K20" s="155" t="s">
        <v>388</v>
      </c>
      <c r="L20" s="32">
        <f>SUM(G20/400*100)</f>
        <v>170.25</v>
      </c>
    </row>
    <row r="21" spans="1:12" s="4" customFormat="1" ht="50.1" customHeight="1">
      <c r="A21" s="12">
        <v>6</v>
      </c>
      <c r="B21" s="8" t="s">
        <v>104</v>
      </c>
      <c r="C21" s="63">
        <v>753</v>
      </c>
      <c r="D21" s="63">
        <v>2443</v>
      </c>
      <c r="E21" s="150">
        <f>170.16-1.16+116</f>
        <v>285</v>
      </c>
      <c r="F21" s="161" t="s">
        <v>386</v>
      </c>
      <c r="G21" s="63">
        <v>753</v>
      </c>
      <c r="H21" s="63">
        <v>2443</v>
      </c>
      <c r="I21" s="150">
        <f>170.16-1.16+116</f>
        <v>285</v>
      </c>
      <c r="J21" s="155" t="s">
        <v>387</v>
      </c>
      <c r="K21" s="155" t="s">
        <v>388</v>
      </c>
      <c r="L21" s="32">
        <f>SUM(G21/400*100)</f>
        <v>188.25</v>
      </c>
    </row>
    <row r="22" spans="1:12" s="4" customFormat="1" ht="50.1" customHeight="1">
      <c r="A22" s="12">
        <v>7</v>
      </c>
      <c r="B22" s="54" t="s">
        <v>106</v>
      </c>
      <c r="C22" s="63">
        <v>504</v>
      </c>
      <c r="D22" s="63">
        <v>1658</v>
      </c>
      <c r="E22" s="151">
        <v>109.7</v>
      </c>
      <c r="F22" s="161" t="s">
        <v>386</v>
      </c>
      <c r="G22" s="63">
        <v>504</v>
      </c>
      <c r="H22" s="63">
        <v>1658</v>
      </c>
      <c r="I22" s="151">
        <v>109.7</v>
      </c>
      <c r="J22" s="155" t="s">
        <v>387</v>
      </c>
      <c r="K22" s="155" t="s">
        <v>388</v>
      </c>
      <c r="L22" s="32">
        <f t="shared" ref="L22:L26" si="2">SUM(G22/400*100)</f>
        <v>126</v>
      </c>
    </row>
    <row r="23" spans="1:12" s="4" customFormat="1" ht="50.1" customHeight="1">
      <c r="A23" s="12">
        <v>8</v>
      </c>
      <c r="B23" s="54" t="s">
        <v>111</v>
      </c>
      <c r="C23" s="63">
        <v>1116</v>
      </c>
      <c r="D23" s="63">
        <v>3587</v>
      </c>
      <c r="E23" s="152">
        <v>293.68</v>
      </c>
      <c r="F23" s="161" t="s">
        <v>386</v>
      </c>
      <c r="G23" s="63">
        <v>1116</v>
      </c>
      <c r="H23" s="63">
        <v>3587</v>
      </c>
      <c r="I23" s="152">
        <v>293.68</v>
      </c>
      <c r="J23" s="155" t="s">
        <v>387</v>
      </c>
      <c r="K23" s="155" t="s">
        <v>388</v>
      </c>
      <c r="L23" s="32">
        <f t="shared" si="2"/>
        <v>279</v>
      </c>
    </row>
    <row r="24" spans="1:12" s="4" customFormat="1" ht="50.1" customHeight="1">
      <c r="A24" s="12">
        <v>9</v>
      </c>
      <c r="B24" s="54" t="s">
        <v>112</v>
      </c>
      <c r="C24" s="63">
        <v>409</v>
      </c>
      <c r="D24" s="63">
        <v>1374</v>
      </c>
      <c r="E24" s="151">
        <v>144.13</v>
      </c>
      <c r="F24" s="161" t="s">
        <v>386</v>
      </c>
      <c r="G24" s="63">
        <v>409</v>
      </c>
      <c r="H24" s="63">
        <v>1374</v>
      </c>
      <c r="I24" s="151">
        <v>144.13</v>
      </c>
      <c r="J24" s="155" t="s">
        <v>387</v>
      </c>
      <c r="K24" s="155" t="s">
        <v>388</v>
      </c>
      <c r="L24" s="32">
        <f t="shared" si="2"/>
        <v>102.25</v>
      </c>
    </row>
    <row r="25" spans="1:12" s="4" customFormat="1" ht="50.1" customHeight="1">
      <c r="A25" s="12">
        <v>10</v>
      </c>
      <c r="B25" s="54" t="s">
        <v>110</v>
      </c>
      <c r="C25" s="63">
        <v>1110</v>
      </c>
      <c r="D25" s="63">
        <v>3666</v>
      </c>
      <c r="E25" s="151">
        <v>314.32</v>
      </c>
      <c r="F25" s="161" t="s">
        <v>386</v>
      </c>
      <c r="G25" s="63">
        <v>1110</v>
      </c>
      <c r="H25" s="63">
        <v>3666</v>
      </c>
      <c r="I25" s="151">
        <v>314.32</v>
      </c>
      <c r="J25" s="155" t="s">
        <v>387</v>
      </c>
      <c r="K25" s="155" t="s">
        <v>388</v>
      </c>
      <c r="L25" s="32">
        <f t="shared" si="2"/>
        <v>277.5</v>
      </c>
    </row>
    <row r="26" spans="1:12" s="4" customFormat="1" ht="50.1" customHeight="1">
      <c r="A26" s="12">
        <v>11</v>
      </c>
      <c r="B26" s="54" t="s">
        <v>113</v>
      </c>
      <c r="C26" s="63">
        <v>496</v>
      </c>
      <c r="D26" s="63">
        <v>1761</v>
      </c>
      <c r="E26" s="150">
        <v>175</v>
      </c>
      <c r="F26" s="161" t="s">
        <v>386</v>
      </c>
      <c r="G26" s="63">
        <v>496</v>
      </c>
      <c r="H26" s="63">
        <v>1761</v>
      </c>
      <c r="I26" s="150">
        <v>175</v>
      </c>
      <c r="J26" s="155" t="s">
        <v>387</v>
      </c>
      <c r="K26" s="155" t="s">
        <v>388</v>
      </c>
      <c r="L26" s="32">
        <f t="shared" si="2"/>
        <v>124</v>
      </c>
    </row>
    <row r="27" spans="1:12" s="2" customFormat="1" ht="16.5" customHeight="1"/>
  </sheetData>
  <mergeCells count="50">
    <mergeCell ref="A4:L4"/>
    <mergeCell ref="A1:B1"/>
    <mergeCell ref="A2:B2"/>
    <mergeCell ref="H14:H15"/>
    <mergeCell ref="A5:L5"/>
    <mergeCell ref="A7:A9"/>
    <mergeCell ref="B7:B9"/>
    <mergeCell ref="C7:C9"/>
    <mergeCell ref="D7:D9"/>
    <mergeCell ref="E7:E9"/>
    <mergeCell ref="F7:K7"/>
    <mergeCell ref="L7:L9"/>
    <mergeCell ref="F8:F9"/>
    <mergeCell ref="G8:G9"/>
    <mergeCell ref="H8:H9"/>
    <mergeCell ref="I8:I9"/>
    <mergeCell ref="J8:J9"/>
    <mergeCell ref="K8:K9"/>
    <mergeCell ref="A11:L11"/>
    <mergeCell ref="A12:A13"/>
    <mergeCell ref="F12:F13"/>
    <mergeCell ref="G12:G13"/>
    <mergeCell ref="H12:H13"/>
    <mergeCell ref="I12:I13"/>
    <mergeCell ref="J12:J13"/>
    <mergeCell ref="K12:K13"/>
    <mergeCell ref="L12:L13"/>
    <mergeCell ref="I14:I15"/>
    <mergeCell ref="J14:J15"/>
    <mergeCell ref="K14:K15"/>
    <mergeCell ref="L14:L15"/>
    <mergeCell ref="A16:A17"/>
    <mergeCell ref="F16:F17"/>
    <mergeCell ref="G16:G17"/>
    <mergeCell ref="H16:H17"/>
    <mergeCell ref="I16:I17"/>
    <mergeCell ref="J16:J17"/>
    <mergeCell ref="K16:K17"/>
    <mergeCell ref="L16:L17"/>
    <mergeCell ref="A14:A15"/>
    <mergeCell ref="F14:F15"/>
    <mergeCell ref="G14:G15"/>
    <mergeCell ref="J18:J19"/>
    <mergeCell ref="K18:K19"/>
    <mergeCell ref="L18:L19"/>
    <mergeCell ref="A18:A19"/>
    <mergeCell ref="F18:F19"/>
    <mergeCell ref="G18:G19"/>
    <mergeCell ref="H18:H19"/>
    <mergeCell ref="I18:I19"/>
  </mergeCells>
  <phoneticPr fontId="20" type="noConversion"/>
  <printOptions horizontalCentered="1"/>
  <pageMargins left="0" right="0" top="0.35433070866141703" bottom="0.15748031496063" header="0.31496062992126" footer="0.31496062992126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I6"/>
  <sheetViews>
    <sheetView workbookViewId="0">
      <selection activeCell="G9" sqref="G9"/>
    </sheetView>
  </sheetViews>
  <sheetFormatPr defaultColWidth="9.19921875" defaultRowHeight="33" customHeight="1"/>
  <cols>
    <col min="1" max="1" width="6.296875" style="72" customWidth="1"/>
    <col min="2" max="2" width="23.796875" style="72" customWidth="1"/>
    <col min="3" max="4" width="10.796875" style="72" customWidth="1"/>
    <col min="5" max="5" width="9" style="72" customWidth="1"/>
    <col min="6" max="6" width="10" style="72" customWidth="1"/>
    <col min="7" max="7" width="21.19921875" style="71" customWidth="1"/>
    <col min="8" max="8" width="47.19921875" style="72" customWidth="1"/>
    <col min="9" max="16384" width="9.19921875" style="72"/>
  </cols>
  <sheetData>
    <row r="1" spans="1:9" ht="44.25" customHeight="1">
      <c r="A1" s="197" t="s">
        <v>98</v>
      </c>
      <c r="B1" s="197"/>
      <c r="C1" s="197"/>
      <c r="D1" s="197"/>
      <c r="E1" s="70"/>
      <c r="F1" s="70"/>
    </row>
    <row r="2" spans="1:9" ht="81.75" customHeight="1">
      <c r="A2" s="232" t="s">
        <v>360</v>
      </c>
      <c r="B2" s="247"/>
      <c r="C2" s="247"/>
      <c r="D2" s="247"/>
      <c r="E2" s="247"/>
      <c r="F2" s="247"/>
      <c r="G2" s="247"/>
      <c r="H2" s="247"/>
      <c r="I2" s="67"/>
    </row>
    <row r="3" spans="1:9" ht="33" customHeight="1">
      <c r="A3" s="248" t="s">
        <v>22</v>
      </c>
      <c r="B3" s="248" t="s">
        <v>347</v>
      </c>
      <c r="C3" s="248" t="s">
        <v>27</v>
      </c>
      <c r="D3" s="248"/>
      <c r="E3" s="248"/>
      <c r="F3" s="248"/>
      <c r="G3" s="248"/>
      <c r="H3" s="248" t="s">
        <v>84</v>
      </c>
    </row>
    <row r="4" spans="1:9" ht="54" customHeight="1">
      <c r="A4" s="248"/>
      <c r="B4" s="248"/>
      <c r="C4" s="73" t="s">
        <v>8</v>
      </c>
      <c r="D4" s="73" t="s">
        <v>36</v>
      </c>
      <c r="E4" s="73" t="s">
        <v>23</v>
      </c>
      <c r="F4" s="73" t="s">
        <v>24</v>
      </c>
      <c r="G4" s="73" t="s">
        <v>368</v>
      </c>
      <c r="H4" s="248"/>
    </row>
    <row r="5" spans="1:9" ht="33" customHeight="1">
      <c r="A5" s="74"/>
      <c r="B5" s="74">
        <v>1</v>
      </c>
      <c r="C5" s="74">
        <v>2</v>
      </c>
      <c r="D5" s="74">
        <v>3</v>
      </c>
      <c r="E5" s="74">
        <v>4</v>
      </c>
      <c r="F5" s="74">
        <v>5</v>
      </c>
      <c r="G5" s="74">
        <v>6</v>
      </c>
      <c r="H5" s="74">
        <v>9</v>
      </c>
    </row>
    <row r="6" spans="1:9" ht="33" customHeight="1">
      <c r="A6" s="75"/>
      <c r="B6" s="8" t="s">
        <v>359</v>
      </c>
      <c r="C6" s="76"/>
      <c r="D6" s="125"/>
      <c r="E6" s="63"/>
      <c r="F6" s="150"/>
      <c r="G6" s="77"/>
      <c r="H6" s="157"/>
    </row>
  </sheetData>
  <mergeCells count="6">
    <mergeCell ref="A1:D1"/>
    <mergeCell ref="A2:H2"/>
    <mergeCell ref="A3:A4"/>
    <mergeCell ref="B3:B4"/>
    <mergeCell ref="C3:G3"/>
    <mergeCell ref="H3:H4"/>
  </mergeCells>
  <pageMargins left="0.7" right="0.37" top="0.5" bottom="0.75" header="0.3" footer="0.3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V8"/>
  <sheetViews>
    <sheetView topLeftCell="A4" zoomScaleNormal="100" workbookViewId="0">
      <selection activeCell="N14" sqref="N14"/>
    </sheetView>
  </sheetViews>
  <sheetFormatPr defaultRowHeight="13.8"/>
  <cols>
    <col min="1" max="1" width="4.796875" customWidth="1"/>
    <col min="2" max="2" width="10.296875" customWidth="1"/>
    <col min="3" max="3" width="7.296875" style="18" customWidth="1"/>
    <col min="4" max="4" width="6.69921875" customWidth="1"/>
    <col min="5" max="6" width="6.5" customWidth="1"/>
    <col min="7" max="7" width="6.69921875" customWidth="1"/>
    <col min="8" max="8" width="6.19921875" customWidth="1"/>
    <col min="9" max="10" width="6.5" customWidth="1"/>
    <col min="11" max="11" width="7.19921875" customWidth="1"/>
    <col min="12" max="12" width="6.5" customWidth="1"/>
    <col min="13" max="13" width="5.69921875" customWidth="1"/>
    <col min="14" max="14" width="8" customWidth="1"/>
    <col min="15" max="15" width="8.5" customWidth="1"/>
    <col min="16" max="16" width="10" customWidth="1"/>
    <col min="17" max="17" width="11.5" customWidth="1"/>
    <col min="21" max="21" width="15" customWidth="1"/>
    <col min="22" max="22" width="10.296875" customWidth="1"/>
  </cols>
  <sheetData>
    <row r="1" spans="1:22" ht="31.5" customHeight="1">
      <c r="A1" s="253" t="s">
        <v>98</v>
      </c>
      <c r="B1" s="254"/>
      <c r="C1" s="254"/>
      <c r="D1" s="254"/>
      <c r="E1" s="254"/>
      <c r="F1" s="254"/>
    </row>
    <row r="2" spans="1:22" ht="47.55" customHeight="1">
      <c r="A2" s="261" t="s">
        <v>231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</row>
    <row r="3" spans="1:22" ht="18">
      <c r="A3" s="1"/>
      <c r="B3" s="1"/>
      <c r="C3" s="1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" customHeight="1">
      <c r="A4" s="262" t="s">
        <v>3</v>
      </c>
      <c r="B4" s="249" t="s">
        <v>33</v>
      </c>
      <c r="C4" s="250" t="s">
        <v>21</v>
      </c>
      <c r="D4" s="263" t="s">
        <v>366</v>
      </c>
      <c r="E4" s="264"/>
      <c r="F4" s="264"/>
      <c r="G4" s="264"/>
      <c r="H4" s="265"/>
      <c r="I4" s="262" t="s">
        <v>367</v>
      </c>
      <c r="J4" s="262"/>
      <c r="K4" s="262"/>
      <c r="L4" s="262"/>
      <c r="M4" s="262"/>
      <c r="N4" s="255" t="s">
        <v>42</v>
      </c>
      <c r="O4" s="256"/>
      <c r="P4" s="257"/>
      <c r="Q4" s="250" t="s">
        <v>47</v>
      </c>
      <c r="R4" s="249" t="s">
        <v>20</v>
      </c>
      <c r="S4" s="249" t="s">
        <v>12</v>
      </c>
      <c r="T4" s="250" t="s">
        <v>37</v>
      </c>
      <c r="U4" s="250" t="s">
        <v>41</v>
      </c>
      <c r="V4" s="262" t="s">
        <v>0</v>
      </c>
    </row>
    <row r="5" spans="1:22" ht="21" customHeight="1">
      <c r="A5" s="262"/>
      <c r="B5" s="262"/>
      <c r="C5" s="251"/>
      <c r="D5" s="250" t="s">
        <v>2</v>
      </c>
      <c r="E5" s="249" t="s">
        <v>11</v>
      </c>
      <c r="F5" s="249"/>
      <c r="G5" s="249"/>
      <c r="H5" s="249"/>
      <c r="I5" s="249" t="s">
        <v>1</v>
      </c>
      <c r="J5" s="249" t="s">
        <v>11</v>
      </c>
      <c r="K5" s="249"/>
      <c r="L5" s="249"/>
      <c r="M5" s="249"/>
      <c r="N5" s="258"/>
      <c r="O5" s="259"/>
      <c r="P5" s="260"/>
      <c r="Q5" s="251"/>
      <c r="R5" s="249"/>
      <c r="S5" s="249"/>
      <c r="T5" s="251"/>
      <c r="U5" s="251"/>
      <c r="V5" s="262"/>
    </row>
    <row r="6" spans="1:22" ht="82.5" customHeight="1">
      <c r="A6" s="262"/>
      <c r="B6" s="262"/>
      <c r="C6" s="252"/>
      <c r="D6" s="252"/>
      <c r="E6" s="17" t="s">
        <v>13</v>
      </c>
      <c r="F6" s="17" t="s">
        <v>14</v>
      </c>
      <c r="G6" s="17" t="s">
        <v>15</v>
      </c>
      <c r="H6" s="17" t="s">
        <v>16</v>
      </c>
      <c r="I6" s="262"/>
      <c r="J6" s="17" t="s">
        <v>17</v>
      </c>
      <c r="K6" s="17" t="s">
        <v>18</v>
      </c>
      <c r="L6" s="17" t="s">
        <v>19</v>
      </c>
      <c r="M6" s="17" t="s">
        <v>45</v>
      </c>
      <c r="N6" s="17" t="s">
        <v>361</v>
      </c>
      <c r="O6" s="17" t="s">
        <v>43</v>
      </c>
      <c r="P6" s="17" t="s">
        <v>44</v>
      </c>
      <c r="Q6" s="252"/>
      <c r="R6" s="249"/>
      <c r="S6" s="249"/>
      <c r="T6" s="252"/>
      <c r="U6" s="252"/>
      <c r="V6" s="262"/>
    </row>
    <row r="7" spans="1:22">
      <c r="A7" s="6" t="s">
        <v>4</v>
      </c>
      <c r="B7" s="6" t="s">
        <v>7</v>
      </c>
      <c r="C7" s="17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6">
        <v>18</v>
      </c>
      <c r="U7" s="6">
        <v>19</v>
      </c>
      <c r="V7" s="6">
        <v>20</v>
      </c>
    </row>
    <row r="8" spans="1:22" ht="90" customHeight="1">
      <c r="A8" s="12">
        <v>1</v>
      </c>
      <c r="B8" s="13" t="s">
        <v>230</v>
      </c>
      <c r="C8" s="15">
        <v>15</v>
      </c>
      <c r="D8" s="20">
        <v>8</v>
      </c>
      <c r="E8" s="14">
        <v>1</v>
      </c>
      <c r="F8" s="14">
        <v>1</v>
      </c>
      <c r="G8" s="14">
        <v>2</v>
      </c>
      <c r="H8" s="14">
        <v>4</v>
      </c>
      <c r="I8" s="9">
        <v>11</v>
      </c>
      <c r="J8" s="12">
        <v>0</v>
      </c>
      <c r="K8" s="12">
        <v>0</v>
      </c>
      <c r="L8" s="12">
        <v>0</v>
      </c>
      <c r="M8" s="156">
        <v>11</v>
      </c>
      <c r="N8" s="12">
        <v>4</v>
      </c>
      <c r="O8" s="12">
        <v>0</v>
      </c>
      <c r="P8" s="12">
        <v>0</v>
      </c>
      <c r="Q8" s="12">
        <v>0</v>
      </c>
      <c r="R8" s="105">
        <v>4</v>
      </c>
      <c r="S8" s="14">
        <v>11</v>
      </c>
      <c r="T8" s="14">
        <v>24</v>
      </c>
      <c r="U8" s="19" t="s">
        <v>362</v>
      </c>
      <c r="V8" s="11"/>
    </row>
  </sheetData>
  <mergeCells count="18">
    <mergeCell ref="J5:M5"/>
    <mergeCell ref="R4:R6"/>
    <mergeCell ref="S4:S6"/>
    <mergeCell ref="T4:T6"/>
    <mergeCell ref="Q4:Q6"/>
    <mergeCell ref="U4:U6"/>
    <mergeCell ref="A1:F1"/>
    <mergeCell ref="N4:P5"/>
    <mergeCell ref="A2:V2"/>
    <mergeCell ref="A4:A6"/>
    <mergeCell ref="B4:B6"/>
    <mergeCell ref="C4:C6"/>
    <mergeCell ref="D4:H4"/>
    <mergeCell ref="I4:M4"/>
    <mergeCell ref="V4:V6"/>
    <mergeCell ref="D5:D6"/>
    <mergeCell ref="E5:H5"/>
    <mergeCell ref="I5:I6"/>
  </mergeCells>
  <printOptions horizontalCentered="1"/>
  <pageMargins left="0" right="0" top="0.5" bottom="0.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1a</vt:lpstr>
      <vt:lpstr>1b</vt:lpstr>
      <vt:lpstr>2</vt:lpstr>
      <vt:lpstr>3A</vt:lpstr>
      <vt:lpstr>3B</vt:lpstr>
      <vt:lpstr>4</vt:lpstr>
      <vt:lpstr>5</vt:lpstr>
      <vt:lpstr>6A</vt:lpstr>
      <vt:lpstr>6B</vt:lpstr>
      <vt:lpstr>7</vt:lpstr>
      <vt:lpstr>'1a'!Print_Titles</vt:lpstr>
      <vt:lpstr>'1b'!Print_Titles</vt:lpstr>
      <vt:lpstr>'3A'!Print_Titles</vt:lpstr>
    </vt:vector>
  </TitlesOfParts>
  <Company>QuangNam IT Forum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doanthithuhuongdctt@gmail.com</cp:lastModifiedBy>
  <cp:lastPrinted>2026-05-26T09:02:32Z</cp:lastPrinted>
  <dcterms:created xsi:type="dcterms:W3CDTF">2010-09-10T02:37:28Z</dcterms:created>
  <dcterms:modified xsi:type="dcterms:W3CDTF">2026-05-30T15:29:29Z</dcterms:modified>
</cp:coreProperties>
</file>