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áp nhập thôn\Chuẩn\"/>
    </mc:Choice>
  </mc:AlternateContent>
  <xr:revisionPtr revIDLastSave="0" documentId="13_ncr:1_{AEA3989F-7D33-4316-8C9D-AC3537B4976F}" xr6:coauthVersionLast="47" xr6:coauthVersionMax="47" xr10:uidLastSave="{00000000-0000-0000-0000-000000000000}"/>
  <bookViews>
    <workbookView xWindow="-108" yWindow="-108" windowWidth="23256" windowHeight="12456" firstSheet="1" activeTab="6" xr2:uid="{00000000-000D-0000-FFFF-FFFF00000000}"/>
  </bookViews>
  <sheets>
    <sheet name="SGV" sheetId="86" state="veryHidden" r:id="rId1"/>
    <sheet name="1a" sheetId="82" r:id="rId2"/>
    <sheet name="1b" sheetId="88" r:id="rId3"/>
    <sheet name="2" sheetId="89" r:id="rId4"/>
    <sheet name="3A" sheetId="91" r:id="rId5"/>
    <sheet name="3B" sheetId="92" r:id="rId6"/>
    <sheet name="4" sheetId="52" r:id="rId7"/>
    <sheet name="5" sheetId="93" r:id="rId8"/>
    <sheet name="6A" sheetId="83" r:id="rId9"/>
    <sheet name="6B" sheetId="94" r:id="rId10"/>
    <sheet name="7" sheetId="95" r:id="rId11"/>
  </sheets>
  <definedNames>
    <definedName name="_xlnm.Print_Titles" localSheetId="1">'1a'!$4:$6</definedName>
    <definedName name="_xlnm.Print_Titles" localSheetId="2">'1b'!$2:$4</definedName>
    <definedName name="_xlnm.Print_Titles" localSheetId="4">'3A'!$5:$8</definedName>
    <definedName name="_xlnm.Print_Titles" localSheetId="6">'4'!$5:$8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52" l="1"/>
  <c r="L14" i="52"/>
  <c r="L19" i="52"/>
  <c r="L18" i="52"/>
  <c r="L16" i="52"/>
  <c r="L20" i="52" l="1"/>
  <c r="L21" i="52"/>
  <c r="L22" i="52"/>
  <c r="L23" i="52"/>
  <c r="L24" i="52"/>
  <c r="L12" i="52"/>
  <c r="D11" i="82" l="1"/>
  <c r="D7" i="93"/>
  <c r="D8" i="93"/>
  <c r="D9" i="93"/>
  <c r="D10" i="93"/>
  <c r="D11" i="93"/>
  <c r="D12" i="93"/>
  <c r="D6" i="93"/>
  <c r="D9" i="82"/>
  <c r="D10" i="82"/>
  <c r="D12" i="82"/>
  <c r="D13" i="82"/>
  <c r="D14" i="82"/>
  <c r="D15" i="82"/>
  <c r="D16" i="82"/>
  <c r="D17" i="82"/>
  <c r="D18" i="82"/>
  <c r="D19" i="82"/>
  <c r="D20" i="82"/>
  <c r="D21" i="82"/>
  <c r="D22" i="82"/>
  <c r="D8" i="82"/>
  <c r="F7" i="93"/>
  <c r="G13" i="95"/>
  <c r="G11" i="95"/>
  <c r="G9" i="95"/>
  <c r="G7" i="95"/>
  <c r="I19" i="52"/>
  <c r="E19" i="52"/>
  <c r="H16" i="52"/>
  <c r="G16" i="52"/>
  <c r="H14" i="52"/>
  <c r="G14" i="52"/>
  <c r="H12" i="52" l="1"/>
  <c r="G12" i="52"/>
  <c r="E67" i="91"/>
  <c r="H67" i="91"/>
  <c r="I67" i="91"/>
  <c r="J67" i="91"/>
  <c r="K67" i="91"/>
  <c r="L67" i="91"/>
  <c r="M67" i="91"/>
  <c r="N67" i="91"/>
  <c r="O67" i="91"/>
  <c r="P67" i="91"/>
  <c r="D67" i="91"/>
  <c r="V10" i="89"/>
  <c r="E7" i="82"/>
  <c r="C7" i="82"/>
  <c r="I7" i="82"/>
  <c r="H7" i="82"/>
  <c r="F13" i="82"/>
  <c r="F7" i="82" s="1"/>
  <c r="I10" i="52" l="1"/>
  <c r="H10" i="52"/>
  <c r="G10" i="52"/>
</calcChain>
</file>

<file path=xl/sharedStrings.xml><?xml version="1.0" encoding="utf-8"?>
<sst xmlns="http://schemas.openxmlformats.org/spreadsheetml/2006/main" count="797" uniqueCount="390">
  <si>
    <t>Ghi chú</t>
  </si>
  <si>
    <t>Tổng 
số</t>
  </si>
  <si>
    <t>Tổng số</t>
  </si>
  <si>
    <t>TT</t>
  </si>
  <si>
    <t>A</t>
  </si>
  <si>
    <t>I</t>
  </si>
  <si>
    <t>II</t>
  </si>
  <si>
    <t>B</t>
  </si>
  <si>
    <t>Số hộ gia đình</t>
  </si>
  <si>
    <t>Lý do đề nghị sáp nhập</t>
  </si>
  <si>
    <t xml:space="preserve">Cơ sở hạ tầng kinh tế xã hội phục vụ sinh hoạt của cộng đồng dân cư </t>
  </si>
  <si>
    <t>Trong đó quy mô</t>
  </si>
  <si>
    <t>Số người HĐ KCT dự kiến giảm</t>
  </si>
  <si>
    <t>Dưới 50%</t>
  </si>
  <si>
    <t>Từ 50% đến dưới 70%</t>
  </si>
  <si>
    <t>Từ 70% đến dưới 100%</t>
  </si>
  <si>
    <t>Từ 100% trở lên</t>
  </si>
  <si>
    <t xml:space="preserve">Dưới 50% </t>
  </si>
  <si>
    <t xml:space="preserve">Từ 50% đến dưới 70% </t>
  </si>
  <si>
    <t xml:space="preserve">Từ 70% đến dưới 100% </t>
  </si>
  <si>
    <t>STT</t>
  </si>
  <si>
    <t>Tổng số dân</t>
  </si>
  <si>
    <r>
      <t xml:space="preserve">Diện tích
</t>
    </r>
    <r>
      <rPr>
        <sz val="11"/>
        <rFont val="Times New Roman"/>
        <family val="1"/>
      </rPr>
      <t>(ha)</t>
    </r>
  </si>
  <si>
    <r>
      <t xml:space="preserve">Yếu tố đặc thù </t>
    </r>
    <r>
      <rPr>
        <sz val="11"/>
        <rFont val="Times New Roman"/>
        <family val="1"/>
      </rPr>
      <t>(nếu có)</t>
    </r>
  </si>
  <si>
    <t>Tên thôn/tổ dân phố</t>
  </si>
  <si>
    <t>Tổng</t>
  </si>
  <si>
    <t>Quy mô thôn/tổ dân phố</t>
  </si>
  <si>
    <t>Tên thôn/tổ dân phố cũ</t>
  </si>
  <si>
    <r>
      <t xml:space="preserve">Số hộ gia đình </t>
    </r>
    <r>
      <rPr>
        <sz val="11"/>
        <rFont val="Times New Roman"/>
        <family val="1"/>
      </rPr>
      <t>(hộ)</t>
    </r>
    <r>
      <rPr>
        <b/>
        <sz val="11"/>
        <rFont val="Times New Roman"/>
        <family val="1"/>
      </rPr>
      <t xml:space="preserve"> </t>
    </r>
  </si>
  <si>
    <r>
      <t xml:space="preserve">Tổng số dân </t>
    </r>
    <r>
      <rPr>
        <sz val="11"/>
        <rFont val="Times New Roman"/>
        <family val="1"/>
      </rPr>
      <t>(người)</t>
    </r>
  </si>
  <si>
    <r>
      <t xml:space="preserve">Số hộ gia đình </t>
    </r>
    <r>
      <rPr>
        <sz val="10"/>
        <rFont val="Times New Roman"/>
        <family val="1"/>
      </rPr>
      <t xml:space="preserve">(hộ) </t>
    </r>
  </si>
  <si>
    <r>
      <t xml:space="preserve">Tổng số dân </t>
    </r>
    <r>
      <rPr>
        <sz val="10"/>
        <rFont val="Times New Roman"/>
        <family val="1"/>
      </rPr>
      <t>(người)</t>
    </r>
  </si>
  <si>
    <r>
      <t xml:space="preserve">Diện tích
</t>
    </r>
    <r>
      <rPr>
        <sz val="10"/>
        <rFont val="Times New Roman"/>
        <family val="1"/>
      </rPr>
      <t>(ha)</t>
    </r>
  </si>
  <si>
    <t>Tên xã, phường, đặc khu</t>
  </si>
  <si>
    <t>Số thôn/ tổ dân phố tiến hành sắp xếp</t>
  </si>
  <si>
    <t>Đạt tỷ lệ so với quy định</t>
  </si>
  <si>
    <t>Số người tham gia hoạt động trực tiếp dự kiến giảm</t>
  </si>
  <si>
    <t>02 Nhà văn hóa</t>
  </si>
  <si>
    <t>Tỷ lệ % số hộ của Thôn/TDP sau sắp xếp so với quy mô số hộ gia đình theo quy định</t>
  </si>
  <si>
    <t>Phương án, tên thôn/ tổ dân phố mới</t>
  </si>
  <si>
    <t>Phương án sắp xếp, tổ chức lại</t>
  </si>
  <si>
    <t>Trụ sở nhà văn hóa dôi dư</t>
  </si>
  <si>
    <t>Số lượng phương án sắp xếp</t>
  </si>
  <si>
    <t>Sắp xếp 02 thôn/ TDP</t>
  </si>
  <si>
    <t>Sắp xếp 03 thôn/ TDP</t>
  </si>
  <si>
    <t>Sắp xếp từ 04 thôn/ TDP trở lên</t>
  </si>
  <si>
    <r>
      <t>Từ 100% trở lên</t>
    </r>
    <r>
      <rPr>
        <i/>
        <sz val="11"/>
        <color indexed="8"/>
        <rFont val="Times New Roman"/>
        <family val="1"/>
      </rPr>
      <t xml:space="preserve"> </t>
    </r>
  </si>
  <si>
    <r>
      <rPr>
        <b/>
        <i/>
        <sz val="12"/>
        <rFont val="Times New Roman"/>
        <family val="1"/>
      </rPr>
      <t>Ghi chú</t>
    </r>
    <r>
      <rPr>
        <sz val="12"/>
        <rFont val="Times New Roman"/>
        <family val="1"/>
      </rPr>
      <t>: Thôn dự kiến có từ 400 hộ trở lên, tổ dân phố dự kiến có từ 550 hộ trở lên.</t>
    </r>
  </si>
  <si>
    <t>Giữ nguyên</t>
  </si>
  <si>
    <t>01 Nhà Văn hóa</t>
  </si>
  <si>
    <t>Giữ nguyên do đảm bảo quy mô số hộ gia đình theo quy định</t>
  </si>
  <si>
    <r>
      <t xml:space="preserve">Số hộ </t>
    </r>
    <r>
      <rPr>
        <sz val="9"/>
        <rFont val="Times New Roman"/>
        <family val="1"/>
      </rPr>
      <t>(hộ)</t>
    </r>
  </si>
  <si>
    <r>
      <t xml:space="preserve">Số nhân khẩu
</t>
    </r>
    <r>
      <rPr>
        <sz val="9"/>
        <rFont val="Times New Roman"/>
        <family val="1"/>
      </rPr>
      <t>(người)</t>
    </r>
  </si>
  <si>
    <r>
      <t xml:space="preserve">Số đảng viên
</t>
    </r>
    <r>
      <rPr>
        <sz val="9"/>
        <rFont val="Times New Roman"/>
        <family val="1"/>
      </rPr>
      <t>(người)</t>
    </r>
  </si>
  <si>
    <t>Tên địa phương</t>
  </si>
  <si>
    <t>Số thôn/ tổ dân phố hiện có</t>
  </si>
  <si>
    <t>Từ 100%  trở lên</t>
  </si>
  <si>
    <t>Trong đó quy mô số hộ gia đình</t>
  </si>
  <si>
    <t>So sánh trước khi sắp xếp và sau sắp xếp</t>
  </si>
  <si>
    <t>Trong đó</t>
  </si>
  <si>
    <t>Chi bộ</t>
  </si>
  <si>
    <t>Ban công tác Mặt trận</t>
  </si>
  <si>
    <t>Chi hội CCB</t>
  </si>
  <si>
    <t>Chi hội phụ nữ</t>
  </si>
  <si>
    <t>Chi đoàn TN</t>
  </si>
  <si>
    <t>Chi hội nông dân</t>
  </si>
  <si>
    <t>22=13-4</t>
  </si>
  <si>
    <t>Khác (Chữ thập đỏ, người cao tuổi...)</t>
  </si>
  <si>
    <t>Ban Giám sát đầu tư của cộng đồng</t>
  </si>
  <si>
    <t>Họ và tên</t>
  </si>
  <si>
    <t>Ngày tháng
 năm sinh</t>
  </si>
  <si>
    <t>Nữ</t>
  </si>
  <si>
    <t>Mức phụ cấp hiện hưởng</t>
  </si>
  <si>
    <t xml:space="preserve"> Đang hưởng chế độ hưu trí hoặc đã đủ tuổi nghỉ hưu theo quy định</t>
  </si>
  <si>
    <t>Chia theo độ tuổi</t>
  </si>
  <si>
    <t>Chia theo trình độ đào tạo</t>
  </si>
  <si>
    <t>Dưới 40 tuổi</t>
  </si>
  <si>
    <t>Từ 40 tuổi đến dưới 50 tuổi</t>
  </si>
  <si>
    <t>Từ 50 tuổi đến dưới 60 tuổi</t>
  </si>
  <si>
    <t>Trên 60 tuổi</t>
  </si>
  <si>
    <t>Trên ĐH</t>
  </si>
  <si>
    <t>Đại học</t>
  </si>
  <si>
    <t>Cao đẳng, trung cấp</t>
  </si>
  <si>
    <t>Dưới trung cấp</t>
  </si>
  <si>
    <t>Mức phụ cấp/ hỗ trợ hiện hưởng</t>
  </si>
  <si>
    <t>Trưởng Ban Công tác mặt trận</t>
  </si>
  <si>
    <t>Lý do không thực hiện sắp xếp</t>
  </si>
  <si>
    <t xml:space="preserve">Bí thư chi bộ  </t>
  </si>
  <si>
    <r>
      <rPr>
        <b/>
        <i/>
        <sz val="14"/>
        <color theme="1"/>
        <rFont val="Times New Roman"/>
        <family val="1"/>
      </rPr>
      <t>Ghi chú</t>
    </r>
    <r>
      <rPr>
        <sz val="14"/>
        <color theme="1"/>
        <rFont val="Times New Roman"/>
        <family val="1"/>
      </rPr>
      <t>: Liệt kê tất cả thôn, tổ dân phố trên địa bàn xã, phường, đặc khu (bao gồm cả sắp xếp, tổ chức lại và giữ nguyên).</t>
    </r>
  </si>
  <si>
    <t>Khu thể thao</t>
  </si>
  <si>
    <t>Phương án xử lý, bố trí</t>
  </si>
  <si>
    <t>Nhà văn hóa</t>
  </si>
  <si>
    <t>Phương án khác</t>
  </si>
  <si>
    <t>Tiếp tục sử dụng</t>
  </si>
  <si>
    <t>Tên thôn, tổ dân phố</t>
  </si>
  <si>
    <t>Số lượng dôi dư sau sắp xếp</t>
  </si>
  <si>
    <t>Tổng số nhà văn hóa và khu thể thao hiện có</t>
  </si>
  <si>
    <t>Chuyển giao cho quan có thẩm quyền quản lý, sử dụng</t>
  </si>
  <si>
    <t>Thuyết minh phương án xử lý, bố trí</t>
  </si>
  <si>
    <t>Đảng viên</t>
  </si>
  <si>
    <t>ỦY BAN NHÂN DÂN
XÃ KIẾN HƯNG</t>
  </si>
  <si>
    <r>
      <t xml:space="preserve">PHỤ LỤC 1A
Thực trạng số lượng, quy mô số hộ gia đình tại các thôn
trên địa bàn xã Kiến Hưng, tính đến ngày 20/5/2026
</t>
    </r>
    <r>
      <rPr>
        <i/>
        <sz val="14"/>
        <rFont val="Times New Roman"/>
        <family val="1"/>
      </rPr>
      <t>((Kèm theo Đề án số         /ĐA-UBND ngày      /05/2026 của UBND xã Kiến Hưng)</t>
    </r>
  </si>
  <si>
    <t>Ngọc Liễn</t>
  </si>
  <si>
    <t>Thôn 5</t>
  </si>
  <si>
    <t>Cao Bộ</t>
  </si>
  <si>
    <t>Cao Tiến</t>
  </si>
  <si>
    <t>Nhân Trai</t>
  </si>
  <si>
    <t>Đương Thắng</t>
  </si>
  <si>
    <t>Đại Thắng</t>
  </si>
  <si>
    <t>Tiền Anh</t>
  </si>
  <si>
    <t>Hòa Nhất</t>
  </si>
  <si>
    <t>Đồng Rồi</t>
  </si>
  <si>
    <t>Trúc</t>
  </si>
  <si>
    <t>Kim Sơn</t>
  </si>
  <si>
    <t>Kỳ Sơn</t>
  </si>
  <si>
    <t>Ngọc Tỉnh</t>
  </si>
  <si>
    <t>Đa Ngư</t>
  </si>
  <si>
    <t>(Kèm theo Đề án số         /ĐA-UBND ngày      /05/2026 của UBND xã Kiến Hưng)</t>
  </si>
  <si>
    <t>Xã Kiến Hưng</t>
  </si>
  <si>
    <t xml:space="preserve">Tên thôn </t>
  </si>
  <si>
    <t xml:space="preserve">Quy mô thôn </t>
  </si>
  <si>
    <t xml:space="preserve">Số người hoạt động không chuyên trách         ở thôn </t>
  </si>
  <si>
    <t xml:space="preserve">Số người tham gia hoạt động trực tiếp ở thôn </t>
  </si>
  <si>
    <t>PHỤ LỤC 1b
Tổng hợp thực trạng quy mô số hộ gia đình của thôn 
trên địa bàn xã Kiến Hưng</t>
  </si>
  <si>
    <t>(Kèm theo Đề án số         /ĐA-UBND ngày      /05/2026 của UBND Kiến Hưng)</t>
  </si>
  <si>
    <t>Các tổ chức tại thôn</t>
  </si>
  <si>
    <t>Trước khi sắp xếp thôn</t>
  </si>
  <si>
    <t>Sau khi sắp xếp thôn</t>
  </si>
  <si>
    <t>Số lượng thôn</t>
  </si>
  <si>
    <t>PHỤ LỤC 3A
Danh sách người hoạt động không chuyên trách ở thôn trên địa bàn xã Kiến Hưng</t>
  </si>
  <si>
    <t>Chức vụ, chức danh Người hoạt động KCT ở thôn</t>
  </si>
  <si>
    <t xml:space="preserve"> Thôn Ngọc Liễn</t>
  </si>
  <si>
    <t>Đỗ Xuân Hả</t>
  </si>
  <si>
    <t>Cao Đức Hiệt</t>
  </si>
  <si>
    <t>Cao Đức Bẩy</t>
  </si>
  <si>
    <t>Thôn Cao Bộ</t>
  </si>
  <si>
    <t>Đào Thị Nơi</t>
  </si>
  <si>
    <t>Đỗ Đình Phượng</t>
  </si>
  <si>
    <t>Lưu Đình Sùng</t>
  </si>
  <si>
    <t>Thôn Nhân Trai</t>
  </si>
  <si>
    <t>Bùi Đình Khoản</t>
  </si>
  <si>
    <t>Nguyễn Văn Hiệu</t>
  </si>
  <si>
    <t>Bùi Hữu Tuấn</t>
  </si>
  <si>
    <t>Cao Hữu Pháo</t>
  </si>
  <si>
    <t>Cao Thị Phượng</t>
  </si>
  <si>
    <t>Cao Hữu Cống</t>
  </si>
  <si>
    <t>Thôn Cao Tiến</t>
  </si>
  <si>
    <t>Vũ Đình Năm</t>
  </si>
  <si>
    <t>Vũ Duy Toa</t>
  </si>
  <si>
    <t>Thôn Đương Thắng</t>
  </si>
  <si>
    <t>Lê Công Chiến</t>
  </si>
  <si>
    <t>Vũ Kim Khanh</t>
  </si>
  <si>
    <t>Vũ Thọ Toàn</t>
  </si>
  <si>
    <t>Thôn Đại Thắng</t>
  </si>
  <si>
    <t>Vũ Đình Nam</t>
  </si>
  <si>
    <t>Mạc Như Đô</t>
  </si>
  <si>
    <t>Mạc Đăng Sỹ</t>
  </si>
  <si>
    <t>Thôn Trúc</t>
  </si>
  <si>
    <t>Vũ Kim Tố</t>
  </si>
  <si>
    <t>Vũ Duy Bình</t>
  </si>
  <si>
    <t>Mạc Thị Lanh</t>
  </si>
  <si>
    <t>Thôn Tiền Anh</t>
  </si>
  <si>
    <t>Nguyễn Văn Vặn</t>
  </si>
  <si>
    <t>Vũ Quốc Tứ</t>
  </si>
  <si>
    <t>Vũ Duy Hoạch</t>
  </si>
  <si>
    <t>Thôn Hòa Nhất</t>
  </si>
  <si>
    <t>Nguyễn Thị Thoàn</t>
  </si>
  <si>
    <t>Mạc Như Nghiệp</t>
  </si>
  <si>
    <t>Vũ Ngọc Đủ</t>
  </si>
  <si>
    <t>Thôn Đồng Rồi</t>
  </si>
  <si>
    <t>Dương Đức Cường</t>
  </si>
  <si>
    <t>Bùi Đức Thắng</t>
  </si>
  <si>
    <t>Bùi Hữu Thảnh</t>
  </si>
  <si>
    <t>Thôn Kỳ Sơn</t>
  </si>
  <si>
    <t>Vũ Bá Quyết</t>
  </si>
  <si>
    <t>Vũ Trọng Tuyến</t>
  </si>
  <si>
    <t>Phạm Văn Hải</t>
  </si>
  <si>
    <t>Thôn Ngọc Tỉnh</t>
  </si>
  <si>
    <t>Nguyễn Hải Hẹn</t>
  </si>
  <si>
    <t>Nguyễn Bá Gan</t>
  </si>
  <si>
    <t>Thôn Kim Sơn</t>
  </si>
  <si>
    <t>Nguyễn Hữu Long</t>
  </si>
  <si>
    <t>Đặng Bá Hùng</t>
  </si>
  <si>
    <t xml:space="preserve">Đinh Văn Tuyến </t>
  </si>
  <si>
    <t>Thôn Đa Ngư</t>
  </si>
  <si>
    <t>Nguyễn Đắc Thương</t>
  </si>
  <si>
    <t>Nguyễn Thị Sang</t>
  </si>
  <si>
    <t>Nguyễn Thị Huyên</t>
  </si>
  <si>
    <t>III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</si>
  <si>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</si>
  <si>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</si>
  <si>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</si>
  <si>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</si>
  <si>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</si>
  <si>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</si>
  <si>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</si>
  <si>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</si>
  <si>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</si>
  <si>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</si>
  <si>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Tổng số: 43</t>
  </si>
  <si>
    <t>10/5/1972</t>
  </si>
  <si>
    <t>16/10/1967</t>
  </si>
  <si>
    <t>28/7/1975</t>
  </si>
  <si>
    <t>28/02/1971</t>
  </si>
  <si>
    <t>08/8/1976</t>
  </si>
  <si>
    <t>28/7/1960</t>
  </si>
  <si>
    <t>03/10/1962</t>
  </si>
  <si>
    <t>08/6/1958</t>
  </si>
  <si>
    <t>01/01/1961</t>
  </si>
  <si>
    <t>18/10/1965</t>
  </si>
  <si>
    <t>27/5/1975</t>
  </si>
  <si>
    <t>13/01/1954</t>
  </si>
  <si>
    <t>01/6/1960</t>
  </si>
  <si>
    <t>20/8/1958</t>
  </si>
  <si>
    <t>15/02/1954</t>
  </si>
  <si>
    <t>13/10/1967</t>
  </si>
  <si>
    <t>12/8/1964</t>
  </si>
  <si>
    <t>10/02/1960</t>
  </si>
  <si>
    <t>22/9/1972</t>
  </si>
  <si>
    <t>19/8/1971</t>
  </si>
  <si>
    <t>13/9/1963</t>
  </si>
  <si>
    <t>05/9/1960</t>
  </si>
  <si>
    <t>12/9/1964</t>
  </si>
  <si>
    <t>02/12/1959</t>
  </si>
  <si>
    <t>20/7/1957</t>
  </si>
  <si>
    <t>10/02/1951</t>
  </si>
  <si>
    <t>18/12/1965</t>
  </si>
  <si>
    <t>25/5/1969</t>
  </si>
  <si>
    <t>20/10/1955</t>
  </si>
  <si>
    <t>09/10/1974</t>
  </si>
  <si>
    <t>10/6/1962</t>
  </si>
  <si>
    <t>25/02/1955</t>
  </si>
  <si>
    <t>30/10/1956</t>
  </si>
  <si>
    <t>15/5/1960</t>
  </si>
  <si>
    <t>09/5/1966</t>
  </si>
  <si>
    <t>04/7/1958</t>
  </si>
  <si>
    <t>13/7/1947</t>
  </si>
  <si>
    <t>01/5/1962</t>
  </si>
  <si>
    <t>07/01/1972</t>
  </si>
  <si>
    <t>07/9/1960</t>
  </si>
  <si>
    <t>09/5/1950</t>
  </si>
  <si>
    <t>08/6/1961</t>
  </si>
  <si>
    <t>16/6/1966</t>
  </si>
  <si>
    <t xml:space="preserve">Bí thư chi bộ </t>
  </si>
  <si>
    <t>Trưởng thôn</t>
  </si>
  <si>
    <t>Bí thư chi bộ, kiêm Trường Ban công tác mặt trận</t>
  </si>
  <si>
    <t>2,1</t>
  </si>
  <si>
    <t>1,8</t>
  </si>
  <si>
    <t>1,6</t>
  </si>
  <si>
    <t>1,3</t>
  </si>
  <si>
    <t>Vũ Đình Sang</t>
  </si>
  <si>
    <t>Lưu Thị Hường</t>
  </si>
  <si>
    <t>Đỗ Hữu Hưởng</t>
  </si>
  <si>
    <t>Vũ Đức Đân</t>
  </si>
  <si>
    <t>Cao Thị Hương</t>
  </si>
  <si>
    <t>Nguyễn Thị Ngân</t>
  </si>
  <si>
    <t>Bùi Quang Lộc</t>
  </si>
  <si>
    <t>Thôn Ngọc Liễn</t>
  </si>
  <si>
    <t>Cao Đức Thọ</t>
  </si>
  <si>
    <t>Vũ Thị Công</t>
  </si>
  <si>
    <t>Đỗ Xuân Vụ</t>
  </si>
  <si>
    <t>Cao Quang Hưng</t>
  </si>
  <si>
    <t>Đỗ Hữu Đức</t>
  </si>
  <si>
    <t>Phạm Thị Tuý</t>
  </si>
  <si>
    <t>Hoàng Thị Hiếu</t>
  </si>
  <si>
    <t>Cao Hữu Thành</t>
  </si>
  <si>
    <t>IV</t>
  </si>
  <si>
    <t>Đỗ Hữu Định</t>
  </si>
  <si>
    <t>Nguyễn Thị Mùi</t>
  </si>
  <si>
    <t>Vũ Hữu Hốt</t>
  </si>
  <si>
    <t>Hoàng Thị Én</t>
  </si>
  <si>
    <t xml:space="preserve">Đỗ Thị Xuân </t>
  </si>
  <si>
    <t>Bùi Thị Thu Quỳnh</t>
  </si>
  <si>
    <t>V</t>
  </si>
  <si>
    <t>Đỗ Thị Bốn</t>
  </si>
  <si>
    <t>Bùi Quang Xậy</t>
  </si>
  <si>
    <t>Bùi Quang Thuý</t>
  </si>
  <si>
    <t>Vũ Thị Chiên</t>
  </si>
  <si>
    <t>Bùi Thị Kim Chi</t>
  </si>
  <si>
    <t>Vũ Duy Nhấn</t>
  </si>
  <si>
    <t>Phạm Thị Lán</t>
  </si>
  <si>
    <t>Dương Thị Nga</t>
  </si>
  <si>
    <t>Vũ Thọ Tiếm</t>
  </si>
  <si>
    <t>Nguyễn Thị Ánh</t>
  </si>
  <si>
    <t>Vũ Thị Thủy</t>
  </si>
  <si>
    <t>Nguyễn Thị Luyến</t>
  </si>
  <si>
    <t>Nguyễn Thị Duyên</t>
  </si>
  <si>
    <t>Đoàn Thị Nguyên</t>
  </si>
  <si>
    <t>Nguyễn Văn Oánh</t>
  </si>
  <si>
    <t>Nguyễn Khắc Bình</t>
  </si>
  <si>
    <t>Lưu Thị Hoài Thương</t>
  </si>
  <si>
    <t>Mạc Như Xuya</t>
  </si>
  <si>
    <t>Vũ Thị Dinh</t>
  </si>
  <si>
    <t>Vũ Thị Duyên</t>
  </si>
  <si>
    <t>Phan Viết Long</t>
  </si>
  <si>
    <t>Nguyễn Khắc Nam</t>
  </si>
  <si>
    <t>Đoàn Thị Phương</t>
  </si>
  <si>
    <t>Vũ Thọ Vinh</t>
  </si>
  <si>
    <t>Mạc Thị Luyến</t>
  </si>
  <si>
    <t>Vũ Thị Nhung</t>
  </si>
  <si>
    <t>Vũ Kim Lập</t>
  </si>
  <si>
    <t>Vũ Thị Ngãi</t>
  </si>
  <si>
    <t>Nguyễn Thị Thu</t>
  </si>
  <si>
    <t>Vũ Thị Sim</t>
  </si>
  <si>
    <t>Mạc Thị Nghiên</t>
  </si>
  <si>
    <t>Vũ Thị Dung</t>
  </si>
  <si>
    <t>Mạc Thị Tình</t>
  </si>
  <si>
    <t>Đặng Như Ngọc</t>
  </si>
  <si>
    <t>Mạc Thị Toan</t>
  </si>
  <si>
    <t>Vũ Thị Nga</t>
  </si>
  <si>
    <t>Vũ Thị Linh</t>
  </si>
  <si>
    <t>Phạm Văn Tuyến</t>
  </si>
  <si>
    <t>Phạm Thị Phương</t>
  </si>
  <si>
    <t>Trịnh Thị Mười</t>
  </si>
  <si>
    <t>Phạm Thị Hương</t>
  </si>
  <si>
    <t>Phạm Thị Tiến</t>
  </si>
  <si>
    <t>Phạm Văn Tuân</t>
  </si>
  <si>
    <t>Phùng Thị Bên</t>
  </si>
  <si>
    <t>Phạm Văn Nam</t>
  </si>
  <si>
    <t>Nguyễn Bá Sỹ</t>
  </si>
  <si>
    <t>Nguyễn Thị Thu Hương</t>
  </si>
  <si>
    <t>Nguyễn Bá Quân</t>
  </si>
  <si>
    <t>Nguyễn Thị Thao</t>
  </si>
  <si>
    <t>Bùi Thị Ngọc</t>
  </si>
  <si>
    <t>XVI</t>
  </si>
  <si>
    <t>Nguyễn Hữu Cấp</t>
  </si>
  <si>
    <t>Đoàn Thị Mai</t>
  </si>
  <si>
    <t>Trịnh Thị Phương</t>
  </si>
  <si>
    <t>Nguyễn Hữu Mai</t>
  </si>
  <si>
    <t>Đoàn Thị Hiên</t>
  </si>
  <si>
    <t>Vũ Thị Vui</t>
  </si>
  <si>
    <t>Phạm Kiều Chinh</t>
  </si>
  <si>
    <t>Nguyễn Thị Ngành</t>
  </si>
  <si>
    <t>Nguyễn Thị Hanh</t>
  </si>
  <si>
    <t>Đỗ Thị Vọng</t>
  </si>
  <si>
    <t>Nguyễn Đức Vương</t>
  </si>
  <si>
    <t>Nguyễn Kim Doanh</t>
  </si>
  <si>
    <t>Tổng số: 86</t>
  </si>
  <si>
    <t>Phó trưởng thôn</t>
  </si>
  <si>
    <t>CTV Dân số</t>
  </si>
  <si>
    <t>NV Y tế thôn</t>
  </si>
  <si>
    <t>CHT cựu chiến binh</t>
  </si>
  <si>
    <t>CHT nông dân</t>
  </si>
  <si>
    <t>CHT phụ nữ</t>
  </si>
  <si>
    <t>Bí thư chi đoàn TN</t>
  </si>
  <si>
    <t>Phó trưởng thôn kiêm CHT Nông dân</t>
  </si>
  <si>
    <t>CTV Dân số kiêm Chi hội trưởng PN</t>
  </si>
  <si>
    <t>CTV Dân số kiêm CHT phụ nữ</t>
  </si>
  <si>
    <t>CTV Dân số kiêm          NV Y tế thôn</t>
  </si>
  <si>
    <t>CTV Dân số, kiêm CHT nông dân</t>
  </si>
  <si>
    <t>Phó trưởng thôn kiêm CHT phụ nữ</t>
  </si>
  <si>
    <t>Phó trưởng thôn kiêm CHT nông dân</t>
  </si>
  <si>
    <t>CTV Dân số kiêm NV Y tế thôn, CHT phụ nữ</t>
  </si>
  <si>
    <t>Chức vụ, chức danh tham gia  hoạt động trực tiếp ở thôn</t>
  </si>
  <si>
    <t>PHỤ LỤC 3B
Danh sách người tham gia hoạt động trực tiếp ở thôn trên địa bàn xã Kiến Hưng</t>
  </si>
  <si>
    <t>1,0</t>
  </si>
  <si>
    <t>0,3</t>
  </si>
  <si>
    <t xml:space="preserve"> </t>
  </si>
  <si>
    <r>
      <t xml:space="preserve">PHỤ LỤC 4
Phương án sắp xếp, tổ chức lại thôn trên địa bàn xã Kiến Hưng
</t>
    </r>
    <r>
      <rPr>
        <i/>
        <sz val="14"/>
        <color theme="1"/>
        <rFont val="Times New Roman"/>
        <family val="1"/>
      </rPr>
      <t>(Kèm theo Đề án số         /ĐA-UBND ngày      /05/2026 của UBND xã Kiến Hưng)</t>
    </r>
  </si>
  <si>
    <t xml:space="preserve"> Thực hiện sắp xếp, tổ chức lại , thôn Cao Bộ với thôn Cao Tiến  để thành lập thôn Cao Bộ</t>
  </si>
  <si>
    <t>02 thôn liền kề nhau, trước kia là 01 thôn, có quy mô từ 50% đến dưới 70% số hộ gia đình theo quy định; phong tục tập quán, các yếu tố văn hóa không bị ảnh hưởng, thuận lợi cho việc sinh hoạt của Nhân dân</t>
  </si>
  <si>
    <t xml:space="preserve"> Thực hiện sắp xếp, tổ chức lại , thôn Ngọc Liễn với Thôn 5 để thành lập thôn Ngọc Liễn</t>
  </si>
  <si>
    <t xml:space="preserve"> Thực hiện sắp xếp, tổ chức lại , thôn Đại Thắng với thôn Trúc để thành lập thôn Đại Thắng</t>
  </si>
  <si>
    <t>Hoà Nhất</t>
  </si>
  <si>
    <t xml:space="preserve"> Thực hiện sắp xếp, tổ chức lại , thôn Hòa Nhất với thôn Đồng Rồi để thành lập thôn Đồng Nhất</t>
  </si>
  <si>
    <t>02 thôn có vị trí  liền kề nhau;  phong tục tập quán, các yếu tố văn hóa tương đồng không bị ảnh hưởng, thuận lợi cho việc sinh hoạt của Nhân dân</t>
  </si>
  <si>
    <t xml:space="preserve"> 02 thôn có vị trí liền kề nhau; trước kia là 01 thôn, có phong tục tập quán, các yếu tố văn hóa tương đồng không bị ảnh hưởng, thuận lợi cho việc sinh hoạt của Nhân dân</t>
  </si>
  <si>
    <t xml:space="preserve"> 02 thôn có vị trí liền kề nhau; trước kia là 01 thôn, có phong tục tập quán, các yếu tố văn hóa không bị ảnh hưởng, thuận lợi cho việc sinh hoạt của Nhân dân</t>
  </si>
  <si>
    <t xml:space="preserve"> XÃ KIẾN HƯNG: Thực hiện sắp xếp, sáp nhập 08 thôn thành 04 thôn mới, giữ nguyên 07 thôn, sau sắp xếp có 11 thôn đảm bảo quy mô số hộ gia đình; giảm 04 thôn</t>
  </si>
  <si>
    <t>Không có</t>
  </si>
  <si>
    <t>XÃ KIẾN HƯNG</t>
  </si>
  <si>
    <r>
      <t xml:space="preserve">PHỤ LỤC 6A
Tổng hợp số lượng, quy mô thôn sau khi sắp xếp trên địa bàn xã Kiến Hưng
</t>
    </r>
    <r>
      <rPr>
        <i/>
        <sz val="12"/>
        <color theme="1"/>
        <rFont val="Times New Roman"/>
        <family val="1"/>
      </rPr>
      <t>(Kèm theo Đề án số         /ĐA-UBND ngày      /05/2026 của UBND xã Kiến Hưng)</t>
    </r>
  </si>
  <si>
    <r>
      <t xml:space="preserve">PHỤ LỤC 5
DANH SÁCH THÔN KHÔNG ĐẢM BẢO TIÊU CHUẨN
 NHƯNG ĐỊA PHƯƠNG ĐỀ XUẤT KHÔNG THỰC HIỆN SẮP XẾP, TỔ CHỨC LẠI
</t>
    </r>
    <r>
      <rPr>
        <i/>
        <sz val="14"/>
        <rFont val="Times New Roman"/>
        <family val="1"/>
      </rPr>
      <t>(Kèm theo Đề án số         /ĐA-UBND ngày      /05/2026 của UBND xã Kiến Hưng)</t>
    </r>
  </si>
  <si>
    <t>Số thôn sau sắp xếp</t>
  </si>
  <si>
    <t>Số thôn chưa đảm bảo quy mô nhưng không thực hiện sắp xếp</t>
  </si>
  <si>
    <t>Số thôn hiện có</t>
  </si>
  <si>
    <t>Số thôn giảm sau khi sắp xếp</t>
  </si>
  <si>
    <t>Đề nghị tiếp tục sử dụng để làm các điểm sinh hoạt văn hóa cộng động</t>
  </si>
  <si>
    <r>
      <t xml:space="preserve">PHỤ LỤC 6B
TỔNG HỢP DANH SÁCH THÔN KHÔNG ĐẢM BẢO TIÊU CHUẨN 
SAU SẮP XẾP, TỔ CHỨC LẠI
</t>
    </r>
    <r>
      <rPr>
        <i/>
        <sz val="14"/>
        <color theme="1"/>
        <rFont val="Times New Roman"/>
        <family val="1"/>
      </rPr>
      <t>(K(Kèm theo Đề án số         /ĐA-UBND ngày      /05/2026 của UBND ….)</t>
    </r>
  </si>
  <si>
    <t>Tỷ lệ % số hộ của Thôn sau sắp xếp so với quy mô số hộ gia đình theo quy định</t>
  </si>
  <si>
    <r>
      <t xml:space="preserve">PHỤ LỤC 7
Tổng hợp thực trạng, phương án xử lý, bố trí trụ sở nhà văn khóa, khu thể thao sau sắp xếp thôn trên địa bàn xã Kiến Hưng
</t>
    </r>
    <r>
      <rPr>
        <i/>
        <sz val="12"/>
        <color theme="1"/>
        <rFont val="Times New Roman"/>
        <family val="1"/>
      </rPr>
      <t>(Kèm theo Đề án số         /ĐA-UBND ngày      /05/2026 của UBND xã Kiến Hưng)</t>
    </r>
  </si>
  <si>
    <t>Thuộc phương án sắp xếp thôn</t>
  </si>
  <si>
    <t>Thực hiện sắp xếp, tổ chức lại thôn Cao Bộ với thôn Cao Tiến để thành lập Thôn Cao Bộ</t>
  </si>
  <si>
    <t>Đề nghị tiếp tục sử dụng 02 nhà văn hóa và 01 khu thể thao để làm các điểm sinh hoạt văn hóa cộng đồng</t>
  </si>
  <si>
    <t>Thực hiện sắp xếp, tổ chức lại thôn Ngọc Liễn với Thôn 5 để thành lập Thôn Ngọc Liễn</t>
  </si>
  <si>
    <t>Đề nghị tiếp tục sử dụng 02 nhà văn hóa để làm các điểm sinh hoạt văn hóa cộng đồng</t>
  </si>
  <si>
    <t>Thực hiện sắp xếp, tổ chức lại thôn Đại Thắng với Thôn Trúc để thành lập Thôn Đại Thắng</t>
  </si>
  <si>
    <t>Thực hiện sắp xếp, tổ chức lại thôn Đồng Rồi với thôn Hòa Nhất để thành lập Thôn Đồng Nhất</t>
  </si>
  <si>
    <t>Bảo đảm quy mô hộ gia đình theo quy định; địa bàn dân cư ổn định</t>
  </si>
  <si>
    <t>PHỤ LỤC SỐ 2
Tổng hợp số lượng các tổ chức của thôn trên địa bàn xã Kiến Hưng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</si>
</sst>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"/>
    <numFmt numFmtId="166" formatCode="0.0"/>
  </numFmts>
  <fonts count="48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2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Arial"/>
      <family val="2"/>
      <charset val="163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i/>
      <sz val="11"/>
      <color theme="1"/>
      <name val="Times New Roman"/>
      <family val="1"/>
    </font>
    <font>
      <sz val="8"/>
      <name val="Arial"/>
      <family val="2"/>
      <scheme val="minor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i/>
      <sz val="14"/>
      <name val="Times New Roman"/>
      <family val="1"/>
    </font>
    <font>
      <sz val="10"/>
      <color rgb="FFFF0000"/>
      <name val="Times New Roman"/>
      <family val="1"/>
    </font>
    <font>
      <sz val="11"/>
      <color indexed="8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i/>
      <sz val="11"/>
      <color indexed="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sz val="12"/>
      <name val="Arial"/>
      <family val="2"/>
      <scheme val="minor"/>
    </font>
    <font>
      <b/>
      <i/>
      <sz val="14"/>
      <color theme="1"/>
      <name val="Times New Roman"/>
      <family val="1"/>
    </font>
    <font>
      <i/>
      <sz val="13"/>
      <color theme="1"/>
      <name val="Times New Roman"/>
      <family val="1"/>
    </font>
    <font>
      <b/>
      <sz val="12"/>
      <color theme="1"/>
      <name val="Arial"/>
      <family val="2"/>
      <scheme val="minor"/>
    </font>
    <font>
      <sz val="12"/>
      <color indexed="8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7">
    <xf numFmtId="0" fontId="0" fillId="0" borderId="0"/>
    <xf numFmtId="0" fontId="5" fillId="0" borderId="0"/>
    <xf numFmtId="0" fontId="9" fillId="0" borderId="0"/>
    <xf numFmtId="0" fontId="3" fillId="0" borderId="0"/>
    <xf numFmtId="0" fontId="2" fillId="0" borderId="0"/>
    <xf numFmtId="0" fontId="1" fillId="0" borderId="0"/>
    <xf numFmtId="0" fontId="5" fillId="0" borderId="0"/>
  </cellStyleXfs>
  <cellXfs count="258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/>
    <xf numFmtId="0" fontId="14" fillId="0" borderId="0" xfId="0" applyFont="1"/>
    <xf numFmtId="0" fontId="15" fillId="0" borderId="0" xfId="0" applyFont="1"/>
    <xf numFmtId="0" fontId="12" fillId="0" borderId="0" xfId="0" applyFont="1"/>
    <xf numFmtId="0" fontId="14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/>
    </xf>
    <xf numFmtId="3" fontId="4" fillId="0" borderId="1" xfId="1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justify" vertical="center"/>
    </xf>
    <xf numFmtId="3" fontId="14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4" fillId="2" borderId="0" xfId="1" applyFont="1" applyFill="1"/>
    <xf numFmtId="0" fontId="22" fillId="2" borderId="0" xfId="0" applyFont="1" applyFill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/>
    </xf>
    <xf numFmtId="0" fontId="28" fillId="2" borderId="1" xfId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horizontal="center" vertical="center"/>
    </xf>
    <xf numFmtId="0" fontId="22" fillId="2" borderId="0" xfId="1" applyFont="1" applyFill="1"/>
    <xf numFmtId="0" fontId="4" fillId="2" borderId="1" xfId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/>
    </xf>
    <xf numFmtId="4" fontId="22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/>
    <xf numFmtId="4" fontId="27" fillId="2" borderId="1" xfId="1" applyNumberFormat="1" applyFont="1" applyFill="1" applyBorder="1" applyAlignment="1">
      <alignment horizontal="center" vertical="center" wrapText="1"/>
    </xf>
    <xf numFmtId="0" fontId="22" fillId="2" borderId="1" xfId="1" applyFont="1" applyFill="1" applyBorder="1"/>
    <xf numFmtId="3" fontId="22" fillId="2" borderId="1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1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center" wrapText="1"/>
    </xf>
    <xf numFmtId="3" fontId="35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3" fontId="36" fillId="0" borderId="1" xfId="0" applyNumberFormat="1" applyFont="1" applyBorder="1" applyAlignment="1">
      <alignment horizontal="center" vertical="center"/>
    </xf>
    <xf numFmtId="3" fontId="32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center" wrapText="1"/>
    </xf>
    <xf numFmtId="3" fontId="38" fillId="0" borderId="1" xfId="0" applyNumberFormat="1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28" fillId="2" borderId="0" xfId="0" applyFont="1" applyFill="1" applyAlignment="1">
      <alignment vertical="center" wrapText="1"/>
    </xf>
    <xf numFmtId="0" fontId="38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8" fillId="0" borderId="1" xfId="0" applyFont="1" applyBorder="1" applyAlignment="1">
      <alignment horizontal="center" vertical="center" wrapText="1"/>
    </xf>
    <xf numFmtId="0" fontId="40" fillId="0" borderId="0" xfId="0" applyFont="1"/>
    <xf numFmtId="0" fontId="16" fillId="0" borderId="1" xfId="0" applyFont="1" applyBorder="1" applyAlignment="1">
      <alignment horizontal="center"/>
    </xf>
    <xf numFmtId="0" fontId="41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42" fillId="0" borderId="0" xfId="0" applyFont="1"/>
    <xf numFmtId="0" fontId="11" fillId="0" borderId="0" xfId="0" applyFont="1" applyAlignment="1">
      <alignment vertic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3" fillId="0" borderId="1" xfId="1" applyFont="1" applyBorder="1" applyAlignment="1">
      <alignment horizontal="left" vertical="center"/>
    </xf>
    <xf numFmtId="3" fontId="23" fillId="0" borderId="1" xfId="1" applyNumberFormat="1" applyFont="1" applyBorder="1" applyAlignment="1">
      <alignment horizontal="center" vertical="center" wrapText="1"/>
    </xf>
    <xf numFmtId="4" fontId="23" fillId="0" borderId="1" xfId="1" applyNumberFormat="1" applyFont="1" applyBorder="1" applyAlignment="1">
      <alignment horizontal="center" vertical="center" wrapText="1"/>
    </xf>
    <xf numFmtId="0" fontId="30" fillId="0" borderId="0" xfId="1" applyFont="1" applyAlignment="1">
      <alignment vertical="center"/>
    </xf>
    <xf numFmtId="0" fontId="30" fillId="0" borderId="0" xfId="1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wrapText="1"/>
    </xf>
    <xf numFmtId="4" fontId="38" fillId="0" borderId="14" xfId="0" applyNumberFormat="1" applyFont="1" applyBorder="1" applyAlignment="1">
      <alignment horizontal="right" vertical="center"/>
    </xf>
    <xf numFmtId="4" fontId="38" fillId="0" borderId="15" xfId="0" applyNumberFormat="1" applyFont="1" applyBorder="1" applyAlignment="1">
      <alignment horizontal="right" vertical="center"/>
    </xf>
    <xf numFmtId="4" fontId="38" fillId="0" borderId="16" xfId="0" applyNumberFormat="1" applyFont="1" applyBorder="1" applyAlignment="1">
      <alignment horizontal="right" vertical="center"/>
    </xf>
    <xf numFmtId="165" fontId="22" fillId="2" borderId="1" xfId="1" applyNumberFormat="1" applyFont="1" applyFill="1" applyBorder="1" applyAlignment="1">
      <alignment horizontal="center" vertical="center"/>
    </xf>
    <xf numFmtId="164" fontId="18" fillId="2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/>
    </xf>
    <xf numFmtId="0" fontId="4" fillId="2" borderId="1" xfId="6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6" applyNumberFormat="1" applyFont="1" applyFill="1" applyBorder="1" applyAlignment="1">
      <alignment horizontal="center" vertical="center" wrapText="1"/>
    </xf>
    <xf numFmtId="14" fontId="38" fillId="0" borderId="1" xfId="0" quotePrefix="1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38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2" fillId="2" borderId="1" xfId="1" applyFont="1" applyFill="1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6" applyFont="1" applyBorder="1" applyAlignment="1">
      <alignment horizontal="left" vertical="center" wrapText="1"/>
    </xf>
    <xf numFmtId="0" fontId="4" fillId="0" borderId="1" xfId="6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vertical="center" wrapText="1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/>
    </xf>
    <xf numFmtId="4" fontId="38" fillId="0" borderId="16" xfId="0" applyNumberFormat="1" applyFont="1" applyBorder="1" applyAlignment="1">
      <alignment horizontal="center" vertical="center"/>
    </xf>
    <xf numFmtId="4" fontId="38" fillId="0" borderId="15" xfId="0" applyNumberFormat="1" applyFont="1" applyBorder="1" applyAlignment="1">
      <alignment horizontal="center" vertical="center"/>
    </xf>
    <xf numFmtId="4" fontId="38" fillId="0" borderId="14" xfId="0" applyNumberFormat="1" applyFont="1" applyBorder="1" applyAlignment="1">
      <alignment horizontal="center" vertical="center"/>
    </xf>
    <xf numFmtId="3" fontId="47" fillId="0" borderId="1" xfId="0" applyNumberFormat="1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/>
    </xf>
    <xf numFmtId="0" fontId="38" fillId="2" borderId="1" xfId="1" applyFont="1" applyFill="1" applyBorder="1" applyAlignment="1">
      <alignment horizontal="center" vertical="center"/>
    </xf>
    <xf numFmtId="4" fontId="11" fillId="2" borderId="1" xfId="1" applyNumberFormat="1" applyFont="1" applyFill="1" applyBorder="1" applyAlignment="1">
      <alignment horizontal="center" vertical="center" wrapText="1"/>
    </xf>
    <xf numFmtId="3" fontId="38" fillId="0" borderId="1" xfId="1" applyNumberFormat="1" applyFont="1" applyBorder="1" applyAlignment="1">
      <alignment horizontal="center" vertical="center" wrapText="1"/>
    </xf>
    <xf numFmtId="4" fontId="38" fillId="2" borderId="1" xfId="1" applyNumberFormat="1" applyFont="1" applyFill="1" applyBorder="1" applyAlignment="1">
      <alignment horizontal="center" vertical="center" wrapText="1"/>
    </xf>
    <xf numFmtId="3" fontId="11" fillId="2" borderId="1" xfId="1" applyNumberFormat="1" applyFont="1" applyFill="1" applyBorder="1" applyAlignment="1">
      <alignment horizontal="center" vertical="center" wrapText="1"/>
    </xf>
    <xf numFmtId="3" fontId="38" fillId="2" borderId="1" xfId="1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4" fillId="2" borderId="0" xfId="1" applyFont="1" applyFill="1" applyAlignment="1">
      <alignment horizontal="center" vertical="top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" fontId="46" fillId="0" borderId="3" xfId="0" applyNumberFormat="1" applyFont="1" applyBorder="1" applyAlignment="1">
      <alignment horizontal="center" vertical="center"/>
    </xf>
    <xf numFmtId="1" fontId="46" fillId="0" borderId="2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2" fontId="23" fillId="0" borderId="3" xfId="0" applyNumberFormat="1" applyFont="1" applyBorder="1" applyAlignment="1">
      <alignment horizontal="center" vertical="center" wrapText="1"/>
    </xf>
    <xf numFmtId="2" fontId="23" fillId="0" borderId="7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2" fontId="46" fillId="0" borderId="3" xfId="0" applyNumberFormat="1" applyFont="1" applyBorder="1" applyAlignment="1">
      <alignment horizontal="center" vertical="center"/>
    </xf>
    <xf numFmtId="2" fontId="46" fillId="0" borderId="2" xfId="0" applyNumberFormat="1" applyFont="1" applyBorder="1" applyAlignment="1">
      <alignment horizontal="center" vertical="center"/>
    </xf>
    <xf numFmtId="1" fontId="46" fillId="0" borderId="1" xfId="0" applyNumberFormat="1" applyFont="1" applyBorder="1" applyAlignment="1">
      <alignment horizontal="center" vertical="center"/>
    </xf>
    <xf numFmtId="3" fontId="38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23" fillId="0" borderId="2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66" fontId="46" fillId="0" borderId="1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" fontId="38" fillId="0" borderId="1" xfId="0" applyNumberFormat="1" applyFont="1" applyBorder="1" applyAlignment="1">
      <alignment horizontal="center" vertical="center" wrapText="1"/>
    </xf>
    <xf numFmtId="0" fontId="38" fillId="2" borderId="3" xfId="0" quotePrefix="1" applyFont="1" applyFill="1" applyBorder="1" applyAlignment="1">
      <alignment horizontal="center" vertical="center" wrapText="1"/>
    </xf>
    <xf numFmtId="0" fontId="38" fillId="2" borderId="7" xfId="0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4" fontId="10" fillId="0" borderId="15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2 3" xfId="6" xr:uid="{00000000-0005-0000-0000-000002000000}"/>
    <cellStyle name="Normal 3" xfId="2" xr:uid="{00000000-0005-0000-0000-000003000000}"/>
    <cellStyle name="Normal 3 2" xfId="3" xr:uid="{00000000-0005-0000-0000-000004000000}"/>
    <cellStyle name="Normal 3 3" xfId="4" xr:uid="{00000000-0005-0000-0000-000005000000}"/>
    <cellStyle name="Normal 3 4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265541</xdr:colOff>
      <xdr:row>2</xdr:row>
      <xdr:rowOff>282465</xdr:rowOff>
    </xdr:from>
    <xdr:to>
      <xdr:col>5</xdr:col>
      <xdr:colOff>367863</xdr:colOff>
      <xdr:row>2</xdr:row>
      <xdr:rowOff>292520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03D374F-E476-45AB-B1E0-A47A28845550}"/>
            </a:ext>
          </a:extLst>
        </xdr:cNvPr>
        <xdr:cNvCxnSpPr/>
      </xdr:nvCxnSpPr>
      <xdr:spPr>
        <a:xfrm flipV="1">
          <a:off x="2308489" y="1517431"/>
          <a:ext cx="1311012" cy="100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676603</xdr:colOff>
      <xdr:row>0</xdr:row>
      <xdr:rowOff>479534</xdr:rowOff>
    </xdr:from>
    <xdr:to>
      <xdr:col>2</xdr:col>
      <xdr:colOff>131380</xdr:colOff>
      <xdr:row>0</xdr:row>
      <xdr:rowOff>479534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E536AFB9-EECC-E686-1FA9-78DD3FD77269}"/>
            </a:ext>
          </a:extLst>
        </xdr:cNvPr>
        <xdr:cNvCxnSpPr/>
      </xdr:nvCxnSpPr>
      <xdr:spPr>
        <a:xfrm>
          <a:off x="945931" y="479534"/>
          <a:ext cx="61748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624051</xdr:colOff>
      <xdr:row>0</xdr:row>
      <xdr:rowOff>479534</xdr:rowOff>
    </xdr:from>
    <xdr:to>
      <xdr:col>2</xdr:col>
      <xdr:colOff>78828</xdr:colOff>
      <xdr:row>0</xdr:row>
      <xdr:rowOff>479534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C49380E-E503-4F8F-8FDF-AC4B15A94270}"/>
            </a:ext>
          </a:extLst>
        </xdr:cNvPr>
        <xdr:cNvCxnSpPr/>
      </xdr:nvCxnSpPr>
      <xdr:spPr>
        <a:xfrm>
          <a:off x="890751" y="479534"/>
          <a:ext cx="61682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395909</xdr:colOff>
      <xdr:row>3</xdr:row>
      <xdr:rowOff>29818</xdr:rowOff>
    </xdr:from>
    <xdr:to>
      <xdr:col>13</xdr:col>
      <xdr:colOff>291134</xdr:colOff>
      <xdr:row>3</xdr:row>
      <xdr:rowOff>29818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E995E03-C445-4FA6-AFE1-E7A124A85ED9}"/>
            </a:ext>
          </a:extLst>
        </xdr:cNvPr>
        <xdr:cNvCxnSpPr/>
      </xdr:nvCxnSpPr>
      <xdr:spPr>
        <a:xfrm>
          <a:off x="4686300" y="1520688"/>
          <a:ext cx="17008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624051</xdr:colOff>
      <xdr:row>0</xdr:row>
      <xdr:rowOff>479534</xdr:rowOff>
    </xdr:from>
    <xdr:to>
      <xdr:col>2</xdr:col>
      <xdr:colOff>78828</xdr:colOff>
      <xdr:row>0</xdr:row>
      <xdr:rowOff>479534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B5583EC-AD5A-4C49-828D-7BAE3F5FD47A}"/>
            </a:ext>
          </a:extLst>
        </xdr:cNvPr>
        <xdr:cNvCxnSpPr/>
      </xdr:nvCxnSpPr>
      <xdr:spPr>
        <a:xfrm>
          <a:off x="890751" y="479534"/>
          <a:ext cx="40727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198781</xdr:colOff>
      <xdr:row>2</xdr:row>
      <xdr:rowOff>596351</xdr:rowOff>
    </xdr:from>
    <xdr:to>
      <xdr:col>8</xdr:col>
      <xdr:colOff>476257</xdr:colOff>
      <xdr:row>2</xdr:row>
      <xdr:rowOff>598422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4FDB7F22-EEA0-4A83-A4FC-DAB8D6083702}"/>
            </a:ext>
          </a:extLst>
        </xdr:cNvPr>
        <xdr:cNvCxnSpPr/>
      </xdr:nvCxnSpPr>
      <xdr:spPr>
        <a:xfrm>
          <a:off x="3768585" y="1358351"/>
          <a:ext cx="1321085" cy="207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640615</xdr:colOff>
      <xdr:row>0</xdr:row>
      <xdr:rowOff>479534</xdr:rowOff>
    </xdr:from>
    <xdr:to>
      <xdr:col>1</xdr:col>
      <xdr:colOff>1308656</xdr:colOff>
      <xdr:row>0</xdr:row>
      <xdr:rowOff>480391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3D86AD2-DAE6-4151-9339-4C509A1716A8}"/>
            </a:ext>
          </a:extLst>
        </xdr:cNvPr>
        <xdr:cNvCxnSpPr/>
      </xdr:nvCxnSpPr>
      <xdr:spPr>
        <a:xfrm>
          <a:off x="1104441" y="479534"/>
          <a:ext cx="668041" cy="8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233082</xdr:colOff>
      <xdr:row>0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61F451C-E99A-40CA-B9AA-B592CAD3F572}"/>
            </a:ext>
          </a:extLst>
        </xdr:cNvPr>
        <xdr:cNvCxnSpPr/>
      </xdr:nvCxnSpPr>
      <xdr:spPr>
        <a:xfrm>
          <a:off x="0" y="0"/>
          <a:ext cx="647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66675</xdr:colOff>
      <xdr:row>1</xdr:row>
      <xdr:rowOff>28575</xdr:rowOff>
    </xdr:from>
    <xdr:to>
      <xdr:col>3</xdr:col>
      <xdr:colOff>257175</xdr:colOff>
      <xdr:row>1</xdr:row>
      <xdr:rowOff>29136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8F232B98-6732-909D-8CEB-A2E15178BCA2}"/>
            </a:ext>
          </a:extLst>
        </xdr:cNvPr>
        <xdr:cNvCxnSpPr/>
      </xdr:nvCxnSpPr>
      <xdr:spPr>
        <a:xfrm flipV="1">
          <a:off x="1952625" y="438150"/>
          <a:ext cx="723900" cy="5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1095375</xdr:colOff>
      <xdr:row>0</xdr:row>
      <xdr:rowOff>485775</xdr:rowOff>
    </xdr:from>
    <xdr:to>
      <xdr:col>1</xdr:col>
      <xdr:colOff>1571625</xdr:colOff>
      <xdr:row>0</xdr:row>
      <xdr:rowOff>485775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AD2CFC4-2041-4422-9EF1-C9024683B385}"/>
            </a:ext>
          </a:extLst>
        </xdr:cNvPr>
        <xdr:cNvCxnSpPr/>
      </xdr:nvCxnSpPr>
      <xdr:spPr>
        <a:xfrm>
          <a:off x="1514475" y="485775"/>
          <a:ext cx="476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747876</xdr:colOff>
      <xdr:row>0</xdr:row>
      <xdr:rowOff>489059</xdr:rowOff>
    </xdr:from>
    <xdr:to>
      <xdr:col>2</xdr:col>
      <xdr:colOff>202653</xdr:colOff>
      <xdr:row>0</xdr:row>
      <xdr:rowOff>489059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622518F-C4D7-4ADC-B853-F0D9F7AC4024}"/>
            </a:ext>
          </a:extLst>
        </xdr:cNvPr>
        <xdr:cNvCxnSpPr/>
      </xdr:nvCxnSpPr>
      <xdr:spPr>
        <a:xfrm>
          <a:off x="1166976" y="489059"/>
          <a:ext cx="104545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</xdr:row>
      <xdr:rowOff>38100</xdr:rowOff>
    </xdr:from>
    <xdr:to>
      <xdr:col>3</xdr:col>
      <xdr:colOff>123825</xdr:colOff>
      <xdr:row>1</xdr:row>
      <xdr:rowOff>38100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D398543-008C-FBF2-3330-8C11CE192478}"/>
            </a:ext>
          </a:extLst>
        </xdr:cNvPr>
        <xdr:cNvCxnSpPr/>
      </xdr:nvCxnSpPr>
      <xdr:spPr>
        <a:xfrm>
          <a:off x="1095375" y="438150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198344</xdr:colOff>
      <xdr:row>2</xdr:row>
      <xdr:rowOff>62192</xdr:rowOff>
    </xdr:from>
    <xdr:to>
      <xdr:col>6</xdr:col>
      <xdr:colOff>257735</xdr:colOff>
      <xdr:row>2</xdr:row>
      <xdr:rowOff>62192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DF441291-97A4-4652-AD2C-1FA090D88ED9}"/>
            </a:ext>
          </a:extLst>
        </xdr:cNvPr>
        <xdr:cNvCxnSpPr/>
      </xdr:nvCxnSpPr>
      <xdr:spPr>
        <a:xfrm>
          <a:off x="3655919" y="1557617"/>
          <a:ext cx="132621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1015253</xdr:colOff>
      <xdr:row>0</xdr:row>
      <xdr:rowOff>490818</xdr:rowOff>
    </xdr:from>
    <xdr:to>
      <xdr:col>1</xdr:col>
      <xdr:colOff>1441076</xdr:colOff>
      <xdr:row>0</xdr:row>
      <xdr:rowOff>490818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E243BEE-F301-4D86-BFB9-8E97F35CEEAF}"/>
            </a:ext>
          </a:extLst>
        </xdr:cNvPr>
        <xdr:cNvCxnSpPr/>
      </xdr:nvCxnSpPr>
      <xdr:spPr>
        <a:xfrm>
          <a:off x="1434353" y="490818"/>
          <a:ext cx="4258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0"/>
  <sheetViews>
    <sheetView topLeftCell="B1" workbookViewId="0">
      <selection activeCell="I14" sqref="I14"/>
    </sheetView>
  </sheetViews>
  <sheetFormatPr defaultColWidth="9.09765625" defaultRowHeight="33" customHeight="1"/>
  <cols>
    <col min="1" max="1" width="6.296875" style="68" customWidth="1"/>
    <col min="2" max="2" width="23.8984375" style="68" customWidth="1"/>
    <col min="3" max="4" width="10.8984375" style="68" customWidth="1"/>
    <col min="5" max="5" width="9" style="68" customWidth="1"/>
    <col min="6" max="6" width="10" style="68" customWidth="1"/>
    <col min="7" max="7" width="8.59765625" style="67" customWidth="1"/>
    <col min="8" max="8" width="8" style="68" customWidth="1"/>
    <col min="9" max="9" width="9.09765625" style="68"/>
    <col min="10" max="10" width="13.3984375" style="68" customWidth="1"/>
    <col min="11" max="11" width="13.69921875" style="68" customWidth="1"/>
    <col min="12" max="12" width="11.69921875" style="68" customWidth="1"/>
    <col min="13" max="16384" width="9.09765625" style="68"/>
  </cols>
  <sheetData>
    <row r="1" spans="1:12" ht="44.25" customHeight="1">
      <c r="A1" s="161" t="s">
        <v>100</v>
      </c>
      <c r="B1" s="161"/>
      <c r="C1" s="161"/>
      <c r="D1" s="161"/>
      <c r="E1" s="66"/>
      <c r="F1" s="66"/>
    </row>
    <row r="2" spans="1:12" s="2" customFormat="1" ht="73.5" customHeight="1">
      <c r="A2" s="171" t="s">
        <v>378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1:12" s="2" customFormat="1" ht="21.75" customHeight="1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</row>
    <row r="4" spans="1:12" s="2" customFormat="1" ht="8.25" customHeight="1"/>
    <row r="5" spans="1:12" s="3" customFormat="1" ht="25.5" customHeight="1">
      <c r="A5" s="236" t="s">
        <v>3</v>
      </c>
      <c r="B5" s="235" t="s">
        <v>27</v>
      </c>
      <c r="C5" s="237" t="s">
        <v>28</v>
      </c>
      <c r="D5" s="237" t="s">
        <v>29</v>
      </c>
      <c r="E5" s="237" t="s">
        <v>22</v>
      </c>
      <c r="F5" s="235" t="s">
        <v>40</v>
      </c>
      <c r="G5" s="235"/>
      <c r="H5" s="235"/>
      <c r="I5" s="235"/>
      <c r="J5" s="235"/>
      <c r="K5" s="235"/>
      <c r="L5" s="235" t="s">
        <v>379</v>
      </c>
    </row>
    <row r="6" spans="1:12" s="3" customFormat="1" ht="24.75" customHeight="1">
      <c r="A6" s="236"/>
      <c r="B6" s="235"/>
      <c r="C6" s="238"/>
      <c r="D6" s="238" t="s">
        <v>21</v>
      </c>
      <c r="E6" s="238" t="s">
        <v>22</v>
      </c>
      <c r="F6" s="235" t="s">
        <v>39</v>
      </c>
      <c r="G6" s="235" t="s">
        <v>30</v>
      </c>
      <c r="H6" s="235" t="s">
        <v>31</v>
      </c>
      <c r="I6" s="235" t="s">
        <v>32</v>
      </c>
      <c r="J6" s="235" t="s">
        <v>10</v>
      </c>
      <c r="K6" s="235" t="s">
        <v>9</v>
      </c>
      <c r="L6" s="235"/>
    </row>
    <row r="7" spans="1:12" s="6" customFormat="1" ht="54" customHeight="1">
      <c r="A7" s="236"/>
      <c r="B7" s="235"/>
      <c r="C7" s="239"/>
      <c r="D7" s="239" t="s">
        <v>21</v>
      </c>
      <c r="E7" s="239" t="s">
        <v>22</v>
      </c>
      <c r="F7" s="235"/>
      <c r="G7" s="235"/>
      <c r="H7" s="235"/>
      <c r="I7" s="235"/>
      <c r="J7" s="235"/>
      <c r="K7" s="235"/>
      <c r="L7" s="235"/>
    </row>
    <row r="8" spans="1:12" s="4" customFormat="1" ht="15" customHeight="1">
      <c r="A8" s="8">
        <v>1</v>
      </c>
      <c r="B8" s="8">
        <v>2</v>
      </c>
      <c r="C8" s="8">
        <v>3</v>
      </c>
      <c r="D8" s="8"/>
      <c r="E8" s="8">
        <v>4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</row>
    <row r="9" spans="1:12" s="4" customFormat="1" ht="69.75" customHeight="1">
      <c r="A9" s="8"/>
      <c r="B9" s="124" t="s">
        <v>369</v>
      </c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s="75" customFormat="1" ht="21" customHeight="1">
      <c r="G10" s="76"/>
    </row>
  </sheetData>
  <mergeCells count="16">
    <mergeCell ref="A1:D1"/>
    <mergeCell ref="A2:L2"/>
    <mergeCell ref="A3:L3"/>
    <mergeCell ref="A5:A7"/>
    <mergeCell ref="B5:B7"/>
    <mergeCell ref="C5:C7"/>
    <mergeCell ref="D5:D7"/>
    <mergeCell ref="E5:E7"/>
    <mergeCell ref="L5:L7"/>
    <mergeCell ref="F6:F7"/>
    <mergeCell ref="G6:G7"/>
    <mergeCell ref="H6:H7"/>
    <mergeCell ref="I6:I7"/>
    <mergeCell ref="J6:J7"/>
    <mergeCell ref="K6:K7"/>
    <mergeCell ref="F5:K5"/>
  </mergeCells>
  <pageMargins left="0.7" right="0.37" top="0.5" bottom="0.75" header="0.3" footer="0.3"/>
  <pageSetup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4"/>
  <sheetViews>
    <sheetView topLeftCell="A7" zoomScaleNormal="100" workbookViewId="0">
      <selection activeCell="I9" sqref="I9:I10"/>
    </sheetView>
  </sheetViews>
  <sheetFormatPr defaultRowHeight="13.8"/>
  <cols>
    <col min="1" max="1" width="4.8984375" customWidth="1"/>
    <col min="2" max="2" width="17.296875" customWidth="1"/>
    <col min="3" max="3" width="14.3984375" customWidth="1"/>
    <col min="4" max="4" width="8.296875" customWidth="1"/>
    <col min="5" max="6" width="9.3984375" customWidth="1"/>
    <col min="7" max="7" width="7.296875" customWidth="1"/>
    <col min="8" max="9" width="9.296875" customWidth="1"/>
    <col min="10" max="10" width="8" customWidth="1"/>
    <col min="11" max="11" width="11.59765625" customWidth="1"/>
    <col min="12" max="12" width="8.69921875" customWidth="1"/>
    <col min="13" max="13" width="22.69921875" customWidth="1"/>
    <col min="14" max="14" width="10.296875" customWidth="1"/>
  </cols>
  <sheetData>
    <row r="1" spans="1:14" ht="31.5" customHeight="1">
      <c r="A1" s="148" t="s">
        <v>100</v>
      </c>
      <c r="B1" s="148"/>
      <c r="C1" s="149"/>
      <c r="D1" s="149"/>
      <c r="E1" s="149"/>
    </row>
    <row r="2" spans="1:14" ht="47.4" customHeight="1">
      <c r="A2" s="156" t="s">
        <v>380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1:14" ht="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36" customHeight="1">
      <c r="A4" s="157" t="s">
        <v>3</v>
      </c>
      <c r="B4" s="145" t="s">
        <v>94</v>
      </c>
      <c r="C4" s="144" t="s">
        <v>381</v>
      </c>
      <c r="D4" s="144" t="s">
        <v>96</v>
      </c>
      <c r="E4" s="144"/>
      <c r="F4" s="144"/>
      <c r="G4" s="144" t="s">
        <v>95</v>
      </c>
      <c r="H4" s="144"/>
      <c r="I4" s="144"/>
      <c r="J4" s="144" t="s">
        <v>90</v>
      </c>
      <c r="K4" s="144"/>
      <c r="L4" s="144"/>
      <c r="M4" s="145" t="s">
        <v>98</v>
      </c>
      <c r="N4" s="157" t="s">
        <v>0</v>
      </c>
    </row>
    <row r="5" spans="1:14" ht="81" customHeight="1">
      <c r="A5" s="157"/>
      <c r="B5" s="146"/>
      <c r="C5" s="157"/>
      <c r="D5" s="78" t="s">
        <v>2</v>
      </c>
      <c r="E5" s="79" t="s">
        <v>91</v>
      </c>
      <c r="F5" s="79" t="s">
        <v>89</v>
      </c>
      <c r="G5" s="78" t="s">
        <v>2</v>
      </c>
      <c r="H5" s="79" t="s">
        <v>91</v>
      </c>
      <c r="I5" s="79" t="s">
        <v>89</v>
      </c>
      <c r="J5" s="77" t="s">
        <v>93</v>
      </c>
      <c r="K5" s="77" t="s">
        <v>97</v>
      </c>
      <c r="L5" s="77" t="s">
        <v>92</v>
      </c>
      <c r="M5" s="146"/>
      <c r="N5" s="157"/>
    </row>
    <row r="6" spans="1:14">
      <c r="A6" s="7" t="s">
        <v>4</v>
      </c>
      <c r="B6" s="7"/>
      <c r="C6" s="7" t="s">
        <v>7</v>
      </c>
      <c r="D6" s="7">
        <v>2</v>
      </c>
      <c r="E6" s="7">
        <v>3</v>
      </c>
      <c r="F6" s="7">
        <v>5</v>
      </c>
      <c r="G6" s="7">
        <v>2</v>
      </c>
      <c r="H6" s="7"/>
      <c r="I6" s="7"/>
      <c r="J6" s="7">
        <v>12</v>
      </c>
      <c r="K6" s="7">
        <v>13</v>
      </c>
      <c r="L6" s="7">
        <v>14</v>
      </c>
      <c r="M6" s="7">
        <v>19</v>
      </c>
      <c r="N6" s="7">
        <v>20</v>
      </c>
    </row>
    <row r="7" spans="1:14" ht="54.75" customHeight="1">
      <c r="A7" s="224">
        <v>1</v>
      </c>
      <c r="B7" s="9" t="s">
        <v>104</v>
      </c>
      <c r="C7" s="226" t="s">
        <v>382</v>
      </c>
      <c r="D7" s="254">
        <v>3</v>
      </c>
      <c r="E7" s="252">
        <v>2</v>
      </c>
      <c r="F7" s="252">
        <v>1</v>
      </c>
      <c r="G7" s="254">
        <f>H7+I7</f>
        <v>1</v>
      </c>
      <c r="H7" s="252">
        <v>1</v>
      </c>
      <c r="I7" s="252">
        <v>0</v>
      </c>
      <c r="J7" s="252">
        <v>3</v>
      </c>
      <c r="K7" s="252">
        <v>0</v>
      </c>
      <c r="L7" s="252">
        <v>0</v>
      </c>
      <c r="M7" s="252" t="s">
        <v>383</v>
      </c>
      <c r="N7" s="252"/>
    </row>
    <row r="8" spans="1:14" ht="40.5" customHeight="1">
      <c r="A8" s="240"/>
      <c r="B8" s="9" t="s">
        <v>146</v>
      </c>
      <c r="C8" s="226"/>
      <c r="D8" s="255"/>
      <c r="E8" s="253"/>
      <c r="F8" s="253"/>
      <c r="G8" s="255"/>
      <c r="H8" s="253"/>
      <c r="I8" s="253"/>
      <c r="J8" s="253"/>
      <c r="K8" s="253"/>
      <c r="L8" s="253"/>
      <c r="M8" s="253"/>
      <c r="N8" s="253"/>
    </row>
    <row r="9" spans="1:14" ht="50.1" customHeight="1">
      <c r="A9" s="224">
        <v>2</v>
      </c>
      <c r="B9" s="9" t="s">
        <v>257</v>
      </c>
      <c r="C9" s="226" t="s">
        <v>384</v>
      </c>
      <c r="D9" s="254">
        <v>2</v>
      </c>
      <c r="E9" s="252">
        <v>2</v>
      </c>
      <c r="F9" s="252">
        <v>0</v>
      </c>
      <c r="G9" s="254">
        <f>H9+I9</f>
        <v>1</v>
      </c>
      <c r="H9" s="252">
        <v>1</v>
      </c>
      <c r="I9" s="252">
        <v>0</v>
      </c>
      <c r="J9" s="252">
        <v>2</v>
      </c>
      <c r="K9" s="252">
        <v>0</v>
      </c>
      <c r="L9" s="252">
        <v>0</v>
      </c>
      <c r="M9" s="252" t="s">
        <v>385</v>
      </c>
      <c r="N9" s="252"/>
    </row>
    <row r="10" spans="1:14" ht="50.1" customHeight="1">
      <c r="A10" s="240"/>
      <c r="B10" s="9" t="s">
        <v>103</v>
      </c>
      <c r="C10" s="226"/>
      <c r="D10" s="255"/>
      <c r="E10" s="253"/>
      <c r="F10" s="253"/>
      <c r="G10" s="255"/>
      <c r="H10" s="253"/>
      <c r="I10" s="253"/>
      <c r="J10" s="253"/>
      <c r="K10" s="253"/>
      <c r="L10" s="253"/>
      <c r="M10" s="253"/>
      <c r="N10" s="253"/>
    </row>
    <row r="11" spans="1:14" ht="50.1" customHeight="1">
      <c r="A11" s="224">
        <v>3</v>
      </c>
      <c r="B11" s="9" t="s">
        <v>153</v>
      </c>
      <c r="C11" s="226" t="s">
        <v>386</v>
      </c>
      <c r="D11" s="254">
        <v>2</v>
      </c>
      <c r="E11" s="252">
        <v>2</v>
      </c>
      <c r="F11" s="252">
        <v>0</v>
      </c>
      <c r="G11" s="254">
        <f>H11+I11</f>
        <v>1</v>
      </c>
      <c r="H11" s="252">
        <v>1</v>
      </c>
      <c r="I11" s="252">
        <v>0</v>
      </c>
      <c r="J11" s="252">
        <v>2</v>
      </c>
      <c r="K11" s="252">
        <v>0</v>
      </c>
      <c r="L11" s="252">
        <v>0</v>
      </c>
      <c r="M11" s="252" t="s">
        <v>385</v>
      </c>
      <c r="N11" s="252"/>
    </row>
    <row r="12" spans="1:14" ht="50.1" customHeight="1">
      <c r="A12" s="240"/>
      <c r="B12" s="9" t="s">
        <v>157</v>
      </c>
      <c r="C12" s="226"/>
      <c r="D12" s="255"/>
      <c r="E12" s="253"/>
      <c r="F12" s="253"/>
      <c r="G12" s="255"/>
      <c r="H12" s="253"/>
      <c r="I12" s="253"/>
      <c r="J12" s="253"/>
      <c r="K12" s="253"/>
      <c r="L12" s="253"/>
      <c r="M12" s="253"/>
      <c r="N12" s="253"/>
    </row>
    <row r="13" spans="1:14" ht="50.1" customHeight="1">
      <c r="A13" s="224">
        <v>4</v>
      </c>
      <c r="B13" s="9" t="s">
        <v>169</v>
      </c>
      <c r="C13" s="226" t="s">
        <v>387</v>
      </c>
      <c r="D13" s="254">
        <v>2</v>
      </c>
      <c r="E13" s="252">
        <v>2</v>
      </c>
      <c r="F13" s="252">
        <v>2</v>
      </c>
      <c r="G13" s="254">
        <f>H13+I13</f>
        <v>1</v>
      </c>
      <c r="H13" s="252">
        <v>1</v>
      </c>
      <c r="I13" s="252">
        <v>0</v>
      </c>
      <c r="J13" s="252">
        <v>2</v>
      </c>
      <c r="K13" s="252">
        <v>0</v>
      </c>
      <c r="L13" s="252">
        <v>0</v>
      </c>
      <c r="M13" s="252" t="s">
        <v>385</v>
      </c>
      <c r="N13" s="252"/>
    </row>
    <row r="14" spans="1:14" ht="50.1" customHeight="1">
      <c r="A14" s="240"/>
      <c r="B14" s="9" t="s">
        <v>165</v>
      </c>
      <c r="C14" s="226"/>
      <c r="D14" s="255"/>
      <c r="E14" s="253"/>
      <c r="F14" s="253"/>
      <c r="G14" s="255"/>
      <c r="H14" s="253"/>
      <c r="I14" s="253"/>
      <c r="J14" s="253"/>
      <c r="K14" s="253"/>
      <c r="L14" s="253"/>
      <c r="M14" s="253"/>
      <c r="N14" s="253"/>
    </row>
  </sheetData>
  <mergeCells count="62">
    <mergeCell ref="N11:N12"/>
    <mergeCell ref="A13:A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K9:K10"/>
    <mergeCell ref="L9:L10"/>
    <mergeCell ref="M9:M10"/>
    <mergeCell ref="N9:N10"/>
    <mergeCell ref="A11:A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F9:F10"/>
    <mergeCell ref="G9:G10"/>
    <mergeCell ref="H9:H10"/>
    <mergeCell ref="I9:I10"/>
    <mergeCell ref="J9:J10"/>
    <mergeCell ref="A7:A8"/>
    <mergeCell ref="A9:A10"/>
    <mergeCell ref="C9:C10"/>
    <mergeCell ref="D9:D10"/>
    <mergeCell ref="E9:E10"/>
    <mergeCell ref="G7:G8"/>
    <mergeCell ref="M4:M5"/>
    <mergeCell ref="N4:N5"/>
    <mergeCell ref="J4:L4"/>
    <mergeCell ref="A1:E1"/>
    <mergeCell ref="A2:N2"/>
    <mergeCell ref="A4:A5"/>
    <mergeCell ref="C4:C5"/>
    <mergeCell ref="D4:F4"/>
    <mergeCell ref="G4:I4"/>
    <mergeCell ref="C7:C8"/>
    <mergeCell ref="B4:B5"/>
    <mergeCell ref="D7:D8"/>
    <mergeCell ref="E7:E8"/>
    <mergeCell ref="F7:F8"/>
    <mergeCell ref="M7:M8"/>
    <mergeCell ref="N7:N8"/>
    <mergeCell ref="H7:H8"/>
    <mergeCell ref="I7:I8"/>
    <mergeCell ref="J7:J8"/>
    <mergeCell ref="K7:K8"/>
    <mergeCell ref="L7:L8"/>
  </mergeCells>
  <printOptions horizontalCentered="1"/>
  <pageMargins left="0" right="0" top="0.5" bottom="0.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topLeftCell="B8" zoomScale="130" zoomScaleNormal="130" workbookViewId="0">
      <selection activeCell="H22" sqref="H22"/>
    </sheetView>
  </sheetViews>
  <sheetFormatPr defaultColWidth="9.09765625" defaultRowHeight="15.6"/>
  <cols>
    <col min="1" max="1" width="6.296875" style="21" customWidth="1"/>
    <col min="2" max="2" width="23.8984375" style="21" customWidth="1"/>
    <col min="3" max="4" width="10.8984375" style="21" customWidth="1"/>
    <col min="5" max="5" width="9" style="21" customWidth="1"/>
    <col min="6" max="6" width="10" style="21" customWidth="1"/>
    <col min="7" max="9" width="15.59765625" style="21" customWidth="1"/>
    <col min="10" max="10" width="19" style="21" customWidth="1"/>
    <col min="11" max="16384" width="9.09765625" style="21"/>
  </cols>
  <sheetData>
    <row r="1" spans="1:11" ht="44.25" customHeight="1">
      <c r="A1" s="161" t="s">
        <v>100</v>
      </c>
      <c r="B1" s="161"/>
      <c r="C1" s="161"/>
      <c r="D1" s="161"/>
      <c r="E1" s="20"/>
      <c r="F1" s="20"/>
    </row>
    <row r="2" spans="1:11" ht="81.75" customHeight="1">
      <c r="A2" s="162" t="s">
        <v>101</v>
      </c>
      <c r="B2" s="163"/>
      <c r="C2" s="163"/>
      <c r="D2" s="163"/>
      <c r="E2" s="163"/>
      <c r="F2" s="163"/>
      <c r="G2" s="163"/>
      <c r="H2" s="163"/>
      <c r="I2" s="163"/>
      <c r="J2" s="163"/>
      <c r="K2" s="22"/>
    </row>
    <row r="3" spans="1:11" ht="15.75" customHeight="1">
      <c r="A3" s="164"/>
      <c r="B3" s="164"/>
      <c r="C3" s="164"/>
      <c r="D3" s="164"/>
      <c r="E3" s="164"/>
      <c r="F3" s="164"/>
      <c r="G3" s="164"/>
      <c r="H3" s="164"/>
      <c r="I3" s="164"/>
      <c r="J3" s="164"/>
    </row>
    <row r="4" spans="1:11" ht="21" customHeight="1">
      <c r="A4" s="165" t="s">
        <v>20</v>
      </c>
      <c r="B4" s="165" t="s">
        <v>119</v>
      </c>
      <c r="C4" s="166" t="s">
        <v>120</v>
      </c>
      <c r="D4" s="167"/>
      <c r="E4" s="167"/>
      <c r="F4" s="167"/>
      <c r="G4" s="168"/>
      <c r="H4" s="169" t="s">
        <v>121</v>
      </c>
      <c r="I4" s="169" t="s">
        <v>122</v>
      </c>
      <c r="J4" s="165" t="s">
        <v>0</v>
      </c>
    </row>
    <row r="5" spans="1:11" ht="54.75" customHeight="1">
      <c r="A5" s="165"/>
      <c r="B5" s="165"/>
      <c r="C5" s="23" t="s">
        <v>8</v>
      </c>
      <c r="D5" s="23" t="s">
        <v>35</v>
      </c>
      <c r="E5" s="23" t="s">
        <v>21</v>
      </c>
      <c r="F5" s="23" t="s">
        <v>22</v>
      </c>
      <c r="G5" s="24" t="s">
        <v>23</v>
      </c>
      <c r="H5" s="170"/>
      <c r="I5" s="170"/>
      <c r="J5" s="165"/>
    </row>
    <row r="6" spans="1:11" ht="19.5" customHeight="1">
      <c r="A6" s="25" t="s">
        <v>4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5">
        <v>9</v>
      </c>
    </row>
    <row r="7" spans="1:11" ht="19.5" customHeight="1">
      <c r="A7" s="26"/>
      <c r="B7" s="27" t="s">
        <v>25</v>
      </c>
      <c r="C7" s="28">
        <f>SUM(C8:C22)</f>
        <v>8445</v>
      </c>
      <c r="D7" s="28"/>
      <c r="E7" s="28">
        <f t="shared" ref="E7:F7" si="0">SUM(E8:E22)</f>
        <v>27939</v>
      </c>
      <c r="F7" s="90">
        <f t="shared" si="0"/>
        <v>2102.52</v>
      </c>
      <c r="G7" s="28"/>
      <c r="H7" s="28">
        <f>SUM(H8:H22)</f>
        <v>43</v>
      </c>
      <c r="I7" s="28">
        <f>SUM(I8:I22)</f>
        <v>86</v>
      </c>
      <c r="J7" s="28"/>
    </row>
    <row r="8" spans="1:11" s="29" customFormat="1" ht="19.5" customHeight="1">
      <c r="A8" s="30">
        <v>1</v>
      </c>
      <c r="B8" s="86" t="s">
        <v>102</v>
      </c>
      <c r="C8" s="86">
        <v>843</v>
      </c>
      <c r="D8" s="31">
        <f>C8/400*100</f>
        <v>210.75</v>
      </c>
      <c r="E8" s="86">
        <v>2818</v>
      </c>
      <c r="F8" s="87">
        <v>160.58000000000001</v>
      </c>
      <c r="G8" s="32"/>
      <c r="H8" s="10">
        <v>3</v>
      </c>
      <c r="I8" s="10">
        <v>4</v>
      </c>
      <c r="J8" s="28"/>
    </row>
    <row r="9" spans="1:11" ht="17.25" customHeight="1">
      <c r="A9" s="138">
        <v>2</v>
      </c>
      <c r="B9" s="86" t="s">
        <v>103</v>
      </c>
      <c r="C9" s="86">
        <v>314</v>
      </c>
      <c r="D9" s="31">
        <f t="shared" ref="D9:D22" si="1">C9/400*100</f>
        <v>78.5</v>
      </c>
      <c r="E9" s="86">
        <v>1109</v>
      </c>
      <c r="F9" s="88">
        <v>35.28</v>
      </c>
      <c r="G9" s="139"/>
      <c r="H9" s="140">
        <v>3</v>
      </c>
      <c r="I9" s="140">
        <v>5</v>
      </c>
      <c r="J9" s="33"/>
    </row>
    <row r="10" spans="1:11" s="29" customFormat="1" ht="17.25" customHeight="1">
      <c r="A10" s="138">
        <v>3</v>
      </c>
      <c r="B10" s="86" t="s">
        <v>104</v>
      </c>
      <c r="C10" s="86">
        <v>405</v>
      </c>
      <c r="D10" s="31">
        <f t="shared" si="1"/>
        <v>101.25</v>
      </c>
      <c r="E10" s="86">
        <v>1352</v>
      </c>
      <c r="F10" s="88">
        <v>69.819999999999993</v>
      </c>
      <c r="G10" s="139"/>
      <c r="H10" s="140">
        <v>3</v>
      </c>
      <c r="I10" s="140">
        <v>6</v>
      </c>
      <c r="J10" s="35"/>
    </row>
    <row r="11" spans="1:11" ht="17.25" customHeight="1">
      <c r="A11" s="138">
        <v>4</v>
      </c>
      <c r="B11" s="86" t="s">
        <v>105</v>
      </c>
      <c r="C11" s="86">
        <v>258</v>
      </c>
      <c r="D11" s="31">
        <f>C11/400*100</f>
        <v>64.5</v>
      </c>
      <c r="E11" s="86">
        <v>940</v>
      </c>
      <c r="F11" s="88">
        <v>43</v>
      </c>
      <c r="G11" s="141"/>
      <c r="H11" s="140">
        <v>2</v>
      </c>
      <c r="I11" s="140">
        <v>7</v>
      </c>
      <c r="J11" s="33"/>
    </row>
    <row r="12" spans="1:11">
      <c r="A12" s="138">
        <v>5</v>
      </c>
      <c r="B12" s="86" t="s">
        <v>106</v>
      </c>
      <c r="C12" s="86">
        <v>681</v>
      </c>
      <c r="D12" s="31">
        <f t="shared" si="1"/>
        <v>170.25</v>
      </c>
      <c r="E12" s="86">
        <v>2267</v>
      </c>
      <c r="F12" s="89">
        <v>85.65</v>
      </c>
      <c r="G12" s="142"/>
      <c r="H12" s="140">
        <v>3</v>
      </c>
      <c r="I12" s="140">
        <v>6</v>
      </c>
      <c r="J12" s="33"/>
    </row>
    <row r="13" spans="1:11">
      <c r="A13" s="138">
        <v>6</v>
      </c>
      <c r="B13" s="86" t="s">
        <v>107</v>
      </c>
      <c r="C13" s="86">
        <v>753</v>
      </c>
      <c r="D13" s="31">
        <f t="shared" si="1"/>
        <v>188.25</v>
      </c>
      <c r="E13" s="86">
        <v>2443</v>
      </c>
      <c r="F13" s="89">
        <f>170.16-1.16+116</f>
        <v>285</v>
      </c>
      <c r="G13" s="139"/>
      <c r="H13" s="140">
        <v>3</v>
      </c>
      <c r="I13" s="140">
        <v>6</v>
      </c>
      <c r="J13" s="33"/>
    </row>
    <row r="14" spans="1:11" s="29" customFormat="1">
      <c r="A14" s="138">
        <v>7</v>
      </c>
      <c r="B14" s="86" t="s">
        <v>108</v>
      </c>
      <c r="C14" s="86">
        <v>644</v>
      </c>
      <c r="D14" s="31">
        <f t="shared" si="1"/>
        <v>161</v>
      </c>
      <c r="E14" s="86">
        <v>2035</v>
      </c>
      <c r="F14" s="88">
        <v>146.6</v>
      </c>
      <c r="G14" s="139"/>
      <c r="H14" s="140">
        <v>3</v>
      </c>
      <c r="I14" s="140">
        <v>6</v>
      </c>
      <c r="J14" s="35"/>
    </row>
    <row r="15" spans="1:11">
      <c r="A15" s="138">
        <v>8</v>
      </c>
      <c r="B15" s="86" t="s">
        <v>109</v>
      </c>
      <c r="C15" s="86">
        <v>504</v>
      </c>
      <c r="D15" s="31">
        <f t="shared" si="1"/>
        <v>126</v>
      </c>
      <c r="E15" s="86">
        <v>1658</v>
      </c>
      <c r="F15" s="88">
        <v>109.7</v>
      </c>
      <c r="G15" s="139"/>
      <c r="H15" s="140">
        <v>3</v>
      </c>
      <c r="I15" s="140">
        <v>6</v>
      </c>
      <c r="J15" s="33"/>
    </row>
    <row r="16" spans="1:11">
      <c r="A16" s="138">
        <v>9</v>
      </c>
      <c r="B16" s="86" t="s">
        <v>110</v>
      </c>
      <c r="C16" s="86">
        <v>430</v>
      </c>
      <c r="D16" s="31">
        <f t="shared" si="1"/>
        <v>107.5</v>
      </c>
      <c r="E16" s="86">
        <v>1236</v>
      </c>
      <c r="F16" s="87">
        <v>113.36</v>
      </c>
      <c r="G16" s="143"/>
      <c r="H16" s="140">
        <v>3</v>
      </c>
      <c r="I16" s="140">
        <v>5</v>
      </c>
      <c r="J16" s="33"/>
    </row>
    <row r="17" spans="1:10">
      <c r="A17" s="138">
        <v>10</v>
      </c>
      <c r="B17" s="86" t="s">
        <v>111</v>
      </c>
      <c r="C17" s="86">
        <v>285</v>
      </c>
      <c r="D17" s="31">
        <f t="shared" si="1"/>
        <v>71.25</v>
      </c>
      <c r="E17" s="86">
        <v>995</v>
      </c>
      <c r="F17" s="88">
        <v>75.3</v>
      </c>
      <c r="G17" s="138"/>
      <c r="H17" s="140">
        <v>3</v>
      </c>
      <c r="I17" s="140">
        <v>6</v>
      </c>
      <c r="J17" s="33"/>
    </row>
    <row r="18" spans="1:10">
      <c r="A18" s="138">
        <v>11</v>
      </c>
      <c r="B18" s="86" t="s">
        <v>112</v>
      </c>
      <c r="C18" s="86">
        <v>197</v>
      </c>
      <c r="D18" s="31">
        <f t="shared" si="1"/>
        <v>49.25</v>
      </c>
      <c r="E18" s="86">
        <v>698</v>
      </c>
      <c r="F18" s="88">
        <v>51.1</v>
      </c>
      <c r="G18" s="139"/>
      <c r="H18" s="140">
        <v>3</v>
      </c>
      <c r="I18" s="140">
        <v>6</v>
      </c>
      <c r="J18" s="33"/>
    </row>
    <row r="19" spans="1:10" s="29" customFormat="1" ht="19.5" customHeight="1">
      <c r="A19" s="30">
        <v>12</v>
      </c>
      <c r="B19" s="86" t="s">
        <v>113</v>
      </c>
      <c r="C19" s="86">
        <v>1110</v>
      </c>
      <c r="D19" s="31">
        <f t="shared" si="1"/>
        <v>277.5</v>
      </c>
      <c r="E19" s="86">
        <v>3666</v>
      </c>
      <c r="F19" s="88">
        <v>314.32</v>
      </c>
      <c r="G19" s="34"/>
      <c r="H19" s="10">
        <v>3</v>
      </c>
      <c r="I19" s="10">
        <v>7</v>
      </c>
      <c r="J19" s="35"/>
    </row>
    <row r="20" spans="1:10" ht="17.25" customHeight="1">
      <c r="A20" s="30">
        <v>13</v>
      </c>
      <c r="B20" s="86" t="s">
        <v>114</v>
      </c>
      <c r="C20" s="86">
        <v>1116</v>
      </c>
      <c r="D20" s="31">
        <f t="shared" si="1"/>
        <v>279</v>
      </c>
      <c r="E20" s="86">
        <v>3587</v>
      </c>
      <c r="F20" s="87">
        <v>293.68</v>
      </c>
      <c r="G20" s="32"/>
      <c r="H20" s="10">
        <v>3</v>
      </c>
      <c r="I20" s="10">
        <v>6</v>
      </c>
      <c r="J20" s="33"/>
    </row>
    <row r="21" spans="1:10" s="29" customFormat="1" ht="17.25" customHeight="1">
      <c r="A21" s="30">
        <v>14</v>
      </c>
      <c r="B21" s="86" t="s">
        <v>115</v>
      </c>
      <c r="C21" s="86">
        <v>409</v>
      </c>
      <c r="D21" s="31">
        <f t="shared" si="1"/>
        <v>102.25</v>
      </c>
      <c r="E21" s="86">
        <v>1374</v>
      </c>
      <c r="F21" s="88">
        <v>144.13</v>
      </c>
      <c r="G21" s="32"/>
      <c r="H21" s="10">
        <v>2</v>
      </c>
      <c r="I21" s="10">
        <v>5</v>
      </c>
      <c r="J21" s="35"/>
    </row>
    <row r="22" spans="1:10" ht="17.25" customHeight="1">
      <c r="A22" s="30">
        <v>15</v>
      </c>
      <c r="B22" s="86" t="s">
        <v>116</v>
      </c>
      <c r="C22" s="86">
        <v>496</v>
      </c>
      <c r="D22" s="31">
        <f t="shared" si="1"/>
        <v>124</v>
      </c>
      <c r="E22" s="86">
        <v>1761</v>
      </c>
      <c r="F22" s="89">
        <v>175</v>
      </c>
      <c r="G22" s="36"/>
      <c r="H22" s="10">
        <v>3</v>
      </c>
      <c r="I22" s="10">
        <v>5</v>
      </c>
      <c r="J22" s="33"/>
    </row>
    <row r="24" spans="1:10" ht="16.2">
      <c r="B24" s="21" t="s">
        <v>47</v>
      </c>
    </row>
  </sheetData>
  <mergeCells count="9">
    <mergeCell ref="A1:D1"/>
    <mergeCell ref="A2:J2"/>
    <mergeCell ref="A3:J3"/>
    <mergeCell ref="A4:A5"/>
    <mergeCell ref="B4:B5"/>
    <mergeCell ref="C4:G4"/>
    <mergeCell ref="J4:J5"/>
    <mergeCell ref="H4:H5"/>
    <mergeCell ref="I4:I5"/>
  </mergeCells>
  <phoneticPr fontId="20" type="noConversion"/>
  <pageMargins left="0.41" right="7.874015748031496E-2" top="0.47244094488188981" bottom="0.6" header="0.31496062992125984" footer="0.5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"/>
  <sheetViews>
    <sheetView topLeftCell="A5" zoomScale="145" zoomScaleNormal="145" workbookViewId="0">
      <selection activeCell="E13" sqref="E13"/>
    </sheetView>
  </sheetViews>
  <sheetFormatPr defaultColWidth="9.09765625" defaultRowHeight="15.6"/>
  <cols>
    <col min="1" max="1" width="4" style="21" customWidth="1"/>
    <col min="2" max="2" width="17.3984375" style="21" customWidth="1"/>
    <col min="3" max="4" width="9.09765625" style="21" customWidth="1"/>
    <col min="5" max="5" width="9" style="21" customWidth="1"/>
    <col min="6" max="10" width="6.69921875" style="21" customWidth="1"/>
    <col min="11" max="16384" width="9.09765625" style="21"/>
  </cols>
  <sheetData>
    <row r="1" spans="1:11" ht="44.25" customHeight="1">
      <c r="A1" s="161" t="s">
        <v>100</v>
      </c>
      <c r="B1" s="161"/>
      <c r="C1" s="161"/>
      <c r="D1" s="161"/>
      <c r="E1" s="20"/>
      <c r="F1" s="20"/>
    </row>
    <row r="2" spans="1:11" s="1" customFormat="1" ht="52.5" customHeight="1">
      <c r="A2" s="171" t="s">
        <v>123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1" s="37" customFormat="1" ht="23.25" customHeight="1">
      <c r="A3" s="173" t="s">
        <v>117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</row>
    <row r="4" spans="1:11" s="1" customFormat="1" ht="9.75" customHeight="1"/>
    <row r="5" spans="1:11" s="1" customFormat="1" ht="20.25" customHeight="1">
      <c r="A5" s="175" t="s">
        <v>3</v>
      </c>
      <c r="B5" s="176" t="s">
        <v>54</v>
      </c>
      <c r="C5" s="176" t="s">
        <v>51</v>
      </c>
      <c r="D5" s="176" t="s">
        <v>52</v>
      </c>
      <c r="E5" s="176" t="s">
        <v>53</v>
      </c>
      <c r="F5" s="177" t="s">
        <v>55</v>
      </c>
      <c r="G5" s="178"/>
      <c r="H5" s="178"/>
      <c r="I5" s="178"/>
      <c r="J5" s="179"/>
      <c r="K5" s="180" t="s">
        <v>0</v>
      </c>
    </row>
    <row r="6" spans="1:11" s="1" customFormat="1" ht="18.75" customHeight="1">
      <c r="A6" s="175"/>
      <c r="B6" s="175"/>
      <c r="C6" s="176"/>
      <c r="D6" s="176"/>
      <c r="E6" s="176"/>
      <c r="F6" s="176" t="s">
        <v>1</v>
      </c>
      <c r="G6" s="183" t="s">
        <v>57</v>
      </c>
      <c r="H6" s="184"/>
      <c r="I6" s="184"/>
      <c r="J6" s="185"/>
      <c r="K6" s="181"/>
    </row>
    <row r="7" spans="1:11" s="1" customFormat="1" ht="62.25" customHeight="1">
      <c r="A7" s="175"/>
      <c r="B7" s="175"/>
      <c r="C7" s="176"/>
      <c r="D7" s="176"/>
      <c r="E7" s="176"/>
      <c r="F7" s="175"/>
      <c r="G7" s="38" t="s">
        <v>17</v>
      </c>
      <c r="H7" s="38" t="s">
        <v>14</v>
      </c>
      <c r="I7" s="38" t="s">
        <v>15</v>
      </c>
      <c r="J7" s="38" t="s">
        <v>56</v>
      </c>
      <c r="K7" s="182"/>
    </row>
    <row r="8" spans="1:11" s="1" customFormat="1" ht="12.75" customHeight="1">
      <c r="A8" s="39" t="s">
        <v>4</v>
      </c>
      <c r="B8" s="39" t="s">
        <v>7</v>
      </c>
      <c r="C8" s="39">
        <v>1</v>
      </c>
      <c r="D8" s="39">
        <v>2</v>
      </c>
      <c r="E8" s="39">
        <v>3</v>
      </c>
      <c r="F8" s="39">
        <v>4</v>
      </c>
      <c r="G8" s="39">
        <v>5</v>
      </c>
      <c r="H8" s="39">
        <v>6</v>
      </c>
      <c r="I8" s="39">
        <v>7</v>
      </c>
      <c r="J8" s="39">
        <v>8</v>
      </c>
      <c r="K8" s="39">
        <v>9</v>
      </c>
    </row>
    <row r="9" spans="1:11" s="46" customFormat="1" ht="29.25" customHeight="1">
      <c r="A9" s="40">
        <v>1</v>
      </c>
      <c r="B9" s="41" t="s">
        <v>118</v>
      </c>
      <c r="C9" s="91">
        <v>8.4450000000000003</v>
      </c>
      <c r="D9" s="42">
        <v>27939</v>
      </c>
      <c r="E9" s="42">
        <v>916</v>
      </c>
      <c r="F9" s="43">
        <v>15</v>
      </c>
      <c r="G9" s="44">
        <v>1</v>
      </c>
      <c r="H9" s="44">
        <v>1</v>
      </c>
      <c r="I9" s="44">
        <v>2</v>
      </c>
      <c r="J9" s="44">
        <v>11</v>
      </c>
      <c r="K9" s="45"/>
    </row>
  </sheetData>
  <mergeCells count="12">
    <mergeCell ref="A1:D1"/>
    <mergeCell ref="A2:K2"/>
    <mergeCell ref="A3:K3"/>
    <mergeCell ref="A5:A7"/>
    <mergeCell ref="B5:B7"/>
    <mergeCell ref="C5:C7"/>
    <mergeCell ref="D5:D7"/>
    <mergeCell ref="E5:E7"/>
    <mergeCell ref="F5:J5"/>
    <mergeCell ref="K5:K7"/>
    <mergeCell ref="F6:F7"/>
    <mergeCell ref="G6:J6"/>
  </mergeCells>
  <pageMargins left="0.41" right="7.874015748031496E-2" top="0.47244094488188981" bottom="0.6" header="0.31496062992125984" footer="0.5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"/>
  <sheetViews>
    <sheetView topLeftCell="A5" zoomScale="130" zoomScaleNormal="130" workbookViewId="0">
      <selection activeCell="K8" sqref="K8"/>
    </sheetView>
  </sheetViews>
  <sheetFormatPr defaultColWidth="9.09765625" defaultRowHeight="15.6"/>
  <cols>
    <col min="1" max="1" width="4" style="21" customWidth="1"/>
    <col min="2" max="2" width="14.296875" style="21" customWidth="1"/>
    <col min="3" max="3" width="7.59765625" style="21" customWidth="1"/>
    <col min="4" max="4" width="6.8984375" style="21" customWidth="1"/>
    <col min="5" max="10" width="6.296875" style="21" customWidth="1"/>
    <col min="11" max="11" width="7.69921875" style="21" customWidth="1"/>
    <col min="12" max="12" width="8.59765625" style="21" customWidth="1"/>
    <col min="13" max="13" width="5.69921875" style="21" customWidth="1"/>
    <col min="14" max="14" width="6.09765625" style="21" customWidth="1"/>
    <col min="15" max="17" width="7.296875" style="21" customWidth="1"/>
    <col min="18" max="18" width="6.09765625" style="21" customWidth="1"/>
    <col min="19" max="19" width="7.296875" style="21" customWidth="1"/>
    <col min="20" max="20" width="8" style="21" customWidth="1"/>
    <col min="21" max="21" width="7.8984375" style="21" customWidth="1"/>
    <col min="22" max="22" width="8.8984375" style="21" customWidth="1"/>
    <col min="23" max="16384" width="9.09765625" style="21"/>
  </cols>
  <sheetData>
    <row r="1" spans="1:23" ht="44.25" customHeight="1">
      <c r="A1" s="161" t="s">
        <v>100</v>
      </c>
      <c r="B1" s="161"/>
      <c r="C1" s="161"/>
      <c r="D1" s="161"/>
      <c r="E1" s="20"/>
      <c r="F1" s="20"/>
    </row>
    <row r="2" spans="1:23" s="1" customFormat="1" ht="51.75" customHeight="1">
      <c r="A2" s="186" t="s">
        <v>389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</row>
    <row r="3" spans="1:23" s="1" customFormat="1" ht="21.75" customHeight="1">
      <c r="A3" s="188" t="s">
        <v>124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</row>
    <row r="4" spans="1:23" s="1" customFormat="1" ht="18" customHeight="1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</row>
    <row r="5" spans="1:23" s="1" customFormat="1" ht="19.5" customHeight="1">
      <c r="A5" s="189" t="s">
        <v>3</v>
      </c>
      <c r="B5" s="190" t="s">
        <v>54</v>
      </c>
      <c r="C5" s="190" t="s">
        <v>128</v>
      </c>
      <c r="D5" s="191" t="s">
        <v>125</v>
      </c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3"/>
      <c r="W5" s="190" t="s">
        <v>0</v>
      </c>
    </row>
    <row r="6" spans="1:23" s="1" customFormat="1" ht="21.75" customHeight="1">
      <c r="A6" s="189"/>
      <c r="B6" s="189"/>
      <c r="C6" s="190"/>
      <c r="D6" s="194" t="s">
        <v>126</v>
      </c>
      <c r="E6" s="194"/>
      <c r="F6" s="194"/>
      <c r="G6" s="194"/>
      <c r="H6" s="194"/>
      <c r="I6" s="194"/>
      <c r="J6" s="194"/>
      <c r="K6" s="194"/>
      <c r="L6" s="194"/>
      <c r="M6" s="194" t="s">
        <v>127</v>
      </c>
      <c r="N6" s="194"/>
      <c r="O6" s="194"/>
      <c r="P6" s="194"/>
      <c r="Q6" s="194"/>
      <c r="R6" s="194"/>
      <c r="S6" s="194"/>
      <c r="T6" s="194"/>
      <c r="U6" s="194"/>
      <c r="V6" s="195" t="s">
        <v>58</v>
      </c>
      <c r="W6" s="189"/>
    </row>
    <row r="7" spans="1:23" s="1" customFormat="1" ht="21" customHeight="1">
      <c r="A7" s="189"/>
      <c r="B7" s="189"/>
      <c r="C7" s="190"/>
      <c r="D7" s="195" t="s">
        <v>2</v>
      </c>
      <c r="E7" s="198" t="s">
        <v>59</v>
      </c>
      <c r="F7" s="198"/>
      <c r="G7" s="198"/>
      <c r="H7" s="198"/>
      <c r="I7" s="198"/>
      <c r="J7" s="198"/>
      <c r="K7" s="198"/>
      <c r="L7" s="198"/>
      <c r="M7" s="195" t="s">
        <v>2</v>
      </c>
      <c r="N7" s="198" t="s">
        <v>59</v>
      </c>
      <c r="O7" s="198"/>
      <c r="P7" s="198"/>
      <c r="Q7" s="198"/>
      <c r="R7" s="198"/>
      <c r="S7" s="198"/>
      <c r="T7" s="198"/>
      <c r="U7" s="198"/>
      <c r="V7" s="196"/>
      <c r="W7" s="189"/>
    </row>
    <row r="8" spans="1:23" s="1" customFormat="1" ht="78" customHeight="1">
      <c r="A8" s="189"/>
      <c r="B8" s="189"/>
      <c r="C8" s="190"/>
      <c r="D8" s="197"/>
      <c r="E8" s="48" t="s">
        <v>60</v>
      </c>
      <c r="F8" s="48" t="s">
        <v>61</v>
      </c>
      <c r="G8" s="48" t="s">
        <v>62</v>
      </c>
      <c r="H8" s="48" t="s">
        <v>63</v>
      </c>
      <c r="I8" s="48" t="s">
        <v>64</v>
      </c>
      <c r="J8" s="48" t="s">
        <v>65</v>
      </c>
      <c r="K8" s="54" t="s">
        <v>68</v>
      </c>
      <c r="L8" s="48" t="s">
        <v>67</v>
      </c>
      <c r="M8" s="197"/>
      <c r="N8" s="48" t="s">
        <v>60</v>
      </c>
      <c r="O8" s="48" t="s">
        <v>61</v>
      </c>
      <c r="P8" s="48" t="s">
        <v>62</v>
      </c>
      <c r="Q8" s="48" t="s">
        <v>63</v>
      </c>
      <c r="R8" s="48" t="s">
        <v>64</v>
      </c>
      <c r="S8" s="48" t="s">
        <v>65</v>
      </c>
      <c r="T8" s="54" t="s">
        <v>68</v>
      </c>
      <c r="U8" s="48" t="s">
        <v>67</v>
      </c>
      <c r="V8" s="197"/>
      <c r="W8" s="189"/>
    </row>
    <row r="9" spans="1:23" s="1" customFormat="1" ht="19.5" customHeight="1">
      <c r="A9" s="49">
        <v>1</v>
      </c>
      <c r="B9" s="49">
        <v>2</v>
      </c>
      <c r="C9" s="49">
        <v>3</v>
      </c>
      <c r="D9" s="49">
        <v>4</v>
      </c>
      <c r="E9" s="49">
        <v>5</v>
      </c>
      <c r="F9" s="49">
        <v>6</v>
      </c>
      <c r="G9" s="49">
        <v>7</v>
      </c>
      <c r="H9" s="49">
        <v>8</v>
      </c>
      <c r="I9" s="49">
        <v>9</v>
      </c>
      <c r="J9" s="49">
        <v>10</v>
      </c>
      <c r="K9" s="49">
        <v>11</v>
      </c>
      <c r="L9" s="49">
        <v>12</v>
      </c>
      <c r="M9" s="49">
        <v>13</v>
      </c>
      <c r="N9" s="49">
        <v>14</v>
      </c>
      <c r="O9" s="49">
        <v>15</v>
      </c>
      <c r="P9" s="49">
        <v>16</v>
      </c>
      <c r="Q9" s="49">
        <v>17</v>
      </c>
      <c r="R9" s="49">
        <v>18</v>
      </c>
      <c r="S9" s="49">
        <v>19</v>
      </c>
      <c r="T9" s="49">
        <v>20</v>
      </c>
      <c r="U9" s="49">
        <v>21</v>
      </c>
      <c r="V9" s="49" t="s">
        <v>66</v>
      </c>
      <c r="W9" s="49">
        <v>23</v>
      </c>
    </row>
    <row r="10" spans="1:23" s="53" customFormat="1" ht="36" customHeight="1">
      <c r="A10" s="50">
        <v>1</v>
      </c>
      <c r="B10" s="51" t="s">
        <v>118</v>
      </c>
      <c r="C10" s="92">
        <v>15</v>
      </c>
      <c r="D10" s="50">
        <v>15</v>
      </c>
      <c r="E10" s="52">
        <v>15</v>
      </c>
      <c r="F10" s="52">
        <v>15</v>
      </c>
      <c r="G10" s="52">
        <v>15</v>
      </c>
      <c r="H10" s="52">
        <v>15</v>
      </c>
      <c r="I10" s="52">
        <v>15</v>
      </c>
      <c r="J10" s="52">
        <v>15</v>
      </c>
      <c r="K10" s="52">
        <v>0</v>
      </c>
      <c r="L10" s="52">
        <v>30</v>
      </c>
      <c r="M10" s="52">
        <v>11</v>
      </c>
      <c r="N10" s="52">
        <v>11</v>
      </c>
      <c r="O10" s="52">
        <v>11</v>
      </c>
      <c r="P10" s="52">
        <v>11</v>
      </c>
      <c r="Q10" s="52">
        <v>11</v>
      </c>
      <c r="R10" s="52">
        <v>11</v>
      </c>
      <c r="S10" s="52">
        <v>11</v>
      </c>
      <c r="T10" s="52">
        <v>0</v>
      </c>
      <c r="U10" s="52">
        <v>22</v>
      </c>
      <c r="V10" s="52">
        <f>M10-D10</f>
        <v>-4</v>
      </c>
      <c r="W10" s="52"/>
    </row>
  </sheetData>
  <mergeCells count="15">
    <mergeCell ref="A1:D1"/>
    <mergeCell ref="A2:W2"/>
    <mergeCell ref="A3:W3"/>
    <mergeCell ref="A5:A8"/>
    <mergeCell ref="B5:B8"/>
    <mergeCell ref="C5:C8"/>
    <mergeCell ref="D5:V5"/>
    <mergeCell ref="W5:W8"/>
    <mergeCell ref="D6:L6"/>
    <mergeCell ref="M6:U6"/>
    <mergeCell ref="V6:V8"/>
    <mergeCell ref="D7:D8"/>
    <mergeCell ref="E7:L7"/>
    <mergeCell ref="M7:M8"/>
    <mergeCell ref="N7:U7"/>
  </mergeCells>
  <pageMargins left="0.41" right="7.874015748031496E-2" top="0.47244094488188981" bottom="0.6" header="0.31496062992125984" footer="0.53"/>
  <pageSetup paperSize="9" scale="8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67"/>
  <sheetViews>
    <sheetView topLeftCell="A52" zoomScale="115" zoomScaleNormal="115" workbookViewId="0">
      <selection activeCell="E73" sqref="E73"/>
    </sheetView>
  </sheetViews>
  <sheetFormatPr defaultColWidth="9.09765625" defaultRowHeight="15.6"/>
  <cols>
    <col min="1" max="1" width="4" style="21" customWidth="1"/>
    <col min="2" max="2" width="18.09765625" style="21" customWidth="1"/>
    <col min="3" max="3" width="12.3984375" style="21" customWidth="1"/>
    <col min="4" max="4" width="7.09765625" style="21" customWidth="1"/>
    <col min="5" max="5" width="7.69921875" style="21" customWidth="1"/>
    <col min="6" max="6" width="17.69921875" style="21" customWidth="1"/>
    <col min="7" max="7" width="9.296875" style="21" customWidth="1"/>
    <col min="8" max="8" width="6.296875" style="21" customWidth="1"/>
    <col min="9" max="12" width="7.69921875" style="21" customWidth="1"/>
    <col min="13" max="13" width="6.296875" style="21" customWidth="1"/>
    <col min="14" max="15" width="7.69921875" style="21" customWidth="1"/>
    <col min="16" max="16" width="11.296875" style="21" customWidth="1"/>
    <col min="17" max="17" width="7.69921875" style="21" customWidth="1"/>
    <col min="18" max="18" width="8.59765625" style="21" customWidth="1"/>
    <col min="19" max="19" width="5.69921875" style="21" customWidth="1"/>
    <col min="20" max="20" width="6.09765625" style="21" customWidth="1"/>
    <col min="21" max="23" width="7.296875" style="21" customWidth="1"/>
    <col min="24" max="24" width="6.09765625" style="21" customWidth="1"/>
    <col min="25" max="25" width="7.296875" style="21" customWidth="1"/>
    <col min="26" max="26" width="8" style="21" customWidth="1"/>
    <col min="27" max="27" width="7.8984375" style="21" customWidth="1"/>
    <col min="28" max="28" width="8.8984375" style="21" customWidth="1"/>
    <col min="29" max="16384" width="9.09765625" style="21"/>
  </cols>
  <sheetData>
    <row r="1" spans="1:28" ht="44.25" customHeight="1">
      <c r="A1" s="161" t="s">
        <v>100</v>
      </c>
      <c r="B1" s="161"/>
      <c r="C1" s="161"/>
      <c r="D1" s="161"/>
      <c r="E1" s="80"/>
      <c r="F1" s="20"/>
      <c r="G1" s="20"/>
    </row>
    <row r="2" spans="1:28" s="65" customFormat="1" ht="15"/>
    <row r="3" spans="1:28" s="3" customFormat="1" ht="48.75" customHeight="1">
      <c r="A3" s="199" t="s">
        <v>129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</row>
    <row r="4" spans="1:28" s="56" customFormat="1" ht="22.5" customHeight="1">
      <c r="A4" s="200" t="s">
        <v>117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</row>
    <row r="5" spans="1:28" s="3" customFormat="1" ht="13.8">
      <c r="A5" s="201" t="s">
        <v>20</v>
      </c>
      <c r="B5" s="201" t="s">
        <v>69</v>
      </c>
      <c r="C5" s="202" t="s">
        <v>70</v>
      </c>
      <c r="D5" s="201" t="s">
        <v>71</v>
      </c>
      <c r="E5" s="203" t="s">
        <v>99</v>
      </c>
      <c r="F5" s="202" t="s">
        <v>130</v>
      </c>
      <c r="G5" s="203" t="s">
        <v>72</v>
      </c>
      <c r="H5" s="206" t="s">
        <v>74</v>
      </c>
      <c r="I5" s="207"/>
      <c r="J5" s="207"/>
      <c r="K5" s="207"/>
      <c r="L5" s="202" t="s">
        <v>75</v>
      </c>
      <c r="M5" s="202"/>
      <c r="N5" s="202"/>
      <c r="O5" s="202"/>
      <c r="P5" s="203" t="s">
        <v>73</v>
      </c>
    </row>
    <row r="6" spans="1:28" s="3" customFormat="1" ht="13.8">
      <c r="A6" s="201"/>
      <c r="B6" s="201"/>
      <c r="C6" s="202"/>
      <c r="D6" s="201"/>
      <c r="E6" s="204"/>
      <c r="F6" s="202"/>
      <c r="G6" s="204"/>
      <c r="H6" s="208"/>
      <c r="I6" s="209"/>
      <c r="J6" s="209"/>
      <c r="K6" s="209"/>
      <c r="L6" s="202"/>
      <c r="M6" s="202"/>
      <c r="N6" s="202"/>
      <c r="O6" s="202"/>
      <c r="P6" s="204"/>
    </row>
    <row r="7" spans="1:28" s="3" customFormat="1" ht="87.75" customHeight="1">
      <c r="A7" s="201"/>
      <c r="B7" s="201"/>
      <c r="C7" s="202"/>
      <c r="D7" s="201"/>
      <c r="E7" s="205"/>
      <c r="F7" s="202"/>
      <c r="G7" s="205"/>
      <c r="H7" s="85" t="s">
        <v>76</v>
      </c>
      <c r="I7" s="85" t="s">
        <v>77</v>
      </c>
      <c r="J7" s="85" t="s">
        <v>78</v>
      </c>
      <c r="K7" s="85" t="s">
        <v>79</v>
      </c>
      <c r="L7" s="85" t="s">
        <v>80</v>
      </c>
      <c r="M7" s="85" t="s">
        <v>81</v>
      </c>
      <c r="N7" s="85" t="s">
        <v>82</v>
      </c>
      <c r="O7" s="85" t="s">
        <v>83</v>
      </c>
      <c r="P7" s="205"/>
    </row>
    <row r="8" spans="1:28" s="4" customFormat="1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58">
        <v>12</v>
      </c>
      <c r="M8" s="58">
        <v>13</v>
      </c>
      <c r="N8" s="58">
        <v>14</v>
      </c>
      <c r="O8" s="58">
        <v>15</v>
      </c>
      <c r="P8" s="58">
        <v>16</v>
      </c>
    </row>
    <row r="9" spans="1:28" s="4" customFormat="1">
      <c r="A9" s="99" t="s">
        <v>5</v>
      </c>
      <c r="B9" s="93" t="s">
        <v>131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</row>
    <row r="10" spans="1:28" s="61" customFormat="1">
      <c r="A10" s="50">
        <v>1</v>
      </c>
      <c r="B10" s="94" t="s">
        <v>132</v>
      </c>
      <c r="C10" s="101" t="s">
        <v>200</v>
      </c>
      <c r="D10" s="50"/>
      <c r="E10" s="50">
        <v>1</v>
      </c>
      <c r="F10" s="60" t="s">
        <v>243</v>
      </c>
      <c r="G10" s="50" t="s">
        <v>246</v>
      </c>
      <c r="H10" s="110"/>
      <c r="I10" s="110"/>
      <c r="J10" s="110">
        <v>1</v>
      </c>
      <c r="K10" s="110"/>
      <c r="L10" s="110"/>
      <c r="M10" s="110"/>
      <c r="N10" s="110"/>
      <c r="O10" s="110">
        <v>1</v>
      </c>
      <c r="P10" s="110"/>
    </row>
    <row r="11" spans="1:28" s="61" customFormat="1">
      <c r="A11" s="50">
        <v>2</v>
      </c>
      <c r="B11" s="94" t="s">
        <v>133</v>
      </c>
      <c r="C11" s="101" t="s">
        <v>201</v>
      </c>
      <c r="D11" s="50"/>
      <c r="E11" s="50">
        <v>1</v>
      </c>
      <c r="F11" s="60" t="s">
        <v>244</v>
      </c>
      <c r="G11" s="50" t="s">
        <v>246</v>
      </c>
      <c r="H11" s="110"/>
      <c r="I11" s="110"/>
      <c r="J11" s="110">
        <v>1</v>
      </c>
      <c r="K11" s="110"/>
      <c r="L11" s="110"/>
      <c r="M11" s="110"/>
      <c r="N11" s="110"/>
      <c r="O11" s="110">
        <v>1</v>
      </c>
      <c r="P11" s="110"/>
    </row>
    <row r="12" spans="1:28" s="61" customFormat="1" ht="31.2">
      <c r="A12" s="50">
        <v>3</v>
      </c>
      <c r="B12" s="95" t="s">
        <v>134</v>
      </c>
      <c r="C12" s="102" t="s">
        <v>202</v>
      </c>
      <c r="D12" s="50"/>
      <c r="E12" s="50">
        <v>1</v>
      </c>
      <c r="F12" s="60" t="s">
        <v>85</v>
      </c>
      <c r="G12" s="50" t="s">
        <v>247</v>
      </c>
      <c r="H12" s="110"/>
      <c r="I12" s="110"/>
      <c r="J12" s="110">
        <v>1</v>
      </c>
      <c r="K12" s="110"/>
      <c r="L12" s="110"/>
      <c r="M12" s="110"/>
      <c r="N12" s="110"/>
      <c r="O12" s="110">
        <v>1</v>
      </c>
      <c r="P12" s="110"/>
    </row>
    <row r="13" spans="1:28" s="4" customFormat="1">
      <c r="A13" s="99" t="s">
        <v>6</v>
      </c>
      <c r="B13" s="93" t="s">
        <v>135</v>
      </c>
      <c r="C13" s="99"/>
      <c r="D13" s="99"/>
      <c r="E13" s="99"/>
      <c r="F13" s="99"/>
      <c r="G13" s="99"/>
      <c r="H13" s="111"/>
      <c r="I13" s="111"/>
      <c r="J13" s="111"/>
      <c r="K13" s="111"/>
      <c r="L13" s="111"/>
      <c r="M13" s="111"/>
      <c r="N13" s="111"/>
      <c r="O13" s="111"/>
      <c r="P13" s="111"/>
    </row>
    <row r="14" spans="1:28" s="61" customFormat="1">
      <c r="A14" s="50">
        <v>4</v>
      </c>
      <c r="B14" s="95" t="s">
        <v>136</v>
      </c>
      <c r="C14" s="102" t="s">
        <v>203</v>
      </c>
      <c r="D14" s="50"/>
      <c r="E14" s="50">
        <v>1</v>
      </c>
      <c r="F14" s="60" t="s">
        <v>87</v>
      </c>
      <c r="G14" s="50" t="s">
        <v>246</v>
      </c>
      <c r="H14" s="110"/>
      <c r="I14" s="110"/>
      <c r="J14" s="110">
        <v>1</v>
      </c>
      <c r="K14" s="110"/>
      <c r="L14" s="110"/>
      <c r="M14" s="110">
        <v>1</v>
      </c>
      <c r="N14" s="110"/>
      <c r="O14" s="110"/>
      <c r="P14" s="110"/>
    </row>
    <row r="15" spans="1:28" s="61" customFormat="1">
      <c r="A15" s="50">
        <v>5</v>
      </c>
      <c r="B15" s="96" t="s">
        <v>137</v>
      </c>
      <c r="C15" s="103" t="s">
        <v>204</v>
      </c>
      <c r="D15" s="50">
        <v>1</v>
      </c>
      <c r="E15" s="50">
        <v>1</v>
      </c>
      <c r="F15" s="60" t="s">
        <v>244</v>
      </c>
      <c r="G15" s="50" t="s">
        <v>246</v>
      </c>
      <c r="H15" s="110"/>
      <c r="I15" s="110"/>
      <c r="J15" s="110">
        <v>1</v>
      </c>
      <c r="K15" s="110"/>
      <c r="L15" s="110"/>
      <c r="M15" s="110"/>
      <c r="N15" s="110">
        <v>1</v>
      </c>
      <c r="O15" s="110"/>
      <c r="P15" s="110"/>
    </row>
    <row r="16" spans="1:28" s="61" customFormat="1" ht="31.2">
      <c r="A16" s="50">
        <v>6</v>
      </c>
      <c r="B16" s="95" t="s">
        <v>138</v>
      </c>
      <c r="C16" s="102" t="s">
        <v>205</v>
      </c>
      <c r="D16" s="50"/>
      <c r="E16" s="50">
        <v>1</v>
      </c>
      <c r="F16" s="60" t="s">
        <v>85</v>
      </c>
      <c r="G16" s="50" t="s">
        <v>247</v>
      </c>
      <c r="H16" s="110"/>
      <c r="I16" s="110"/>
      <c r="J16" s="110"/>
      <c r="K16" s="110">
        <v>1</v>
      </c>
      <c r="L16" s="110"/>
      <c r="M16" s="110"/>
      <c r="N16" s="110"/>
      <c r="O16" s="110">
        <v>1</v>
      </c>
      <c r="P16" s="110"/>
    </row>
    <row r="17" spans="1:16" s="61" customFormat="1">
      <c r="A17" s="92" t="s">
        <v>188</v>
      </c>
      <c r="B17" s="97" t="s">
        <v>139</v>
      </c>
      <c r="C17" s="104"/>
      <c r="D17" s="92"/>
      <c r="E17" s="92"/>
      <c r="F17" s="108"/>
      <c r="G17" s="92"/>
      <c r="H17" s="112"/>
      <c r="I17" s="112"/>
      <c r="J17" s="112"/>
      <c r="K17" s="112"/>
      <c r="L17" s="112"/>
      <c r="M17" s="112"/>
      <c r="N17" s="112"/>
      <c r="O17" s="112"/>
      <c r="P17" s="112"/>
    </row>
    <row r="18" spans="1:16" customFormat="1" ht="24" customHeight="1">
      <c r="A18" s="50">
        <v>7</v>
      </c>
      <c r="B18" s="96" t="s">
        <v>140</v>
      </c>
      <c r="C18" s="105" t="s">
        <v>206</v>
      </c>
      <c r="D18" s="105"/>
      <c r="E18" s="50">
        <v>1</v>
      </c>
      <c r="F18" s="60" t="s">
        <v>87</v>
      </c>
      <c r="G18" s="50" t="s">
        <v>246</v>
      </c>
      <c r="H18" s="110"/>
      <c r="I18" s="110"/>
      <c r="J18" s="110"/>
      <c r="K18" s="110">
        <v>1</v>
      </c>
      <c r="L18" s="110"/>
      <c r="M18" s="110"/>
      <c r="N18" s="110"/>
      <c r="O18" s="110">
        <v>1</v>
      </c>
      <c r="P18" s="110"/>
    </row>
    <row r="19" spans="1:16" s="63" customFormat="1" ht="27.75" customHeight="1">
      <c r="A19" s="50">
        <v>8</v>
      </c>
      <c r="B19" s="95" t="s">
        <v>141</v>
      </c>
      <c r="C19" s="102" t="s">
        <v>207</v>
      </c>
      <c r="D19" s="50"/>
      <c r="E19" s="50">
        <v>1</v>
      </c>
      <c r="F19" s="60" t="s">
        <v>244</v>
      </c>
      <c r="G19" s="50" t="s">
        <v>246</v>
      </c>
      <c r="H19" s="110"/>
      <c r="I19" s="110"/>
      <c r="J19" s="110"/>
      <c r="K19" s="110">
        <v>1</v>
      </c>
      <c r="L19" s="110"/>
      <c r="M19" s="110"/>
      <c r="N19" s="110"/>
      <c r="O19" s="110">
        <v>1</v>
      </c>
      <c r="P19" s="110">
        <v>1</v>
      </c>
    </row>
    <row r="20" spans="1:16" ht="31.2">
      <c r="A20" s="50">
        <v>9</v>
      </c>
      <c r="B20" s="95" t="s">
        <v>142</v>
      </c>
      <c r="C20" s="102" t="s">
        <v>208</v>
      </c>
      <c r="D20" s="50"/>
      <c r="E20" s="50">
        <v>1</v>
      </c>
      <c r="F20" s="60" t="s">
        <v>85</v>
      </c>
      <c r="G20" s="50" t="s">
        <v>247</v>
      </c>
      <c r="H20" s="110"/>
      <c r="I20" s="110"/>
      <c r="J20" s="110"/>
      <c r="K20" s="110">
        <v>1</v>
      </c>
      <c r="L20" s="110"/>
      <c r="M20" s="110"/>
      <c r="N20" s="110"/>
      <c r="O20" s="110">
        <v>1</v>
      </c>
      <c r="P20" s="110"/>
    </row>
    <row r="21" spans="1:16">
      <c r="A21" s="92" t="s">
        <v>189</v>
      </c>
      <c r="B21" s="97" t="s">
        <v>103</v>
      </c>
      <c r="C21" s="104"/>
      <c r="D21" s="92"/>
      <c r="E21" s="92"/>
      <c r="F21" s="108"/>
      <c r="G21" s="92"/>
      <c r="H21" s="112"/>
      <c r="I21" s="112"/>
      <c r="J21" s="112"/>
      <c r="K21" s="112"/>
      <c r="L21" s="112"/>
      <c r="M21" s="112"/>
      <c r="N21" s="112"/>
      <c r="O21" s="112"/>
      <c r="P21" s="112"/>
    </row>
    <row r="22" spans="1:16">
      <c r="A22" s="50">
        <v>10</v>
      </c>
      <c r="B22" s="95" t="s">
        <v>143</v>
      </c>
      <c r="C22" s="102" t="s">
        <v>209</v>
      </c>
      <c r="D22" s="50"/>
      <c r="E22" s="50">
        <v>1</v>
      </c>
      <c r="F22" s="60" t="s">
        <v>87</v>
      </c>
      <c r="G22" s="50" t="s">
        <v>248</v>
      </c>
      <c r="H22" s="110"/>
      <c r="I22" s="110"/>
      <c r="J22" s="110"/>
      <c r="K22" s="110">
        <v>1</v>
      </c>
      <c r="L22" s="110"/>
      <c r="M22" s="110"/>
      <c r="N22" s="110">
        <v>1</v>
      </c>
      <c r="O22" s="110"/>
      <c r="P22" s="110"/>
    </row>
    <row r="23" spans="1:16">
      <c r="A23" s="50">
        <v>11</v>
      </c>
      <c r="B23" s="95" t="s">
        <v>144</v>
      </c>
      <c r="C23" s="102" t="s">
        <v>210</v>
      </c>
      <c r="D23" s="50">
        <v>1</v>
      </c>
      <c r="E23" s="50"/>
      <c r="F23" s="60" t="s">
        <v>244</v>
      </c>
      <c r="G23" s="50" t="s">
        <v>248</v>
      </c>
      <c r="H23" s="110"/>
      <c r="I23" s="110"/>
      <c r="J23" s="110">
        <v>1</v>
      </c>
      <c r="K23" s="110"/>
      <c r="L23" s="110"/>
      <c r="M23" s="110"/>
      <c r="N23" s="110"/>
      <c r="O23" s="110">
        <v>1</v>
      </c>
      <c r="P23" s="110"/>
    </row>
    <row r="24" spans="1:16" ht="31.2">
      <c r="A24" s="50">
        <v>12</v>
      </c>
      <c r="B24" s="95" t="s">
        <v>145</v>
      </c>
      <c r="C24" s="102" t="s">
        <v>211</v>
      </c>
      <c r="D24" s="50"/>
      <c r="E24" s="50">
        <v>1</v>
      </c>
      <c r="F24" s="60" t="s">
        <v>85</v>
      </c>
      <c r="G24" s="50" t="s">
        <v>249</v>
      </c>
      <c r="H24" s="110"/>
      <c r="I24" s="110"/>
      <c r="J24" s="110"/>
      <c r="K24" s="110">
        <v>1</v>
      </c>
      <c r="L24" s="110"/>
      <c r="M24" s="110"/>
      <c r="N24" s="110"/>
      <c r="O24" s="110">
        <v>1</v>
      </c>
      <c r="P24" s="110"/>
    </row>
    <row r="25" spans="1:16">
      <c r="A25" s="92" t="s">
        <v>189</v>
      </c>
      <c r="B25" s="97" t="s">
        <v>146</v>
      </c>
      <c r="C25" s="104"/>
      <c r="D25" s="92"/>
      <c r="E25" s="92"/>
      <c r="F25" s="108"/>
      <c r="G25" s="92"/>
      <c r="H25" s="112"/>
      <c r="I25" s="112"/>
      <c r="J25" s="112"/>
      <c r="K25" s="112"/>
      <c r="L25" s="112"/>
      <c r="M25" s="112"/>
      <c r="N25" s="112"/>
      <c r="O25" s="112"/>
      <c r="P25" s="112"/>
    </row>
    <row r="26" spans="1:16" ht="46.8">
      <c r="A26" s="50">
        <v>13</v>
      </c>
      <c r="B26" s="95" t="s">
        <v>147</v>
      </c>
      <c r="C26" s="102" t="s">
        <v>212</v>
      </c>
      <c r="D26" s="50"/>
      <c r="E26" s="50">
        <v>1</v>
      </c>
      <c r="F26" s="60" t="s">
        <v>245</v>
      </c>
      <c r="G26" s="50" t="s">
        <v>248</v>
      </c>
      <c r="H26" s="110"/>
      <c r="I26" s="110"/>
      <c r="J26" s="110"/>
      <c r="K26" s="110">
        <v>1</v>
      </c>
      <c r="L26" s="110"/>
      <c r="M26" s="110"/>
      <c r="N26" s="110"/>
      <c r="O26" s="110"/>
      <c r="P26" s="110"/>
    </row>
    <row r="27" spans="1:16">
      <c r="A27" s="50">
        <v>14</v>
      </c>
      <c r="B27" s="96" t="s">
        <v>148</v>
      </c>
      <c r="C27" s="105" t="s">
        <v>213</v>
      </c>
      <c r="D27" s="50"/>
      <c r="E27" s="50">
        <v>1</v>
      </c>
      <c r="F27" s="60" t="s">
        <v>244</v>
      </c>
      <c r="G27" s="50" t="s">
        <v>248</v>
      </c>
      <c r="H27" s="110"/>
      <c r="I27" s="110"/>
      <c r="J27" s="110"/>
      <c r="K27" s="110">
        <v>1</v>
      </c>
      <c r="L27" s="110"/>
      <c r="M27" s="110"/>
      <c r="N27" s="110"/>
      <c r="O27" s="110">
        <v>1</v>
      </c>
      <c r="P27" s="110">
        <v>1</v>
      </c>
    </row>
    <row r="28" spans="1:16">
      <c r="A28" s="92" t="s">
        <v>189</v>
      </c>
      <c r="B28" s="97" t="s">
        <v>149</v>
      </c>
      <c r="C28" s="104"/>
      <c r="D28" s="92"/>
      <c r="E28" s="92"/>
      <c r="F28" s="108"/>
      <c r="G28" s="92"/>
      <c r="H28" s="112"/>
      <c r="I28" s="112"/>
      <c r="J28" s="112"/>
      <c r="K28" s="112"/>
      <c r="L28" s="112"/>
      <c r="M28" s="112"/>
      <c r="N28" s="112"/>
      <c r="O28" s="110">
        <v>1</v>
      </c>
      <c r="P28" s="112"/>
    </row>
    <row r="29" spans="1:16">
      <c r="A29" s="50">
        <v>15</v>
      </c>
      <c r="B29" s="95" t="s">
        <v>150</v>
      </c>
      <c r="C29" s="102" t="s">
        <v>214</v>
      </c>
      <c r="D29" s="50"/>
      <c r="E29" s="50">
        <v>1</v>
      </c>
      <c r="F29" s="60" t="s">
        <v>87</v>
      </c>
      <c r="G29" s="50" t="s">
        <v>246</v>
      </c>
      <c r="H29" s="110"/>
      <c r="I29" s="110"/>
      <c r="J29" s="110"/>
      <c r="K29" s="110">
        <v>1</v>
      </c>
      <c r="L29" s="110"/>
      <c r="M29" s="110"/>
      <c r="N29" s="110"/>
      <c r="O29" s="110">
        <v>1</v>
      </c>
      <c r="P29" s="110"/>
    </row>
    <row r="30" spans="1:16">
      <c r="A30" s="50">
        <v>16</v>
      </c>
      <c r="B30" s="95" t="s">
        <v>151</v>
      </c>
      <c r="C30" s="102" t="s">
        <v>215</v>
      </c>
      <c r="D30" s="50"/>
      <c r="E30" s="50">
        <v>1</v>
      </c>
      <c r="F30" s="60" t="s">
        <v>244</v>
      </c>
      <c r="G30" s="50" t="s">
        <v>246</v>
      </c>
      <c r="H30" s="110"/>
      <c r="I30" s="110"/>
      <c r="J30" s="110">
        <v>1</v>
      </c>
      <c r="K30" s="110"/>
      <c r="L30" s="110"/>
      <c r="M30" s="110"/>
      <c r="N30" s="110"/>
      <c r="O30" s="110">
        <v>1</v>
      </c>
      <c r="P30" s="110"/>
    </row>
    <row r="31" spans="1:16" ht="31.2">
      <c r="A31" s="50">
        <v>17</v>
      </c>
      <c r="B31" s="95" t="s">
        <v>152</v>
      </c>
      <c r="C31" s="102" t="s">
        <v>216</v>
      </c>
      <c r="D31" s="50"/>
      <c r="E31" s="50">
        <v>1</v>
      </c>
      <c r="F31" s="60" t="s">
        <v>85</v>
      </c>
      <c r="G31" s="50" t="s">
        <v>247</v>
      </c>
      <c r="H31" s="110"/>
      <c r="I31" s="110"/>
      <c r="J31" s="110"/>
      <c r="K31" s="110">
        <v>1</v>
      </c>
      <c r="L31" s="110"/>
      <c r="M31" s="110"/>
      <c r="N31" s="110"/>
      <c r="O31" s="110">
        <v>1</v>
      </c>
      <c r="P31" s="110"/>
    </row>
    <row r="32" spans="1:16">
      <c r="A32" s="92" t="s">
        <v>190</v>
      </c>
      <c r="B32" s="97" t="s">
        <v>153</v>
      </c>
      <c r="C32" s="104"/>
      <c r="D32" s="92"/>
      <c r="E32" s="92"/>
      <c r="F32" s="108"/>
      <c r="G32" s="92"/>
      <c r="H32" s="112"/>
      <c r="I32" s="112"/>
      <c r="J32" s="112"/>
      <c r="K32" s="112"/>
      <c r="L32" s="112"/>
      <c r="M32" s="112"/>
      <c r="N32" s="112"/>
      <c r="O32" s="112"/>
      <c r="P32" s="112"/>
    </row>
    <row r="33" spans="1:16">
      <c r="A33" s="50">
        <v>18</v>
      </c>
      <c r="B33" s="95" t="s">
        <v>154</v>
      </c>
      <c r="C33" s="102" t="s">
        <v>217</v>
      </c>
      <c r="D33" s="50"/>
      <c r="E33" s="50">
        <v>1</v>
      </c>
      <c r="F33" s="60" t="s">
        <v>87</v>
      </c>
      <c r="G33" s="50" t="s">
        <v>246</v>
      </c>
      <c r="H33" s="110"/>
      <c r="I33" s="110"/>
      <c r="J33" s="110"/>
      <c r="K33" s="110">
        <v>1</v>
      </c>
      <c r="L33" s="110"/>
      <c r="M33" s="110"/>
      <c r="N33" s="110"/>
      <c r="O33" s="110">
        <v>1</v>
      </c>
      <c r="P33" s="110">
        <v>1</v>
      </c>
    </row>
    <row r="34" spans="1:16">
      <c r="A34" s="50">
        <v>19</v>
      </c>
      <c r="B34" s="95" t="s">
        <v>155</v>
      </c>
      <c r="C34" s="102" t="s">
        <v>218</v>
      </c>
      <c r="D34" s="50"/>
      <c r="E34" s="50">
        <v>1</v>
      </c>
      <c r="F34" s="60" t="s">
        <v>244</v>
      </c>
      <c r="G34" s="50" t="s">
        <v>246</v>
      </c>
      <c r="H34" s="110"/>
      <c r="I34" s="110"/>
      <c r="J34" s="110">
        <v>1</v>
      </c>
      <c r="K34" s="110"/>
      <c r="L34" s="110"/>
      <c r="M34" s="110"/>
      <c r="N34" s="110">
        <v>1</v>
      </c>
      <c r="O34" s="110"/>
      <c r="P34" s="110"/>
    </row>
    <row r="35" spans="1:16" ht="31.2">
      <c r="A35" s="50">
        <v>20</v>
      </c>
      <c r="B35" s="95" t="s">
        <v>156</v>
      </c>
      <c r="C35" s="102" t="s">
        <v>219</v>
      </c>
      <c r="D35" s="50"/>
      <c r="E35" s="50">
        <v>1</v>
      </c>
      <c r="F35" s="60" t="s">
        <v>85</v>
      </c>
      <c r="G35" s="50" t="s">
        <v>247</v>
      </c>
      <c r="H35" s="110"/>
      <c r="I35" s="110"/>
      <c r="J35" s="110">
        <v>1</v>
      </c>
      <c r="K35" s="110"/>
      <c r="L35" s="110"/>
      <c r="M35" s="110"/>
      <c r="N35" s="110"/>
      <c r="O35" s="110">
        <v>1</v>
      </c>
      <c r="P35" s="110"/>
    </row>
    <row r="36" spans="1:16">
      <c r="A36" s="92" t="s">
        <v>191</v>
      </c>
      <c r="B36" s="97" t="s">
        <v>157</v>
      </c>
      <c r="C36" s="104"/>
      <c r="D36" s="92"/>
      <c r="E36" s="92"/>
      <c r="F36" s="108"/>
      <c r="G36" s="92"/>
      <c r="H36" s="112"/>
      <c r="I36" s="112"/>
      <c r="J36" s="112"/>
      <c r="K36" s="112"/>
      <c r="L36" s="112"/>
      <c r="M36" s="112"/>
      <c r="N36" s="112"/>
      <c r="O36" s="112"/>
      <c r="P36" s="112"/>
    </row>
    <row r="37" spans="1:16">
      <c r="A37" s="50">
        <v>21</v>
      </c>
      <c r="B37" s="96" t="s">
        <v>158</v>
      </c>
      <c r="C37" s="105" t="s">
        <v>220</v>
      </c>
      <c r="D37" s="50"/>
      <c r="E37" s="50">
        <v>1</v>
      </c>
      <c r="F37" s="60" t="s">
        <v>87</v>
      </c>
      <c r="G37" s="50" t="s">
        <v>248</v>
      </c>
      <c r="H37" s="110"/>
      <c r="I37" s="110"/>
      <c r="J37" s="110"/>
      <c r="K37" s="110">
        <v>1</v>
      </c>
      <c r="L37" s="110"/>
      <c r="M37" s="110">
        <v>1</v>
      </c>
      <c r="N37" s="110"/>
      <c r="O37" s="110"/>
      <c r="P37" s="110">
        <v>1</v>
      </c>
    </row>
    <row r="38" spans="1:16">
      <c r="A38" s="50">
        <v>22</v>
      </c>
      <c r="B38" s="95" t="s">
        <v>159</v>
      </c>
      <c r="C38" s="102" t="s">
        <v>221</v>
      </c>
      <c r="D38" s="50"/>
      <c r="E38" s="50"/>
      <c r="F38" s="60" t="s">
        <v>244</v>
      </c>
      <c r="G38" s="50" t="s">
        <v>248</v>
      </c>
      <c r="H38" s="110"/>
      <c r="I38" s="110"/>
      <c r="J38" s="110"/>
      <c r="K38" s="110">
        <v>1</v>
      </c>
      <c r="L38" s="110"/>
      <c r="M38" s="110"/>
      <c r="N38" s="110"/>
      <c r="O38" s="110">
        <v>1</v>
      </c>
      <c r="P38" s="110"/>
    </row>
    <row r="39" spans="1:16" ht="31.2">
      <c r="A39" s="50">
        <v>23</v>
      </c>
      <c r="B39" s="95" t="s">
        <v>160</v>
      </c>
      <c r="C39" s="102" t="s">
        <v>222</v>
      </c>
      <c r="D39" s="50">
        <v>1</v>
      </c>
      <c r="E39" s="50">
        <v>1</v>
      </c>
      <c r="F39" s="60" t="s">
        <v>85</v>
      </c>
      <c r="G39" s="50" t="s">
        <v>249</v>
      </c>
      <c r="H39" s="110"/>
      <c r="I39" s="110"/>
      <c r="J39" s="110"/>
      <c r="K39" s="110">
        <v>1</v>
      </c>
      <c r="L39" s="110"/>
      <c r="M39" s="110"/>
      <c r="N39" s="110"/>
      <c r="O39" s="110">
        <v>1</v>
      </c>
      <c r="P39" s="110"/>
    </row>
    <row r="40" spans="1:16">
      <c r="A40" s="92" t="s">
        <v>192</v>
      </c>
      <c r="B40" s="97" t="s">
        <v>161</v>
      </c>
      <c r="C40" s="104"/>
      <c r="D40" s="92"/>
      <c r="E40" s="92"/>
      <c r="F40" s="108"/>
      <c r="G40" s="109"/>
      <c r="H40" s="112"/>
      <c r="I40" s="112"/>
      <c r="J40" s="112"/>
      <c r="K40" s="112"/>
      <c r="L40" s="112"/>
      <c r="M40" s="112"/>
      <c r="N40" s="112"/>
      <c r="O40" s="112"/>
      <c r="P40" s="112"/>
    </row>
    <row r="41" spans="1:16">
      <c r="A41" s="50">
        <v>24</v>
      </c>
      <c r="B41" s="95" t="s">
        <v>162</v>
      </c>
      <c r="C41" s="102" t="s">
        <v>223</v>
      </c>
      <c r="D41" s="50"/>
      <c r="E41" s="50">
        <v>1</v>
      </c>
      <c r="F41" s="60" t="s">
        <v>87</v>
      </c>
      <c r="G41" s="50" t="s">
        <v>246</v>
      </c>
      <c r="H41" s="110"/>
      <c r="I41" s="110"/>
      <c r="J41" s="110"/>
      <c r="K41" s="110">
        <v>1</v>
      </c>
      <c r="L41" s="110"/>
      <c r="M41" s="110"/>
      <c r="N41" s="110">
        <v>1</v>
      </c>
      <c r="O41" s="110"/>
      <c r="P41" s="110">
        <v>1</v>
      </c>
    </row>
    <row r="42" spans="1:16">
      <c r="A42" s="50">
        <v>25</v>
      </c>
      <c r="B42" s="95" t="s">
        <v>163</v>
      </c>
      <c r="C42" s="102" t="s">
        <v>224</v>
      </c>
      <c r="D42" s="50"/>
      <c r="E42" s="50">
        <v>1</v>
      </c>
      <c r="F42" s="60" t="s">
        <v>244</v>
      </c>
      <c r="G42" s="50" t="s">
        <v>246</v>
      </c>
      <c r="H42" s="110"/>
      <c r="I42" s="110"/>
      <c r="J42" s="110"/>
      <c r="K42" s="110">
        <v>1</v>
      </c>
      <c r="L42" s="110"/>
      <c r="M42" s="110"/>
      <c r="N42" s="110">
        <v>1</v>
      </c>
      <c r="O42" s="110"/>
      <c r="P42" s="110"/>
    </row>
    <row r="43" spans="1:16" ht="31.2">
      <c r="A43" s="50">
        <v>26</v>
      </c>
      <c r="B43" s="95" t="s">
        <v>164</v>
      </c>
      <c r="C43" s="102" t="s">
        <v>225</v>
      </c>
      <c r="D43" s="50"/>
      <c r="E43" s="50">
        <v>1</v>
      </c>
      <c r="F43" s="60" t="s">
        <v>85</v>
      </c>
      <c r="G43" s="50" t="s">
        <v>247</v>
      </c>
      <c r="H43" s="110"/>
      <c r="I43" s="110"/>
      <c r="J43" s="110"/>
      <c r="K43" s="110">
        <v>1</v>
      </c>
      <c r="L43" s="110"/>
      <c r="M43" s="110"/>
      <c r="N43" s="110">
        <v>1</v>
      </c>
      <c r="O43" s="110"/>
      <c r="P43" s="110">
        <v>1</v>
      </c>
    </row>
    <row r="44" spans="1:16">
      <c r="A44" s="92" t="s">
        <v>193</v>
      </c>
      <c r="B44" s="97" t="s">
        <v>165</v>
      </c>
      <c r="C44" s="104"/>
      <c r="D44" s="92"/>
      <c r="E44" s="92"/>
      <c r="F44" s="108"/>
      <c r="G44" s="92"/>
      <c r="H44" s="112"/>
      <c r="I44" s="112"/>
      <c r="J44" s="112"/>
      <c r="K44" s="112"/>
      <c r="L44" s="112"/>
      <c r="M44" s="112"/>
      <c r="N44" s="112"/>
      <c r="O44" s="112"/>
      <c r="P44" s="112"/>
    </row>
    <row r="45" spans="1:16">
      <c r="A45" s="50">
        <v>27</v>
      </c>
      <c r="B45" s="95" t="s">
        <v>166</v>
      </c>
      <c r="C45" s="102" t="s">
        <v>226</v>
      </c>
      <c r="D45" s="50">
        <v>1</v>
      </c>
      <c r="E45" s="50">
        <v>1</v>
      </c>
      <c r="F45" s="60" t="s">
        <v>87</v>
      </c>
      <c r="G45" s="50" t="s">
        <v>246</v>
      </c>
      <c r="H45" s="110"/>
      <c r="I45" s="110"/>
      <c r="J45" s="110"/>
      <c r="K45" s="110">
        <v>1</v>
      </c>
      <c r="L45" s="110"/>
      <c r="M45" s="110">
        <v>1</v>
      </c>
      <c r="N45" s="110"/>
      <c r="O45" s="110"/>
      <c r="P45" s="110">
        <v>1</v>
      </c>
    </row>
    <row r="46" spans="1:16">
      <c r="A46" s="50">
        <v>28</v>
      </c>
      <c r="B46" s="96" t="s">
        <v>167</v>
      </c>
      <c r="C46" s="105" t="s">
        <v>227</v>
      </c>
      <c r="D46" s="50"/>
      <c r="E46" s="50">
        <v>1</v>
      </c>
      <c r="F46" s="60" t="s">
        <v>244</v>
      </c>
      <c r="G46" s="50" t="s">
        <v>246</v>
      </c>
      <c r="H46" s="110"/>
      <c r="I46" s="110"/>
      <c r="J46" s="110">
        <v>1</v>
      </c>
      <c r="K46" s="110"/>
      <c r="L46" s="110"/>
      <c r="M46" s="110"/>
      <c r="N46" s="110">
        <v>1</v>
      </c>
      <c r="O46" s="110"/>
      <c r="P46" s="110"/>
    </row>
    <row r="47" spans="1:16" ht="31.2">
      <c r="A47" s="50">
        <v>29</v>
      </c>
      <c r="B47" s="95" t="s">
        <v>168</v>
      </c>
      <c r="C47" s="102" t="s">
        <v>228</v>
      </c>
      <c r="D47" s="50"/>
      <c r="E47" s="50">
        <v>1</v>
      </c>
      <c r="F47" s="60" t="s">
        <v>85</v>
      </c>
      <c r="G47" s="50" t="s">
        <v>247</v>
      </c>
      <c r="H47" s="110"/>
      <c r="I47" s="110"/>
      <c r="J47" s="110"/>
      <c r="K47" s="110">
        <v>1</v>
      </c>
      <c r="L47" s="110"/>
      <c r="M47" s="110"/>
      <c r="N47" s="110"/>
      <c r="O47" s="110">
        <v>1</v>
      </c>
      <c r="P47" s="110">
        <v>1</v>
      </c>
    </row>
    <row r="48" spans="1:16">
      <c r="A48" s="92" t="s">
        <v>194</v>
      </c>
      <c r="B48" s="97" t="s">
        <v>169</v>
      </c>
      <c r="C48" s="104"/>
      <c r="D48" s="92"/>
      <c r="E48" s="92"/>
      <c r="F48" s="108"/>
      <c r="G48" s="92"/>
      <c r="H48" s="112"/>
      <c r="I48" s="112"/>
      <c r="J48" s="112"/>
      <c r="K48" s="112"/>
      <c r="L48" s="112"/>
      <c r="M48" s="112"/>
      <c r="N48" s="112"/>
      <c r="O48" s="112"/>
      <c r="P48" s="112"/>
    </row>
    <row r="49" spans="1:16">
      <c r="A49" s="50">
        <v>30</v>
      </c>
      <c r="B49" s="95" t="s">
        <v>170</v>
      </c>
      <c r="C49" s="102" t="s">
        <v>229</v>
      </c>
      <c r="D49" s="50"/>
      <c r="E49" s="50">
        <v>1</v>
      </c>
      <c r="F49" s="60" t="s">
        <v>87</v>
      </c>
      <c r="G49" s="50" t="s">
        <v>246</v>
      </c>
      <c r="H49" s="110"/>
      <c r="I49" s="110"/>
      <c r="J49" s="110">
        <v>1</v>
      </c>
      <c r="K49" s="110"/>
      <c r="L49" s="110"/>
      <c r="M49" s="110">
        <v>1</v>
      </c>
      <c r="N49" s="110"/>
      <c r="O49" s="110"/>
      <c r="P49" s="110"/>
    </row>
    <row r="50" spans="1:16">
      <c r="A50" s="50">
        <v>31</v>
      </c>
      <c r="B50" s="95" t="s">
        <v>171</v>
      </c>
      <c r="C50" s="102" t="s">
        <v>230</v>
      </c>
      <c r="D50" s="50"/>
      <c r="E50" s="50"/>
      <c r="F50" s="60" t="s">
        <v>244</v>
      </c>
      <c r="G50" s="50" t="s">
        <v>246</v>
      </c>
      <c r="H50" s="110"/>
      <c r="I50" s="110"/>
      <c r="J50" s="110"/>
      <c r="K50" s="110">
        <v>1</v>
      </c>
      <c r="L50" s="110"/>
      <c r="M50" s="110"/>
      <c r="N50" s="110"/>
      <c r="O50" s="110">
        <v>1</v>
      </c>
      <c r="P50" s="110"/>
    </row>
    <row r="51" spans="1:16" ht="31.2">
      <c r="A51" s="50">
        <v>32</v>
      </c>
      <c r="B51" s="95" t="s">
        <v>172</v>
      </c>
      <c r="C51" s="102" t="s">
        <v>231</v>
      </c>
      <c r="D51" s="50"/>
      <c r="E51" s="50"/>
      <c r="F51" s="60" t="s">
        <v>85</v>
      </c>
      <c r="G51" s="50" t="s">
        <v>247</v>
      </c>
      <c r="H51" s="110"/>
      <c r="I51" s="110"/>
      <c r="J51" s="110"/>
      <c r="K51" s="110">
        <v>1</v>
      </c>
      <c r="L51" s="110"/>
      <c r="M51" s="110"/>
      <c r="N51" s="110"/>
      <c r="O51" s="110">
        <v>1</v>
      </c>
      <c r="P51" s="110"/>
    </row>
    <row r="52" spans="1:16">
      <c r="A52" s="92" t="s">
        <v>195</v>
      </c>
      <c r="B52" s="97" t="s">
        <v>173</v>
      </c>
      <c r="C52" s="104"/>
      <c r="D52" s="92"/>
      <c r="E52" s="92"/>
      <c r="F52" s="108"/>
      <c r="G52" s="92"/>
      <c r="H52" s="112"/>
      <c r="I52" s="112"/>
      <c r="J52" s="112"/>
      <c r="K52" s="112"/>
      <c r="L52" s="112"/>
      <c r="M52" s="112"/>
      <c r="N52" s="112"/>
      <c r="O52" s="112"/>
      <c r="P52" s="112"/>
    </row>
    <row r="53" spans="1:16">
      <c r="A53" s="50">
        <v>33</v>
      </c>
      <c r="B53" s="95" t="s">
        <v>174</v>
      </c>
      <c r="C53" s="102" t="s">
        <v>232</v>
      </c>
      <c r="D53" s="50"/>
      <c r="E53" s="50">
        <v>1</v>
      </c>
      <c r="F53" s="60" t="s">
        <v>87</v>
      </c>
      <c r="G53" s="50" t="s">
        <v>246</v>
      </c>
      <c r="H53" s="110"/>
      <c r="I53" s="110"/>
      <c r="J53" s="110"/>
      <c r="K53" s="110">
        <v>1</v>
      </c>
      <c r="L53" s="110"/>
      <c r="M53" s="110"/>
      <c r="N53" s="110"/>
      <c r="O53" s="110">
        <v>1</v>
      </c>
      <c r="P53" s="110"/>
    </row>
    <row r="54" spans="1:16">
      <c r="A54" s="50">
        <v>34</v>
      </c>
      <c r="B54" s="95" t="s">
        <v>175</v>
      </c>
      <c r="C54" s="102" t="s">
        <v>233</v>
      </c>
      <c r="D54" s="50"/>
      <c r="E54" s="50"/>
      <c r="F54" s="60" t="s">
        <v>244</v>
      </c>
      <c r="G54" s="50" t="s">
        <v>246</v>
      </c>
      <c r="H54" s="110"/>
      <c r="I54" s="110"/>
      <c r="J54" s="110"/>
      <c r="K54" s="110">
        <v>1</v>
      </c>
      <c r="L54" s="110"/>
      <c r="M54" s="110"/>
      <c r="N54" s="110"/>
      <c r="O54" s="110">
        <v>1</v>
      </c>
      <c r="P54" s="110"/>
    </row>
    <row r="55" spans="1:16" ht="31.2">
      <c r="A55" s="50">
        <v>35</v>
      </c>
      <c r="B55" s="96" t="s">
        <v>176</v>
      </c>
      <c r="C55" s="105" t="s">
        <v>234</v>
      </c>
      <c r="D55" s="50"/>
      <c r="E55" s="50">
        <v>1</v>
      </c>
      <c r="F55" s="60" t="s">
        <v>85</v>
      </c>
      <c r="G55" s="50" t="s">
        <v>247</v>
      </c>
      <c r="H55" s="110"/>
      <c r="I55" s="110"/>
      <c r="J55" s="110"/>
      <c r="K55" s="110">
        <v>1</v>
      </c>
      <c r="L55" s="110"/>
      <c r="M55" s="110"/>
      <c r="N55" s="110"/>
      <c r="O55" s="110">
        <v>1</v>
      </c>
      <c r="P55" s="110"/>
    </row>
    <row r="56" spans="1:16">
      <c r="A56" s="92" t="s">
        <v>196</v>
      </c>
      <c r="B56" s="97" t="s">
        <v>177</v>
      </c>
      <c r="C56" s="104"/>
      <c r="D56" s="92"/>
      <c r="E56" s="92"/>
      <c r="F56" s="108"/>
      <c r="G56" s="92"/>
      <c r="H56" s="112"/>
      <c r="I56" s="112"/>
      <c r="J56" s="112"/>
      <c r="K56" s="112"/>
      <c r="L56" s="112"/>
      <c r="M56" s="112"/>
      <c r="N56" s="112"/>
      <c r="O56" s="112"/>
      <c r="P56" s="112"/>
    </row>
    <row r="57" spans="1:16" ht="46.8">
      <c r="A57" s="50">
        <v>36</v>
      </c>
      <c r="B57" s="95" t="s">
        <v>178</v>
      </c>
      <c r="C57" s="102" t="s">
        <v>235</v>
      </c>
      <c r="D57" s="50"/>
      <c r="E57" s="50">
        <v>1</v>
      </c>
      <c r="F57" s="60" t="s">
        <v>245</v>
      </c>
      <c r="G57" s="50" t="s">
        <v>246</v>
      </c>
      <c r="H57" s="110"/>
      <c r="I57" s="110"/>
      <c r="J57" s="110"/>
      <c r="K57" s="110">
        <v>1</v>
      </c>
      <c r="L57" s="110"/>
      <c r="M57" s="110"/>
      <c r="N57" s="110">
        <v>1</v>
      </c>
      <c r="O57" s="110"/>
      <c r="P57" s="110">
        <v>1</v>
      </c>
    </row>
    <row r="58" spans="1:16">
      <c r="A58" s="50">
        <v>37</v>
      </c>
      <c r="B58" s="98" t="s">
        <v>179</v>
      </c>
      <c r="C58" s="106" t="s">
        <v>236</v>
      </c>
      <c r="D58" s="50"/>
      <c r="E58" s="50"/>
      <c r="F58" s="60" t="s">
        <v>244</v>
      </c>
      <c r="G58" s="50" t="s">
        <v>246</v>
      </c>
      <c r="H58" s="110"/>
      <c r="I58" s="110"/>
      <c r="J58" s="110"/>
      <c r="K58" s="110">
        <v>1</v>
      </c>
      <c r="L58" s="110"/>
      <c r="M58" s="110"/>
      <c r="N58" s="110"/>
      <c r="O58" s="110">
        <v>1</v>
      </c>
      <c r="P58" s="110"/>
    </row>
    <row r="59" spans="1:16">
      <c r="A59" s="92" t="s">
        <v>197</v>
      </c>
      <c r="B59" s="97" t="s">
        <v>180</v>
      </c>
      <c r="C59" s="104"/>
      <c r="D59" s="92"/>
      <c r="E59" s="92"/>
      <c r="F59" s="108"/>
      <c r="G59" s="92"/>
      <c r="H59" s="112"/>
      <c r="I59" s="112"/>
      <c r="J59" s="112"/>
      <c r="K59" s="112"/>
      <c r="L59" s="112"/>
      <c r="M59" s="112"/>
      <c r="N59" s="112"/>
      <c r="O59" s="112"/>
      <c r="P59" s="112"/>
    </row>
    <row r="60" spans="1:16">
      <c r="A60" s="50">
        <v>38</v>
      </c>
      <c r="B60" s="95" t="s">
        <v>181</v>
      </c>
      <c r="C60" s="102" t="s">
        <v>237</v>
      </c>
      <c r="D60" s="50"/>
      <c r="E60" s="50">
        <v>1</v>
      </c>
      <c r="F60" s="60" t="s">
        <v>87</v>
      </c>
      <c r="G60" s="50" t="s">
        <v>246</v>
      </c>
      <c r="H60" s="110"/>
      <c r="I60" s="110"/>
      <c r="J60" s="110"/>
      <c r="K60" s="110">
        <v>1</v>
      </c>
      <c r="L60" s="110"/>
      <c r="M60" s="110"/>
      <c r="N60" s="110">
        <v>1</v>
      </c>
      <c r="O60" s="110"/>
      <c r="P60" s="110">
        <v>1</v>
      </c>
    </row>
    <row r="61" spans="1:16">
      <c r="A61" s="50">
        <v>39</v>
      </c>
      <c r="B61" s="95" t="s">
        <v>182</v>
      </c>
      <c r="C61" s="102" t="s">
        <v>238</v>
      </c>
      <c r="D61" s="50"/>
      <c r="E61" s="50">
        <v>1</v>
      </c>
      <c r="F61" s="60" t="s">
        <v>244</v>
      </c>
      <c r="G61" s="50" t="s">
        <v>246</v>
      </c>
      <c r="H61" s="110"/>
      <c r="I61" s="110"/>
      <c r="J61" s="110">
        <v>1</v>
      </c>
      <c r="K61" s="110"/>
      <c r="L61" s="110"/>
      <c r="M61" s="110"/>
      <c r="N61" s="110"/>
      <c r="O61" s="110">
        <v>1</v>
      </c>
      <c r="P61" s="110"/>
    </row>
    <row r="62" spans="1:16" ht="31.2">
      <c r="A62" s="50">
        <v>40</v>
      </c>
      <c r="B62" s="95" t="s">
        <v>183</v>
      </c>
      <c r="C62" s="102" t="s">
        <v>239</v>
      </c>
      <c r="D62" s="50"/>
      <c r="E62" s="50"/>
      <c r="F62" s="60" t="s">
        <v>85</v>
      </c>
      <c r="G62" s="50" t="s">
        <v>247</v>
      </c>
      <c r="H62" s="110"/>
      <c r="I62" s="110"/>
      <c r="J62" s="110"/>
      <c r="K62" s="110">
        <v>1</v>
      </c>
      <c r="L62" s="110"/>
      <c r="M62" s="110"/>
      <c r="N62" s="110"/>
      <c r="O62" s="110">
        <v>1</v>
      </c>
      <c r="P62" s="110"/>
    </row>
    <row r="63" spans="1:16">
      <c r="A63" s="92" t="s">
        <v>198</v>
      </c>
      <c r="B63" s="97" t="s">
        <v>184</v>
      </c>
      <c r="C63" s="104"/>
      <c r="D63" s="92"/>
      <c r="E63" s="92"/>
      <c r="F63" s="108"/>
      <c r="G63" s="92"/>
      <c r="H63" s="112"/>
      <c r="I63" s="112"/>
      <c r="J63" s="112"/>
      <c r="K63" s="112"/>
      <c r="L63" s="112"/>
      <c r="M63" s="112"/>
      <c r="N63" s="112"/>
      <c r="O63" s="112"/>
      <c r="P63" s="112"/>
    </row>
    <row r="64" spans="1:16">
      <c r="A64" s="50">
        <v>41</v>
      </c>
      <c r="B64" s="95" t="s">
        <v>185</v>
      </c>
      <c r="C64" s="107" t="s">
        <v>240</v>
      </c>
      <c r="D64" s="50"/>
      <c r="E64" s="50">
        <v>1</v>
      </c>
      <c r="F64" s="60" t="s">
        <v>87</v>
      </c>
      <c r="G64" s="50" t="s">
        <v>246</v>
      </c>
      <c r="H64" s="110"/>
      <c r="I64" s="110"/>
      <c r="J64" s="110"/>
      <c r="K64" s="110">
        <v>1</v>
      </c>
      <c r="L64" s="110"/>
      <c r="M64" s="110"/>
      <c r="N64" s="110">
        <v>1</v>
      </c>
      <c r="O64" s="110"/>
      <c r="P64" s="110">
        <v>1</v>
      </c>
    </row>
    <row r="65" spans="1:16">
      <c r="A65" s="50">
        <v>42</v>
      </c>
      <c r="B65" s="95" t="s">
        <v>186</v>
      </c>
      <c r="C65" s="102" t="s">
        <v>241</v>
      </c>
      <c r="D65" s="50">
        <v>1</v>
      </c>
      <c r="E65" s="50"/>
      <c r="F65" s="60" t="s">
        <v>244</v>
      </c>
      <c r="G65" s="50" t="s">
        <v>246</v>
      </c>
      <c r="H65" s="110"/>
      <c r="I65" s="110"/>
      <c r="J65" s="110"/>
      <c r="K65" s="110">
        <v>1</v>
      </c>
      <c r="L65" s="110"/>
      <c r="M65" s="110"/>
      <c r="N65" s="110"/>
      <c r="O65" s="110">
        <v>1</v>
      </c>
      <c r="P65" s="110"/>
    </row>
    <row r="66" spans="1:16" ht="31.2">
      <c r="A66" s="50">
        <v>43</v>
      </c>
      <c r="B66" s="95" t="s">
        <v>187</v>
      </c>
      <c r="C66" s="102" t="s">
        <v>242</v>
      </c>
      <c r="D66" s="50">
        <v>1</v>
      </c>
      <c r="E66" s="50">
        <v>1</v>
      </c>
      <c r="F66" s="60" t="s">
        <v>85</v>
      </c>
      <c r="G66" s="50" t="s">
        <v>247</v>
      </c>
      <c r="H66" s="110"/>
      <c r="I66" s="110"/>
      <c r="J66" s="110"/>
      <c r="K66" s="110">
        <v>1</v>
      </c>
      <c r="L66" s="110"/>
      <c r="M66" s="110"/>
      <c r="N66" s="110"/>
      <c r="O66" s="110">
        <v>1</v>
      </c>
      <c r="P66" s="110"/>
    </row>
    <row r="67" spans="1:16">
      <c r="A67" s="33"/>
      <c r="B67" s="100" t="s">
        <v>199</v>
      </c>
      <c r="C67" s="33"/>
      <c r="D67" s="113">
        <f>SUM(D10:D66)</f>
        <v>6</v>
      </c>
      <c r="E67" s="113">
        <f t="shared" ref="E67:P67" si="0">SUM(E10:E66)</f>
        <v>35</v>
      </c>
      <c r="F67" s="113"/>
      <c r="G67" s="113"/>
      <c r="H67" s="113">
        <f t="shared" si="0"/>
        <v>0</v>
      </c>
      <c r="I67" s="113">
        <f t="shared" si="0"/>
        <v>0</v>
      </c>
      <c r="J67" s="113">
        <f t="shared" si="0"/>
        <v>12</v>
      </c>
      <c r="K67" s="113">
        <f t="shared" si="0"/>
        <v>31</v>
      </c>
      <c r="L67" s="113">
        <f t="shared" si="0"/>
        <v>0</v>
      </c>
      <c r="M67" s="113">
        <f t="shared" si="0"/>
        <v>4</v>
      </c>
      <c r="N67" s="113">
        <f t="shared" si="0"/>
        <v>10</v>
      </c>
      <c r="O67" s="113">
        <f t="shared" si="0"/>
        <v>29</v>
      </c>
      <c r="P67" s="113">
        <f t="shared" si="0"/>
        <v>11</v>
      </c>
    </row>
  </sheetData>
  <mergeCells count="13">
    <mergeCell ref="A1:D1"/>
    <mergeCell ref="A3:P3"/>
    <mergeCell ref="A4:P4"/>
    <mergeCell ref="A5:A7"/>
    <mergeCell ref="B5:B7"/>
    <mergeCell ref="C5:C7"/>
    <mergeCell ref="D5:D7"/>
    <mergeCell ref="F5:F7"/>
    <mergeCell ref="G5:G7"/>
    <mergeCell ref="P5:P7"/>
    <mergeCell ref="H5:K6"/>
    <mergeCell ref="L5:O6"/>
    <mergeCell ref="E5:E7"/>
  </mergeCells>
  <pageMargins left="0.55118110236220474" right="7.874015748031496E-2" top="0.47244094488188981" bottom="0.59055118110236227" header="0.31496062992125984" footer="0.51181102362204722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09"/>
  <sheetViews>
    <sheetView topLeftCell="A46" zoomScale="115" zoomScaleNormal="115" workbookViewId="0">
      <selection activeCell="F102" sqref="F102"/>
    </sheetView>
  </sheetViews>
  <sheetFormatPr defaultColWidth="9.09765625" defaultRowHeight="15.6"/>
  <cols>
    <col min="1" max="1" width="7" style="21" customWidth="1"/>
    <col min="2" max="2" width="23" style="21" customWidth="1"/>
    <col min="3" max="3" width="7.59765625" style="21" customWidth="1"/>
    <col min="4" max="5" width="6.8984375" style="21" customWidth="1"/>
    <col min="6" max="6" width="22.09765625" style="21" customWidth="1"/>
    <col min="7" max="7" width="9.296875" style="21" customWidth="1"/>
    <col min="8" max="15" width="7.59765625" style="21" customWidth="1"/>
    <col min="16" max="16" width="11.09765625" style="21" customWidth="1"/>
    <col min="17" max="17" width="7.69921875" style="21" customWidth="1"/>
    <col min="18" max="18" width="8.59765625" style="21" customWidth="1"/>
    <col min="19" max="19" width="5.69921875" style="21" customWidth="1"/>
    <col min="20" max="20" width="6.09765625" style="21" customWidth="1"/>
    <col min="21" max="23" width="7.296875" style="21" customWidth="1"/>
    <col min="24" max="24" width="6.09765625" style="21" customWidth="1"/>
    <col min="25" max="25" width="7.296875" style="21" customWidth="1"/>
    <col min="26" max="26" width="8" style="21" customWidth="1"/>
    <col min="27" max="27" width="7.8984375" style="21" customWidth="1"/>
    <col min="28" max="28" width="8.8984375" style="21" customWidth="1"/>
    <col min="29" max="16384" width="9.09765625" style="21"/>
  </cols>
  <sheetData>
    <row r="1" spans="1:28" ht="44.25" customHeight="1">
      <c r="A1" s="161" t="s">
        <v>100</v>
      </c>
      <c r="B1" s="161"/>
      <c r="C1" s="161"/>
      <c r="D1" s="161"/>
      <c r="E1" s="80"/>
      <c r="F1" s="66"/>
      <c r="G1" s="66"/>
      <c r="H1" s="67"/>
      <c r="I1" s="68"/>
    </row>
    <row r="2" spans="1:28" s="3" customFormat="1" ht="47.25" customHeight="1">
      <c r="A2" s="199" t="s">
        <v>354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</row>
    <row r="3" spans="1:28" s="56" customFormat="1" ht="22.5" customHeight="1">
      <c r="A3" s="200" t="s">
        <v>117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4" spans="1:28" s="3" customFormat="1" ht="13.8">
      <c r="A4" s="201" t="s">
        <v>20</v>
      </c>
      <c r="B4" s="201" t="s">
        <v>69</v>
      </c>
      <c r="C4" s="176" t="s">
        <v>70</v>
      </c>
      <c r="D4" s="175" t="s">
        <v>71</v>
      </c>
      <c r="E4" s="210" t="s">
        <v>99</v>
      </c>
      <c r="F4" s="202" t="s">
        <v>353</v>
      </c>
      <c r="G4" s="203" t="s">
        <v>84</v>
      </c>
      <c r="H4" s="206" t="s">
        <v>74</v>
      </c>
      <c r="I4" s="207"/>
      <c r="J4" s="207"/>
      <c r="K4" s="207"/>
      <c r="L4" s="202" t="s">
        <v>75</v>
      </c>
      <c r="M4" s="202"/>
      <c r="N4" s="202"/>
      <c r="O4" s="202"/>
      <c r="P4" s="203" t="s">
        <v>73</v>
      </c>
    </row>
    <row r="5" spans="1:28" s="3" customFormat="1" ht="13.8">
      <c r="A5" s="201"/>
      <c r="B5" s="201"/>
      <c r="C5" s="176"/>
      <c r="D5" s="175"/>
      <c r="E5" s="211"/>
      <c r="F5" s="202"/>
      <c r="G5" s="204"/>
      <c r="H5" s="208"/>
      <c r="I5" s="209"/>
      <c r="J5" s="209"/>
      <c r="K5" s="209"/>
      <c r="L5" s="202"/>
      <c r="M5" s="202"/>
      <c r="N5" s="202"/>
      <c r="O5" s="202"/>
      <c r="P5" s="204"/>
    </row>
    <row r="6" spans="1:28" s="3" customFormat="1" ht="110.25" customHeight="1">
      <c r="A6" s="201"/>
      <c r="B6" s="201"/>
      <c r="C6" s="176"/>
      <c r="D6" s="175"/>
      <c r="E6" s="212"/>
      <c r="F6" s="202"/>
      <c r="G6" s="205"/>
      <c r="H6" s="57" t="s">
        <v>76</v>
      </c>
      <c r="I6" s="57" t="s">
        <v>77</v>
      </c>
      <c r="J6" s="57" t="s">
        <v>78</v>
      </c>
      <c r="K6" s="57" t="s">
        <v>79</v>
      </c>
      <c r="L6" s="57" t="s">
        <v>80</v>
      </c>
      <c r="M6" s="57" t="s">
        <v>81</v>
      </c>
      <c r="N6" s="57" t="s">
        <v>82</v>
      </c>
      <c r="O6" s="57" t="s">
        <v>83</v>
      </c>
      <c r="P6" s="205"/>
    </row>
    <row r="7" spans="1:28" s="4" customFormat="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58">
        <v>10</v>
      </c>
      <c r="K7" s="58">
        <v>11</v>
      </c>
      <c r="L7" s="58">
        <v>12</v>
      </c>
      <c r="M7" s="58">
        <v>13</v>
      </c>
      <c r="N7" s="58">
        <v>14</v>
      </c>
      <c r="O7" s="58">
        <v>15</v>
      </c>
      <c r="P7" s="58">
        <v>16</v>
      </c>
    </row>
    <row r="8" spans="1:28" s="4" customFormat="1" ht="16.2">
      <c r="A8" s="99" t="s">
        <v>5</v>
      </c>
      <c r="B8" s="93" t="s">
        <v>146</v>
      </c>
      <c r="C8" s="114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</row>
    <row r="9" spans="1:28" s="61" customFormat="1" ht="22.5" customHeight="1">
      <c r="A9" s="115">
        <v>1</v>
      </c>
      <c r="B9" s="94" t="s">
        <v>250</v>
      </c>
      <c r="C9" s="115">
        <v>1989</v>
      </c>
      <c r="D9" s="115"/>
      <c r="E9" s="115">
        <v>1</v>
      </c>
      <c r="F9" s="60" t="s">
        <v>338</v>
      </c>
      <c r="G9" s="129" t="s">
        <v>355</v>
      </c>
      <c r="H9" s="115">
        <v>1</v>
      </c>
      <c r="I9" s="115"/>
      <c r="J9" s="115"/>
      <c r="K9" s="50"/>
      <c r="L9" s="115"/>
      <c r="M9" s="115"/>
      <c r="N9" s="115"/>
      <c r="O9" s="115">
        <v>1</v>
      </c>
      <c r="P9" s="115"/>
    </row>
    <row r="10" spans="1:28" s="61" customFormat="1">
      <c r="A10" s="115">
        <v>2</v>
      </c>
      <c r="B10" s="116" t="s">
        <v>251</v>
      </c>
      <c r="C10" s="50">
        <v>1954</v>
      </c>
      <c r="D10" s="115">
        <v>1</v>
      </c>
      <c r="E10" s="115"/>
      <c r="F10" s="60" t="s">
        <v>339</v>
      </c>
      <c r="G10" s="115" t="s">
        <v>356</v>
      </c>
      <c r="H10" s="115"/>
      <c r="I10" s="115"/>
      <c r="J10" s="115"/>
      <c r="K10" s="50">
        <v>1</v>
      </c>
      <c r="L10" s="115"/>
      <c r="M10" s="115"/>
      <c r="N10" s="115"/>
      <c r="O10" s="115">
        <v>1</v>
      </c>
      <c r="P10" s="115"/>
    </row>
    <row r="11" spans="1:28" s="61" customFormat="1">
      <c r="A11" s="115">
        <v>3</v>
      </c>
      <c r="B11" s="116" t="s">
        <v>252</v>
      </c>
      <c r="C11" s="50">
        <v>1963</v>
      </c>
      <c r="D11" s="115"/>
      <c r="E11" s="115"/>
      <c r="F11" s="60" t="s">
        <v>340</v>
      </c>
      <c r="G11" s="115" t="s">
        <v>356</v>
      </c>
      <c r="H11" s="115"/>
      <c r="I11" s="115"/>
      <c r="J11" s="115"/>
      <c r="K11" s="50">
        <v>1</v>
      </c>
      <c r="L11" s="115"/>
      <c r="M11" s="115"/>
      <c r="N11" s="115"/>
      <c r="O11" s="115">
        <v>1</v>
      </c>
      <c r="P11" s="115"/>
    </row>
    <row r="12" spans="1:28" s="4" customFormat="1">
      <c r="A12" s="115">
        <v>4</v>
      </c>
      <c r="B12" s="94" t="s">
        <v>253</v>
      </c>
      <c r="C12" s="115">
        <v>1953</v>
      </c>
      <c r="D12" s="115"/>
      <c r="E12" s="115">
        <v>1</v>
      </c>
      <c r="F12" s="57" t="s">
        <v>341</v>
      </c>
      <c r="G12" s="115" t="s">
        <v>356</v>
      </c>
      <c r="H12" s="115"/>
      <c r="I12" s="115"/>
      <c r="J12" s="115"/>
      <c r="K12" s="50">
        <v>1</v>
      </c>
      <c r="L12" s="115"/>
      <c r="M12" s="115"/>
      <c r="N12" s="115"/>
      <c r="O12" s="115">
        <v>1</v>
      </c>
      <c r="P12" s="115"/>
    </row>
    <row r="13" spans="1:28" s="61" customFormat="1">
      <c r="A13" s="115">
        <v>5</v>
      </c>
      <c r="B13" s="117" t="s">
        <v>254</v>
      </c>
      <c r="C13" s="118">
        <v>1990</v>
      </c>
      <c r="D13" s="115">
        <v>1</v>
      </c>
      <c r="E13" s="115"/>
      <c r="F13" s="124" t="s">
        <v>342</v>
      </c>
      <c r="G13" s="115" t="s">
        <v>356</v>
      </c>
      <c r="H13" s="115">
        <v>1</v>
      </c>
      <c r="I13" s="115"/>
      <c r="J13" s="115"/>
      <c r="K13" s="50"/>
      <c r="L13" s="115"/>
      <c r="M13" s="115"/>
      <c r="N13" s="115"/>
      <c r="O13" s="115">
        <v>1</v>
      </c>
      <c r="P13" s="115"/>
    </row>
    <row r="14" spans="1:28" s="61" customFormat="1">
      <c r="A14" s="115">
        <v>6</v>
      </c>
      <c r="B14" s="94" t="s">
        <v>255</v>
      </c>
      <c r="C14" s="115">
        <v>1972</v>
      </c>
      <c r="D14" s="115">
        <v>1</v>
      </c>
      <c r="E14" s="115">
        <v>1</v>
      </c>
      <c r="F14" s="57" t="s">
        <v>343</v>
      </c>
      <c r="G14" s="115" t="s">
        <v>356</v>
      </c>
      <c r="H14" s="115"/>
      <c r="I14" s="115"/>
      <c r="J14" s="115">
        <v>1</v>
      </c>
      <c r="K14" s="50"/>
      <c r="L14" s="115"/>
      <c r="M14" s="115"/>
      <c r="N14" s="115"/>
      <c r="O14" s="115">
        <v>1</v>
      </c>
      <c r="P14" s="115"/>
    </row>
    <row r="15" spans="1:28" s="61" customFormat="1">
      <c r="A15" s="115">
        <v>7</v>
      </c>
      <c r="B15" s="119" t="s">
        <v>256</v>
      </c>
      <c r="C15" s="57">
        <v>1995</v>
      </c>
      <c r="D15" s="115"/>
      <c r="E15" s="115">
        <v>1</v>
      </c>
      <c r="F15" s="57" t="s">
        <v>344</v>
      </c>
      <c r="G15" s="115" t="s">
        <v>356</v>
      </c>
      <c r="H15" s="115">
        <v>1</v>
      </c>
      <c r="I15" s="115"/>
      <c r="J15" s="115"/>
      <c r="K15" s="50"/>
      <c r="L15" s="115"/>
      <c r="M15" s="115"/>
      <c r="N15" s="115"/>
      <c r="O15" s="115">
        <v>1</v>
      </c>
      <c r="P15" s="115"/>
    </row>
    <row r="16" spans="1:28" s="61" customFormat="1" ht="16.2">
      <c r="A16" s="99" t="s">
        <v>6</v>
      </c>
      <c r="B16" s="93" t="s">
        <v>257</v>
      </c>
      <c r="C16" s="114"/>
      <c r="D16" s="99"/>
      <c r="E16" s="99"/>
      <c r="F16" s="99"/>
      <c r="G16" s="99"/>
      <c r="H16" s="99"/>
      <c r="I16" s="99"/>
      <c r="J16" s="99"/>
      <c r="K16" s="92"/>
      <c r="L16" s="99"/>
      <c r="M16" s="99"/>
      <c r="N16" s="99"/>
      <c r="O16" s="99"/>
      <c r="P16" s="99"/>
    </row>
    <row r="17" spans="1:16" customFormat="1" ht="24" customHeight="1">
      <c r="A17" s="115">
        <v>8</v>
      </c>
      <c r="B17" s="95" t="s">
        <v>258</v>
      </c>
      <c r="C17" s="120">
        <v>1990</v>
      </c>
      <c r="D17" s="115"/>
      <c r="E17" s="115">
        <v>1</v>
      </c>
      <c r="F17" s="124" t="s">
        <v>338</v>
      </c>
      <c r="G17" s="129" t="s">
        <v>355</v>
      </c>
      <c r="H17" s="115">
        <v>1</v>
      </c>
      <c r="I17" s="115"/>
      <c r="J17" s="115"/>
      <c r="K17" s="50"/>
      <c r="L17" s="115"/>
      <c r="M17" s="115"/>
      <c r="N17" s="115"/>
      <c r="O17" s="115">
        <v>1</v>
      </c>
      <c r="P17" s="115"/>
    </row>
    <row r="18" spans="1:16" s="63" customFormat="1" ht="27.75" customHeight="1">
      <c r="A18" s="115">
        <v>9</v>
      </c>
      <c r="B18" s="94" t="s">
        <v>259</v>
      </c>
      <c r="C18" s="115">
        <v>1958</v>
      </c>
      <c r="D18" s="115">
        <v>1</v>
      </c>
      <c r="E18" s="115"/>
      <c r="F18" s="57" t="s">
        <v>347</v>
      </c>
      <c r="G18" s="115" t="s">
        <v>356</v>
      </c>
      <c r="H18" s="115"/>
      <c r="I18" s="115"/>
      <c r="J18" s="115"/>
      <c r="K18" s="50">
        <v>1</v>
      </c>
      <c r="L18" s="115"/>
      <c r="M18" s="115"/>
      <c r="N18" s="115"/>
      <c r="O18" s="115">
        <v>1</v>
      </c>
      <c r="P18" s="115"/>
    </row>
    <row r="19" spans="1:16">
      <c r="A19" s="115">
        <v>10</v>
      </c>
      <c r="B19" s="94" t="s">
        <v>260</v>
      </c>
      <c r="C19" s="115">
        <v>1947</v>
      </c>
      <c r="D19" s="115"/>
      <c r="E19" s="115"/>
      <c r="F19" s="57" t="s">
        <v>341</v>
      </c>
      <c r="G19" s="115" t="s">
        <v>356</v>
      </c>
      <c r="H19" s="115"/>
      <c r="I19" s="115"/>
      <c r="J19" s="115"/>
      <c r="K19" s="50">
        <v>1</v>
      </c>
      <c r="L19" s="115"/>
      <c r="M19" s="115"/>
      <c r="N19" s="115"/>
      <c r="O19" s="115">
        <v>1</v>
      </c>
      <c r="P19" s="115">
        <v>1</v>
      </c>
    </row>
    <row r="20" spans="1:16">
      <c r="A20" s="115">
        <v>11</v>
      </c>
      <c r="B20" s="119" t="s">
        <v>261</v>
      </c>
      <c r="C20" s="57">
        <v>1989</v>
      </c>
      <c r="D20" s="115"/>
      <c r="E20" s="115">
        <v>1</v>
      </c>
      <c r="F20" s="57" t="s">
        <v>344</v>
      </c>
      <c r="G20" s="115" t="s">
        <v>356</v>
      </c>
      <c r="H20" s="115">
        <v>1</v>
      </c>
      <c r="I20" s="115"/>
      <c r="J20" s="115"/>
      <c r="K20" s="50"/>
      <c r="L20" s="115"/>
      <c r="M20" s="115"/>
      <c r="N20" s="115"/>
      <c r="O20" s="115">
        <v>1</v>
      </c>
      <c r="P20" s="115"/>
    </row>
    <row r="21" spans="1:16" ht="16.2">
      <c r="A21" s="99" t="s">
        <v>188</v>
      </c>
      <c r="B21" s="93" t="s">
        <v>103</v>
      </c>
      <c r="C21" s="114"/>
      <c r="D21" s="99"/>
      <c r="E21" s="99"/>
      <c r="F21" s="99"/>
      <c r="G21" s="99"/>
      <c r="H21" s="99"/>
      <c r="I21" s="99"/>
      <c r="J21" s="99"/>
      <c r="K21" s="92"/>
      <c r="L21" s="99"/>
      <c r="M21" s="99"/>
      <c r="N21" s="99"/>
      <c r="O21" s="99"/>
      <c r="P21" s="99"/>
    </row>
    <row r="22" spans="1:16" ht="31.2">
      <c r="A22" s="115">
        <v>12</v>
      </c>
      <c r="B22" s="95" t="s">
        <v>262</v>
      </c>
      <c r="C22" s="120">
        <v>1977</v>
      </c>
      <c r="D22" s="115"/>
      <c r="E22" s="115">
        <v>1</v>
      </c>
      <c r="F22" s="124" t="s">
        <v>345</v>
      </c>
      <c r="G22" s="129" t="s">
        <v>355</v>
      </c>
      <c r="H22" s="115"/>
      <c r="I22" s="115"/>
      <c r="J22" s="115">
        <v>1</v>
      </c>
      <c r="K22" s="50"/>
      <c r="L22" s="115"/>
      <c r="M22" s="115">
        <v>1</v>
      </c>
      <c r="N22" s="115"/>
      <c r="O22" s="115"/>
      <c r="P22" s="115"/>
    </row>
    <row r="23" spans="1:16">
      <c r="A23" s="115">
        <v>13</v>
      </c>
      <c r="B23" s="94" t="s">
        <v>263</v>
      </c>
      <c r="C23" s="115">
        <v>1958</v>
      </c>
      <c r="D23" s="115">
        <v>1</v>
      </c>
      <c r="E23" s="115"/>
      <c r="F23" s="57" t="s">
        <v>339</v>
      </c>
      <c r="G23" s="115" t="s">
        <v>356</v>
      </c>
      <c r="H23" s="115"/>
      <c r="I23" s="115"/>
      <c r="J23" s="115"/>
      <c r="K23" s="50">
        <v>1</v>
      </c>
      <c r="L23" s="115"/>
      <c r="M23" s="115"/>
      <c r="N23" s="115"/>
      <c r="O23" s="115">
        <v>1</v>
      </c>
      <c r="P23" s="115"/>
    </row>
    <row r="24" spans="1:16">
      <c r="A24" s="115">
        <v>14</v>
      </c>
      <c r="B24" s="94" t="s">
        <v>264</v>
      </c>
      <c r="C24" s="115">
        <v>1984</v>
      </c>
      <c r="D24" s="115">
        <v>1</v>
      </c>
      <c r="E24" s="115"/>
      <c r="F24" s="57" t="s">
        <v>340</v>
      </c>
      <c r="G24" s="115" t="s">
        <v>356</v>
      </c>
      <c r="H24" s="115"/>
      <c r="I24" s="115">
        <v>1</v>
      </c>
      <c r="J24" s="115"/>
      <c r="K24" s="50"/>
      <c r="L24" s="115"/>
      <c r="M24" s="115"/>
      <c r="N24" s="115"/>
      <c r="O24" s="115">
        <v>1</v>
      </c>
      <c r="P24" s="115"/>
    </row>
    <row r="25" spans="1:16">
      <c r="A25" s="115">
        <v>15</v>
      </c>
      <c r="B25" s="94" t="s">
        <v>145</v>
      </c>
      <c r="C25" s="115">
        <v>1952</v>
      </c>
      <c r="D25" s="115"/>
      <c r="E25" s="115">
        <v>1</v>
      </c>
      <c r="F25" s="57" t="s">
        <v>341</v>
      </c>
      <c r="G25" s="115" t="s">
        <v>356</v>
      </c>
      <c r="H25" s="115"/>
      <c r="I25" s="115"/>
      <c r="J25" s="115"/>
      <c r="K25" s="50">
        <v>1</v>
      </c>
      <c r="L25" s="115"/>
      <c r="M25" s="115"/>
      <c r="N25" s="115"/>
      <c r="O25" s="115">
        <v>1</v>
      </c>
      <c r="P25" s="115"/>
    </row>
    <row r="26" spans="1:16">
      <c r="A26" s="115">
        <v>16</v>
      </c>
      <c r="B26" s="119" t="s">
        <v>265</v>
      </c>
      <c r="C26" s="57">
        <v>1994</v>
      </c>
      <c r="D26" s="115"/>
      <c r="E26" s="115"/>
      <c r="F26" s="57" t="s">
        <v>344</v>
      </c>
      <c r="G26" s="115" t="s">
        <v>356</v>
      </c>
      <c r="H26" s="115">
        <v>1</v>
      </c>
      <c r="I26" s="115"/>
      <c r="J26" s="115"/>
      <c r="K26" s="50"/>
      <c r="L26" s="115"/>
      <c r="M26" s="115"/>
      <c r="N26" s="115"/>
      <c r="O26" s="115">
        <v>1</v>
      </c>
      <c r="P26" s="115"/>
    </row>
    <row r="27" spans="1:16" ht="16.2">
      <c r="A27" s="99" t="s">
        <v>266</v>
      </c>
      <c r="B27" s="93" t="s">
        <v>135</v>
      </c>
      <c r="C27" s="114"/>
      <c r="D27" s="99"/>
      <c r="E27" s="99"/>
      <c r="F27" s="99"/>
      <c r="G27" s="99"/>
      <c r="H27" s="99"/>
      <c r="I27" s="99"/>
      <c r="J27" s="99"/>
      <c r="K27" s="92"/>
      <c r="L27" s="99"/>
      <c r="M27" s="99"/>
      <c r="N27" s="99"/>
      <c r="O27" s="99"/>
      <c r="P27" s="99"/>
    </row>
    <row r="28" spans="1:16">
      <c r="A28" s="115">
        <v>17</v>
      </c>
      <c r="B28" s="95" t="s">
        <v>267</v>
      </c>
      <c r="C28" s="120">
        <v>1979</v>
      </c>
      <c r="D28" s="120"/>
      <c r="E28" s="115">
        <v>1</v>
      </c>
      <c r="F28" s="124" t="s">
        <v>338</v>
      </c>
      <c r="G28" s="129" t="s">
        <v>355</v>
      </c>
      <c r="H28" s="115"/>
      <c r="I28" s="115"/>
      <c r="J28" s="115">
        <v>1</v>
      </c>
      <c r="K28" s="50"/>
      <c r="L28" s="115"/>
      <c r="M28" s="115">
        <v>1</v>
      </c>
      <c r="N28" s="115"/>
      <c r="O28" s="115"/>
      <c r="P28" s="115"/>
    </row>
    <row r="29" spans="1:16" ht="31.2">
      <c r="A29" s="115">
        <v>18</v>
      </c>
      <c r="B29" s="94" t="s">
        <v>268</v>
      </c>
      <c r="C29" s="115">
        <v>1956</v>
      </c>
      <c r="D29" s="115">
        <v>1</v>
      </c>
      <c r="E29" s="115"/>
      <c r="F29" s="57" t="s">
        <v>348</v>
      </c>
      <c r="G29" s="115" t="s">
        <v>356</v>
      </c>
      <c r="H29" s="115"/>
      <c r="I29" s="115"/>
      <c r="J29" s="115"/>
      <c r="K29" s="50">
        <v>1</v>
      </c>
      <c r="L29" s="115"/>
      <c r="M29" s="115"/>
      <c r="N29" s="115"/>
      <c r="O29" s="115">
        <v>1</v>
      </c>
      <c r="P29" s="115"/>
    </row>
    <row r="30" spans="1:16">
      <c r="A30" s="115">
        <v>19</v>
      </c>
      <c r="B30" s="94" t="s">
        <v>269</v>
      </c>
      <c r="C30" s="115">
        <v>1953</v>
      </c>
      <c r="D30" s="115"/>
      <c r="E30" s="115">
        <v>1</v>
      </c>
      <c r="F30" s="57" t="s">
        <v>341</v>
      </c>
      <c r="G30" s="115" t="s">
        <v>356</v>
      </c>
      <c r="H30" s="115"/>
      <c r="I30" s="115"/>
      <c r="J30" s="115"/>
      <c r="K30" s="50">
        <v>1</v>
      </c>
      <c r="L30" s="115"/>
      <c r="M30" s="115"/>
      <c r="N30" s="115"/>
      <c r="O30" s="115">
        <v>1</v>
      </c>
      <c r="P30" s="115">
        <v>1</v>
      </c>
    </row>
    <row r="31" spans="1:16">
      <c r="A31" s="115">
        <v>20</v>
      </c>
      <c r="B31" s="94" t="s">
        <v>270</v>
      </c>
      <c r="C31" s="115">
        <v>1973</v>
      </c>
      <c r="D31" s="115">
        <v>1</v>
      </c>
      <c r="E31" s="115"/>
      <c r="F31" s="57" t="s">
        <v>342</v>
      </c>
      <c r="G31" s="115" t="s">
        <v>356</v>
      </c>
      <c r="H31" s="115"/>
      <c r="I31" s="115" t="s">
        <v>357</v>
      </c>
      <c r="J31" s="115">
        <v>1</v>
      </c>
      <c r="K31" s="50"/>
      <c r="L31" s="115"/>
      <c r="M31" s="115"/>
      <c r="N31" s="115"/>
      <c r="O31" s="115">
        <v>1</v>
      </c>
      <c r="P31" s="115"/>
    </row>
    <row r="32" spans="1:16">
      <c r="A32" s="115">
        <v>21</v>
      </c>
      <c r="B32" s="94" t="s">
        <v>271</v>
      </c>
      <c r="C32" s="115">
        <v>1984</v>
      </c>
      <c r="D32" s="115">
        <v>1</v>
      </c>
      <c r="E32" s="115">
        <v>1</v>
      </c>
      <c r="F32" s="57" t="s">
        <v>343</v>
      </c>
      <c r="G32" s="115" t="s">
        <v>356</v>
      </c>
      <c r="H32" s="115"/>
      <c r="I32" s="115">
        <v>1</v>
      </c>
      <c r="J32" s="115"/>
      <c r="K32" s="50"/>
      <c r="L32" s="115"/>
      <c r="M32" s="115"/>
      <c r="N32" s="115"/>
      <c r="O32" s="115">
        <v>1</v>
      </c>
      <c r="P32" s="115"/>
    </row>
    <row r="33" spans="1:16">
      <c r="A33" s="115">
        <v>22</v>
      </c>
      <c r="B33" s="119" t="s">
        <v>272</v>
      </c>
      <c r="C33" s="57">
        <v>2005</v>
      </c>
      <c r="D33" s="115">
        <v>1</v>
      </c>
      <c r="E33" s="115"/>
      <c r="F33" s="57" t="s">
        <v>344</v>
      </c>
      <c r="G33" s="115" t="s">
        <v>356</v>
      </c>
      <c r="H33" s="115">
        <v>1</v>
      </c>
      <c r="I33" s="115"/>
      <c r="J33" s="115"/>
      <c r="K33" s="50"/>
      <c r="L33" s="115"/>
      <c r="M33" s="115">
        <v>1</v>
      </c>
      <c r="N33" s="115"/>
      <c r="O33" s="115"/>
      <c r="P33" s="115"/>
    </row>
    <row r="34" spans="1:16" ht="16.2">
      <c r="A34" s="99" t="s">
        <v>273</v>
      </c>
      <c r="B34" s="93" t="s">
        <v>139</v>
      </c>
      <c r="C34" s="114"/>
      <c r="D34" s="99"/>
      <c r="E34" s="99"/>
      <c r="F34" s="99"/>
      <c r="G34" s="99"/>
      <c r="H34" s="99"/>
      <c r="I34" s="99"/>
      <c r="J34" s="99"/>
      <c r="K34" s="92"/>
      <c r="L34" s="99"/>
      <c r="M34" s="99"/>
      <c r="N34" s="99"/>
      <c r="O34" s="99"/>
      <c r="P34" s="99"/>
    </row>
    <row r="35" spans="1:16">
      <c r="A35" s="115">
        <v>23</v>
      </c>
      <c r="B35" s="94" t="s">
        <v>140</v>
      </c>
      <c r="C35" s="115">
        <v>1962</v>
      </c>
      <c r="D35" s="115"/>
      <c r="E35" s="115">
        <v>1</v>
      </c>
      <c r="F35" s="57" t="s">
        <v>338</v>
      </c>
      <c r="G35" s="129" t="s">
        <v>355</v>
      </c>
      <c r="H35" s="115"/>
      <c r="I35" s="115"/>
      <c r="J35" s="115"/>
      <c r="K35" s="50">
        <v>1</v>
      </c>
      <c r="L35" s="115"/>
      <c r="M35" s="115"/>
      <c r="N35" s="115"/>
      <c r="O35" s="115">
        <v>1</v>
      </c>
      <c r="P35" s="115"/>
    </row>
    <row r="36" spans="1:16" ht="31.2">
      <c r="A36" s="115">
        <v>24</v>
      </c>
      <c r="B36" s="94" t="s">
        <v>274</v>
      </c>
      <c r="C36" s="115">
        <v>1964</v>
      </c>
      <c r="D36" s="115">
        <v>1</v>
      </c>
      <c r="E36" s="115"/>
      <c r="F36" s="57" t="s">
        <v>349</v>
      </c>
      <c r="G36" s="115" t="s">
        <v>356</v>
      </c>
      <c r="H36" s="115"/>
      <c r="I36" s="115"/>
      <c r="J36" s="115"/>
      <c r="K36" s="50">
        <v>1</v>
      </c>
      <c r="L36" s="115"/>
      <c r="M36" s="115"/>
      <c r="N36" s="115"/>
      <c r="O36" s="115">
        <v>1</v>
      </c>
      <c r="P36" s="115"/>
    </row>
    <row r="37" spans="1:16">
      <c r="A37" s="115">
        <v>25</v>
      </c>
      <c r="B37" s="94" t="s">
        <v>275</v>
      </c>
      <c r="C37" s="115">
        <v>1964</v>
      </c>
      <c r="D37" s="115"/>
      <c r="E37" s="115">
        <v>1</v>
      </c>
      <c r="F37" s="57" t="s">
        <v>340</v>
      </c>
      <c r="G37" s="115" t="s">
        <v>356</v>
      </c>
      <c r="H37" s="115"/>
      <c r="I37" s="115"/>
      <c r="J37" s="115"/>
      <c r="K37" s="50">
        <v>1</v>
      </c>
      <c r="L37" s="115"/>
      <c r="M37" s="115"/>
      <c r="N37" s="115"/>
      <c r="O37" s="115">
        <v>1</v>
      </c>
      <c r="P37" s="115"/>
    </row>
    <row r="38" spans="1:16">
      <c r="A38" s="115">
        <v>26</v>
      </c>
      <c r="B38" s="94" t="s">
        <v>276</v>
      </c>
      <c r="C38" s="115">
        <v>1956</v>
      </c>
      <c r="D38" s="115"/>
      <c r="E38" s="115"/>
      <c r="F38" s="57" t="s">
        <v>341</v>
      </c>
      <c r="G38" s="115" t="s">
        <v>356</v>
      </c>
      <c r="H38" s="115"/>
      <c r="I38" s="115"/>
      <c r="J38" s="115"/>
      <c r="K38" s="50">
        <v>1</v>
      </c>
      <c r="L38" s="115"/>
      <c r="M38" s="115"/>
      <c r="N38" s="115"/>
      <c r="O38" s="115">
        <v>1</v>
      </c>
      <c r="P38" s="115"/>
    </row>
    <row r="39" spans="1:16">
      <c r="A39" s="115">
        <v>27</v>
      </c>
      <c r="B39" s="94" t="s">
        <v>277</v>
      </c>
      <c r="C39" s="115">
        <v>1964</v>
      </c>
      <c r="D39" s="115">
        <v>1</v>
      </c>
      <c r="E39" s="115"/>
      <c r="F39" s="57" t="s">
        <v>343</v>
      </c>
      <c r="G39" s="115" t="s">
        <v>356</v>
      </c>
      <c r="H39" s="115"/>
      <c r="I39" s="115"/>
      <c r="J39" s="115"/>
      <c r="K39" s="50">
        <v>1</v>
      </c>
      <c r="L39" s="115"/>
      <c r="M39" s="115"/>
      <c r="N39" s="115"/>
      <c r="O39" s="115">
        <v>1</v>
      </c>
      <c r="P39" s="115"/>
    </row>
    <row r="40" spans="1:16">
      <c r="A40" s="115">
        <v>28</v>
      </c>
      <c r="B40" s="119" t="s">
        <v>278</v>
      </c>
      <c r="C40" s="57">
        <v>2003</v>
      </c>
      <c r="D40" s="115">
        <v>1</v>
      </c>
      <c r="E40" s="115">
        <v>1</v>
      </c>
      <c r="F40" s="57" t="s">
        <v>344</v>
      </c>
      <c r="G40" s="115" t="s">
        <v>356</v>
      </c>
      <c r="H40" s="115">
        <v>1</v>
      </c>
      <c r="I40" s="115"/>
      <c r="J40" s="115"/>
      <c r="K40" s="50"/>
      <c r="L40" s="115"/>
      <c r="M40" s="115"/>
      <c r="N40" s="115"/>
      <c r="O40" s="115">
        <v>1</v>
      </c>
      <c r="P40" s="115"/>
    </row>
    <row r="41" spans="1:16" ht="16.2">
      <c r="A41" s="99" t="s">
        <v>189</v>
      </c>
      <c r="B41" s="93" t="s">
        <v>149</v>
      </c>
      <c r="C41" s="114"/>
      <c r="D41" s="99"/>
      <c r="E41" s="99"/>
      <c r="F41" s="99"/>
      <c r="G41" s="99"/>
      <c r="H41" s="99"/>
      <c r="I41" s="99"/>
      <c r="J41" s="99"/>
      <c r="K41" s="92"/>
      <c r="L41" s="99"/>
      <c r="M41" s="99"/>
      <c r="N41" s="99"/>
      <c r="O41" s="99"/>
      <c r="P41" s="99"/>
    </row>
    <row r="42" spans="1:16">
      <c r="A42" s="115">
        <v>29</v>
      </c>
      <c r="B42" s="94" t="s">
        <v>279</v>
      </c>
      <c r="C42" s="115">
        <v>1960</v>
      </c>
      <c r="D42" s="115"/>
      <c r="E42" s="115"/>
      <c r="F42" s="57" t="s">
        <v>338</v>
      </c>
      <c r="G42" s="129" t="s">
        <v>355</v>
      </c>
      <c r="H42" s="115"/>
      <c r="I42" s="115"/>
      <c r="J42" s="115"/>
      <c r="K42" s="50">
        <v>1</v>
      </c>
      <c r="L42" s="115"/>
      <c r="M42" s="115"/>
      <c r="N42" s="115"/>
      <c r="O42" s="115">
        <v>1</v>
      </c>
      <c r="P42" s="115"/>
    </row>
    <row r="43" spans="1:16" ht="31.2">
      <c r="A43" s="115">
        <v>30</v>
      </c>
      <c r="B43" s="121" t="s">
        <v>280</v>
      </c>
      <c r="C43" s="122">
        <v>1967</v>
      </c>
      <c r="D43" s="115">
        <v>1</v>
      </c>
      <c r="E43" s="115"/>
      <c r="F43" s="57" t="s">
        <v>347</v>
      </c>
      <c r="G43" s="115" t="s">
        <v>356</v>
      </c>
      <c r="H43" s="115"/>
      <c r="I43" s="115"/>
      <c r="J43" s="115">
        <v>1</v>
      </c>
      <c r="K43" s="50"/>
      <c r="L43" s="115"/>
      <c r="M43" s="115"/>
      <c r="N43" s="115"/>
      <c r="O43" s="115">
        <v>1</v>
      </c>
      <c r="P43" s="115"/>
    </row>
    <row r="44" spans="1:16">
      <c r="A44" s="115">
        <v>31</v>
      </c>
      <c r="B44" s="94" t="s">
        <v>281</v>
      </c>
      <c r="C44" s="115">
        <v>1979</v>
      </c>
      <c r="D44" s="115">
        <v>1</v>
      </c>
      <c r="E44" s="115"/>
      <c r="F44" s="57" t="s">
        <v>340</v>
      </c>
      <c r="G44" s="115" t="s">
        <v>356</v>
      </c>
      <c r="H44" s="115"/>
      <c r="I44" s="115">
        <v>1</v>
      </c>
      <c r="J44" s="115"/>
      <c r="K44" s="50"/>
      <c r="L44" s="115"/>
      <c r="M44" s="115"/>
      <c r="N44" s="115"/>
      <c r="O44" s="115">
        <v>1</v>
      </c>
      <c r="P44" s="115"/>
    </row>
    <row r="45" spans="1:16">
      <c r="A45" s="115">
        <v>32</v>
      </c>
      <c r="B45" s="94" t="s">
        <v>282</v>
      </c>
      <c r="C45" s="115">
        <v>1968</v>
      </c>
      <c r="D45" s="115">
        <v>1</v>
      </c>
      <c r="E45" s="115">
        <v>1</v>
      </c>
      <c r="F45" s="57" t="s">
        <v>341</v>
      </c>
      <c r="G45" s="115" t="s">
        <v>356</v>
      </c>
      <c r="H45" s="115"/>
      <c r="I45" s="115"/>
      <c r="J45" s="115">
        <v>1</v>
      </c>
      <c r="K45" s="50"/>
      <c r="L45" s="115"/>
      <c r="M45" s="115"/>
      <c r="N45" s="115"/>
      <c r="O45" s="115">
        <v>1</v>
      </c>
      <c r="P45" s="115"/>
    </row>
    <row r="46" spans="1:16">
      <c r="A46" s="115">
        <v>33</v>
      </c>
      <c r="B46" s="94" t="s">
        <v>283</v>
      </c>
      <c r="C46" s="115">
        <v>1964</v>
      </c>
      <c r="D46" s="115">
        <v>1</v>
      </c>
      <c r="E46" s="115"/>
      <c r="F46" s="57" t="s">
        <v>342</v>
      </c>
      <c r="G46" s="115" t="s">
        <v>356</v>
      </c>
      <c r="H46" s="115"/>
      <c r="I46" s="115"/>
      <c r="J46" s="115"/>
      <c r="K46" s="50">
        <v>1</v>
      </c>
      <c r="L46" s="115"/>
      <c r="M46" s="115"/>
      <c r="N46" s="115"/>
      <c r="O46" s="115">
        <v>1</v>
      </c>
      <c r="P46" s="115"/>
    </row>
    <row r="47" spans="1:16">
      <c r="A47" s="115">
        <v>34</v>
      </c>
      <c r="B47" s="94" t="s">
        <v>284</v>
      </c>
      <c r="C47" s="115">
        <v>1992</v>
      </c>
      <c r="D47" s="115">
        <v>1</v>
      </c>
      <c r="E47" s="115"/>
      <c r="F47" s="57" t="s">
        <v>344</v>
      </c>
      <c r="G47" s="115" t="s">
        <v>356</v>
      </c>
      <c r="H47" s="115">
        <v>1</v>
      </c>
      <c r="I47" s="115"/>
      <c r="J47" s="115"/>
      <c r="K47" s="50"/>
      <c r="L47" s="115"/>
      <c r="M47" s="115"/>
      <c r="N47" s="115"/>
      <c r="O47" s="115">
        <v>1</v>
      </c>
      <c r="P47" s="115"/>
    </row>
    <row r="48" spans="1:16" ht="16.2">
      <c r="A48" s="99" t="s">
        <v>190</v>
      </c>
      <c r="B48" s="93" t="s">
        <v>153</v>
      </c>
      <c r="C48" s="114"/>
      <c r="D48" s="99"/>
      <c r="E48" s="99"/>
      <c r="F48" s="99"/>
      <c r="G48" s="99"/>
      <c r="H48" s="99"/>
      <c r="I48" s="99"/>
      <c r="J48" s="99"/>
      <c r="K48" s="92"/>
      <c r="L48" s="99"/>
      <c r="M48" s="99"/>
      <c r="N48" s="99"/>
      <c r="O48" s="99"/>
      <c r="P48" s="99"/>
    </row>
    <row r="49" spans="1:16" ht="31.2">
      <c r="A49" s="115">
        <v>35</v>
      </c>
      <c r="B49" s="95" t="s">
        <v>285</v>
      </c>
      <c r="C49" s="120">
        <v>1976</v>
      </c>
      <c r="D49" s="115">
        <v>1</v>
      </c>
      <c r="E49" s="115">
        <v>1</v>
      </c>
      <c r="F49" s="124" t="s">
        <v>350</v>
      </c>
      <c r="G49" s="129" t="s">
        <v>355</v>
      </c>
      <c r="H49" s="115"/>
      <c r="I49" s="115"/>
      <c r="J49" s="115">
        <v>1</v>
      </c>
      <c r="K49" s="50"/>
      <c r="L49" s="115"/>
      <c r="M49" s="115"/>
      <c r="N49" s="115"/>
      <c r="O49" s="115">
        <v>1</v>
      </c>
      <c r="P49" s="115"/>
    </row>
    <row r="50" spans="1:16">
      <c r="A50" s="115">
        <v>36</v>
      </c>
      <c r="B50" s="121" t="s">
        <v>286</v>
      </c>
      <c r="C50" s="122">
        <v>1966</v>
      </c>
      <c r="D50" s="115">
        <v>1</v>
      </c>
      <c r="E50" s="115"/>
      <c r="F50" s="57" t="s">
        <v>339</v>
      </c>
      <c r="G50" s="115" t="s">
        <v>356</v>
      </c>
      <c r="H50" s="115"/>
      <c r="I50" s="115"/>
      <c r="J50" s="115"/>
      <c r="K50" s="50">
        <v>1</v>
      </c>
      <c r="L50" s="115"/>
      <c r="M50" s="115"/>
      <c r="N50" s="115"/>
      <c r="O50" s="115">
        <v>1</v>
      </c>
      <c r="P50" s="115"/>
    </row>
    <row r="51" spans="1:16">
      <c r="A51" s="115">
        <v>37</v>
      </c>
      <c r="B51" s="94" t="s">
        <v>287</v>
      </c>
      <c r="C51" s="115">
        <v>1977</v>
      </c>
      <c r="D51" s="115">
        <v>1</v>
      </c>
      <c r="E51" s="115"/>
      <c r="F51" s="124" t="s">
        <v>340</v>
      </c>
      <c r="G51" s="115" t="s">
        <v>356</v>
      </c>
      <c r="H51" s="115"/>
      <c r="I51" s="115">
        <v>1</v>
      </c>
      <c r="J51" s="115"/>
      <c r="K51" s="50"/>
      <c r="L51" s="115"/>
      <c r="M51" s="115"/>
      <c r="N51" s="115"/>
      <c r="O51" s="115">
        <v>1</v>
      </c>
      <c r="P51" s="115"/>
    </row>
    <row r="52" spans="1:16">
      <c r="A52" s="115">
        <v>38</v>
      </c>
      <c r="B52" s="94" t="s">
        <v>288</v>
      </c>
      <c r="C52" s="115">
        <v>1952</v>
      </c>
      <c r="D52" s="115"/>
      <c r="E52" s="115"/>
      <c r="F52" s="124" t="s">
        <v>341</v>
      </c>
      <c r="G52" s="115" t="s">
        <v>356</v>
      </c>
      <c r="H52" s="115"/>
      <c r="I52" s="115"/>
      <c r="J52" s="115"/>
      <c r="K52" s="50">
        <v>1</v>
      </c>
      <c r="L52" s="115"/>
      <c r="M52" s="115"/>
      <c r="N52" s="115"/>
      <c r="O52" s="115">
        <v>1</v>
      </c>
      <c r="P52" s="115"/>
    </row>
    <row r="53" spans="1:16">
      <c r="A53" s="115">
        <v>39</v>
      </c>
      <c r="B53" s="94" t="s">
        <v>289</v>
      </c>
      <c r="C53" s="115">
        <v>1971</v>
      </c>
      <c r="D53" s="115"/>
      <c r="E53" s="115">
        <v>1</v>
      </c>
      <c r="F53" s="125" t="s">
        <v>342</v>
      </c>
      <c r="G53" s="115" t="s">
        <v>356</v>
      </c>
      <c r="H53" s="115"/>
      <c r="I53" s="115"/>
      <c r="J53" s="115">
        <v>1</v>
      </c>
      <c r="K53" s="50"/>
      <c r="L53" s="115"/>
      <c r="M53" s="115"/>
      <c r="N53" s="115"/>
      <c r="O53" s="115">
        <v>1</v>
      </c>
      <c r="P53" s="115"/>
    </row>
    <row r="54" spans="1:16">
      <c r="A54" s="115">
        <v>40</v>
      </c>
      <c r="B54" s="119" t="s">
        <v>290</v>
      </c>
      <c r="C54" s="57">
        <v>1996</v>
      </c>
      <c r="D54" s="115">
        <v>1</v>
      </c>
      <c r="E54" s="115">
        <v>1</v>
      </c>
      <c r="F54" s="124" t="s">
        <v>344</v>
      </c>
      <c r="G54" s="115" t="s">
        <v>356</v>
      </c>
      <c r="H54" s="115">
        <v>1</v>
      </c>
      <c r="I54" s="115"/>
      <c r="J54" s="115"/>
      <c r="K54" s="50"/>
      <c r="L54" s="115"/>
      <c r="M54" s="115"/>
      <c r="N54" s="115"/>
      <c r="O54" s="115">
        <v>1</v>
      </c>
      <c r="P54" s="115"/>
    </row>
    <row r="55" spans="1:16" ht="16.2">
      <c r="A55" s="99" t="s">
        <v>191</v>
      </c>
      <c r="B55" s="93" t="s">
        <v>157</v>
      </c>
      <c r="C55" s="114"/>
      <c r="D55" s="99"/>
      <c r="E55" s="99"/>
      <c r="F55" s="99"/>
      <c r="G55" s="99"/>
      <c r="H55" s="99"/>
      <c r="I55" s="99"/>
      <c r="J55" s="99"/>
      <c r="K55" s="92"/>
      <c r="L55" s="99"/>
      <c r="M55" s="99"/>
      <c r="N55" s="99"/>
      <c r="O55" s="99"/>
      <c r="P55" s="99"/>
    </row>
    <row r="56" spans="1:16">
      <c r="A56" s="115">
        <v>41</v>
      </c>
      <c r="B56" s="94" t="s">
        <v>291</v>
      </c>
      <c r="C56" s="115">
        <v>1957</v>
      </c>
      <c r="D56" s="115"/>
      <c r="E56" s="115"/>
      <c r="F56" s="126" t="s">
        <v>338</v>
      </c>
      <c r="G56" s="129" t="s">
        <v>355</v>
      </c>
      <c r="H56" s="115"/>
      <c r="I56" s="115"/>
      <c r="J56" s="115"/>
      <c r="K56" s="50">
        <v>1</v>
      </c>
      <c r="L56" s="115"/>
      <c r="M56" s="115"/>
      <c r="N56" s="115"/>
      <c r="O56" s="115">
        <v>1</v>
      </c>
      <c r="P56" s="115"/>
    </row>
    <row r="57" spans="1:16" ht="31.2">
      <c r="A57" s="115">
        <v>42</v>
      </c>
      <c r="B57" s="121" t="s">
        <v>292</v>
      </c>
      <c r="C57" s="122">
        <v>1965</v>
      </c>
      <c r="D57" s="115">
        <v>1</v>
      </c>
      <c r="E57" s="115"/>
      <c r="F57" s="57" t="s">
        <v>347</v>
      </c>
      <c r="G57" s="115" t="s">
        <v>356</v>
      </c>
      <c r="H57" s="115"/>
      <c r="I57" s="115"/>
      <c r="J57" s="115"/>
      <c r="K57" s="50">
        <v>1</v>
      </c>
      <c r="L57" s="115"/>
      <c r="M57" s="115"/>
      <c r="N57" s="115"/>
      <c r="O57" s="115">
        <v>1</v>
      </c>
      <c r="P57" s="115"/>
    </row>
    <row r="58" spans="1:16">
      <c r="A58" s="115">
        <v>43</v>
      </c>
      <c r="B58" s="94" t="s">
        <v>293</v>
      </c>
      <c r="C58" s="115">
        <v>1984</v>
      </c>
      <c r="D58" s="115">
        <v>1</v>
      </c>
      <c r="E58" s="115"/>
      <c r="F58" s="57" t="s">
        <v>340</v>
      </c>
      <c r="G58" s="115" t="s">
        <v>356</v>
      </c>
      <c r="H58" s="115"/>
      <c r="I58" s="115">
        <v>1</v>
      </c>
      <c r="J58" s="115"/>
      <c r="K58" s="50"/>
      <c r="L58" s="115"/>
      <c r="M58" s="115"/>
      <c r="N58" s="115"/>
      <c r="O58" s="115">
        <v>1</v>
      </c>
      <c r="P58" s="115"/>
    </row>
    <row r="59" spans="1:16">
      <c r="A59" s="115">
        <v>44</v>
      </c>
      <c r="B59" s="94" t="s">
        <v>294</v>
      </c>
      <c r="C59" s="115">
        <v>1957</v>
      </c>
      <c r="D59" s="115"/>
      <c r="E59" s="115"/>
      <c r="F59" s="57" t="s">
        <v>341</v>
      </c>
      <c r="G59" s="115" t="s">
        <v>356</v>
      </c>
      <c r="H59" s="115"/>
      <c r="I59" s="115"/>
      <c r="J59" s="115"/>
      <c r="K59" s="50">
        <v>1</v>
      </c>
      <c r="L59" s="115"/>
      <c r="M59" s="115"/>
      <c r="N59" s="115"/>
      <c r="O59" s="115">
        <v>1</v>
      </c>
      <c r="P59" s="115"/>
    </row>
    <row r="60" spans="1:16">
      <c r="A60" s="115">
        <v>45</v>
      </c>
      <c r="B60" s="94" t="s">
        <v>295</v>
      </c>
      <c r="C60" s="115">
        <v>1957</v>
      </c>
      <c r="D60" s="115"/>
      <c r="E60" s="115"/>
      <c r="F60" s="57" t="s">
        <v>342</v>
      </c>
      <c r="G60" s="115" t="s">
        <v>356</v>
      </c>
      <c r="H60" s="115"/>
      <c r="I60" s="115"/>
      <c r="J60" s="115"/>
      <c r="K60" s="50">
        <v>1</v>
      </c>
      <c r="L60" s="115"/>
      <c r="M60" s="115"/>
      <c r="N60" s="115"/>
      <c r="O60" s="115">
        <v>1</v>
      </c>
      <c r="P60" s="115"/>
    </row>
    <row r="61" spans="1:16">
      <c r="A61" s="115">
        <v>46</v>
      </c>
      <c r="B61" s="119" t="s">
        <v>296</v>
      </c>
      <c r="C61" s="57">
        <v>1997</v>
      </c>
      <c r="D61" s="115">
        <v>1</v>
      </c>
      <c r="E61" s="115"/>
      <c r="F61" s="57" t="s">
        <v>344</v>
      </c>
      <c r="G61" s="115" t="s">
        <v>356</v>
      </c>
      <c r="H61" s="115">
        <v>1</v>
      </c>
      <c r="I61" s="115"/>
      <c r="J61" s="115"/>
      <c r="K61" s="50"/>
      <c r="L61" s="115"/>
      <c r="M61" s="115"/>
      <c r="N61" s="115"/>
      <c r="O61" s="115">
        <v>1</v>
      </c>
      <c r="P61" s="115"/>
    </row>
    <row r="62" spans="1:16" ht="16.2">
      <c r="A62" s="99" t="s">
        <v>192</v>
      </c>
      <c r="B62" s="93" t="s">
        <v>161</v>
      </c>
      <c r="C62" s="114"/>
      <c r="D62" s="99"/>
      <c r="E62" s="99"/>
      <c r="F62" s="99"/>
      <c r="G62" s="99"/>
      <c r="H62" s="99"/>
      <c r="I62" s="99"/>
      <c r="J62" s="99"/>
      <c r="K62" s="92"/>
      <c r="L62" s="99"/>
      <c r="M62" s="99"/>
      <c r="N62" s="99"/>
      <c r="O62" s="99"/>
      <c r="P62" s="99"/>
    </row>
    <row r="63" spans="1:16">
      <c r="A63" s="115">
        <v>47</v>
      </c>
      <c r="B63" s="94" t="s">
        <v>297</v>
      </c>
      <c r="C63" s="115">
        <v>1968</v>
      </c>
      <c r="D63" s="115"/>
      <c r="E63" s="115">
        <v>1</v>
      </c>
      <c r="F63" s="57" t="s">
        <v>338</v>
      </c>
      <c r="G63" s="129" t="s">
        <v>355</v>
      </c>
      <c r="H63" s="115"/>
      <c r="I63" s="115"/>
      <c r="J63" s="115">
        <v>1</v>
      </c>
      <c r="K63" s="50"/>
      <c r="L63" s="115"/>
      <c r="M63" s="115">
        <v>1</v>
      </c>
      <c r="N63" s="115"/>
      <c r="O63" s="115"/>
      <c r="P63" s="115"/>
    </row>
    <row r="64" spans="1:16">
      <c r="A64" s="115">
        <v>48</v>
      </c>
      <c r="B64" s="121" t="s">
        <v>298</v>
      </c>
      <c r="C64" s="122">
        <v>1964</v>
      </c>
      <c r="D64" s="115">
        <v>1</v>
      </c>
      <c r="E64" s="115"/>
      <c r="F64" s="57" t="s">
        <v>339</v>
      </c>
      <c r="G64" s="115" t="s">
        <v>356</v>
      </c>
      <c r="H64" s="115"/>
      <c r="I64" s="115"/>
      <c r="J64" s="115"/>
      <c r="K64" s="50">
        <v>1</v>
      </c>
      <c r="L64" s="115"/>
      <c r="M64" s="115"/>
      <c r="N64" s="115"/>
      <c r="O64" s="115">
        <v>1</v>
      </c>
      <c r="P64" s="115"/>
    </row>
    <row r="65" spans="1:16">
      <c r="A65" s="115">
        <v>49</v>
      </c>
      <c r="B65" s="94" t="s">
        <v>299</v>
      </c>
      <c r="C65" s="115">
        <v>1984</v>
      </c>
      <c r="D65" s="115">
        <v>1</v>
      </c>
      <c r="E65" s="115"/>
      <c r="F65" s="57" t="s">
        <v>340</v>
      </c>
      <c r="G65" s="115" t="s">
        <v>356</v>
      </c>
      <c r="H65" s="115"/>
      <c r="I65" s="115">
        <v>1</v>
      </c>
      <c r="J65" s="115"/>
      <c r="K65" s="50"/>
      <c r="L65" s="115"/>
      <c r="M65" s="115"/>
      <c r="N65" s="115"/>
      <c r="O65" s="115">
        <v>1</v>
      </c>
      <c r="P65" s="115"/>
    </row>
    <row r="66" spans="1:16">
      <c r="A66" s="115">
        <v>50</v>
      </c>
      <c r="B66" s="94" t="s">
        <v>300</v>
      </c>
      <c r="C66" s="115">
        <v>1962</v>
      </c>
      <c r="D66" s="115"/>
      <c r="E66" s="115"/>
      <c r="F66" s="57" t="s">
        <v>342</v>
      </c>
      <c r="G66" s="115" t="s">
        <v>356</v>
      </c>
      <c r="H66" s="115"/>
      <c r="I66" s="115"/>
      <c r="J66" s="115"/>
      <c r="K66" s="50">
        <v>1</v>
      </c>
      <c r="L66" s="115"/>
      <c r="M66" s="115"/>
      <c r="N66" s="115"/>
      <c r="O66" s="115">
        <v>1</v>
      </c>
      <c r="P66" s="115"/>
    </row>
    <row r="67" spans="1:16">
      <c r="A67" s="115">
        <v>51</v>
      </c>
      <c r="B67" s="94" t="s">
        <v>301</v>
      </c>
      <c r="C67" s="115">
        <v>1964</v>
      </c>
      <c r="D67" s="115">
        <v>1</v>
      </c>
      <c r="E67" s="115"/>
      <c r="F67" s="57" t="s">
        <v>343</v>
      </c>
      <c r="G67" s="115" t="s">
        <v>356</v>
      </c>
      <c r="H67" s="115"/>
      <c r="I67" s="115"/>
      <c r="J67" s="115"/>
      <c r="K67" s="50">
        <v>1</v>
      </c>
      <c r="L67" s="115"/>
      <c r="M67" s="115"/>
      <c r="N67" s="115"/>
      <c r="O67" s="115">
        <v>1</v>
      </c>
      <c r="P67" s="115"/>
    </row>
    <row r="68" spans="1:16">
      <c r="A68" s="115">
        <v>52</v>
      </c>
      <c r="B68" s="119" t="s">
        <v>302</v>
      </c>
      <c r="C68" s="57">
        <v>1994</v>
      </c>
      <c r="D68" s="115">
        <v>1</v>
      </c>
      <c r="E68" s="115">
        <v>1</v>
      </c>
      <c r="F68" s="57" t="s">
        <v>344</v>
      </c>
      <c r="G68" s="115" t="s">
        <v>356</v>
      </c>
      <c r="H68" s="115">
        <v>1</v>
      </c>
      <c r="I68" s="115"/>
      <c r="J68" s="115"/>
      <c r="K68" s="50"/>
      <c r="L68" s="115"/>
      <c r="M68" s="115">
        <v>1</v>
      </c>
      <c r="N68" s="115"/>
      <c r="O68" s="115"/>
      <c r="P68" s="115"/>
    </row>
    <row r="69" spans="1:16" ht="16.2">
      <c r="A69" s="99" t="s">
        <v>193</v>
      </c>
      <c r="B69" s="93" t="s">
        <v>165</v>
      </c>
      <c r="C69" s="114"/>
      <c r="D69" s="99"/>
      <c r="E69" s="99"/>
      <c r="F69" s="99"/>
      <c r="G69" s="99"/>
      <c r="H69" s="99"/>
      <c r="I69" s="99"/>
      <c r="J69" s="99"/>
      <c r="K69" s="92"/>
      <c r="L69" s="99"/>
      <c r="M69" s="99"/>
      <c r="N69" s="99"/>
      <c r="O69" s="99"/>
      <c r="P69" s="99"/>
    </row>
    <row r="70" spans="1:16">
      <c r="A70" s="115">
        <v>53</v>
      </c>
      <c r="B70" s="94" t="s">
        <v>303</v>
      </c>
      <c r="C70" s="115">
        <v>1957</v>
      </c>
      <c r="D70" s="115">
        <v>1</v>
      </c>
      <c r="E70" s="115"/>
      <c r="F70" s="57" t="s">
        <v>338</v>
      </c>
      <c r="G70" s="129" t="s">
        <v>355</v>
      </c>
      <c r="H70" s="115"/>
      <c r="I70" s="115"/>
      <c r="J70" s="115"/>
      <c r="K70" s="50">
        <v>1</v>
      </c>
      <c r="L70" s="115"/>
      <c r="M70" s="115"/>
      <c r="N70" s="115"/>
      <c r="O70" s="115">
        <v>1</v>
      </c>
      <c r="P70" s="115"/>
    </row>
    <row r="71" spans="1:16" ht="31.2">
      <c r="A71" s="115">
        <v>54</v>
      </c>
      <c r="B71" s="121" t="s">
        <v>304</v>
      </c>
      <c r="C71" s="122">
        <v>1971</v>
      </c>
      <c r="D71" s="115">
        <v>1</v>
      </c>
      <c r="E71" s="115"/>
      <c r="F71" s="57" t="s">
        <v>346</v>
      </c>
      <c r="G71" s="115" t="s">
        <v>356</v>
      </c>
      <c r="H71" s="115"/>
      <c r="I71" s="115"/>
      <c r="J71" s="115">
        <v>1</v>
      </c>
      <c r="K71" s="50"/>
      <c r="L71" s="115"/>
      <c r="M71" s="115"/>
      <c r="N71" s="115"/>
      <c r="O71" s="115">
        <v>1</v>
      </c>
      <c r="P71" s="115"/>
    </row>
    <row r="72" spans="1:16">
      <c r="A72" s="115">
        <v>55</v>
      </c>
      <c r="B72" s="94" t="s">
        <v>305</v>
      </c>
      <c r="C72" s="115">
        <v>1984</v>
      </c>
      <c r="D72" s="115">
        <v>1</v>
      </c>
      <c r="E72" s="115"/>
      <c r="F72" s="57" t="s">
        <v>340</v>
      </c>
      <c r="G72" s="115" t="s">
        <v>356</v>
      </c>
      <c r="H72" s="115"/>
      <c r="I72" s="115">
        <v>1</v>
      </c>
      <c r="J72" s="115"/>
      <c r="K72" s="50"/>
      <c r="L72" s="115"/>
      <c r="M72" s="115"/>
      <c r="N72" s="115"/>
      <c r="O72" s="115">
        <v>1</v>
      </c>
      <c r="P72" s="115"/>
    </row>
    <row r="73" spans="1:16">
      <c r="A73" s="115">
        <v>56</v>
      </c>
      <c r="B73" s="94" t="s">
        <v>306</v>
      </c>
      <c r="C73" s="115">
        <v>1965</v>
      </c>
      <c r="D73" s="115">
        <v>1</v>
      </c>
      <c r="E73" s="115"/>
      <c r="F73" s="57" t="s">
        <v>342</v>
      </c>
      <c r="G73" s="115" t="s">
        <v>356</v>
      </c>
      <c r="H73" s="115"/>
      <c r="I73" s="115"/>
      <c r="J73" s="115"/>
      <c r="K73" s="50">
        <v>1</v>
      </c>
      <c r="L73" s="115"/>
      <c r="M73" s="115"/>
      <c r="N73" s="115"/>
      <c r="O73" s="115">
        <v>1</v>
      </c>
      <c r="P73" s="115"/>
    </row>
    <row r="74" spans="1:16">
      <c r="A74" s="115">
        <v>57</v>
      </c>
      <c r="B74" s="119" t="s">
        <v>307</v>
      </c>
      <c r="C74" s="57">
        <v>2000</v>
      </c>
      <c r="D74" s="115">
        <v>1</v>
      </c>
      <c r="E74" s="115"/>
      <c r="F74" s="57" t="s">
        <v>344</v>
      </c>
      <c r="G74" s="115" t="s">
        <v>356</v>
      </c>
      <c r="H74" s="115">
        <v>1</v>
      </c>
      <c r="I74" s="115"/>
      <c r="J74" s="115"/>
      <c r="K74" s="50"/>
      <c r="L74" s="115"/>
      <c r="M74" s="115"/>
      <c r="N74" s="115"/>
      <c r="O74" s="115">
        <v>1</v>
      </c>
      <c r="P74" s="115"/>
    </row>
    <row r="75" spans="1:16" ht="16.2">
      <c r="A75" s="99" t="s">
        <v>194</v>
      </c>
      <c r="B75" s="93" t="s">
        <v>169</v>
      </c>
      <c r="C75" s="114"/>
      <c r="D75" s="99"/>
      <c r="E75" s="99"/>
      <c r="F75" s="99"/>
      <c r="G75" s="99"/>
      <c r="H75" s="99"/>
      <c r="I75" s="99"/>
      <c r="J75" s="99"/>
      <c r="K75" s="92"/>
      <c r="L75" s="99"/>
      <c r="M75" s="99"/>
      <c r="N75" s="99"/>
      <c r="O75" s="99"/>
      <c r="P75" s="99"/>
    </row>
    <row r="76" spans="1:16">
      <c r="A76" s="115">
        <v>58</v>
      </c>
      <c r="B76" s="94" t="s">
        <v>308</v>
      </c>
      <c r="C76" s="115">
        <v>1963</v>
      </c>
      <c r="D76" s="115">
        <v>1</v>
      </c>
      <c r="E76" s="115"/>
      <c r="F76" s="57" t="s">
        <v>338</v>
      </c>
      <c r="G76" s="129" t="s">
        <v>355</v>
      </c>
      <c r="H76" s="115"/>
      <c r="I76" s="115"/>
      <c r="J76" s="115"/>
      <c r="K76" s="50">
        <v>1</v>
      </c>
      <c r="L76" s="115"/>
      <c r="M76" s="115"/>
      <c r="N76" s="115"/>
      <c r="O76" s="115">
        <v>1</v>
      </c>
      <c r="P76" s="115"/>
    </row>
    <row r="77" spans="1:16" ht="31.2">
      <c r="A77" s="115">
        <v>59</v>
      </c>
      <c r="B77" s="121" t="s">
        <v>309</v>
      </c>
      <c r="C77" s="122">
        <v>1988</v>
      </c>
      <c r="D77" s="115">
        <v>1</v>
      </c>
      <c r="E77" s="115"/>
      <c r="F77" s="57" t="s">
        <v>346</v>
      </c>
      <c r="G77" s="115" t="s">
        <v>356</v>
      </c>
      <c r="H77" s="115">
        <v>1</v>
      </c>
      <c r="I77" s="115"/>
      <c r="J77" s="115"/>
      <c r="K77" s="50"/>
      <c r="L77" s="115"/>
      <c r="M77" s="115"/>
      <c r="N77" s="115"/>
      <c r="O77" s="115">
        <v>1</v>
      </c>
      <c r="P77" s="115"/>
    </row>
    <row r="78" spans="1:16">
      <c r="A78" s="115">
        <v>60</v>
      </c>
      <c r="B78" s="94" t="s">
        <v>310</v>
      </c>
      <c r="C78" s="115">
        <v>1990</v>
      </c>
      <c r="D78" s="115">
        <v>1</v>
      </c>
      <c r="E78" s="115"/>
      <c r="F78" s="57" t="s">
        <v>340</v>
      </c>
      <c r="G78" s="115" t="s">
        <v>356</v>
      </c>
      <c r="H78" s="115">
        <v>1</v>
      </c>
      <c r="I78" s="115"/>
      <c r="J78" s="115"/>
      <c r="K78" s="50"/>
      <c r="L78" s="115"/>
      <c r="M78" s="115"/>
      <c r="N78" s="115"/>
      <c r="O78" s="115">
        <v>1</v>
      </c>
      <c r="P78" s="115"/>
    </row>
    <row r="79" spans="1:16">
      <c r="A79" s="115">
        <v>61</v>
      </c>
      <c r="B79" s="94" t="s">
        <v>172</v>
      </c>
      <c r="C79" s="115">
        <v>1955</v>
      </c>
      <c r="D79" s="115"/>
      <c r="E79" s="115"/>
      <c r="F79" s="127" t="s">
        <v>341</v>
      </c>
      <c r="G79" s="115" t="s">
        <v>356</v>
      </c>
      <c r="H79" s="115"/>
      <c r="I79" s="115"/>
      <c r="J79" s="115"/>
      <c r="K79" s="50">
        <v>1</v>
      </c>
      <c r="L79" s="115"/>
      <c r="M79" s="115"/>
      <c r="N79" s="115"/>
      <c r="O79" s="115">
        <v>1</v>
      </c>
      <c r="P79" s="115"/>
    </row>
    <row r="80" spans="1:16">
      <c r="A80" s="115">
        <v>6</v>
      </c>
      <c r="B80" s="94" t="s">
        <v>311</v>
      </c>
      <c r="C80" s="115">
        <v>1968</v>
      </c>
      <c r="D80" s="115"/>
      <c r="E80" s="115"/>
      <c r="F80" s="57" t="s">
        <v>342</v>
      </c>
      <c r="G80" s="115" t="s">
        <v>356</v>
      </c>
      <c r="H80" s="115"/>
      <c r="I80" s="115"/>
      <c r="J80" s="115">
        <v>1</v>
      </c>
      <c r="K80" s="50"/>
      <c r="L80" s="115"/>
      <c r="M80" s="115"/>
      <c r="N80" s="115"/>
      <c r="O80" s="115">
        <v>1</v>
      </c>
      <c r="P80" s="115"/>
    </row>
    <row r="81" spans="1:16">
      <c r="A81" s="115">
        <v>63</v>
      </c>
      <c r="B81" s="119" t="s">
        <v>312</v>
      </c>
      <c r="C81" s="57">
        <v>1990</v>
      </c>
      <c r="D81" s="115">
        <v>1</v>
      </c>
      <c r="E81" s="115"/>
      <c r="F81" s="128" t="s">
        <v>344</v>
      </c>
      <c r="G81" s="115" t="s">
        <v>356</v>
      </c>
      <c r="H81" s="115">
        <v>1</v>
      </c>
      <c r="I81" s="115"/>
      <c r="J81" s="115"/>
      <c r="K81" s="50"/>
      <c r="L81" s="115"/>
      <c r="M81" s="115"/>
      <c r="N81" s="115"/>
      <c r="O81" s="115">
        <v>1</v>
      </c>
      <c r="P81" s="115"/>
    </row>
    <row r="82" spans="1:16" ht="16.2">
      <c r="A82" s="99" t="s">
        <v>195</v>
      </c>
      <c r="B82" s="93" t="s">
        <v>173</v>
      </c>
      <c r="C82" s="114"/>
      <c r="D82" s="99"/>
      <c r="E82" s="99"/>
      <c r="F82" s="99"/>
      <c r="G82" s="99"/>
      <c r="H82" s="99"/>
      <c r="I82" s="99"/>
      <c r="J82" s="99"/>
      <c r="K82" s="92"/>
      <c r="L82" s="99"/>
      <c r="M82" s="99"/>
      <c r="N82" s="99"/>
      <c r="O82" s="99"/>
      <c r="P82" s="99"/>
    </row>
    <row r="83" spans="1:16" ht="31.2">
      <c r="A83" s="115">
        <v>64</v>
      </c>
      <c r="B83" s="123" t="s">
        <v>313</v>
      </c>
      <c r="C83" s="115">
        <v>1958</v>
      </c>
      <c r="D83" s="115">
        <v>1</v>
      </c>
      <c r="E83" s="115"/>
      <c r="F83" s="57" t="s">
        <v>351</v>
      </c>
      <c r="G83" s="129" t="s">
        <v>355</v>
      </c>
      <c r="H83" s="115"/>
      <c r="I83" s="115"/>
      <c r="J83" s="115"/>
      <c r="K83" s="50">
        <v>1</v>
      </c>
      <c r="L83" s="115"/>
      <c r="M83" s="115"/>
      <c r="N83" s="115"/>
      <c r="O83" s="115">
        <v>1</v>
      </c>
      <c r="P83" s="115"/>
    </row>
    <row r="84" spans="1:16">
      <c r="A84" s="115">
        <v>65</v>
      </c>
      <c r="B84" s="123" t="s">
        <v>314</v>
      </c>
      <c r="C84" s="115">
        <v>1970</v>
      </c>
      <c r="D84" s="115">
        <v>1</v>
      </c>
      <c r="E84" s="115">
        <v>1</v>
      </c>
      <c r="F84" s="57" t="s">
        <v>339</v>
      </c>
      <c r="G84" s="115" t="s">
        <v>356</v>
      </c>
      <c r="H84" s="115"/>
      <c r="I84" s="115"/>
      <c r="J84" s="115">
        <v>1</v>
      </c>
      <c r="K84" s="50"/>
      <c r="L84" s="115"/>
      <c r="M84" s="115"/>
      <c r="N84" s="115"/>
      <c r="O84" s="115">
        <v>1</v>
      </c>
      <c r="P84" s="115"/>
    </row>
    <row r="85" spans="1:16">
      <c r="A85" s="115">
        <v>66</v>
      </c>
      <c r="B85" s="123" t="s">
        <v>315</v>
      </c>
      <c r="C85" s="115">
        <v>1963</v>
      </c>
      <c r="D85" s="115">
        <v>1</v>
      </c>
      <c r="E85" s="115">
        <v>1</v>
      </c>
      <c r="F85" s="57" t="s">
        <v>340</v>
      </c>
      <c r="G85" s="115" t="s">
        <v>356</v>
      </c>
      <c r="H85" s="115"/>
      <c r="I85" s="115"/>
      <c r="J85" s="115"/>
      <c r="K85" s="50">
        <v>1</v>
      </c>
      <c r="L85" s="115"/>
      <c r="M85" s="115"/>
      <c r="N85" s="115"/>
      <c r="O85" s="115">
        <v>1</v>
      </c>
      <c r="P85" s="115"/>
    </row>
    <row r="86" spans="1:16">
      <c r="A86" s="115">
        <v>67</v>
      </c>
      <c r="B86" s="123" t="s">
        <v>316</v>
      </c>
      <c r="C86" s="115">
        <v>1955</v>
      </c>
      <c r="D86" s="115"/>
      <c r="E86" s="115"/>
      <c r="F86" s="57" t="s">
        <v>341</v>
      </c>
      <c r="G86" s="115" t="s">
        <v>356</v>
      </c>
      <c r="H86" s="115"/>
      <c r="I86" s="115"/>
      <c r="J86" s="115"/>
      <c r="K86" s="50">
        <v>1</v>
      </c>
      <c r="L86" s="115"/>
      <c r="M86" s="115"/>
      <c r="N86" s="115"/>
      <c r="O86" s="115">
        <v>1</v>
      </c>
      <c r="P86" s="115"/>
    </row>
    <row r="87" spans="1:16">
      <c r="A87" s="115">
        <v>68</v>
      </c>
      <c r="B87" s="123" t="s">
        <v>317</v>
      </c>
      <c r="C87" s="115">
        <v>1961</v>
      </c>
      <c r="D87" s="115">
        <v>1</v>
      </c>
      <c r="E87" s="115"/>
      <c r="F87" s="57" t="s">
        <v>343</v>
      </c>
      <c r="G87" s="115" t="s">
        <v>356</v>
      </c>
      <c r="H87" s="115"/>
      <c r="I87" s="115"/>
      <c r="J87" s="115"/>
      <c r="K87" s="50">
        <v>1</v>
      </c>
      <c r="L87" s="115"/>
      <c r="M87" s="115"/>
      <c r="N87" s="115"/>
      <c r="O87" s="115">
        <v>1</v>
      </c>
      <c r="P87" s="115"/>
    </row>
    <row r="88" spans="1:16">
      <c r="A88" s="115">
        <v>69</v>
      </c>
      <c r="B88" s="123" t="s">
        <v>318</v>
      </c>
      <c r="C88" s="115">
        <v>1983</v>
      </c>
      <c r="D88" s="115"/>
      <c r="E88" s="115">
        <v>1</v>
      </c>
      <c r="F88" s="57" t="s">
        <v>344</v>
      </c>
      <c r="G88" s="115" t="s">
        <v>356</v>
      </c>
      <c r="H88" s="115"/>
      <c r="I88" s="115">
        <v>1</v>
      </c>
      <c r="J88" s="115"/>
      <c r="K88" s="50"/>
      <c r="L88" s="115"/>
      <c r="M88" s="115">
        <v>1</v>
      </c>
      <c r="N88" s="115"/>
      <c r="O88" s="115"/>
      <c r="P88" s="115"/>
    </row>
    <row r="89" spans="1:16" ht="16.2">
      <c r="A89" s="99" t="s">
        <v>196</v>
      </c>
      <c r="B89" s="93" t="s">
        <v>177</v>
      </c>
      <c r="C89" s="114"/>
      <c r="D89" s="99"/>
      <c r="E89" s="99"/>
      <c r="F89" s="99"/>
      <c r="G89" s="99"/>
      <c r="H89" s="99"/>
      <c r="I89" s="99"/>
      <c r="J89" s="99"/>
      <c r="K89" s="92"/>
      <c r="L89" s="99"/>
      <c r="M89" s="99"/>
      <c r="N89" s="99"/>
      <c r="O89" s="99"/>
      <c r="P89" s="99"/>
    </row>
    <row r="90" spans="1:16">
      <c r="A90" s="115">
        <v>70</v>
      </c>
      <c r="B90" s="94" t="s">
        <v>319</v>
      </c>
      <c r="C90" s="115">
        <v>1974</v>
      </c>
      <c r="D90" s="115"/>
      <c r="E90" s="115">
        <v>1</v>
      </c>
      <c r="F90" s="57" t="s">
        <v>338</v>
      </c>
      <c r="G90" s="129" t="s">
        <v>355</v>
      </c>
      <c r="H90" s="115"/>
      <c r="I90" s="115"/>
      <c r="J90" s="115">
        <v>1</v>
      </c>
      <c r="K90" s="50"/>
      <c r="L90" s="115"/>
      <c r="M90" s="115"/>
      <c r="N90" s="115"/>
      <c r="O90" s="115">
        <v>1</v>
      </c>
      <c r="P90" s="115"/>
    </row>
    <row r="91" spans="1:16" ht="31.2">
      <c r="A91" s="115">
        <v>71</v>
      </c>
      <c r="B91" s="94" t="s">
        <v>320</v>
      </c>
      <c r="C91" s="115">
        <v>1971</v>
      </c>
      <c r="D91" s="115">
        <v>1</v>
      </c>
      <c r="E91" s="115"/>
      <c r="F91" s="57" t="s">
        <v>352</v>
      </c>
      <c r="G91" s="115" t="s">
        <v>356</v>
      </c>
      <c r="H91" s="115"/>
      <c r="I91" s="115"/>
      <c r="J91" s="115">
        <v>1</v>
      </c>
      <c r="K91" s="50"/>
      <c r="L91" s="115"/>
      <c r="M91" s="115"/>
      <c r="N91" s="115"/>
      <c r="O91" s="115">
        <v>1</v>
      </c>
      <c r="P91" s="115"/>
    </row>
    <row r="92" spans="1:16">
      <c r="A92" s="115">
        <v>72</v>
      </c>
      <c r="B92" s="94" t="s">
        <v>321</v>
      </c>
      <c r="C92" s="115">
        <v>1952</v>
      </c>
      <c r="D92" s="115"/>
      <c r="E92" s="115"/>
      <c r="F92" s="57" t="s">
        <v>341</v>
      </c>
      <c r="G92" s="115" t="s">
        <v>356</v>
      </c>
      <c r="H92" s="115"/>
      <c r="I92" s="115"/>
      <c r="J92" s="115"/>
      <c r="K92" s="50">
        <v>1</v>
      </c>
      <c r="L92" s="115"/>
      <c r="M92" s="115"/>
      <c r="N92" s="115"/>
      <c r="O92" s="115">
        <v>1</v>
      </c>
      <c r="P92" s="115"/>
    </row>
    <row r="93" spans="1:16">
      <c r="A93" s="115">
        <v>73</v>
      </c>
      <c r="B93" s="94" t="s">
        <v>322</v>
      </c>
      <c r="C93" s="115">
        <v>1964</v>
      </c>
      <c r="D93" s="115">
        <v>1</v>
      </c>
      <c r="E93" s="115"/>
      <c r="F93" s="127" t="s">
        <v>342</v>
      </c>
      <c r="G93" s="115" t="s">
        <v>356</v>
      </c>
      <c r="H93" s="115"/>
      <c r="I93" s="115"/>
      <c r="J93" s="115"/>
      <c r="K93" s="50">
        <v>1</v>
      </c>
      <c r="L93" s="115"/>
      <c r="M93" s="115"/>
      <c r="N93" s="115"/>
      <c r="O93" s="115">
        <v>1</v>
      </c>
      <c r="P93" s="115"/>
    </row>
    <row r="94" spans="1:16">
      <c r="A94" s="115">
        <v>74</v>
      </c>
      <c r="B94" s="94" t="s">
        <v>323</v>
      </c>
      <c r="C94" s="115">
        <v>1994</v>
      </c>
      <c r="D94" s="115">
        <v>1</v>
      </c>
      <c r="E94" s="115"/>
      <c r="F94" s="57" t="s">
        <v>344</v>
      </c>
      <c r="G94" s="115" t="s">
        <v>356</v>
      </c>
      <c r="H94" s="115">
        <v>1</v>
      </c>
      <c r="I94" s="115"/>
      <c r="J94" s="115"/>
      <c r="K94" s="50"/>
      <c r="L94" s="115"/>
      <c r="M94" s="115">
        <v>1</v>
      </c>
      <c r="N94" s="115"/>
      <c r="O94" s="115"/>
      <c r="P94" s="115"/>
    </row>
    <row r="95" spans="1:16" ht="16.2">
      <c r="A95" s="99" t="s">
        <v>324</v>
      </c>
      <c r="B95" s="93" t="s">
        <v>180</v>
      </c>
      <c r="C95" s="114"/>
      <c r="D95" s="99"/>
      <c r="E95" s="99"/>
      <c r="F95" s="99"/>
      <c r="G95" s="99"/>
      <c r="H95" s="99"/>
      <c r="I95" s="99"/>
      <c r="J95" s="99"/>
      <c r="K95" s="92"/>
      <c r="L95" s="99"/>
      <c r="M95" s="99"/>
      <c r="N95" s="99"/>
      <c r="O95" s="99"/>
      <c r="P95" s="99"/>
    </row>
    <row r="96" spans="1:16">
      <c r="A96" s="115">
        <v>75</v>
      </c>
      <c r="B96" s="94" t="s">
        <v>325</v>
      </c>
      <c r="C96" s="115">
        <v>1948</v>
      </c>
      <c r="D96" s="115"/>
      <c r="E96" s="115">
        <v>1</v>
      </c>
      <c r="F96" s="128" t="s">
        <v>338</v>
      </c>
      <c r="G96" s="129" t="s">
        <v>355</v>
      </c>
      <c r="H96" s="115"/>
      <c r="I96" s="115"/>
      <c r="J96" s="115"/>
      <c r="K96" s="50">
        <v>1</v>
      </c>
      <c r="L96" s="115"/>
      <c r="M96" s="115"/>
      <c r="N96" s="115"/>
      <c r="O96" s="115">
        <v>1</v>
      </c>
      <c r="P96" s="115"/>
    </row>
    <row r="97" spans="1:16">
      <c r="A97" s="115">
        <v>76</v>
      </c>
      <c r="B97" s="94" t="s">
        <v>326</v>
      </c>
      <c r="C97" s="115">
        <v>1970</v>
      </c>
      <c r="D97" s="115">
        <v>1</v>
      </c>
      <c r="E97" s="115">
        <v>1</v>
      </c>
      <c r="F97" s="57" t="s">
        <v>339</v>
      </c>
      <c r="G97" s="115" t="s">
        <v>356</v>
      </c>
      <c r="H97" s="115"/>
      <c r="I97" s="115"/>
      <c r="J97" s="115">
        <v>1</v>
      </c>
      <c r="K97" s="50"/>
      <c r="L97" s="115"/>
      <c r="M97" s="115"/>
      <c r="N97" s="115">
        <v>1</v>
      </c>
      <c r="O97" s="115"/>
      <c r="P97" s="115"/>
    </row>
    <row r="98" spans="1:16">
      <c r="A98" s="115">
        <v>77</v>
      </c>
      <c r="B98" s="94" t="s">
        <v>327</v>
      </c>
      <c r="C98" s="115">
        <v>1961</v>
      </c>
      <c r="D98" s="115">
        <v>1</v>
      </c>
      <c r="E98" s="115"/>
      <c r="F98" s="57" t="s">
        <v>340</v>
      </c>
      <c r="G98" s="115" t="s">
        <v>356</v>
      </c>
      <c r="H98" s="115"/>
      <c r="I98" s="115"/>
      <c r="J98" s="115"/>
      <c r="K98" s="50">
        <v>1</v>
      </c>
      <c r="L98" s="115"/>
      <c r="M98" s="115"/>
      <c r="N98" s="115"/>
      <c r="O98" s="115">
        <v>1</v>
      </c>
      <c r="P98" s="115"/>
    </row>
    <row r="99" spans="1:16">
      <c r="A99" s="115">
        <v>78</v>
      </c>
      <c r="B99" s="94" t="s">
        <v>328</v>
      </c>
      <c r="C99" s="115">
        <v>1955</v>
      </c>
      <c r="D99" s="115"/>
      <c r="E99" s="115"/>
      <c r="F99" s="57" t="s">
        <v>341</v>
      </c>
      <c r="G99" s="115" t="s">
        <v>356</v>
      </c>
      <c r="H99" s="115"/>
      <c r="I99" s="115"/>
      <c r="J99" s="115"/>
      <c r="K99" s="50">
        <v>1</v>
      </c>
      <c r="L99" s="115"/>
      <c r="M99" s="115"/>
      <c r="N99" s="115"/>
      <c r="O99" s="115">
        <v>1</v>
      </c>
      <c r="P99" s="115"/>
    </row>
    <row r="100" spans="1:16">
      <c r="A100" s="115">
        <v>79</v>
      </c>
      <c r="B100" s="94" t="s">
        <v>329</v>
      </c>
      <c r="C100" s="115">
        <v>1958</v>
      </c>
      <c r="D100" s="115">
        <v>1</v>
      </c>
      <c r="E100" s="115"/>
      <c r="F100" s="57" t="s">
        <v>342</v>
      </c>
      <c r="G100" s="115" t="s">
        <v>356</v>
      </c>
      <c r="H100" s="115"/>
      <c r="I100" s="115"/>
      <c r="J100" s="115"/>
      <c r="K100" s="50">
        <v>1</v>
      </c>
      <c r="L100" s="115"/>
      <c r="M100" s="115"/>
      <c r="N100" s="115"/>
      <c r="O100" s="115">
        <v>1</v>
      </c>
      <c r="P100" s="115"/>
    </row>
    <row r="101" spans="1:16">
      <c r="A101" s="115">
        <v>80</v>
      </c>
      <c r="B101" s="94" t="s">
        <v>330</v>
      </c>
      <c r="C101" s="115">
        <v>1971</v>
      </c>
      <c r="D101" s="115">
        <v>1</v>
      </c>
      <c r="E101" s="115"/>
      <c r="F101" s="57" t="s">
        <v>343</v>
      </c>
      <c r="G101" s="115" t="s">
        <v>356</v>
      </c>
      <c r="H101" s="115"/>
      <c r="I101" s="115"/>
      <c r="J101" s="115">
        <v>1</v>
      </c>
      <c r="K101" s="50"/>
      <c r="L101" s="115"/>
      <c r="M101" s="115"/>
      <c r="N101" s="115"/>
      <c r="O101" s="115">
        <v>1</v>
      </c>
      <c r="P101" s="115"/>
    </row>
    <row r="102" spans="1:16">
      <c r="A102" s="115">
        <v>81</v>
      </c>
      <c r="B102" s="94" t="s">
        <v>331</v>
      </c>
      <c r="C102" s="115">
        <v>1992</v>
      </c>
      <c r="D102" s="115">
        <v>1</v>
      </c>
      <c r="E102" s="115">
        <v>1</v>
      </c>
      <c r="F102" s="57" t="s">
        <v>344</v>
      </c>
      <c r="G102" s="115" t="s">
        <v>356</v>
      </c>
      <c r="H102" s="115">
        <v>1</v>
      </c>
      <c r="I102" s="115"/>
      <c r="J102" s="115"/>
      <c r="K102" s="50"/>
      <c r="L102" s="115"/>
      <c r="M102" s="115"/>
      <c r="N102" s="115"/>
      <c r="O102" s="115">
        <v>1</v>
      </c>
      <c r="P102" s="115"/>
    </row>
    <row r="103" spans="1:16" ht="16.2">
      <c r="A103" s="99" t="s">
        <v>324</v>
      </c>
      <c r="B103" s="93" t="s">
        <v>184</v>
      </c>
      <c r="C103" s="114"/>
      <c r="D103" s="99"/>
      <c r="E103" s="99"/>
      <c r="F103" s="99"/>
      <c r="G103" s="99"/>
      <c r="H103" s="99"/>
      <c r="I103" s="99"/>
      <c r="J103" s="99"/>
      <c r="K103" s="92"/>
      <c r="L103" s="99"/>
      <c r="M103" s="99"/>
      <c r="N103" s="99"/>
      <c r="O103" s="99"/>
      <c r="P103" s="99"/>
    </row>
    <row r="104" spans="1:16">
      <c r="A104" s="115">
        <v>82</v>
      </c>
      <c r="B104" s="123" t="s">
        <v>332</v>
      </c>
      <c r="C104" s="115">
        <v>1964</v>
      </c>
      <c r="D104" s="115">
        <v>1</v>
      </c>
      <c r="E104" s="115"/>
      <c r="F104" s="57" t="s">
        <v>338</v>
      </c>
      <c r="G104" s="129" t="s">
        <v>355</v>
      </c>
      <c r="H104" s="115"/>
      <c r="I104" s="115"/>
      <c r="J104" s="115"/>
      <c r="K104" s="50">
        <v>1</v>
      </c>
      <c r="L104" s="115"/>
      <c r="M104" s="115"/>
      <c r="N104" s="115"/>
      <c r="O104" s="115">
        <v>1</v>
      </c>
      <c r="P104" s="115"/>
    </row>
    <row r="105" spans="1:16">
      <c r="A105" s="115">
        <v>83</v>
      </c>
      <c r="B105" s="123" t="s">
        <v>333</v>
      </c>
      <c r="C105" s="115">
        <v>1958</v>
      </c>
      <c r="D105" s="115">
        <v>1</v>
      </c>
      <c r="E105" s="115"/>
      <c r="F105" s="57" t="s">
        <v>339</v>
      </c>
      <c r="G105" s="115" t="s">
        <v>356</v>
      </c>
      <c r="H105" s="115"/>
      <c r="I105" s="115"/>
      <c r="J105" s="115"/>
      <c r="K105" s="50">
        <v>1</v>
      </c>
      <c r="L105" s="115"/>
      <c r="M105" s="115"/>
      <c r="N105" s="115">
        <v>1</v>
      </c>
      <c r="O105" s="115"/>
      <c r="P105" s="115"/>
    </row>
    <row r="106" spans="1:16">
      <c r="A106" s="115">
        <v>84</v>
      </c>
      <c r="B106" s="123" t="s">
        <v>334</v>
      </c>
      <c r="C106" s="115">
        <v>1982</v>
      </c>
      <c r="D106" s="115">
        <v>1</v>
      </c>
      <c r="E106" s="115"/>
      <c r="F106" s="57" t="s">
        <v>340</v>
      </c>
      <c r="G106" s="115" t="s">
        <v>356</v>
      </c>
      <c r="H106" s="115"/>
      <c r="I106" s="115">
        <v>1</v>
      </c>
      <c r="J106" s="115"/>
      <c r="K106" s="50"/>
      <c r="L106" s="115"/>
      <c r="M106" s="115"/>
      <c r="N106" s="115"/>
      <c r="O106" s="115">
        <v>1</v>
      </c>
      <c r="P106" s="115"/>
    </row>
    <row r="107" spans="1:16">
      <c r="A107" s="115">
        <v>85</v>
      </c>
      <c r="B107" s="123" t="s">
        <v>335</v>
      </c>
      <c r="C107" s="115">
        <v>1957</v>
      </c>
      <c r="D107" s="115"/>
      <c r="E107" s="115">
        <v>1</v>
      </c>
      <c r="F107" s="57" t="s">
        <v>341</v>
      </c>
      <c r="G107" s="115" t="s">
        <v>356</v>
      </c>
      <c r="H107" s="115"/>
      <c r="I107" s="115"/>
      <c r="J107" s="115"/>
      <c r="K107" s="50">
        <v>1</v>
      </c>
      <c r="L107" s="115"/>
      <c r="M107" s="115"/>
      <c r="N107" s="115"/>
      <c r="O107" s="115">
        <v>1</v>
      </c>
      <c r="P107" s="115"/>
    </row>
    <row r="108" spans="1:16">
      <c r="A108" s="115">
        <v>86</v>
      </c>
      <c r="B108" s="59" t="s">
        <v>336</v>
      </c>
      <c r="C108" s="50">
        <v>1989</v>
      </c>
      <c r="D108" s="115"/>
      <c r="E108" s="115">
        <v>1</v>
      </c>
      <c r="F108" s="60" t="s">
        <v>344</v>
      </c>
      <c r="G108" s="115" t="s">
        <v>356</v>
      </c>
      <c r="H108" s="115">
        <v>1</v>
      </c>
      <c r="I108" s="115"/>
      <c r="J108" s="115"/>
      <c r="K108" s="50"/>
      <c r="L108" s="115"/>
      <c r="M108" s="115"/>
      <c r="N108" s="115"/>
      <c r="O108" s="115">
        <v>1</v>
      </c>
      <c r="P108" s="115"/>
    </row>
    <row r="109" spans="1:16">
      <c r="A109" s="62"/>
      <c r="B109" s="81" t="s">
        <v>337</v>
      </c>
      <c r="C109" s="62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</row>
  </sheetData>
  <mergeCells count="13">
    <mergeCell ref="L4:O5"/>
    <mergeCell ref="P4:P6"/>
    <mergeCell ref="A1:D1"/>
    <mergeCell ref="A2:P2"/>
    <mergeCell ref="A3:P3"/>
    <mergeCell ref="A4:A6"/>
    <mergeCell ref="B4:B6"/>
    <mergeCell ref="C4:C6"/>
    <mergeCell ref="D4:D6"/>
    <mergeCell ref="F4:F6"/>
    <mergeCell ref="G4:G6"/>
    <mergeCell ref="H4:K5"/>
    <mergeCell ref="E4:E6"/>
  </mergeCells>
  <pageMargins left="0.5" right="7.874015748031496E-2" top="0.47244094488188981" bottom="0.6" header="0.31496062992125984" footer="0.5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59"/>
  <sheetViews>
    <sheetView tabSelected="1" topLeftCell="A25" zoomScale="80" zoomScaleNormal="80" workbookViewId="0">
      <selection activeCell="M32" sqref="M32"/>
    </sheetView>
  </sheetViews>
  <sheetFormatPr defaultColWidth="9.09765625" defaultRowHeight="18"/>
  <cols>
    <col min="1" max="1" width="6.296875" style="2" customWidth="1"/>
    <col min="2" max="2" width="22" style="2" customWidth="1"/>
    <col min="3" max="4" width="8" style="2" customWidth="1"/>
    <col min="5" max="5" width="8.8984375" style="2" customWidth="1"/>
    <col min="6" max="6" width="18.8984375" style="2" customWidth="1"/>
    <col min="7" max="7" width="7.296875" style="2" customWidth="1"/>
    <col min="8" max="8" width="8.59765625" style="2" customWidth="1"/>
    <col min="9" max="9" width="7.296875" style="2" customWidth="1"/>
    <col min="10" max="10" width="14.3984375" style="2" customWidth="1"/>
    <col min="11" max="11" width="30.09765625" style="2" customWidth="1"/>
    <col min="12" max="12" width="16.09765625" style="2" customWidth="1"/>
    <col min="13" max="16384" width="9.09765625" style="2"/>
  </cols>
  <sheetData>
    <row r="1" spans="1:12" ht="32.25" customHeight="1">
      <c r="A1" s="213" t="s">
        <v>100</v>
      </c>
      <c r="B1" s="214"/>
      <c r="C1" s="214"/>
      <c r="D1" s="214"/>
      <c r="E1" s="214"/>
      <c r="F1" s="214"/>
    </row>
    <row r="2" spans="1:12" ht="58.5" customHeight="1">
      <c r="A2" s="171" t="s">
        <v>358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1:12" ht="21.75" customHeight="1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</row>
    <row r="4" spans="1:12" ht="8.25" customHeight="1"/>
    <row r="5" spans="1:12" s="3" customFormat="1" ht="25.5" customHeight="1">
      <c r="A5" s="236" t="s">
        <v>3</v>
      </c>
      <c r="B5" s="235" t="s">
        <v>27</v>
      </c>
      <c r="C5" s="237" t="s">
        <v>28</v>
      </c>
      <c r="D5" s="237" t="s">
        <v>29</v>
      </c>
      <c r="E5" s="237" t="s">
        <v>22</v>
      </c>
      <c r="F5" s="235" t="s">
        <v>40</v>
      </c>
      <c r="G5" s="235"/>
      <c r="H5" s="235"/>
      <c r="I5" s="235"/>
      <c r="J5" s="235"/>
      <c r="K5" s="235"/>
      <c r="L5" s="235" t="s">
        <v>38</v>
      </c>
    </row>
    <row r="6" spans="1:12" s="3" customFormat="1" ht="24.75" customHeight="1">
      <c r="A6" s="236"/>
      <c r="B6" s="235"/>
      <c r="C6" s="238"/>
      <c r="D6" s="238" t="s">
        <v>21</v>
      </c>
      <c r="E6" s="238" t="s">
        <v>22</v>
      </c>
      <c r="F6" s="235" t="s">
        <v>39</v>
      </c>
      <c r="G6" s="235" t="s">
        <v>30</v>
      </c>
      <c r="H6" s="235" t="s">
        <v>31</v>
      </c>
      <c r="I6" s="235" t="s">
        <v>32</v>
      </c>
      <c r="J6" s="235" t="s">
        <v>10</v>
      </c>
      <c r="K6" s="235" t="s">
        <v>9</v>
      </c>
      <c r="L6" s="235"/>
    </row>
    <row r="7" spans="1:12" s="6" customFormat="1" ht="54" customHeight="1">
      <c r="A7" s="236"/>
      <c r="B7" s="235"/>
      <c r="C7" s="239"/>
      <c r="D7" s="239" t="s">
        <v>21</v>
      </c>
      <c r="E7" s="239" t="s">
        <v>22</v>
      </c>
      <c r="F7" s="235"/>
      <c r="G7" s="235"/>
      <c r="H7" s="235"/>
      <c r="I7" s="235"/>
      <c r="J7" s="235"/>
      <c r="K7" s="235"/>
      <c r="L7" s="235"/>
    </row>
    <row r="8" spans="1:12" s="4" customFormat="1" ht="15" customHeight="1">
      <c r="A8" s="8">
        <v>1</v>
      </c>
      <c r="B8" s="8">
        <v>2</v>
      </c>
      <c r="C8" s="8">
        <v>3</v>
      </c>
      <c r="D8" s="8"/>
      <c r="E8" s="8">
        <v>4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</row>
    <row r="9" spans="1:12" s="4" customFormat="1" ht="39" customHeight="1">
      <c r="A9" s="231" t="s">
        <v>368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</row>
    <row r="10" spans="1:12" s="4" customFormat="1" ht="66" customHeight="1">
      <c r="A10" s="220">
        <v>1</v>
      </c>
      <c r="B10" s="130" t="s">
        <v>104</v>
      </c>
      <c r="C10" s="60">
        <v>405</v>
      </c>
      <c r="D10" s="60">
        <v>1352</v>
      </c>
      <c r="E10" s="256">
        <v>69.819999999999993</v>
      </c>
      <c r="F10" s="221" t="s">
        <v>359</v>
      </c>
      <c r="G10" s="222">
        <f>C10+C11</f>
        <v>663</v>
      </c>
      <c r="H10" s="223">
        <f>D10+D11</f>
        <v>2292</v>
      </c>
      <c r="I10" s="232">
        <f>E10+E11</f>
        <v>112.82</v>
      </c>
      <c r="J10" s="233" t="s">
        <v>37</v>
      </c>
      <c r="K10" s="233" t="s">
        <v>360</v>
      </c>
      <c r="L10" s="218">
        <f>G10/400*100</f>
        <v>165.75</v>
      </c>
    </row>
    <row r="11" spans="1:12" s="4" customFormat="1" ht="49.5" customHeight="1">
      <c r="A11" s="220"/>
      <c r="B11" s="130" t="s">
        <v>105</v>
      </c>
      <c r="C11" s="60">
        <v>258</v>
      </c>
      <c r="D11" s="60">
        <v>940</v>
      </c>
      <c r="E11" s="256">
        <v>43</v>
      </c>
      <c r="F11" s="221"/>
      <c r="G11" s="222"/>
      <c r="H11" s="223"/>
      <c r="I11" s="233"/>
      <c r="J11" s="233"/>
      <c r="K11" s="233"/>
      <c r="L11" s="234"/>
    </row>
    <row r="12" spans="1:12" s="4" customFormat="1" ht="66" customHeight="1">
      <c r="A12" s="220">
        <v>2</v>
      </c>
      <c r="B12" s="130" t="s">
        <v>102</v>
      </c>
      <c r="C12" s="60">
        <v>843</v>
      </c>
      <c r="D12" s="60">
        <v>2818</v>
      </c>
      <c r="E12" s="257">
        <v>160.58000000000001</v>
      </c>
      <c r="F12" s="226" t="s">
        <v>361</v>
      </c>
      <c r="G12" s="229">
        <f>C12+C13</f>
        <v>1157</v>
      </c>
      <c r="H12" s="230">
        <f>D12+D13</f>
        <v>3927</v>
      </c>
      <c r="I12" s="244">
        <v>195.86</v>
      </c>
      <c r="J12" s="217" t="s">
        <v>37</v>
      </c>
      <c r="K12" s="245" t="s">
        <v>367</v>
      </c>
      <c r="L12" s="242">
        <f>G12/400*100</f>
        <v>289.25</v>
      </c>
    </row>
    <row r="13" spans="1:12" s="4" customFormat="1" ht="40.200000000000003" customHeight="1">
      <c r="A13" s="220"/>
      <c r="B13" s="130" t="s">
        <v>103</v>
      </c>
      <c r="C13" s="60">
        <v>314</v>
      </c>
      <c r="D13" s="60">
        <v>1109</v>
      </c>
      <c r="E13" s="256">
        <v>35.28</v>
      </c>
      <c r="F13" s="226"/>
      <c r="G13" s="229"/>
      <c r="H13" s="230"/>
      <c r="I13" s="217"/>
      <c r="J13" s="217"/>
      <c r="K13" s="246"/>
      <c r="L13" s="243"/>
    </row>
    <row r="14" spans="1:12" s="4" customFormat="1" ht="66" customHeight="1">
      <c r="A14" s="225">
        <v>3</v>
      </c>
      <c r="B14" s="130" t="s">
        <v>108</v>
      </c>
      <c r="C14" s="60">
        <v>644</v>
      </c>
      <c r="D14" s="60">
        <v>2035</v>
      </c>
      <c r="E14" s="256">
        <v>146.6</v>
      </c>
      <c r="F14" s="226" t="s">
        <v>362</v>
      </c>
      <c r="G14" s="229">
        <f>C14+C15</f>
        <v>841</v>
      </c>
      <c r="H14" s="229">
        <f t="shared" ref="H14" si="0">D14+D15</f>
        <v>2733</v>
      </c>
      <c r="I14" s="241">
        <v>197.7</v>
      </c>
      <c r="J14" s="217" t="s">
        <v>37</v>
      </c>
      <c r="K14" s="245" t="s">
        <v>366</v>
      </c>
      <c r="L14" s="242">
        <f>G14/400*100</f>
        <v>210.25</v>
      </c>
    </row>
    <row r="15" spans="1:12" s="4" customFormat="1" ht="43.5" customHeight="1">
      <c r="A15" s="240"/>
      <c r="B15" s="130" t="s">
        <v>112</v>
      </c>
      <c r="C15" s="60">
        <v>197</v>
      </c>
      <c r="D15" s="60">
        <v>698</v>
      </c>
      <c r="E15" s="256">
        <v>51.1</v>
      </c>
      <c r="F15" s="226"/>
      <c r="G15" s="229"/>
      <c r="H15" s="229"/>
      <c r="I15" s="241"/>
      <c r="J15" s="217"/>
      <c r="K15" s="246"/>
      <c r="L15" s="243"/>
    </row>
    <row r="16" spans="1:12" s="4" customFormat="1" ht="56.25" customHeight="1">
      <c r="A16" s="224">
        <v>4</v>
      </c>
      <c r="B16" s="131" t="s">
        <v>363</v>
      </c>
      <c r="C16" s="60">
        <v>430</v>
      </c>
      <c r="D16" s="60">
        <v>1236</v>
      </c>
      <c r="E16" s="257">
        <v>113.36</v>
      </c>
      <c r="F16" s="226" t="s">
        <v>364</v>
      </c>
      <c r="G16" s="215">
        <f>C16+C17</f>
        <v>715</v>
      </c>
      <c r="H16" s="215">
        <f t="shared" ref="H16" si="1">D16+D17</f>
        <v>2231</v>
      </c>
      <c r="I16" s="227">
        <v>188.66</v>
      </c>
      <c r="J16" s="215" t="s">
        <v>37</v>
      </c>
      <c r="K16" s="217" t="s">
        <v>365</v>
      </c>
      <c r="L16" s="218">
        <f>G16/400*100</f>
        <v>178.75</v>
      </c>
    </row>
    <row r="17" spans="1:12" s="4" customFormat="1" ht="36" customHeight="1">
      <c r="A17" s="225"/>
      <c r="B17" s="131" t="s">
        <v>111</v>
      </c>
      <c r="C17" s="60">
        <v>285</v>
      </c>
      <c r="D17" s="60">
        <v>995</v>
      </c>
      <c r="E17" s="256">
        <v>75.3</v>
      </c>
      <c r="F17" s="226"/>
      <c r="G17" s="216"/>
      <c r="H17" s="216"/>
      <c r="I17" s="228"/>
      <c r="J17" s="216"/>
      <c r="K17" s="217"/>
      <c r="L17" s="219"/>
    </row>
    <row r="18" spans="1:12" s="4" customFormat="1" ht="50.1" customHeight="1">
      <c r="A18" s="12">
        <v>5</v>
      </c>
      <c r="B18" s="9" t="s">
        <v>139</v>
      </c>
      <c r="C18" s="60">
        <v>681</v>
      </c>
      <c r="D18" s="60">
        <v>2267</v>
      </c>
      <c r="E18" s="133">
        <v>85.65</v>
      </c>
      <c r="F18" s="84" t="s">
        <v>48</v>
      </c>
      <c r="G18" s="60">
        <v>681</v>
      </c>
      <c r="H18" s="60">
        <v>2267</v>
      </c>
      <c r="I18" s="133">
        <v>85.65</v>
      </c>
      <c r="J18" s="83" t="s">
        <v>49</v>
      </c>
      <c r="K18" s="83" t="s">
        <v>50</v>
      </c>
      <c r="L18" s="31">
        <f>SUM(G18/400*100)</f>
        <v>170.25</v>
      </c>
    </row>
    <row r="19" spans="1:12" s="4" customFormat="1" ht="50.1" customHeight="1">
      <c r="A19" s="12">
        <v>6</v>
      </c>
      <c r="B19" s="9" t="s">
        <v>107</v>
      </c>
      <c r="C19" s="60">
        <v>753</v>
      </c>
      <c r="D19" s="60">
        <v>2443</v>
      </c>
      <c r="E19" s="133">
        <f>170.16-1.16+116</f>
        <v>285</v>
      </c>
      <c r="F19" s="84" t="s">
        <v>48</v>
      </c>
      <c r="G19" s="60">
        <v>753</v>
      </c>
      <c r="H19" s="60">
        <v>2443</v>
      </c>
      <c r="I19" s="133">
        <f>170.16-1.16+116</f>
        <v>285</v>
      </c>
      <c r="J19" s="83" t="s">
        <v>49</v>
      </c>
      <c r="K19" s="83" t="s">
        <v>50</v>
      </c>
      <c r="L19" s="31">
        <f>SUM(G19/400*100)</f>
        <v>188.25</v>
      </c>
    </row>
    <row r="20" spans="1:12" s="4" customFormat="1" ht="50.1" customHeight="1">
      <c r="A20" s="12">
        <v>7</v>
      </c>
      <c r="B20" s="51" t="s">
        <v>109</v>
      </c>
      <c r="C20" s="60">
        <v>504</v>
      </c>
      <c r="D20" s="60">
        <v>1658</v>
      </c>
      <c r="E20" s="134">
        <v>109.7</v>
      </c>
      <c r="F20" s="84" t="s">
        <v>48</v>
      </c>
      <c r="G20" s="60">
        <v>504</v>
      </c>
      <c r="H20" s="60">
        <v>1658</v>
      </c>
      <c r="I20" s="134">
        <v>109.7</v>
      </c>
      <c r="J20" s="83" t="s">
        <v>49</v>
      </c>
      <c r="K20" s="83" t="s">
        <v>50</v>
      </c>
      <c r="L20" s="31">
        <f t="shared" ref="L20:L24" si="2">SUM(G20/400*100)</f>
        <v>126</v>
      </c>
    </row>
    <row r="21" spans="1:12" s="4" customFormat="1" ht="50.1" customHeight="1">
      <c r="A21" s="12">
        <v>8</v>
      </c>
      <c r="B21" s="51" t="s">
        <v>114</v>
      </c>
      <c r="C21" s="60">
        <v>1116</v>
      </c>
      <c r="D21" s="60">
        <v>3587</v>
      </c>
      <c r="E21" s="135">
        <v>293.68</v>
      </c>
      <c r="F21" s="84" t="s">
        <v>48</v>
      </c>
      <c r="G21" s="60">
        <v>1116</v>
      </c>
      <c r="H21" s="60">
        <v>3587</v>
      </c>
      <c r="I21" s="135">
        <v>293.68</v>
      </c>
      <c r="J21" s="83" t="s">
        <v>49</v>
      </c>
      <c r="K21" s="83" t="s">
        <v>50</v>
      </c>
      <c r="L21" s="31">
        <f t="shared" si="2"/>
        <v>279</v>
      </c>
    </row>
    <row r="22" spans="1:12" s="4" customFormat="1" ht="50.1" customHeight="1">
      <c r="A22" s="12">
        <v>9</v>
      </c>
      <c r="B22" s="51" t="s">
        <v>115</v>
      </c>
      <c r="C22" s="60">
        <v>409</v>
      </c>
      <c r="D22" s="60">
        <v>1374</v>
      </c>
      <c r="E22" s="134">
        <v>144.13</v>
      </c>
      <c r="F22" s="84" t="s">
        <v>48</v>
      </c>
      <c r="G22" s="60">
        <v>409</v>
      </c>
      <c r="H22" s="60">
        <v>1374</v>
      </c>
      <c r="I22" s="134">
        <v>144.13</v>
      </c>
      <c r="J22" s="83" t="s">
        <v>49</v>
      </c>
      <c r="K22" s="83" t="s">
        <v>50</v>
      </c>
      <c r="L22" s="31">
        <f t="shared" si="2"/>
        <v>102.25</v>
      </c>
    </row>
    <row r="23" spans="1:12" s="4" customFormat="1" ht="50.1" customHeight="1">
      <c r="A23" s="12">
        <v>10</v>
      </c>
      <c r="B23" s="51" t="s">
        <v>113</v>
      </c>
      <c r="C23" s="60">
        <v>1110</v>
      </c>
      <c r="D23" s="60">
        <v>3666</v>
      </c>
      <c r="E23" s="134">
        <v>314.32</v>
      </c>
      <c r="F23" s="84" t="s">
        <v>48</v>
      </c>
      <c r="G23" s="60">
        <v>1110</v>
      </c>
      <c r="H23" s="60">
        <v>3666</v>
      </c>
      <c r="I23" s="134">
        <v>314.32</v>
      </c>
      <c r="J23" s="83" t="s">
        <v>49</v>
      </c>
      <c r="K23" s="83" t="s">
        <v>50</v>
      </c>
      <c r="L23" s="31">
        <f t="shared" si="2"/>
        <v>277.5</v>
      </c>
    </row>
    <row r="24" spans="1:12" s="4" customFormat="1" ht="50.1" customHeight="1">
      <c r="A24" s="12">
        <v>11</v>
      </c>
      <c r="B24" s="51" t="s">
        <v>116</v>
      </c>
      <c r="C24" s="60">
        <v>496</v>
      </c>
      <c r="D24" s="60">
        <v>1761</v>
      </c>
      <c r="E24" s="133">
        <v>175</v>
      </c>
      <c r="F24" s="84" t="s">
        <v>48</v>
      </c>
      <c r="G24" s="60">
        <v>496</v>
      </c>
      <c r="H24" s="60">
        <v>1761</v>
      </c>
      <c r="I24" s="133">
        <v>175</v>
      </c>
      <c r="J24" s="83" t="s">
        <v>49</v>
      </c>
      <c r="K24" s="83" t="s">
        <v>50</v>
      </c>
      <c r="L24" s="31">
        <f t="shared" si="2"/>
        <v>124</v>
      </c>
    </row>
    <row r="25" spans="1:12" ht="16.5" customHeight="1"/>
    <row r="26" spans="1:12" ht="31.5" customHeight="1">
      <c r="B26" s="2" t="s">
        <v>88</v>
      </c>
    </row>
    <row r="27" spans="1:12" ht="45" customHeight="1"/>
    <row r="28" spans="1:12" ht="45" customHeight="1"/>
    <row r="29" spans="1:12" ht="45" customHeight="1"/>
    <row r="30" spans="1:12" ht="45" customHeight="1"/>
    <row r="31" spans="1:12" ht="45" customHeight="1"/>
    <row r="32" spans="1:12" ht="45" customHeight="1"/>
    <row r="33" ht="45" customHeight="1"/>
    <row r="34" ht="45" customHeight="1"/>
    <row r="35" ht="45" customHeight="1"/>
    <row r="36" ht="45" customHeight="1"/>
    <row r="37" ht="45" customHeight="1"/>
    <row r="38" ht="45" customHeight="1"/>
    <row r="39" ht="45" customHeight="1"/>
    <row r="40" ht="45" customHeight="1"/>
    <row r="41" ht="45" customHeight="1"/>
    <row r="42" ht="45" customHeight="1"/>
    <row r="43" ht="45" customHeight="1"/>
    <row r="44" ht="45" customHeight="1"/>
    <row r="45" ht="45" customHeight="1"/>
    <row r="46" ht="45" customHeight="1"/>
    <row r="47" ht="45" customHeight="1"/>
    <row r="48" ht="45" customHeight="1"/>
    <row r="49" ht="45" customHeight="1"/>
    <row r="50" ht="45" customHeight="1"/>
    <row r="51" ht="45" customHeight="1"/>
    <row r="52" ht="45" customHeight="1"/>
    <row r="53" ht="45" customHeight="1"/>
    <row r="54" ht="45" customHeight="1"/>
    <row r="55" ht="45" customHeight="1"/>
    <row r="56" ht="45" customHeight="1"/>
    <row r="57" ht="45" customHeight="1"/>
    <row r="58" ht="45" customHeight="1"/>
    <row r="59" ht="45" customHeight="1"/>
    <row r="60" ht="45" customHeight="1"/>
    <row r="61" ht="45" customHeight="1"/>
    <row r="62" ht="45" customHeight="1"/>
    <row r="63" ht="45" customHeight="1"/>
    <row r="64" ht="45" customHeight="1"/>
    <row r="65" ht="45" customHeight="1"/>
    <row r="66" ht="45" customHeight="1"/>
    <row r="67" ht="45" customHeight="1"/>
    <row r="68" ht="45" customHeight="1"/>
    <row r="69" ht="45" customHeight="1"/>
    <row r="70" ht="45" customHeight="1"/>
    <row r="71" ht="45" customHeight="1"/>
    <row r="72" ht="45" customHeight="1"/>
    <row r="73" ht="45" customHeight="1"/>
    <row r="74" ht="45" customHeight="1"/>
    <row r="75" ht="45" customHeight="1"/>
    <row r="76" ht="45" customHeight="1"/>
    <row r="77" ht="45" customHeight="1"/>
    <row r="78" ht="45" customHeight="1"/>
    <row r="79" ht="45" customHeight="1"/>
    <row r="80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5" customHeight="1"/>
    <row r="94" ht="45" customHeight="1"/>
    <row r="95" ht="45" customHeight="1"/>
    <row r="96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28" ht="45" customHeight="1"/>
    <row r="129" ht="45" customHeight="1"/>
    <row r="130" ht="45" customHeight="1"/>
    <row r="131" ht="45" customHeight="1"/>
    <row r="132" ht="45" customHeight="1"/>
    <row r="133" ht="45" customHeight="1"/>
    <row r="134" ht="45" customHeight="1"/>
    <row r="135" ht="45" customHeight="1"/>
    <row r="136" ht="45" customHeight="1"/>
    <row r="137" ht="45" customHeight="1"/>
    <row r="138" ht="45" customHeight="1"/>
    <row r="139" ht="45" customHeight="1"/>
    <row r="140" ht="45" customHeight="1"/>
    <row r="141" ht="45" customHeight="1"/>
    <row r="142" ht="45" customHeight="1"/>
    <row r="143" ht="45" customHeight="1"/>
    <row r="144" ht="45" customHeight="1"/>
    <row r="145" ht="45" customHeight="1"/>
    <row r="146" ht="45" customHeight="1"/>
    <row r="147" ht="45" customHeight="1"/>
    <row r="148" ht="45" customHeight="1"/>
    <row r="149" ht="45" customHeight="1"/>
    <row r="150" ht="45" customHeight="1"/>
    <row r="151" ht="45" customHeight="1"/>
    <row r="152" ht="45" customHeight="1"/>
    <row r="153" ht="45" customHeight="1"/>
    <row r="154" ht="45" customHeight="1"/>
    <row r="155" ht="45" customHeight="1"/>
    <row r="156" ht="45" customHeight="1"/>
    <row r="157" ht="45" customHeight="1"/>
    <row r="158" ht="45" customHeight="1"/>
    <row r="159" ht="45" customHeight="1"/>
    <row r="160" ht="45" customHeight="1"/>
    <row r="161" ht="45" customHeight="1"/>
    <row r="162" ht="45" customHeight="1"/>
    <row r="163" ht="45" customHeight="1"/>
    <row r="164" ht="45" customHeight="1"/>
    <row r="165" ht="45" customHeight="1"/>
    <row r="166" ht="45" customHeight="1"/>
    <row r="167" ht="45" customHeight="1"/>
    <row r="168" ht="45" customHeight="1"/>
    <row r="169" ht="45" customHeight="1"/>
    <row r="170" ht="45" customHeight="1"/>
    <row r="171" ht="45" customHeight="1"/>
    <row r="172" ht="45" customHeight="1"/>
    <row r="173" ht="45" customHeight="1"/>
    <row r="174" ht="45" customHeight="1"/>
    <row r="175" ht="45" customHeight="1"/>
    <row r="176" ht="45" customHeight="1"/>
    <row r="177" ht="45" customHeight="1"/>
    <row r="178" ht="45" customHeight="1"/>
    <row r="179" ht="45" customHeight="1"/>
    <row r="180" ht="45" customHeight="1"/>
    <row r="181" ht="45" customHeight="1"/>
    <row r="182" ht="45" customHeight="1"/>
    <row r="183" ht="45" customHeight="1"/>
    <row r="184" ht="45" customHeight="1"/>
    <row r="185" ht="45" customHeight="1"/>
    <row r="186" ht="45" customHeight="1"/>
    <row r="187" ht="45" customHeight="1"/>
    <row r="188" ht="45" customHeight="1"/>
    <row r="189" ht="45" customHeight="1"/>
    <row r="190" ht="45" customHeight="1"/>
    <row r="191" ht="45" customHeight="1"/>
    <row r="192" ht="45" customHeight="1"/>
    <row r="193" ht="45" customHeight="1"/>
    <row r="194" ht="45" customHeight="1"/>
    <row r="195" ht="45" customHeight="1"/>
    <row r="196" ht="45" customHeight="1"/>
    <row r="197" ht="45" customHeight="1"/>
    <row r="198" ht="45" customHeight="1"/>
    <row r="199" ht="45" customHeight="1"/>
    <row r="200" ht="45" customHeight="1"/>
    <row r="201" ht="45" customHeight="1"/>
    <row r="202" ht="45" customHeight="1"/>
    <row r="203" ht="45" customHeight="1"/>
    <row r="204" ht="45" customHeight="1"/>
    <row r="205" ht="45" customHeight="1"/>
    <row r="206" ht="45" customHeight="1"/>
    <row r="207" ht="45" customHeight="1"/>
    <row r="208" ht="45" customHeight="1"/>
    <row r="209" ht="45" customHeight="1"/>
    <row r="210" ht="45" customHeight="1"/>
    <row r="211" ht="45" customHeight="1"/>
    <row r="212" ht="45" customHeight="1"/>
    <row r="213" ht="45" customHeight="1"/>
    <row r="214" ht="45" customHeight="1"/>
    <row r="215" ht="45" customHeight="1"/>
    <row r="216" ht="45" customHeight="1"/>
    <row r="217" ht="45" customHeight="1"/>
    <row r="218" ht="45" customHeight="1"/>
    <row r="219" ht="45" customHeight="1"/>
    <row r="220" ht="45" customHeight="1"/>
    <row r="221" ht="45" customHeight="1"/>
    <row r="222" ht="45" customHeight="1"/>
    <row r="223" ht="45" customHeight="1"/>
    <row r="224" ht="45" customHeight="1"/>
    <row r="225" ht="45" customHeight="1"/>
    <row r="226" ht="45" customHeight="1"/>
    <row r="227" ht="45" customHeight="1"/>
    <row r="228" ht="45" customHeight="1"/>
    <row r="229" ht="45" customHeight="1"/>
    <row r="230" ht="45" customHeight="1"/>
    <row r="231" ht="45" customHeight="1"/>
    <row r="232" ht="45" customHeight="1"/>
    <row r="233" ht="45" customHeight="1"/>
    <row r="234" ht="45" customHeight="1"/>
    <row r="235" ht="45" customHeight="1"/>
    <row r="236" ht="45" customHeight="1"/>
    <row r="237" ht="45" customHeight="1"/>
    <row r="238" ht="45" customHeight="1"/>
    <row r="239" ht="45" customHeight="1"/>
    <row r="240" ht="45" customHeight="1"/>
    <row r="241" ht="45" customHeight="1"/>
    <row r="242" ht="45" customHeight="1"/>
    <row r="243" ht="45" customHeight="1"/>
    <row r="244" ht="45" customHeight="1"/>
    <row r="245" ht="45" customHeight="1"/>
    <row r="246" ht="45" customHeight="1"/>
    <row r="247" ht="45" customHeight="1"/>
    <row r="248" ht="45" customHeight="1"/>
    <row r="249" ht="45" customHeight="1"/>
    <row r="250" ht="45" customHeight="1"/>
    <row r="251" ht="45" customHeight="1"/>
    <row r="252" ht="45" customHeight="1"/>
    <row r="253" ht="45" customHeight="1"/>
    <row r="254" ht="45" customHeight="1"/>
    <row r="255" ht="45" customHeight="1"/>
    <row r="256" ht="45" customHeight="1"/>
    <row r="257" ht="45" customHeight="1"/>
    <row r="258" ht="45" customHeight="1"/>
    <row r="259" ht="45" customHeight="1"/>
    <row r="260" ht="45" customHeight="1"/>
    <row r="261" ht="45" customHeight="1"/>
    <row r="262" ht="45" customHeight="1"/>
    <row r="263" ht="45" customHeight="1"/>
    <row r="264" ht="45" customHeight="1"/>
    <row r="265" ht="45" customHeight="1"/>
    <row r="266" ht="45" customHeight="1"/>
    <row r="267" ht="45" customHeight="1"/>
    <row r="268" ht="45" customHeight="1"/>
    <row r="269" ht="45" customHeight="1"/>
    <row r="270" ht="45" customHeight="1"/>
    <row r="271" ht="45" customHeight="1"/>
    <row r="272" ht="45" customHeight="1"/>
    <row r="273" ht="45" customHeight="1"/>
    <row r="274" ht="45" customHeight="1"/>
    <row r="275" ht="45" customHeight="1"/>
    <row r="276" ht="45" customHeight="1"/>
    <row r="277" ht="45" customHeight="1"/>
    <row r="278" ht="45" customHeight="1"/>
    <row r="279" ht="45" customHeight="1"/>
    <row r="280" ht="45" customHeight="1"/>
    <row r="281" ht="45" customHeight="1"/>
    <row r="282" ht="45" customHeight="1"/>
    <row r="283" ht="45" customHeight="1"/>
    <row r="284" ht="45" customHeight="1"/>
    <row r="285" ht="45" customHeight="1"/>
    <row r="286" ht="45" customHeight="1"/>
    <row r="287" ht="45" customHeight="1"/>
    <row r="288" ht="45" customHeight="1"/>
    <row r="289" ht="45" customHeight="1"/>
    <row r="290" ht="45" customHeight="1"/>
    <row r="291" ht="45" customHeight="1"/>
    <row r="292" ht="45" customHeight="1"/>
    <row r="293" ht="45" customHeight="1"/>
    <row r="294" ht="45" customHeight="1"/>
    <row r="295" ht="45" customHeight="1"/>
    <row r="296" ht="45" customHeight="1"/>
    <row r="297" ht="45" customHeight="1"/>
    <row r="298" ht="45" customHeight="1"/>
    <row r="299" ht="45" customHeight="1"/>
    <row r="300" ht="45" customHeight="1"/>
    <row r="301" ht="45" customHeight="1"/>
    <row r="302" ht="45" customHeight="1"/>
    <row r="303" ht="45" customHeight="1"/>
    <row r="304" ht="45" customHeight="1"/>
    <row r="305" ht="45" customHeight="1"/>
    <row r="306" ht="45" customHeight="1"/>
    <row r="307" ht="45" customHeight="1"/>
    <row r="308" ht="45" customHeight="1"/>
    <row r="309" ht="45" customHeight="1"/>
    <row r="310" ht="45" customHeight="1"/>
    <row r="311" ht="45" customHeight="1"/>
    <row r="312" ht="45" customHeight="1"/>
    <row r="313" ht="45" customHeight="1"/>
    <row r="314" ht="45" customHeight="1"/>
    <row r="315" ht="45" customHeight="1"/>
    <row r="316" ht="45" customHeight="1"/>
    <row r="317" ht="45" customHeight="1"/>
    <row r="318" ht="45" customHeight="1"/>
    <row r="319" ht="45" customHeight="1"/>
    <row r="320" ht="45" customHeight="1"/>
    <row r="321" ht="45" customHeight="1"/>
    <row r="322" ht="45" customHeight="1"/>
    <row r="323" ht="45" customHeight="1"/>
    <row r="324" ht="45" customHeight="1"/>
    <row r="325" ht="45" customHeight="1"/>
    <row r="326" ht="45" customHeight="1"/>
    <row r="327" ht="45" customHeight="1"/>
    <row r="328" ht="45" customHeight="1"/>
    <row r="329" ht="45" customHeight="1"/>
    <row r="330" ht="45" customHeight="1"/>
    <row r="331" ht="45" customHeight="1"/>
    <row r="332" ht="45" customHeight="1"/>
    <row r="333" ht="45" customHeight="1"/>
    <row r="334" ht="45" customHeight="1"/>
    <row r="335" ht="45" customHeight="1"/>
    <row r="336" ht="45" customHeight="1"/>
    <row r="337" ht="45" customHeight="1"/>
    <row r="338" ht="45" customHeight="1"/>
    <row r="339" ht="45" customHeight="1"/>
    <row r="340" ht="45" customHeight="1"/>
    <row r="341" ht="45" customHeight="1"/>
    <row r="342" ht="45" customHeight="1"/>
    <row r="343" ht="45" customHeight="1"/>
    <row r="344" ht="45" customHeight="1"/>
    <row r="345" ht="45" customHeight="1"/>
    <row r="346" ht="45" customHeight="1"/>
    <row r="347" ht="45" customHeight="1"/>
    <row r="348" ht="45" customHeight="1"/>
    <row r="349" ht="45" customHeight="1"/>
    <row r="350" ht="45" customHeight="1"/>
    <row r="351" ht="45" customHeight="1"/>
    <row r="352" ht="45" customHeight="1"/>
    <row r="353" ht="45" customHeight="1"/>
    <row r="354" ht="45" customHeight="1"/>
    <row r="355" ht="45" customHeight="1"/>
    <row r="356" ht="45" customHeight="1"/>
    <row r="357" ht="45" customHeight="1"/>
    <row r="358" ht="45" customHeight="1"/>
    <row r="359" ht="45" customHeight="1"/>
    <row r="360" ht="45" customHeight="1"/>
    <row r="361" ht="45" customHeight="1"/>
    <row r="362" ht="45" customHeight="1"/>
    <row r="363" ht="45" customHeight="1"/>
    <row r="364" ht="45" customHeight="1"/>
    <row r="365" ht="45" customHeight="1"/>
    <row r="366" ht="45" customHeight="1"/>
    <row r="367" ht="45" customHeight="1"/>
    <row r="368" ht="45" customHeight="1"/>
    <row r="369" ht="45" customHeight="1"/>
    <row r="370" ht="45" customHeight="1"/>
    <row r="371" ht="45" customHeight="1"/>
    <row r="372" ht="45" customHeight="1"/>
    <row r="373" ht="45" customHeight="1"/>
    <row r="374" ht="45" customHeight="1"/>
    <row r="375" ht="45" customHeight="1"/>
    <row r="376" ht="45" customHeight="1"/>
    <row r="377" ht="45" customHeight="1"/>
    <row r="378" ht="45" customHeight="1"/>
    <row r="379" ht="45" customHeight="1"/>
    <row r="380" ht="45" customHeight="1"/>
    <row r="381" ht="45" customHeight="1"/>
    <row r="382" ht="45" customHeight="1"/>
    <row r="383" ht="45" customHeight="1"/>
    <row r="384" ht="45" customHeight="1"/>
    <row r="385" ht="45" customHeight="1"/>
    <row r="386" ht="45" customHeight="1"/>
    <row r="387" ht="45" customHeight="1"/>
    <row r="388" ht="45" customHeight="1"/>
    <row r="389" ht="45" customHeight="1"/>
    <row r="390" ht="45" customHeight="1"/>
    <row r="391" ht="45" customHeight="1"/>
    <row r="392" ht="45" customHeight="1"/>
    <row r="393" ht="45" customHeight="1"/>
    <row r="394" ht="45" customHeight="1"/>
    <row r="395" ht="45" customHeight="1"/>
    <row r="396" ht="45" customHeight="1"/>
    <row r="397" ht="45" customHeight="1"/>
    <row r="398" ht="45" customHeight="1"/>
    <row r="399" ht="45" customHeight="1"/>
    <row r="400" ht="45" customHeight="1"/>
    <row r="401" ht="45" customHeight="1"/>
    <row r="402" ht="45" customHeight="1"/>
    <row r="403" ht="45" customHeight="1"/>
    <row r="404" ht="45" customHeight="1"/>
    <row r="405" ht="45" customHeight="1"/>
    <row r="406" ht="45" customHeight="1"/>
    <row r="407" ht="45" customHeight="1"/>
    <row r="408" ht="45" customHeight="1"/>
    <row r="409" ht="45" customHeight="1"/>
    <row r="410" ht="45" customHeight="1"/>
    <row r="411" ht="45" customHeight="1"/>
    <row r="412" ht="45" customHeight="1"/>
    <row r="413" ht="45" customHeight="1"/>
    <row r="414" ht="45" customHeight="1"/>
    <row r="415" ht="45" customHeight="1"/>
    <row r="416" ht="45" customHeight="1"/>
    <row r="417" ht="45" customHeight="1"/>
    <row r="418" ht="45" customHeight="1"/>
    <row r="419" ht="45" customHeight="1"/>
    <row r="420" ht="45" customHeight="1"/>
    <row r="421" ht="45" customHeight="1"/>
    <row r="422" ht="45" customHeight="1"/>
    <row r="423" ht="45" customHeight="1"/>
    <row r="424" ht="45" customHeight="1"/>
    <row r="425" ht="45" customHeight="1"/>
    <row r="426" ht="45" customHeight="1"/>
    <row r="427" ht="45" customHeight="1"/>
    <row r="428" ht="45" customHeight="1"/>
    <row r="429" ht="45" customHeight="1"/>
    <row r="430" ht="45" customHeight="1"/>
    <row r="431" ht="45" customHeight="1"/>
    <row r="432" ht="45" customHeight="1"/>
    <row r="433" ht="45" customHeight="1"/>
    <row r="434" ht="45" customHeight="1"/>
    <row r="435" ht="45" customHeight="1"/>
    <row r="436" ht="45" customHeight="1"/>
    <row r="437" ht="45" customHeight="1"/>
    <row r="438" ht="45" customHeight="1"/>
    <row r="439" ht="45" customHeight="1"/>
    <row r="440" ht="45" customHeight="1"/>
    <row r="441" ht="45" customHeight="1"/>
    <row r="442" ht="45" customHeight="1"/>
    <row r="443" ht="45" customHeight="1"/>
    <row r="444" ht="45" customHeight="1"/>
    <row r="445" ht="45" customHeight="1"/>
    <row r="446" ht="45" customHeight="1"/>
    <row r="447" ht="45" customHeight="1"/>
    <row r="448" ht="45" customHeight="1"/>
    <row r="449" ht="45" customHeight="1"/>
    <row r="450" ht="45" customHeight="1"/>
    <row r="451" ht="45" customHeight="1"/>
    <row r="452" ht="45" customHeight="1"/>
    <row r="453" ht="45" customHeight="1"/>
    <row r="454" ht="45" customHeight="1"/>
    <row r="455" ht="45" customHeight="1"/>
    <row r="456" ht="45" customHeight="1"/>
    <row r="457" ht="45" customHeight="1"/>
    <row r="458" ht="45" customHeight="1"/>
    <row r="459" ht="45" customHeight="1"/>
    <row r="460" ht="45" customHeight="1"/>
    <row r="461" ht="45" customHeight="1"/>
    <row r="462" ht="45" customHeight="1"/>
    <row r="463" ht="45" customHeight="1"/>
    <row r="464" ht="45" customHeight="1"/>
    <row r="465" ht="45" customHeight="1"/>
    <row r="466" ht="45" customHeight="1"/>
    <row r="467" ht="45" customHeight="1"/>
    <row r="468" ht="45" customHeight="1"/>
    <row r="469" ht="45" customHeight="1"/>
    <row r="470" ht="45" customHeight="1"/>
    <row r="471" ht="45" customHeight="1"/>
    <row r="472" ht="45" customHeight="1"/>
    <row r="473" ht="45" customHeight="1"/>
    <row r="474" ht="45" customHeight="1"/>
    <row r="475" ht="45" customHeight="1"/>
    <row r="476" ht="45" customHeight="1"/>
    <row r="477" ht="45" customHeight="1"/>
    <row r="478" ht="45" customHeight="1"/>
    <row r="479" ht="45" customHeight="1"/>
    <row r="480" ht="45" customHeight="1"/>
    <row r="481" ht="45" customHeight="1"/>
    <row r="482" ht="45" customHeight="1"/>
    <row r="483" ht="45" customHeight="1"/>
    <row r="484" ht="45" customHeight="1"/>
    <row r="485" ht="45" customHeight="1"/>
    <row r="486" ht="45" customHeight="1"/>
    <row r="487" ht="45" customHeight="1"/>
    <row r="488" ht="45" customHeight="1"/>
    <row r="489" ht="45" customHeight="1"/>
    <row r="490" ht="45" customHeight="1"/>
    <row r="491" ht="45" customHeight="1"/>
    <row r="492" ht="45" customHeight="1"/>
    <row r="493" ht="45" customHeight="1"/>
    <row r="494" ht="45" customHeight="1"/>
    <row r="495" ht="45" customHeight="1"/>
    <row r="496" ht="45" customHeight="1"/>
    <row r="497" ht="45" customHeight="1"/>
    <row r="498" ht="45" customHeight="1"/>
    <row r="499" ht="45" customHeight="1"/>
    <row r="500" ht="45" customHeight="1"/>
    <row r="501" ht="45" customHeight="1"/>
    <row r="502" ht="45" customHeight="1"/>
    <row r="503" ht="45" customHeight="1"/>
    <row r="504" ht="45" customHeight="1"/>
    <row r="505" ht="45" customHeight="1"/>
    <row r="506" ht="45" customHeight="1"/>
    <row r="507" ht="45" customHeight="1"/>
    <row r="508" ht="45" customHeight="1"/>
    <row r="509" ht="45" customHeight="1"/>
    <row r="510" ht="45" customHeight="1"/>
    <row r="511" ht="45" customHeight="1"/>
    <row r="512" ht="45" customHeight="1"/>
    <row r="513" ht="45" customHeight="1"/>
    <row r="514" ht="45" customHeight="1"/>
    <row r="515" ht="45" customHeight="1"/>
    <row r="516" ht="45" customHeight="1"/>
    <row r="517" ht="45" customHeight="1"/>
    <row r="518" ht="45" customHeight="1"/>
    <row r="519" ht="45" customHeight="1"/>
    <row r="520" ht="45" customHeight="1"/>
    <row r="521" ht="45" customHeight="1"/>
    <row r="522" ht="45" customHeight="1"/>
    <row r="523" ht="45" customHeight="1"/>
    <row r="524" ht="45" customHeight="1"/>
    <row r="525" ht="45" customHeight="1"/>
    <row r="526" ht="45" customHeight="1"/>
    <row r="527" ht="45" customHeight="1"/>
    <row r="528" ht="45" customHeight="1"/>
    <row r="529" ht="45" customHeight="1"/>
    <row r="530" ht="45" customHeight="1"/>
    <row r="531" ht="45" customHeight="1"/>
    <row r="532" ht="45" customHeight="1"/>
    <row r="533" ht="45" customHeight="1"/>
    <row r="534" ht="45" customHeight="1"/>
    <row r="535" ht="45" customHeight="1"/>
    <row r="536" ht="45" customHeight="1"/>
    <row r="537" ht="45" customHeight="1"/>
    <row r="538" ht="45" customHeight="1"/>
    <row r="539" ht="45" customHeight="1"/>
    <row r="540" ht="45" customHeight="1"/>
    <row r="541" ht="45" customHeight="1"/>
    <row r="542" ht="45" customHeight="1"/>
    <row r="543" ht="45" customHeight="1"/>
    <row r="544" ht="45" customHeight="1"/>
    <row r="545" ht="45" customHeight="1"/>
    <row r="546" ht="45" customHeight="1"/>
    <row r="547" ht="45" customHeight="1"/>
    <row r="548" ht="45" customHeight="1"/>
    <row r="549" ht="45" customHeight="1"/>
    <row r="550" ht="45" customHeight="1"/>
    <row r="551" ht="45" customHeight="1"/>
    <row r="552" ht="45" customHeight="1"/>
    <row r="553" ht="45" customHeight="1"/>
    <row r="554" ht="45" customHeight="1"/>
    <row r="555" ht="45" customHeight="1"/>
    <row r="556" ht="45" customHeight="1"/>
    <row r="557" ht="45" customHeight="1"/>
    <row r="558" ht="45" customHeight="1"/>
    <row r="559" ht="45" customHeight="1"/>
    <row r="560" ht="45" customHeight="1"/>
    <row r="561" ht="45" customHeight="1"/>
    <row r="562" ht="45" customHeight="1"/>
    <row r="563" ht="45" customHeight="1"/>
    <row r="564" ht="45" customHeight="1"/>
    <row r="565" ht="45" customHeight="1"/>
    <row r="566" ht="45" customHeight="1"/>
    <row r="567" ht="45" customHeight="1"/>
    <row r="568" ht="45" customHeight="1"/>
    <row r="569" ht="45" customHeight="1"/>
    <row r="570" ht="45" customHeight="1"/>
    <row r="571" ht="45" customHeight="1"/>
    <row r="572" ht="45" customHeight="1"/>
    <row r="573" ht="45" customHeight="1"/>
    <row r="574" ht="45" customHeight="1"/>
    <row r="575" ht="45" customHeight="1"/>
    <row r="576" ht="45" customHeight="1"/>
    <row r="577" ht="45" customHeight="1"/>
    <row r="578" ht="45" customHeight="1"/>
    <row r="579" ht="45" customHeight="1"/>
    <row r="580" ht="45" customHeight="1"/>
    <row r="581" ht="45" customHeight="1"/>
    <row r="582" ht="45" customHeight="1"/>
    <row r="583" ht="45" customHeight="1"/>
    <row r="584" ht="45" customHeight="1"/>
    <row r="585" ht="45" customHeight="1"/>
    <row r="586" ht="45" customHeight="1"/>
    <row r="587" ht="45" customHeight="1"/>
    <row r="588" ht="45" customHeight="1"/>
    <row r="589" ht="45" customHeight="1"/>
    <row r="590" ht="45" customHeight="1"/>
    <row r="591" ht="45" customHeight="1"/>
    <row r="592" ht="45" customHeight="1"/>
    <row r="593" ht="45" customHeight="1"/>
    <row r="594" ht="45" customHeight="1"/>
    <row r="595" ht="45" customHeight="1"/>
    <row r="596" ht="45" customHeight="1"/>
    <row r="597" ht="45" customHeight="1"/>
    <row r="598" ht="45" customHeight="1"/>
    <row r="599" ht="45" customHeight="1"/>
    <row r="600" ht="45" customHeight="1"/>
    <row r="601" ht="45" customHeight="1"/>
    <row r="602" ht="45" customHeight="1"/>
    <row r="603" ht="45" customHeight="1"/>
    <row r="604" ht="45" customHeight="1"/>
    <row r="605" ht="45" customHeight="1"/>
    <row r="606" ht="45" customHeight="1"/>
    <row r="607" ht="45" customHeight="1"/>
    <row r="608" ht="45" customHeight="1"/>
    <row r="609" ht="45" customHeight="1"/>
    <row r="610" ht="45" customHeight="1"/>
    <row r="611" ht="45" customHeight="1"/>
    <row r="612" ht="45" customHeight="1"/>
    <row r="613" ht="45" customHeight="1"/>
    <row r="614" ht="45" customHeight="1"/>
    <row r="615" ht="45" customHeight="1"/>
    <row r="616" ht="45" customHeight="1"/>
    <row r="617" ht="45" customHeight="1"/>
    <row r="618" ht="45" customHeight="1"/>
    <row r="619" ht="45" customHeight="1"/>
    <row r="620" ht="45" customHeight="1"/>
    <row r="621" ht="45" customHeight="1"/>
    <row r="622" ht="45" customHeight="1"/>
    <row r="623" ht="45" customHeight="1"/>
    <row r="624" ht="45" customHeight="1"/>
    <row r="625" ht="45" customHeight="1"/>
    <row r="626" ht="45" customHeight="1"/>
    <row r="627" ht="45" customHeight="1"/>
    <row r="628" ht="45" customHeight="1"/>
    <row r="629" ht="45" customHeight="1"/>
    <row r="630" ht="45" customHeight="1"/>
    <row r="631" ht="45" customHeight="1"/>
    <row r="632" ht="45" customHeight="1"/>
    <row r="633" ht="45" customHeight="1"/>
    <row r="634" ht="45" customHeight="1"/>
    <row r="635" ht="45" customHeight="1"/>
    <row r="636" ht="45" customHeight="1"/>
    <row r="637" ht="45" customHeight="1"/>
    <row r="638" ht="45" customHeight="1"/>
    <row r="639" ht="45" customHeight="1"/>
    <row r="640" ht="45" customHeight="1"/>
    <row r="641" ht="45" customHeight="1"/>
    <row r="642" ht="45" customHeight="1"/>
    <row r="643" ht="45" customHeight="1"/>
    <row r="644" ht="45" customHeight="1"/>
    <row r="645" ht="45" customHeight="1"/>
    <row r="646" ht="45" customHeight="1"/>
    <row r="647" ht="45" customHeight="1"/>
    <row r="648" ht="45" customHeight="1"/>
    <row r="649" ht="45" customHeight="1"/>
    <row r="650" ht="45" customHeight="1"/>
    <row r="651" ht="45" customHeight="1"/>
    <row r="652" ht="45" customHeight="1"/>
    <row r="653" ht="45" customHeight="1"/>
    <row r="654" ht="45" customHeight="1"/>
    <row r="655" ht="45" customHeight="1"/>
    <row r="656" ht="45" customHeight="1"/>
    <row r="657" ht="45" customHeight="1"/>
    <row r="658" ht="45" customHeight="1"/>
    <row r="659" ht="45" customHeight="1"/>
    <row r="660" ht="45" customHeight="1"/>
    <row r="661" ht="45" customHeight="1"/>
    <row r="662" ht="45" customHeight="1"/>
    <row r="663" ht="45" customHeight="1"/>
    <row r="664" ht="45" customHeight="1"/>
    <row r="665" ht="45" customHeight="1"/>
    <row r="666" ht="45" customHeight="1"/>
    <row r="667" ht="45" customHeight="1"/>
    <row r="668" ht="45" customHeight="1"/>
    <row r="669" ht="45" customHeight="1"/>
    <row r="670" ht="45" customHeight="1"/>
    <row r="671" ht="45" customHeight="1"/>
    <row r="672" ht="45" customHeight="1"/>
    <row r="673" ht="45" customHeight="1"/>
    <row r="674" ht="45" customHeight="1"/>
    <row r="675" ht="45" customHeight="1"/>
    <row r="676" ht="45" customHeight="1"/>
    <row r="677" ht="45" customHeight="1"/>
    <row r="678" ht="45" customHeight="1"/>
    <row r="679" ht="45" customHeight="1"/>
    <row r="680" ht="45" customHeight="1"/>
    <row r="681" ht="45" customHeight="1"/>
    <row r="682" ht="45" customHeight="1"/>
    <row r="683" ht="45" customHeight="1"/>
    <row r="684" ht="45" customHeight="1"/>
    <row r="685" ht="45" customHeight="1"/>
    <row r="686" ht="45" customHeight="1"/>
    <row r="687" ht="45" customHeight="1"/>
    <row r="688" ht="45" customHeight="1"/>
    <row r="689" ht="45" customHeight="1"/>
    <row r="690" ht="45" customHeight="1"/>
    <row r="691" ht="45" customHeight="1"/>
    <row r="692" ht="45" customHeight="1"/>
    <row r="693" ht="45" customHeight="1"/>
    <row r="694" ht="45" customHeight="1"/>
    <row r="695" ht="45" customHeight="1"/>
    <row r="696" ht="45" customHeight="1"/>
    <row r="697" ht="45" customHeight="1"/>
    <row r="698" ht="45" customHeight="1"/>
    <row r="699" ht="45" customHeight="1"/>
    <row r="700" ht="45" customHeight="1"/>
    <row r="701" ht="45" customHeight="1"/>
    <row r="702" ht="45" customHeight="1"/>
    <row r="703" ht="45" customHeight="1"/>
    <row r="704" ht="45" customHeight="1"/>
    <row r="705" ht="45" customHeight="1"/>
    <row r="706" ht="45" customHeight="1"/>
    <row r="707" ht="45" customHeight="1"/>
    <row r="708" ht="45" customHeight="1"/>
    <row r="709" ht="45" customHeight="1"/>
    <row r="710" ht="45" customHeight="1"/>
    <row r="711" ht="45" customHeight="1"/>
    <row r="712" ht="45" customHeight="1"/>
    <row r="713" ht="45" customHeight="1"/>
    <row r="714" ht="45" customHeight="1"/>
    <row r="715" ht="45" customHeight="1"/>
    <row r="716" ht="45" customHeight="1"/>
    <row r="717" ht="45" customHeight="1"/>
    <row r="718" ht="45" customHeight="1"/>
    <row r="719" ht="45" customHeight="1"/>
    <row r="720" ht="45" customHeight="1"/>
    <row r="721" ht="45" customHeight="1"/>
    <row r="722" ht="45" customHeight="1"/>
    <row r="723" ht="45" customHeight="1"/>
    <row r="724" ht="45" customHeight="1"/>
    <row r="725" ht="45" customHeight="1"/>
    <row r="726" ht="45" customHeight="1"/>
    <row r="727" ht="45" customHeight="1"/>
    <row r="728" ht="45" customHeight="1"/>
    <row r="729" ht="45" customHeight="1"/>
    <row r="730" ht="45" customHeight="1"/>
    <row r="731" ht="45" customHeight="1"/>
    <row r="732" ht="45" customHeight="1"/>
    <row r="733" ht="45" customHeight="1"/>
    <row r="734" ht="45" customHeight="1"/>
    <row r="735" ht="45" customHeight="1"/>
    <row r="736" ht="45" customHeight="1"/>
    <row r="737" ht="45" customHeight="1"/>
    <row r="738" ht="45" customHeight="1"/>
    <row r="739" ht="45" customHeight="1"/>
    <row r="740" ht="45" customHeight="1"/>
    <row r="741" ht="45" customHeight="1"/>
    <row r="742" ht="45" customHeight="1"/>
    <row r="743" ht="45" customHeight="1"/>
    <row r="744" ht="45" customHeight="1"/>
    <row r="745" ht="45" customHeight="1"/>
    <row r="746" ht="45" customHeight="1"/>
    <row r="747" ht="45" customHeight="1"/>
    <row r="748" ht="45" customHeight="1"/>
    <row r="749" ht="45" customHeight="1"/>
    <row r="750" ht="45" customHeight="1"/>
    <row r="751" ht="45" customHeight="1"/>
    <row r="752" ht="45" customHeight="1"/>
    <row r="753" ht="45" customHeight="1"/>
    <row r="754" ht="45" customHeight="1"/>
    <row r="755" ht="45" customHeight="1"/>
    <row r="756" ht="45" customHeight="1"/>
    <row r="757" s="5" customFormat="1" ht="45" customHeight="1"/>
    <row r="758" ht="45" customHeight="1"/>
    <row r="759" ht="45" customHeight="1"/>
  </sheetData>
  <mergeCells count="49">
    <mergeCell ref="L14:L15"/>
    <mergeCell ref="I12:I13"/>
    <mergeCell ref="J12:J13"/>
    <mergeCell ref="K12:K13"/>
    <mergeCell ref="J14:J15"/>
    <mergeCell ref="K14:K15"/>
    <mergeCell ref="A14:A15"/>
    <mergeCell ref="F14:F15"/>
    <mergeCell ref="G14:G15"/>
    <mergeCell ref="H14:H15"/>
    <mergeCell ref="I14:I15"/>
    <mergeCell ref="A2:L2"/>
    <mergeCell ref="F6:F7"/>
    <mergeCell ref="G6:G7"/>
    <mergeCell ref="H6:H7"/>
    <mergeCell ref="I6:I7"/>
    <mergeCell ref="J6:J7"/>
    <mergeCell ref="K6:K7"/>
    <mergeCell ref="A3:L3"/>
    <mergeCell ref="F5:K5"/>
    <mergeCell ref="L5:L7"/>
    <mergeCell ref="A5:A7"/>
    <mergeCell ref="B5:B7"/>
    <mergeCell ref="C5:C7"/>
    <mergeCell ref="E5:E7"/>
    <mergeCell ref="D5:D7"/>
    <mergeCell ref="H12:H13"/>
    <mergeCell ref="A9:L9"/>
    <mergeCell ref="I10:I11"/>
    <mergeCell ref="J10:J11"/>
    <mergeCell ref="K10:K11"/>
    <mergeCell ref="L10:L11"/>
    <mergeCell ref="L12:L13"/>
    <mergeCell ref="A1:F1"/>
    <mergeCell ref="J16:J17"/>
    <mergeCell ref="K16:K17"/>
    <mergeCell ref="L16:L17"/>
    <mergeCell ref="A10:A11"/>
    <mergeCell ref="F10:F11"/>
    <mergeCell ref="G10:G11"/>
    <mergeCell ref="H10:H11"/>
    <mergeCell ref="A16:A17"/>
    <mergeCell ref="F16:F17"/>
    <mergeCell ref="G16:G17"/>
    <mergeCell ref="H16:H17"/>
    <mergeCell ref="I16:I17"/>
    <mergeCell ref="A12:A13"/>
    <mergeCell ref="F12:F13"/>
    <mergeCell ref="G12:G13"/>
  </mergeCells>
  <phoneticPr fontId="20" type="noConversion"/>
  <printOptions horizontalCentered="1"/>
  <pageMargins left="0" right="0" top="0.35433070866141703" bottom="0.15748031496063" header="0.31496062992126" footer="0.31496062992126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2"/>
  <sheetViews>
    <sheetView topLeftCell="A4" workbookViewId="0">
      <selection activeCell="D14" sqref="D14"/>
    </sheetView>
  </sheetViews>
  <sheetFormatPr defaultColWidth="9.09765625" defaultRowHeight="33" customHeight="1"/>
  <cols>
    <col min="1" max="1" width="6.296875" style="68" customWidth="1"/>
    <col min="2" max="2" width="23.8984375" style="68" customWidth="1"/>
    <col min="3" max="4" width="10.8984375" style="68" customWidth="1"/>
    <col min="5" max="5" width="9" style="68" customWidth="1"/>
    <col min="6" max="6" width="10" style="68" customWidth="1"/>
    <col min="7" max="7" width="21.09765625" style="67" customWidth="1"/>
    <col min="8" max="8" width="47.09765625" style="68" customWidth="1"/>
    <col min="9" max="16384" width="9.09765625" style="68"/>
  </cols>
  <sheetData>
    <row r="1" spans="1:9" ht="44.25" customHeight="1">
      <c r="A1" s="161" t="s">
        <v>100</v>
      </c>
      <c r="B1" s="161"/>
      <c r="C1" s="161"/>
      <c r="D1" s="161"/>
      <c r="E1" s="66"/>
      <c r="F1" s="66"/>
    </row>
    <row r="2" spans="1:9" ht="81.75" customHeight="1">
      <c r="A2" s="199" t="s">
        <v>372</v>
      </c>
      <c r="B2" s="250"/>
      <c r="C2" s="250"/>
      <c r="D2" s="250"/>
      <c r="E2" s="250"/>
      <c r="F2" s="250"/>
      <c r="G2" s="250"/>
      <c r="H2" s="250"/>
      <c r="I2" s="64"/>
    </row>
    <row r="3" spans="1:9" ht="33" customHeight="1">
      <c r="A3" s="251" t="s">
        <v>20</v>
      </c>
      <c r="B3" s="251" t="s">
        <v>24</v>
      </c>
      <c r="C3" s="251" t="s">
        <v>26</v>
      </c>
      <c r="D3" s="251"/>
      <c r="E3" s="251"/>
      <c r="F3" s="251"/>
      <c r="G3" s="251"/>
      <c r="H3" s="251" t="s">
        <v>86</v>
      </c>
    </row>
    <row r="4" spans="1:9" ht="54" customHeight="1">
      <c r="A4" s="251"/>
      <c r="B4" s="251"/>
      <c r="C4" s="69" t="s">
        <v>8</v>
      </c>
      <c r="D4" s="69" t="s">
        <v>35</v>
      </c>
      <c r="E4" s="69" t="s">
        <v>21</v>
      </c>
      <c r="F4" s="69" t="s">
        <v>22</v>
      </c>
      <c r="G4" s="69" t="s">
        <v>23</v>
      </c>
      <c r="H4" s="251"/>
    </row>
    <row r="5" spans="1:9" ht="33" customHeight="1">
      <c r="A5" s="70" t="s">
        <v>4</v>
      </c>
      <c r="B5" s="70">
        <v>1</v>
      </c>
      <c r="C5" s="70">
        <v>2</v>
      </c>
      <c r="D5" s="70">
        <v>3</v>
      </c>
      <c r="E5" s="70">
        <v>4</v>
      </c>
      <c r="F5" s="70">
        <v>5</v>
      </c>
      <c r="G5" s="70">
        <v>6</v>
      </c>
      <c r="H5" s="70">
        <v>9</v>
      </c>
    </row>
    <row r="6" spans="1:9" ht="33" customHeight="1">
      <c r="A6" s="71">
        <v>1</v>
      </c>
      <c r="B6" s="9" t="s">
        <v>139</v>
      </c>
      <c r="C6" s="73">
        <v>681</v>
      </c>
      <c r="D6" s="31">
        <f>C6/400*100</f>
        <v>170.25</v>
      </c>
      <c r="E6" s="60">
        <v>2267</v>
      </c>
      <c r="F6" s="133">
        <v>85.65</v>
      </c>
      <c r="G6" s="74"/>
      <c r="H6" s="247" t="s">
        <v>388</v>
      </c>
    </row>
    <row r="7" spans="1:9" s="75" customFormat="1" ht="33" customHeight="1">
      <c r="A7" s="71">
        <v>2</v>
      </c>
      <c r="B7" s="72" t="s">
        <v>149</v>
      </c>
      <c r="C7" s="60">
        <v>753</v>
      </c>
      <c r="D7" s="31">
        <f t="shared" ref="D7:D12" si="0">C7/400*100</f>
        <v>188.25</v>
      </c>
      <c r="E7" s="60">
        <v>2443</v>
      </c>
      <c r="F7" s="133">
        <f>170.16-1.16+116</f>
        <v>285</v>
      </c>
      <c r="G7" s="74"/>
      <c r="H7" s="248"/>
    </row>
    <row r="8" spans="1:9" ht="33" customHeight="1">
      <c r="A8" s="71">
        <v>3</v>
      </c>
      <c r="B8" s="72" t="s">
        <v>161</v>
      </c>
      <c r="C8" s="60">
        <v>504</v>
      </c>
      <c r="D8" s="31">
        <f t="shared" si="0"/>
        <v>126</v>
      </c>
      <c r="E8" s="60">
        <v>1658</v>
      </c>
      <c r="F8" s="134">
        <v>109.7</v>
      </c>
      <c r="G8" s="74"/>
      <c r="H8" s="248"/>
    </row>
    <row r="9" spans="1:9" ht="33" customHeight="1">
      <c r="A9" s="71">
        <v>4</v>
      </c>
      <c r="B9" s="131" t="s">
        <v>173</v>
      </c>
      <c r="C9" s="60">
        <v>1116</v>
      </c>
      <c r="D9" s="31">
        <f t="shared" si="0"/>
        <v>279</v>
      </c>
      <c r="E9" s="60">
        <v>3587</v>
      </c>
      <c r="F9" s="135">
        <v>293.68</v>
      </c>
      <c r="G9" s="137"/>
      <c r="H9" s="248"/>
    </row>
    <row r="10" spans="1:9" ht="33" customHeight="1">
      <c r="A10" s="71">
        <v>5</v>
      </c>
      <c r="B10" s="131" t="s">
        <v>180</v>
      </c>
      <c r="C10" s="60">
        <v>1110</v>
      </c>
      <c r="D10" s="31">
        <f t="shared" si="0"/>
        <v>277.5</v>
      </c>
      <c r="E10" s="60">
        <v>3666</v>
      </c>
      <c r="F10" s="134">
        <v>314.32</v>
      </c>
      <c r="G10" s="132"/>
      <c r="H10" s="248"/>
    </row>
    <row r="11" spans="1:9" ht="33" customHeight="1">
      <c r="A11" s="71">
        <v>6</v>
      </c>
      <c r="B11" s="131" t="s">
        <v>177</v>
      </c>
      <c r="C11" s="60">
        <v>409</v>
      </c>
      <c r="D11" s="31">
        <f t="shared" si="0"/>
        <v>102.25</v>
      </c>
      <c r="E11" s="60">
        <v>1374</v>
      </c>
      <c r="F11" s="134">
        <v>144.13</v>
      </c>
      <c r="G11" s="132"/>
      <c r="H11" s="248"/>
    </row>
    <row r="12" spans="1:9" ht="33" customHeight="1">
      <c r="A12" s="71">
        <v>7</v>
      </c>
      <c r="B12" s="131" t="s">
        <v>184</v>
      </c>
      <c r="C12" s="60">
        <v>496</v>
      </c>
      <c r="D12" s="31">
        <f t="shared" si="0"/>
        <v>124</v>
      </c>
      <c r="E12" s="60">
        <v>1761</v>
      </c>
      <c r="F12" s="133">
        <v>175</v>
      </c>
      <c r="G12" s="132"/>
      <c r="H12" s="249"/>
    </row>
  </sheetData>
  <mergeCells count="7">
    <mergeCell ref="H6:H12"/>
    <mergeCell ref="A1:D1"/>
    <mergeCell ref="A2:H2"/>
    <mergeCell ref="A3:A4"/>
    <mergeCell ref="B3:B4"/>
    <mergeCell ref="C3:G3"/>
    <mergeCell ref="H3:H4"/>
  </mergeCells>
  <pageMargins left="0.7" right="0.37" top="0.5" bottom="0.75" header="0.3" footer="0.3"/>
  <pageSetup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"/>
  <sheetViews>
    <sheetView topLeftCell="K1" zoomScale="80" zoomScaleNormal="80" workbookViewId="0">
      <selection activeCell="P17" sqref="P17"/>
    </sheetView>
  </sheetViews>
  <sheetFormatPr defaultRowHeight="13.8"/>
  <cols>
    <col min="1" max="1" width="4.8984375" customWidth="1"/>
    <col min="2" max="2" width="10.296875" customWidth="1"/>
    <col min="3" max="3" width="7.296875" style="17" customWidth="1"/>
    <col min="4" max="4" width="6.69921875" customWidth="1"/>
    <col min="5" max="5" width="6.59765625" customWidth="1"/>
    <col min="6" max="6" width="6.3984375" customWidth="1"/>
    <col min="7" max="7" width="6.69921875" customWidth="1"/>
    <col min="8" max="8" width="6.09765625" customWidth="1"/>
    <col min="9" max="10" width="6.59765625" customWidth="1"/>
    <col min="11" max="11" width="7.09765625" customWidth="1"/>
    <col min="12" max="12" width="6.59765625" customWidth="1"/>
    <col min="13" max="13" width="5.69921875" customWidth="1"/>
    <col min="14" max="14" width="8" customWidth="1"/>
    <col min="15" max="15" width="8.3984375" customWidth="1"/>
    <col min="16" max="16" width="10" customWidth="1"/>
    <col min="17" max="17" width="11.3984375" customWidth="1"/>
    <col min="21" max="21" width="15.3984375" customWidth="1"/>
    <col min="22" max="22" width="10.296875" customWidth="1"/>
  </cols>
  <sheetData>
    <row r="1" spans="1:22" ht="31.5" customHeight="1">
      <c r="A1" s="148" t="s">
        <v>100</v>
      </c>
      <c r="B1" s="149"/>
      <c r="C1" s="149"/>
      <c r="D1" s="149"/>
      <c r="E1" s="149"/>
      <c r="F1" s="149"/>
    </row>
    <row r="2" spans="1:22" ht="47.4" customHeight="1">
      <c r="A2" s="156" t="s">
        <v>371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</row>
    <row r="3" spans="1:22" ht="18">
      <c r="A3" s="1"/>
      <c r="B3" s="1"/>
      <c r="C3" s="1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36" customHeight="1">
      <c r="A4" s="157" t="s">
        <v>3</v>
      </c>
      <c r="B4" s="144" t="s">
        <v>33</v>
      </c>
      <c r="C4" s="145" t="s">
        <v>375</v>
      </c>
      <c r="D4" s="158" t="s">
        <v>34</v>
      </c>
      <c r="E4" s="159"/>
      <c r="F4" s="159"/>
      <c r="G4" s="159"/>
      <c r="H4" s="160"/>
      <c r="I4" s="157" t="s">
        <v>373</v>
      </c>
      <c r="J4" s="157"/>
      <c r="K4" s="157"/>
      <c r="L4" s="157"/>
      <c r="M4" s="157"/>
      <c r="N4" s="150" t="s">
        <v>42</v>
      </c>
      <c r="O4" s="151"/>
      <c r="P4" s="152"/>
      <c r="Q4" s="145" t="s">
        <v>374</v>
      </c>
      <c r="R4" s="144" t="s">
        <v>376</v>
      </c>
      <c r="S4" s="144" t="s">
        <v>12</v>
      </c>
      <c r="T4" s="145" t="s">
        <v>36</v>
      </c>
      <c r="U4" s="145" t="s">
        <v>41</v>
      </c>
      <c r="V4" s="157" t="s">
        <v>0</v>
      </c>
    </row>
    <row r="5" spans="1:22" ht="21" customHeight="1">
      <c r="A5" s="157"/>
      <c r="B5" s="157"/>
      <c r="C5" s="146"/>
      <c r="D5" s="145" t="s">
        <v>2</v>
      </c>
      <c r="E5" s="144" t="s">
        <v>11</v>
      </c>
      <c r="F5" s="144"/>
      <c r="G5" s="144"/>
      <c r="H5" s="144"/>
      <c r="I5" s="144" t="s">
        <v>1</v>
      </c>
      <c r="J5" s="144" t="s">
        <v>11</v>
      </c>
      <c r="K5" s="144"/>
      <c r="L5" s="144"/>
      <c r="M5" s="144"/>
      <c r="N5" s="153"/>
      <c r="O5" s="154"/>
      <c r="P5" s="155"/>
      <c r="Q5" s="146"/>
      <c r="R5" s="144"/>
      <c r="S5" s="144"/>
      <c r="T5" s="146"/>
      <c r="U5" s="146"/>
      <c r="V5" s="157"/>
    </row>
    <row r="6" spans="1:22" ht="82.5" customHeight="1">
      <c r="A6" s="157"/>
      <c r="B6" s="157"/>
      <c r="C6" s="147"/>
      <c r="D6" s="147"/>
      <c r="E6" s="16" t="s">
        <v>13</v>
      </c>
      <c r="F6" s="16" t="s">
        <v>14</v>
      </c>
      <c r="G6" s="16" t="s">
        <v>15</v>
      </c>
      <c r="H6" s="16" t="s">
        <v>16</v>
      </c>
      <c r="I6" s="157"/>
      <c r="J6" s="16" t="s">
        <v>17</v>
      </c>
      <c r="K6" s="16" t="s">
        <v>18</v>
      </c>
      <c r="L6" s="16" t="s">
        <v>19</v>
      </c>
      <c r="M6" s="16" t="s">
        <v>46</v>
      </c>
      <c r="N6" s="16" t="s">
        <v>43</v>
      </c>
      <c r="O6" s="16" t="s">
        <v>44</v>
      </c>
      <c r="P6" s="16" t="s">
        <v>45</v>
      </c>
      <c r="Q6" s="147"/>
      <c r="R6" s="144"/>
      <c r="S6" s="144"/>
      <c r="T6" s="147"/>
      <c r="U6" s="147"/>
      <c r="V6" s="157"/>
    </row>
    <row r="7" spans="1:22">
      <c r="A7" s="7" t="s">
        <v>4</v>
      </c>
      <c r="B7" s="7" t="s">
        <v>7</v>
      </c>
      <c r="C7" s="16">
        <v>1</v>
      </c>
      <c r="D7" s="7">
        <v>2</v>
      </c>
      <c r="E7" s="7">
        <v>3</v>
      </c>
      <c r="F7" s="7">
        <v>4</v>
      </c>
      <c r="G7" s="7">
        <v>5</v>
      </c>
      <c r="H7" s="7">
        <v>6</v>
      </c>
      <c r="I7" s="7">
        <v>7</v>
      </c>
      <c r="J7" s="7">
        <v>8</v>
      </c>
      <c r="K7" s="7">
        <v>9</v>
      </c>
      <c r="L7" s="7">
        <v>10</v>
      </c>
      <c r="M7" s="7">
        <v>11</v>
      </c>
      <c r="N7" s="7">
        <v>12</v>
      </c>
      <c r="O7" s="7">
        <v>13</v>
      </c>
      <c r="P7" s="7">
        <v>14</v>
      </c>
      <c r="Q7" s="7">
        <v>15</v>
      </c>
      <c r="R7" s="7">
        <v>16</v>
      </c>
      <c r="S7" s="7">
        <v>17</v>
      </c>
      <c r="T7" s="7">
        <v>18</v>
      </c>
      <c r="U7" s="7">
        <v>19</v>
      </c>
      <c r="V7" s="7">
        <v>20</v>
      </c>
    </row>
    <row r="8" spans="1:22" ht="90" customHeight="1">
      <c r="A8" s="12">
        <v>1</v>
      </c>
      <c r="B8" s="13" t="s">
        <v>370</v>
      </c>
      <c r="C8" s="82">
        <v>15</v>
      </c>
      <c r="D8" s="19">
        <v>8</v>
      </c>
      <c r="E8" s="14">
        <v>1</v>
      </c>
      <c r="F8" s="14">
        <v>1</v>
      </c>
      <c r="G8" s="14">
        <v>2</v>
      </c>
      <c r="H8" s="14">
        <v>4</v>
      </c>
      <c r="I8" s="81">
        <v>11</v>
      </c>
      <c r="J8" s="12">
        <v>0</v>
      </c>
      <c r="K8" s="12">
        <v>0</v>
      </c>
      <c r="L8" s="12">
        <v>0</v>
      </c>
      <c r="M8" s="12">
        <v>11</v>
      </c>
      <c r="N8" s="12">
        <v>4</v>
      </c>
      <c r="O8" s="12">
        <v>0</v>
      </c>
      <c r="P8" s="12">
        <v>0</v>
      </c>
      <c r="Q8" s="12">
        <v>0</v>
      </c>
      <c r="R8" s="136">
        <v>4</v>
      </c>
      <c r="S8" s="14">
        <v>11</v>
      </c>
      <c r="T8" s="14">
        <v>24</v>
      </c>
      <c r="U8" s="18" t="s">
        <v>377</v>
      </c>
      <c r="V8" s="11"/>
    </row>
  </sheetData>
  <mergeCells count="18">
    <mergeCell ref="A1:F1"/>
    <mergeCell ref="N4:P5"/>
    <mergeCell ref="A2:V2"/>
    <mergeCell ref="A4:A6"/>
    <mergeCell ref="B4:B6"/>
    <mergeCell ref="C4:C6"/>
    <mergeCell ref="D4:H4"/>
    <mergeCell ref="I4:M4"/>
    <mergeCell ref="V4:V6"/>
    <mergeCell ref="D5:D6"/>
    <mergeCell ref="E5:H5"/>
    <mergeCell ref="I5:I6"/>
    <mergeCell ref="J5:M5"/>
    <mergeCell ref="R4:R6"/>
    <mergeCell ref="S4:S6"/>
    <mergeCell ref="T4:T6"/>
    <mergeCell ref="Q4:Q6"/>
    <mergeCell ref="U4:U6"/>
  </mergeCells>
  <printOptions horizontalCentered="1"/>
  <pageMargins left="0" right="0" top="0.5" bottom="0.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1a</vt:lpstr>
      <vt:lpstr>1b</vt:lpstr>
      <vt:lpstr>2</vt:lpstr>
      <vt:lpstr>3A</vt:lpstr>
      <vt:lpstr>3B</vt:lpstr>
      <vt:lpstr>4</vt:lpstr>
      <vt:lpstr>5</vt:lpstr>
      <vt:lpstr>6A</vt:lpstr>
      <vt:lpstr>6B</vt:lpstr>
      <vt:lpstr>7</vt:lpstr>
      <vt:lpstr>'1a'!Print_Titles</vt:lpstr>
      <vt:lpstr>'1b'!Print_Titles</vt:lpstr>
      <vt:lpstr>'3A'!Print_Titles</vt:lpstr>
      <vt:lpstr>'4'!Print_Titles</vt:lpstr>
    </vt:vector>
  </TitlesOfParts>
  <Company>QuangNam IT Forum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doanthithuhuongdctt@gmail.com</cp:lastModifiedBy>
  <cp:lastPrinted>2026-05-26T09:02:32Z</cp:lastPrinted>
  <dcterms:created xsi:type="dcterms:W3CDTF">2010-09-10T02:37:28Z</dcterms:created>
  <dcterms:modified xsi:type="dcterms:W3CDTF">2026-05-30T15:26:09Z</dcterms:modified>
</cp:coreProperties>
</file>