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XÃ KIẾN HẢI 2026\SÁP NHẬP THÔN\"/>
    </mc:Choice>
  </mc:AlternateContent>
  <bookViews>
    <workbookView xWindow="-96" yWindow="-96" windowWidth="23232" windowHeight="12432" firstSheet="1" activeTab="10"/>
  </bookViews>
  <sheets>
    <sheet name="SGV" sheetId="86" state="veryHidden" r:id="rId1"/>
    <sheet name="1a" sheetId="82" r:id="rId2"/>
    <sheet name="1b" sheetId="88" r:id="rId3"/>
    <sheet name="2" sheetId="89" r:id="rId4"/>
    <sheet name="3A" sheetId="91" r:id="rId5"/>
    <sheet name="3B" sheetId="92" r:id="rId6"/>
    <sheet name="4" sheetId="52" r:id="rId7"/>
    <sheet name="5" sheetId="93" r:id="rId8"/>
    <sheet name="6A" sheetId="83" r:id="rId9"/>
    <sheet name="6B" sheetId="94" r:id="rId10"/>
    <sheet name="7" sheetId="95" r:id="rId11"/>
  </sheets>
  <definedNames>
    <definedName name="_xlnm._FilterDatabase" localSheetId="4" hidden="1">'3A'!$A$7:$AB$146</definedName>
    <definedName name="_xlnm._FilterDatabase" localSheetId="5" hidden="1">'3B'!$A$6:$Q$228</definedName>
    <definedName name="_xlnm.Print_Titles" localSheetId="1">'1a'!$4:$6</definedName>
    <definedName name="_xlnm.Print_Titles" localSheetId="2">'1b'!$2:$4</definedName>
    <definedName name="_xlnm.Print_Titles" localSheetId="4">'3A'!$5:$8</definedName>
    <definedName name="_xlnm.Print_Titles" localSheetId="6">'4'!$5:$8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95" l="1"/>
  <c r="D22" i="95"/>
  <c r="G20" i="95" l="1"/>
  <c r="D20" i="95"/>
  <c r="D16" i="95"/>
  <c r="G14" i="95"/>
  <c r="D14" i="95"/>
  <c r="G11" i="95"/>
  <c r="D11" i="95"/>
  <c r="D7" i="95"/>
  <c r="I7" i="82"/>
  <c r="D33" i="82" l="1"/>
  <c r="I43" i="52"/>
  <c r="H43" i="52"/>
  <c r="G43" i="52"/>
  <c r="L43" i="52" s="1"/>
  <c r="I41" i="52"/>
  <c r="H41" i="52"/>
  <c r="G41" i="52"/>
  <c r="L41" i="52" s="1"/>
  <c r="L38" i="52"/>
  <c r="I38" i="52"/>
  <c r="H38" i="52"/>
  <c r="G38" i="52"/>
  <c r="I36" i="52"/>
  <c r="H36" i="52"/>
  <c r="G36" i="52"/>
  <c r="L36" i="52" s="1"/>
  <c r="I34" i="52"/>
  <c r="H34" i="52"/>
  <c r="G34" i="52"/>
  <c r="L34" i="52" s="1"/>
  <c r="I32" i="52"/>
  <c r="H32" i="52"/>
  <c r="G32" i="52"/>
  <c r="L32" i="52" s="1"/>
  <c r="I29" i="52"/>
  <c r="H29" i="52"/>
  <c r="G29" i="52"/>
  <c r="L29" i="52" s="1"/>
  <c r="I27" i="52"/>
  <c r="H27" i="52"/>
  <c r="G27" i="52"/>
  <c r="L27" i="52" s="1"/>
  <c r="I25" i="52"/>
  <c r="H25" i="52"/>
  <c r="G25" i="52"/>
  <c r="L25" i="52" s="1"/>
  <c r="I23" i="52"/>
  <c r="H23" i="52"/>
  <c r="G23" i="52"/>
  <c r="L23" i="52" s="1"/>
  <c r="I19" i="52"/>
  <c r="H19" i="52"/>
  <c r="G19" i="52"/>
  <c r="L19" i="52" s="1"/>
  <c r="I17" i="52"/>
  <c r="H17" i="52"/>
  <c r="G17" i="52"/>
  <c r="L17" i="52" s="1"/>
  <c r="I14" i="52"/>
  <c r="H14" i="52"/>
  <c r="G14" i="52"/>
  <c r="L14" i="52" s="1"/>
  <c r="I10" i="52"/>
  <c r="H10" i="52"/>
  <c r="G10" i="52"/>
  <c r="L10" i="52" s="1"/>
  <c r="I8" i="83" l="1"/>
  <c r="R8" i="83" s="1"/>
  <c r="F7" i="82" l="1"/>
  <c r="E7" i="82"/>
  <c r="C7" i="82"/>
  <c r="M10" i="89" l="1"/>
  <c r="D10" i="89"/>
  <c r="V10" i="89" s="1"/>
  <c r="D45" i="82" l="1"/>
  <c r="D44" i="82"/>
  <c r="D43" i="82"/>
  <c r="D42" i="82"/>
  <c r="D41" i="82"/>
  <c r="D40" i="82"/>
  <c r="D39" i="82"/>
  <c r="D38" i="82"/>
  <c r="D37" i="82"/>
  <c r="D36" i="82"/>
  <c r="D35" i="82"/>
  <c r="D34" i="82"/>
  <c r="D32" i="82"/>
  <c r="D31" i="82"/>
  <c r="D30" i="82"/>
  <c r="D29" i="82"/>
  <c r="D28" i="82"/>
  <c r="D27" i="82"/>
  <c r="D26" i="82"/>
  <c r="D25" i="82"/>
  <c r="D24" i="82"/>
  <c r="D23" i="82"/>
  <c r="D22" i="82"/>
  <c r="D21" i="82"/>
  <c r="D20" i="82"/>
  <c r="D19" i="82"/>
  <c r="D18" i="82"/>
  <c r="D17" i="82"/>
  <c r="D16" i="82"/>
  <c r="D15" i="82"/>
  <c r="D14" i="82"/>
  <c r="D13" i="82"/>
  <c r="D12" i="82"/>
  <c r="D11" i="82"/>
  <c r="D10" i="82"/>
  <c r="D9" i="82"/>
  <c r="G7" i="95" l="1"/>
  <c r="H9" i="94"/>
  <c r="G9" i="94"/>
  <c r="L9" i="94" s="1"/>
  <c r="D8" i="93"/>
  <c r="D7" i="93"/>
  <c r="D6" i="93"/>
  <c r="I9" i="94" l="1"/>
  <c r="T8" i="83" l="1"/>
  <c r="S8" i="83"/>
  <c r="H7" i="82"/>
</calcChain>
</file>

<file path=xl/sharedStrings.xml><?xml version="1.0" encoding="utf-8"?>
<sst xmlns="http://schemas.openxmlformats.org/spreadsheetml/2006/main" count="1099" uniqueCount="732">
  <si>
    <t>Ghi chú</t>
  </si>
  <si>
    <t>Tổng 
số</t>
  </si>
  <si>
    <t>Tổng số</t>
  </si>
  <si>
    <t>TT</t>
  </si>
  <si>
    <t>A</t>
  </si>
  <si>
    <t>I</t>
  </si>
  <si>
    <t>B</t>
  </si>
  <si>
    <t>Số hộ gia đình</t>
  </si>
  <si>
    <t>Lý do đề nghị sáp nhập</t>
  </si>
  <si>
    <t xml:space="preserve">Cơ sở hạ tầng kinh tế xã hội phục vụ sinh hoạt của cộng đồng dân cư </t>
  </si>
  <si>
    <t>Trong đó quy mô</t>
  </si>
  <si>
    <t>Số người HĐ KCT dự kiến giảm</t>
  </si>
  <si>
    <t>Dưới 50%</t>
  </si>
  <si>
    <t>Từ 50% đến dưới 70%</t>
  </si>
  <si>
    <t>Từ 70% đến dưới 100%</t>
  </si>
  <si>
    <t>Từ 100% trở lên</t>
  </si>
  <si>
    <t xml:space="preserve">Dưới 50% </t>
  </si>
  <si>
    <t xml:space="preserve">Từ 50% đến dưới 70% </t>
  </si>
  <si>
    <t xml:space="preserve">Từ 70% đến dưới 100% </t>
  </si>
  <si>
    <t>Số thôn, tổ dân phố giảm sau khi sắp xếp</t>
  </si>
  <si>
    <t>Số thôn, tổ dân phố hiện có</t>
  </si>
  <si>
    <t>STT</t>
  </si>
  <si>
    <t>Tổng số dân</t>
  </si>
  <si>
    <r>
      <t xml:space="preserve">Diện tích
</t>
    </r>
    <r>
      <rPr>
        <sz val="11"/>
        <rFont val="Times New Roman"/>
        <family val="1"/>
      </rPr>
      <t>(ha)</t>
    </r>
  </si>
  <si>
    <r>
      <t xml:space="preserve">Yếu tố đặc thù </t>
    </r>
    <r>
      <rPr>
        <sz val="11"/>
        <rFont val="Times New Roman"/>
        <family val="1"/>
      </rPr>
      <t>(nếu có)</t>
    </r>
  </si>
  <si>
    <t>Tên thôn/tổ dân phố</t>
  </si>
  <si>
    <t>Tổng</t>
  </si>
  <si>
    <t>Quy mô thôn/tổ dân phố</t>
  </si>
  <si>
    <t>Thôn số 01</t>
  </si>
  <si>
    <t>Thôn số 02</t>
  </si>
  <si>
    <t>Thôn số 03</t>
  </si>
  <si>
    <t>Tên thôn/tổ dân phố cũ</t>
  </si>
  <si>
    <r>
      <t xml:space="preserve">Số hộ gia đình </t>
    </r>
    <r>
      <rPr>
        <sz val="11"/>
        <rFont val="Times New Roman"/>
        <family val="1"/>
      </rPr>
      <t>(hộ)</t>
    </r>
    <r>
      <rPr>
        <b/>
        <sz val="11"/>
        <rFont val="Times New Roman"/>
        <family val="1"/>
      </rPr>
      <t xml:space="preserve"> </t>
    </r>
  </si>
  <si>
    <r>
      <t xml:space="preserve">Tổng số dân </t>
    </r>
    <r>
      <rPr>
        <sz val="11"/>
        <rFont val="Times New Roman"/>
        <family val="1"/>
      </rPr>
      <t>(người)</t>
    </r>
  </si>
  <si>
    <r>
      <t xml:space="preserve">Số hộ gia đình </t>
    </r>
    <r>
      <rPr>
        <sz val="10"/>
        <rFont val="Times New Roman"/>
        <family val="1"/>
      </rPr>
      <t xml:space="preserve">(hộ) </t>
    </r>
  </si>
  <si>
    <r>
      <t xml:space="preserve">Tổng số dân </t>
    </r>
    <r>
      <rPr>
        <sz val="10"/>
        <rFont val="Times New Roman"/>
        <family val="1"/>
      </rPr>
      <t>(người)</t>
    </r>
  </si>
  <si>
    <r>
      <t xml:space="preserve">Diện tích
</t>
    </r>
    <r>
      <rPr>
        <sz val="10"/>
        <rFont val="Times New Roman"/>
        <family val="1"/>
      </rPr>
      <t>(ha)</t>
    </r>
  </si>
  <si>
    <t>Tên xã, phường, đặc khu</t>
  </si>
  <si>
    <t>Số thôn/ tổ dân phố tiến hành sắp xếp</t>
  </si>
  <si>
    <t>Số thôn/tổ dân phố sau sắp xếp</t>
  </si>
  <si>
    <t>Số người hoạt động không chuyên trách ở thôn/ tổ dân phố</t>
  </si>
  <si>
    <t>Số người tham gia hoạt động trực tiếp ở thôn/tổ dân phố</t>
  </si>
  <si>
    <t>Đạt tỷ lệ so với quy định</t>
  </si>
  <si>
    <t>Số người tham gia hoạt động trực tiếp dự kiến giảm</t>
  </si>
  <si>
    <t>02 Nhà văn hóa</t>
  </si>
  <si>
    <t>Tỷ lệ % số hộ của Thôn/TDP sau sắp xếp so với quy mô số hộ gia đình theo quy định</t>
  </si>
  <si>
    <t>03 Nhà văn hóa</t>
  </si>
  <si>
    <t>Phương án, tên thôn/ tổ dân phố mới</t>
  </si>
  <si>
    <t>Phương án sắp xếp, tổ chức lại</t>
  </si>
  <si>
    <t>Trụ sở nhà văn hóa dôi dư</t>
  </si>
  <si>
    <t>Không dôi dư, đề nghị tiếp tục sử dụng để làm các điểm sinh hoạt văn hóa cộng động</t>
  </si>
  <si>
    <t>ỦY BAN NHÂN DÂN
XÃ/PHƯỜNG/ ĐẶC KHU …</t>
  </si>
  <si>
    <t>Số lượng phương án sắp xếp</t>
  </si>
  <si>
    <t>Sắp xếp 02 thôn/ TDP</t>
  </si>
  <si>
    <t>Sắp xếp 03 thôn/ TDP</t>
  </si>
  <si>
    <t>Sắp xếp từ 04 thôn/ TDP trở lên</t>
  </si>
  <si>
    <r>
      <t>Từ 100% trở lên</t>
    </r>
    <r>
      <rPr>
        <i/>
        <sz val="11"/>
        <color indexed="8"/>
        <rFont val="Times New Roman"/>
        <family val="1"/>
      </rPr>
      <t xml:space="preserve"> </t>
    </r>
  </si>
  <si>
    <t>Số thôn, tổ dân phố chưa đảm bảo quy mô nhưng không thực hiện sắp xếp</t>
  </si>
  <si>
    <r>
      <t xml:space="preserve">Số hộ </t>
    </r>
    <r>
      <rPr>
        <sz val="9"/>
        <rFont val="Times New Roman"/>
        <family val="1"/>
      </rPr>
      <t>(hộ)</t>
    </r>
  </si>
  <si>
    <r>
      <t xml:space="preserve">Số nhân khẩu
</t>
    </r>
    <r>
      <rPr>
        <sz val="9"/>
        <rFont val="Times New Roman"/>
        <family val="1"/>
      </rPr>
      <t>(người)</t>
    </r>
  </si>
  <si>
    <r>
      <t xml:space="preserve">Số đảng viên
</t>
    </r>
    <r>
      <rPr>
        <sz val="9"/>
        <rFont val="Times New Roman"/>
        <family val="1"/>
      </rPr>
      <t>(người)</t>
    </r>
  </si>
  <si>
    <t>Tên địa phương</t>
  </si>
  <si>
    <t>Số thôn/ tổ dân phố hiện có</t>
  </si>
  <si>
    <t>Từ 100%  trở lên</t>
  </si>
  <si>
    <t>Trong đó quy mô số hộ gia đình</t>
  </si>
  <si>
    <t>Các tổ chức tại thôn, TDP</t>
  </si>
  <si>
    <t>Trước khi sắp xếp thôn, tổ dân phố</t>
  </si>
  <si>
    <t>Sau khi sắp xếp thôn, tổ dân phố</t>
  </si>
  <si>
    <t>So sánh trước khi sắp xếp và sau sắp xếp</t>
  </si>
  <si>
    <t>Trong đó</t>
  </si>
  <si>
    <t>Chi bộ</t>
  </si>
  <si>
    <t>Ban công tác Mặt trận</t>
  </si>
  <si>
    <t>Chi hội CCB</t>
  </si>
  <si>
    <t>Chi hội phụ nữ</t>
  </si>
  <si>
    <t>Chi đoàn TN</t>
  </si>
  <si>
    <t>Chi hội nông dân</t>
  </si>
  <si>
    <t>22=13-4</t>
  </si>
  <si>
    <t>Số lượng thôn/ tổ dân phố</t>
  </si>
  <si>
    <t>Khác (Chữ thập đỏ, người cao tuổi...)</t>
  </si>
  <si>
    <t>Ban Giám sát đầu tư của cộng đồng</t>
  </si>
  <si>
    <t>Họ và tên</t>
  </si>
  <si>
    <t>Ngày tháng
 năm sinh</t>
  </si>
  <si>
    <t>Nữ</t>
  </si>
  <si>
    <t>Mức phụ cấp hiện hưởng</t>
  </si>
  <si>
    <t xml:space="preserve"> Đang hưởng chế độ hưu trí hoặc đã đủ tuổi nghỉ hưu theo quy định</t>
  </si>
  <si>
    <t>Chức vụ, chức danh Người hoạt động KCT ở thôn, tổ dân phố</t>
  </si>
  <si>
    <t>Chia theo độ tuổi</t>
  </si>
  <si>
    <t>Chia theo trình độ đào tạo</t>
  </si>
  <si>
    <t>Dưới 40 tuổi</t>
  </si>
  <si>
    <t>Từ 40 tuổi đến dưới 50 tuổi</t>
  </si>
  <si>
    <t>Từ 50 tuổi đến dưới 60 tuổi</t>
  </si>
  <si>
    <t>Trên 60 tuổi</t>
  </si>
  <si>
    <t>Trên ĐH</t>
  </si>
  <si>
    <t>Đại học</t>
  </si>
  <si>
    <t>Cao đẳng, trung cấp</t>
  </si>
  <si>
    <t>Dưới trung cấp</t>
  </si>
  <si>
    <t>Mức phụ cấp/ hỗ trợ hiện hưởng</t>
  </si>
  <si>
    <t>Trưởng Ban Công tác mặt trận</t>
  </si>
  <si>
    <r>
      <rPr>
        <b/>
        <i/>
        <u/>
        <sz val="11"/>
        <color rgb="FFFF0000"/>
        <rFont val="Times New Roman"/>
        <family val="1"/>
      </rPr>
      <t xml:space="preserve">Lưu ý: </t>
    </r>
    <r>
      <rPr>
        <i/>
        <sz val="11"/>
        <color rgb="FFFF0000"/>
        <rFont val="Times New Roman"/>
        <family val="1"/>
      </rPr>
      <t xml:space="preserve">Số lượng người trong danh sách tại Phụ lục số 3A phải thống nhất với số lượng tại cột số 07 Phụ lục số 1A </t>
    </r>
  </si>
  <si>
    <t>PHỤ LỤC SỐ 2
Tổng hợp số lượng các tổ chức của thôn, tổ dân phố trên địa bàn xã, phường, đặc khu …</t>
  </si>
  <si>
    <t>Lý do không thực hiện sắp xếp</t>
  </si>
  <si>
    <t>Đề nghị không thực hiện sắp xếp do địa bàn hải đảo, cách xa đất liền</t>
  </si>
  <si>
    <t xml:space="preserve">Đã thực hiện sắp xếp nhưng do vị trí địa lý tách biệt nên không thể ghép với các thôn khác </t>
  </si>
  <si>
    <t>Tổng số 01 tổ dân phố</t>
  </si>
  <si>
    <t>Thôn 1</t>
  </si>
  <si>
    <t>Thôn 2</t>
  </si>
  <si>
    <t>Sáp nhập Thôn 1+2 thành thôn  A</t>
  </si>
  <si>
    <t>01 Nhà văn hóa</t>
  </si>
  <si>
    <t>Tổng số 03 thôn</t>
  </si>
  <si>
    <t>Địa bàn biên giới; hải đảo cách xa đất liền</t>
  </si>
  <si>
    <t>Chức vụ, chức danh tham gia  hoạt động trực tiếp ở thôn, tổ dân phố</t>
  </si>
  <si>
    <t>Khu thể thao</t>
  </si>
  <si>
    <t>Phương án xử lý, bố trí</t>
  </si>
  <si>
    <t>Nhà văn hóa</t>
  </si>
  <si>
    <t>Phương án khác</t>
  </si>
  <si>
    <t>Tiếp tục sử dụng</t>
  </si>
  <si>
    <t>Tên thôn, tổ dân phố</t>
  </si>
  <si>
    <t>Thuộc phương án sắp xếp thôn, tổ dân phố</t>
  </si>
  <si>
    <t>Số lượng dôi dư sau sắp xếp</t>
  </si>
  <si>
    <t>Tổng số nhà văn hóa và khu thể thao hiện có</t>
  </si>
  <si>
    <t>Chuyển giao cho quan có thẩm quyền quản lý, sử dụng</t>
  </si>
  <si>
    <t>Thuyết minh phương án xử lý, bố trí</t>
  </si>
  <si>
    <t>(Kèm theo Phương án số         /PA-UBND ngày      /05/2026 của UBND ….)</t>
  </si>
  <si>
    <r>
      <t xml:space="preserve">PHỤ LỤC 5
DANH SÁCH THÔN, TỔ DÂN PHỐ KHÔNG ĐẢM BẢO TIÊU CHUẨN
 NHƯNG ĐỊA PHƯƠNG ĐỀ XUẤT KHÔNG THỰC HIỆN SẮP XẾP, TỔ CHỨC LẠI
</t>
    </r>
    <r>
      <rPr>
        <i/>
        <sz val="14"/>
        <rFont val="Times New Roman"/>
        <family val="1"/>
      </rPr>
      <t>(Kèm theo Phương án số         /PA-UBND ngày      /05/2026 của UBND ….)</t>
    </r>
  </si>
  <si>
    <r>
      <t xml:space="preserve">PHỤ LỤC 6A
Tổng hợp số lượng, quy mô thôn/tổ dân phố sau khi sắp xếp trên địa bàn xã, phường, đặc khu ...
</t>
    </r>
    <r>
      <rPr>
        <i/>
        <sz val="12"/>
        <color theme="1"/>
        <rFont val="Times New Roman"/>
        <family val="1"/>
      </rPr>
      <t>(Kèm theo Phương án số         /PA-UBND ngày      /05/2026 của UBND ….)</t>
    </r>
  </si>
  <si>
    <r>
      <t xml:space="preserve">PHỤ LỤC 6B
TỔNG HỢP DANH SÁCH THÔN/ TỔ DÂN PHỐ KHÔNG ĐẢM BẢO TIÊU CHUẨN 
SAU SẮP XẾP, TỔ CHỨC LẠI
</t>
    </r>
    <r>
      <rPr>
        <i/>
        <sz val="14"/>
        <color theme="1"/>
        <rFont val="Times New Roman"/>
        <family val="1"/>
      </rPr>
      <t>(Kèm theo Phương án số         /PA-UBND ngày      /05/2026 của UBND ….)</t>
    </r>
  </si>
  <si>
    <t>Đảng viên</t>
  </si>
  <si>
    <t>ỦY BAN NHÂN DÂN
XÃ KIẾN HẢI</t>
  </si>
  <si>
    <r>
      <t xml:space="preserve">PHỤ LỤC 7
Tổng hợp thực trạng, phương án xử lý, bố trí trụ sở nhà văn khóa, khu thể thao sau sắp xếp thôn, tổ dân phố trên địa bàn xã Kiến Hải
</t>
    </r>
    <r>
      <rPr>
        <i/>
        <sz val="12"/>
        <color theme="1"/>
        <rFont val="Times New Roman"/>
        <family val="1"/>
      </rPr>
      <t>(Kèm theo Phương án số         /PA-UBND ngày      /05/2026 của UBND xã Kiến Hải)</t>
    </r>
  </si>
  <si>
    <r>
      <t>PHỤ LỤC 1A
Thực trạng số lượng, quy mô số hộ gia đình tại các thôn
trên địa bàn xã Kiến Hải</t>
    </r>
    <r>
      <rPr>
        <sz val="14"/>
        <rFont val="Times New Roman"/>
        <family val="1"/>
      </rPr>
      <t xml:space="preserve"> </t>
    </r>
    <r>
      <rPr>
        <b/>
        <sz val="14"/>
        <rFont val="Times New Roman"/>
        <family val="1"/>
      </rPr>
      <t xml:space="preserve">tính đến ngày 20/5/2026
</t>
    </r>
    <r>
      <rPr>
        <i/>
        <sz val="14"/>
        <rFont val="Times New Roman"/>
        <family val="1"/>
      </rPr>
      <t>(Kèm theo Phương án số         /PA-UBND ngày      /05/2026 của UBND xã Kiến Hải)</t>
    </r>
  </si>
  <si>
    <t>XÃ KIẾN HẢI</t>
  </si>
  <si>
    <t>Thôn Đại Lộc 1</t>
  </si>
  <si>
    <t>Thôn Đại Lộc 3</t>
  </si>
  <si>
    <t>Thôn Đại Lộc 2</t>
  </si>
  <si>
    <t>Thôn Đại Lộc 4</t>
  </si>
  <si>
    <t xml:space="preserve">Thôn Đại Lộc </t>
  </si>
  <si>
    <t>Thôn Việt Tiến 1</t>
  </si>
  <si>
    <t>Thôn Việt Tiến 2</t>
  </si>
  <si>
    <t>Thôn Đông Tác 1</t>
  </si>
  <si>
    <t>Thôn Đông Tác 2</t>
  </si>
  <si>
    <t>Thôn Quần Mục 1</t>
  </si>
  <si>
    <t>Thôn Quần Mục 2</t>
  </si>
  <si>
    <t>Thôn Quần Mục 3</t>
  </si>
  <si>
    <t>Thôn Quần Mục 4</t>
  </si>
  <si>
    <t>Thôn 3</t>
  </si>
  <si>
    <t>Thôn 6</t>
  </si>
  <si>
    <t>Thôn 4</t>
  </si>
  <si>
    <t>Thôn 5</t>
  </si>
  <si>
    <t>Thôn 7</t>
  </si>
  <si>
    <t>Thôn 8</t>
  </si>
  <si>
    <t>Thôn 9</t>
  </si>
  <si>
    <t>Thôn Lão Phong 1</t>
  </si>
  <si>
    <t>Thôn Lão Phong 2</t>
  </si>
  <si>
    <t>Thôn Thái lai</t>
  </si>
  <si>
    <t>Thôn Lão Phú</t>
  </si>
  <si>
    <t>Thôn Kính Trực</t>
  </si>
  <si>
    <t>Thôn Nam Hải</t>
  </si>
  <si>
    <t>Thôn Phúc Xá</t>
  </si>
  <si>
    <t>Thôn Đắc Lộc 1</t>
  </si>
  <si>
    <t>Thôn Đắc Lộc 2</t>
  </si>
  <si>
    <t>Thôn Đông Xá</t>
  </si>
  <si>
    <t>Thôn Đoan Xá 1</t>
  </si>
  <si>
    <t>Thôn Đoan Xá 2</t>
  </si>
  <si>
    <t>Thôn Đoan Xá 3</t>
  </si>
  <si>
    <t>Thôn Đoan Xá 4</t>
  </si>
  <si>
    <t>Thôn Lộc Xá</t>
  </si>
  <si>
    <t>PHỤ LỤC 1A
Tổng hợp thực trạng quy mô số hộ gia đình của thôn
trên địa bàn xã Kiến Hải</t>
  </si>
  <si>
    <t>xã Kiến Hải</t>
  </si>
  <si>
    <t>PHỤ LỤC 3A
Danh sách người hoạt động không chuyên trách ở thôn trên địa bàn xã Kiến Hải</t>
  </si>
  <si>
    <t>(Kèm theo Phương án số         /PA-UBND ngày      /05/2026 của UBND xã Kiến Hải)</t>
  </si>
  <si>
    <t>Ngô Thị Ngoan</t>
  </si>
  <si>
    <t>Bí thư chi bộ thôn Đại Lộc 1</t>
  </si>
  <si>
    <t>Trưởng Ban Công tác mặt trận thôn Đại Lộc 1</t>
  </si>
  <si>
    <t>Phạm Văn Tương</t>
  </si>
  <si>
    <t>Hoàng Văn Đông</t>
  </si>
  <si>
    <t>Phạm Văn Đích</t>
  </si>
  <si>
    <t>Trưởng thôn</t>
  </si>
  <si>
    <t>Bí thư Chi bộ kiêm,Trưởng thôn</t>
  </si>
  <si>
    <t>Trần Văn Tuyên</t>
  </si>
  <si>
    <t>Hoàng Văn Tâm</t>
  </si>
  <si>
    <t>Mai Văn Lúy</t>
  </si>
  <si>
    <t>Hoàng Văn Phi</t>
  </si>
  <si>
    <t>Thôn Đại Lộc 5</t>
  </si>
  <si>
    <t>Trần Văn Khánh</t>
  </si>
  <si>
    <t>Phạm Duy Hiển</t>
  </si>
  <si>
    <t>Bí thư Chi bộ</t>
  </si>
  <si>
    <t>Trần Văn Tài</t>
  </si>
  <si>
    <t>Nguyễn Thế Quảng</t>
  </si>
  <si>
    <t>Hoàng Thị Thoan</t>
  </si>
  <si>
    <t>Phạm Thị Thu Hồng</t>
  </si>
  <si>
    <t>Phạm Hồ Chí</t>
  </si>
  <si>
    <t>Bí thư chi bộ</t>
  </si>
  <si>
    <t>Vũ Chí Thanh</t>
  </si>
  <si>
    <t>Phạm Văn Hải</t>
  </si>
  <si>
    <t>Trần Văn Tâm</t>
  </si>
  <si>
    <t>Đặng Văn Thủy</t>
  </si>
  <si>
    <t>Nguyễn văn Chuận</t>
  </si>
  <si>
    <t>Vũ Thị Hằng</t>
  </si>
  <si>
    <t>Phạm Đình Xoành</t>
  </si>
  <si>
    <t>Nguyễn Đình Dinh</t>
  </si>
  <si>
    <t>Nguyễn Hữu Trường</t>
  </si>
  <si>
    <t>Ngô Quang Ạp</t>
  </si>
  <si>
    <t>Mai Văn Tài</t>
  </si>
  <si>
    <t>Ngô Thị Thanh Lới</t>
  </si>
  <si>
    <t>Nguyễn Minh Việt</t>
  </si>
  <si>
    <t>Nguyễn Văn Tân</t>
  </si>
  <si>
    <t>Ngô Thị Luyền</t>
  </si>
  <si>
    <t>Nguyễn Thị Thảo</t>
  </si>
  <si>
    <t>Phạm Văn Các</t>
  </si>
  <si>
    <t>Phạm Xuân Khoát</t>
  </si>
  <si>
    <t>Phạm Văn Bé</t>
  </si>
  <si>
    <t>Xã Kiến Hải</t>
  </si>
  <si>
    <r>
      <t xml:space="preserve">PHỤ LỤC 2
Phương án sắp xếp, tổ chức lại thôn/tổ dân phố trên địa bàn xã Kiến Hải
</t>
    </r>
    <r>
      <rPr>
        <i/>
        <sz val="14"/>
        <color theme="1"/>
        <rFont val="Times New Roman"/>
        <family val="1"/>
        <charset val="163"/>
      </rPr>
      <t>(Kèm theo Báo cáo số         /BC-UBND ngày      /05/2026 của UBND xã Kiến Hải)</t>
    </r>
  </si>
  <si>
    <t xml:space="preserve">Thực hiện sắp xếp, tổ chức lại thôn Đại Lộc 1, thôn Đại Lộc 2, thôn Đại Lộc 3, thôn số 4 để thành lập Thôn Đại Hợp </t>
  </si>
  <si>
    <t>04 thôn liền kề nhau, có 01 thôn có quy mô dưới 50% , 03 thôn quy mô từ 70% đến dưới 100% số hộ gia đình theo quy định; phong tục tập quán, các yếu tố văn hóa không bị ảnh hưởng, thuận lợi cho việc sinh hoạt của Nhân dân</t>
  </si>
  <si>
    <t>Thôn Đại Lộc</t>
  </si>
  <si>
    <t xml:space="preserve">Thực hiện sắp xếp, tổ chức lại thôn Đại Lộc , thôn Việt Tiến 1, thôn Việt Tiến 2 để thành lập Thôn Việt Tiến </t>
  </si>
  <si>
    <t>03 thôn liền kề nhau, có 01 thôn có quy mô dưới 50% , 03 thôn quy mô từ 70% đến dưới 100% số hộ gia đình theo quy định; phong tục tập quán, các yếu tố văn hóa không bị ảnh hưởng, thuận lợi cho việc sinh hoạt của Nhân dân</t>
  </si>
  <si>
    <t>Thực hiện sắp xếp, tổ chức lại thôn Đông Tác 1 với thôn Đông Tác 2 để thành lập Thôn Đông Tác</t>
  </si>
  <si>
    <t>02 thôn liền kề nhau, có 02 thôn quy mô từ 70 % đến dưới 100% số hộ gia đình theo quy định; phong tục tập quán, các yếu tố văn hóa không bị ảnh hưởng, thuận lợi cho việc sinh hoạt của Nhân dân</t>
  </si>
  <si>
    <t>Thực hiện sắp xếp, tổ chức lại thôn Quần Mục 1, Quần Mục 2, Quần Mục 3, Quần Mục 4 thành Thôn Quần Mục</t>
  </si>
  <si>
    <t>2 Nhà văn hóa</t>
  </si>
  <si>
    <t>Thực hiện sắp xếp, tổ chức lại thôn 1 với thôn 2 thành Thôn Nãi Sơn 1</t>
  </si>
  <si>
    <t>02 thôn liền kề nhau, 02 thôn có quy mô trên 100 % số hộ gia đình theo quy định; phong tục tập quán, các yếu tố văn hóa không bị ảnh hưởng, thuận lợi cho việc sinh hoạt của Nhân dân</t>
  </si>
  <si>
    <t xml:space="preserve"> Thực hiện sắp xếp, tổ chức lại 02 gồm Thôn 3 với thôn 6 để thành lập 01 thôn Tú Sơn</t>
  </si>
  <si>
    <t>01  Nhà văn hóa</t>
  </si>
  <si>
    <t xml:space="preserve"> Thực hiện sắp xếp, tổ chức lại 02 gồm Thôn 4 với thôn 5 để thành lập 01 thôn Nãi Sơn 2</t>
  </si>
  <si>
    <t xml:space="preserve"> Thực hiện sắp xếp, tổ chức lại 03 gồm Thôn 7, thôn 8, thôn 9 với nhau để thành lập 01 thôn Lê Xá</t>
  </si>
  <si>
    <t>03 thôn liền kề nhau, có 01 thôn có quy mô dưới 50% , 02 thôn quy mô từ 70% đến dưới 100% số hộ gia đình theo quy định; phong tục tập quán, các yếu tố văn hóa không bị ảnh hưởng, thuận lợi cho việc sinh hoạt của Nhân dân</t>
  </si>
  <si>
    <t xml:space="preserve"> Thực hiện sắp xếp, tổ chức lại 02 gồm Thôn Lão Phong 1, Lão Phong 2 với nhau để thành lập 01 thôn Lão Phong</t>
  </si>
  <si>
    <t>Thôn Thái Lai</t>
  </si>
  <si>
    <t xml:space="preserve"> Thực hiện sắp xếp, tổ chức lại 02 gồm Thôn Thái Lai, Thôn Lão Phú với nhau để thành lập 01 thôn Tân Phong</t>
  </si>
  <si>
    <t>02 thôn liền kề nhau, 01 thôn quy mô từ 70% đến dưới 100%; 01 thôn có quy mô trên 100 % số hộ gia đình theo quy định; phong tục tập quán, các yếu tố văn hóa không bị ảnh hưởng, thuận lợi cho việc sinh hoạt của Nhân dân</t>
  </si>
  <si>
    <t xml:space="preserve"> Thực hiện sắp xếp, tổ chức lại 02 gồm Thôn Nam Hải, Thôn Phúc Xá với nhau để thành lập 01 thôn Phúc Xá</t>
  </si>
  <si>
    <t>02 thôn liền kề nhau, 02 thôn quy mô từ 70% đến dưới 100% số hộ gia đình theo quy định; phong tục tập quán, các yếu tố văn hóa không bị ảnh hưởng, thuận lợi cho việc sinh hoạt của Nhân dân</t>
  </si>
  <si>
    <t xml:space="preserve"> Thực hiện sắp xếp, tổ chức lại 03 gồm Thôn Đắc Lộc 1, thôn Đắc Lộc 2, Thôn Đông Xá với nhau để thành lập 01 thôn Đắc Lộc</t>
  </si>
  <si>
    <t>03 thôn liền kề nhau, 03 thôn quy mô từ 70% đến dưới 100% số hộ gia đình theo quy định; phong tục tập quán, các yếu tố văn hóa không bị ảnh hưởng, thuận lợi cho việc sinh hoạt của Nhân dân</t>
  </si>
  <si>
    <t xml:space="preserve"> Thực hiện sắp xếp, tổ chức lại 03 gồm Thôn Đoan Xá 1, Đoan Xá 2, Đoan Xá 3 với nhau để thành lập 01 thôn Đoan Xá</t>
  </si>
  <si>
    <t xml:space="preserve"> Thực hiện sắp xếp, tổ chức lại 02 gồm Thôn Đoan Xá 4, Thôn Lộc Xá với nhau để thành lập 01 thôn Đoàn Xá</t>
  </si>
  <si>
    <t>Giữ nguyên thôn không sáp nhập</t>
  </si>
  <si>
    <t>Hoàng Văn Hoằng</t>
  </si>
  <si>
    <t>Phạm Văn Tuyền</t>
  </si>
  <si>
    <t>Đồng Xuân Thiếu</t>
  </si>
  <si>
    <t>Phạm Văn Chẩy</t>
  </si>
  <si>
    <t>TC An ninh</t>
  </si>
  <si>
    <t>Bùi Văn Phượng</t>
  </si>
  <si>
    <t>Bùi Trọng Sô</t>
  </si>
  <si>
    <t>TC Kế toán</t>
  </si>
  <si>
    <t>Đồng Xuân Đèn</t>
  </si>
  <si>
    <t>Bùi Văn Bẩy</t>
  </si>
  <si>
    <t>Phạm Ngọc Hoàng</t>
  </si>
  <si>
    <t>Đồng Văn Doanh</t>
  </si>
  <si>
    <t>Đỗ Tác Huần</t>
  </si>
  <si>
    <t>Đồng Văn Ẻ</t>
  </si>
  <si>
    <t>Trần Thị Hùy</t>
  </si>
  <si>
    <t>Bí thư chi bộ thôn, Trưởng Ban Công Tác Mặt Trận</t>
  </si>
  <si>
    <t>Đồng Văn Khiền</t>
  </si>
  <si>
    <t>Nguyễn Văn Hiếu</t>
  </si>
  <si>
    <t>Nguyễn Văn Anh</t>
  </si>
  <si>
    <t>Nguyễn Văn Hải</t>
  </si>
  <si>
    <t>Trần Văn Ẩm</t>
  </si>
  <si>
    <t>Nguyễn Văn Sảnh</t>
  </si>
  <si>
    <t>Ngô Minh Tiến</t>
  </si>
  <si>
    <t>Bí thư chi bộ, Trưởng ban công tác mặt trận</t>
  </si>
  <si>
    <t>Ngô Quang Dũng</t>
  </si>
  <si>
    <t>Đặng Kim Trọng</t>
  </si>
  <si>
    <t>Bí thư chi bộ, Trưởng thôn</t>
  </si>
  <si>
    <t>Nguyễn Thị Thanh</t>
  </si>
  <si>
    <t>Đồng Xuân Vũ</t>
  </si>
  <si>
    <t>Đồng Xuân Bùi</t>
  </si>
  <si>
    <t>Ngô Thị Len</t>
  </si>
  <si>
    <t>Đoàn Đắc Hùng</t>
  </si>
  <si>
    <t>Đoàn Quang Hiệu</t>
  </si>
  <si>
    <t>Đoàn Thị Hằng</t>
  </si>
  <si>
    <t xml:space="preserve">Nguyễn Văn Thế </t>
  </si>
  <si>
    <t>Đỗ Đức Lâm</t>
  </si>
  <si>
    <t>Đồng Xuân Biên</t>
  </si>
  <si>
    <t>Bùi Đình Uy</t>
  </si>
  <si>
    <t>Nguyễn Văn Tuyên</t>
  </si>
  <si>
    <t>Vũ Văn Ưng</t>
  </si>
  <si>
    <t>Nguyễn Văn Tráng</t>
  </si>
  <si>
    <t>03/6/1982</t>
  </si>
  <si>
    <t>Nguyễn Văn Đức</t>
  </si>
  <si>
    <t>15/8/1979</t>
  </si>
  <si>
    <t>Đào Thị Thu Hà</t>
  </si>
  <si>
    <t>27/03/1990</t>
  </si>
  <si>
    <t xml:space="preserve">Thôn Phúc Xá </t>
  </si>
  <si>
    <t>Nguyễn Đức Bộ</t>
  </si>
  <si>
    <t>16/6/1960</t>
  </si>
  <si>
    <t>Vũ Thị Thơi</t>
  </si>
  <si>
    <t>Hoàng Thị Hường</t>
  </si>
  <si>
    <t>Ngô Đăng Đán</t>
  </si>
  <si>
    <t>Đỗ Văn Sường</t>
  </si>
  <si>
    <t>02/03/1962</t>
  </si>
  <si>
    <t>Ngô Thanh Hải</t>
  </si>
  <si>
    <t>1955</t>
  </si>
  <si>
    <t>Vũ Văn Vịnh</t>
  </si>
  <si>
    <t>30/8/1972</t>
  </si>
  <si>
    <t>Ngô Xuân Nhự</t>
  </si>
  <si>
    <t>10/6/1958</t>
  </si>
  <si>
    <t>Nguyễn Thị Bằng</t>
  </si>
  <si>
    <t>06/06/1958</t>
  </si>
  <si>
    <t>Ngô Đăng Tuệ</t>
  </si>
  <si>
    <t>08/12/1962</t>
  </si>
  <si>
    <t>Ngô Thị Hánh</t>
  </si>
  <si>
    <t>Bùi Thị Lượt</t>
  </si>
  <si>
    <t>Vũ Thị Vương</t>
  </si>
  <si>
    <t>12/6/1965</t>
  </si>
  <si>
    <t>Ngô Quang Còi</t>
  </si>
  <si>
    <t>20/07/1952</t>
  </si>
  <si>
    <t>Phùng Văn Xuân</t>
  </si>
  <si>
    <t>10/08/1955</t>
  </si>
  <si>
    <t>Vũ Thị San</t>
  </si>
  <si>
    <t>01/02/1962</t>
  </si>
  <si>
    <t>Phạm Văn Đoa</t>
  </si>
  <si>
    <t>17/10/1961</t>
  </si>
  <si>
    <t>Ngô Thị Mây</t>
  </si>
  <si>
    <t>20/06/1965</t>
  </si>
  <si>
    <t>Phạm Văn Thụ</t>
  </si>
  <si>
    <t>20/04/1957</t>
  </si>
  <si>
    <t>Đỗ Thị Dung</t>
  </si>
  <si>
    <t>05/9/1983</t>
  </si>
  <si>
    <t xml:space="preserve">Vũ Xuân Lộc </t>
  </si>
  <si>
    <t>1962</t>
  </si>
  <si>
    <t>Vũ Thị Ngọc Lương</t>
  </si>
  <si>
    <t>Vũ Văn Trong</t>
  </si>
  <si>
    <t>07/03/1964</t>
  </si>
  <si>
    <t>Phùng Quang Phát</t>
  </si>
  <si>
    <t>07/07/1955</t>
  </si>
  <si>
    <t>Trưởng Ban công tác Mặt trận</t>
  </si>
  <si>
    <t>Nguyễn Văn Năng</t>
  </si>
  <si>
    <t>11/03/1959</t>
  </si>
  <si>
    <t>Nguyễn Văn Linh</t>
  </si>
  <si>
    <t>10/01/1973</t>
  </si>
  <si>
    <t>Phạm Thị Tuyến</t>
  </si>
  <si>
    <t>16/07/1956</t>
  </si>
  <si>
    <t xml:space="preserve">PHỤ LỤC 3B
Danh sách người tham gia hoạt động trực tiếp ở thôn, tổ dân phố trên địa bàn xã Kiến Hải </t>
  </si>
  <si>
    <t>Phạm Thị Hằng</t>
  </si>
  <si>
    <t>YT thôn Đại Lộc 1</t>
  </si>
  <si>
    <t>Phạm Thị Phương Thảo</t>
  </si>
  <si>
    <t>13/3/1981</t>
  </si>
  <si>
    <t>CTVDS  Thôn Đại Lộc 1+ CHPN</t>
  </si>
  <si>
    <t>Bùi Thị Nga</t>
  </si>
  <si>
    <t>17/7/1980</t>
  </si>
  <si>
    <t>CHT ND Đại Lộc 1</t>
  </si>
  <si>
    <t>Bùi Trọng Dương</t>
  </si>
  <si>
    <t>BTCĐ TN Đại Lộc 1</t>
  </si>
  <si>
    <t>Hoàng Trường Bình</t>
  </si>
  <si>
    <t>Hoàng Thị Lý</t>
  </si>
  <si>
    <t>CTVDS -YT thôn Đại Lộc 2</t>
  </si>
  <si>
    <t>Hoàng Văn Tuấn</t>
  </si>
  <si>
    <t>CHT CCB  Đại Lộc 2</t>
  </si>
  <si>
    <t>Hoàng Thị Liễu</t>
  </si>
  <si>
    <t>CHT PN Đại Lộc 2</t>
  </si>
  <si>
    <t>CHT ND Đại Lộc 2</t>
  </si>
  <si>
    <t>Hoàng Thị Ngân</t>
  </si>
  <si>
    <t>BTCĐ TN Đại Lộc 2</t>
  </si>
  <si>
    <t>Nguyễn Thị Hường</t>
  </si>
  <si>
    <t>CTVDS- YT Đại Lộc 3</t>
  </si>
  <si>
    <t>Dương Văn Mạng</t>
  </si>
  <si>
    <t>CHT CCB  Đại Lộc 3, TT ANCS</t>
  </si>
  <si>
    <t>Nguyễn Thị Diện</t>
  </si>
  <si>
    <t xml:space="preserve"> CHT PN Đại Lộc 3</t>
  </si>
  <si>
    <t>Nguyễn Trịnh Hà Anh</t>
  </si>
  <si>
    <t>BTCĐ TN Đại Lộc 3</t>
  </si>
  <si>
    <t>Đại  Lộc 4</t>
  </si>
  <si>
    <t>Hoàng Thị Duyên</t>
  </si>
  <si>
    <t>CTVDS- YT Đại Lộc 4</t>
  </si>
  <si>
    <t>Trần Văn Bấng</t>
  </si>
  <si>
    <t>CHT CCB Đại Lộc 4</t>
  </si>
  <si>
    <t>Đồng Thị Ngọc</t>
  </si>
  <si>
    <t xml:space="preserve"> CHT PN Đại Lộc 4</t>
  </si>
  <si>
    <t>Việt Tiến 1</t>
  </si>
  <si>
    <t>Nguyễn Thị Thoan</t>
  </si>
  <si>
    <t>CTVDS Việt Tiến 1</t>
  </si>
  <si>
    <t>Ngô Anh Tửu</t>
  </si>
  <si>
    <t>CHT CCB Việt Tiến 1</t>
  </si>
  <si>
    <t>Nguyễn Thị Đòi</t>
  </si>
  <si>
    <t xml:space="preserve"> CHT PN Việt Tiến 1</t>
  </si>
  <si>
    <t>Nguyễn Thị Thiệu</t>
  </si>
  <si>
    <t>CHT ND Việt Tiến 1</t>
  </si>
  <si>
    <t>Việt Tiến 2</t>
  </si>
  <si>
    <t>Hoàng Thị Dinh</t>
  </si>
  <si>
    <t>CTVDS- YT Việt Tiến 2</t>
  </si>
  <si>
    <t>Hoàng Văn Tuệ</t>
  </si>
  <si>
    <t>CHT CCB Việt Tiến 2</t>
  </si>
  <si>
    <t>Hoàng Văn Ngấn</t>
  </si>
  <si>
    <t>CHT ND Việt Tiến 2</t>
  </si>
  <si>
    <t>Vũ Thanh Thủy</t>
  </si>
  <si>
    <t>BTCĐ TN Việt Tiến 2</t>
  </si>
  <si>
    <t>Đông Tác 1</t>
  </si>
  <si>
    <t>Hoàng Thị Thoáng</t>
  </si>
  <si>
    <t>CTVDS +Y tế thôn Đông Tác 1</t>
  </si>
  <si>
    <t>Nguyễn Thành Chi</t>
  </si>
  <si>
    <t>CHT CCB Đông Tác 1</t>
  </si>
  <si>
    <t>Đặng Thanh Tùng</t>
  </si>
  <si>
    <t>Đỗ Thị Huệ</t>
  </si>
  <si>
    <t>CHT PN + CHND Đông  Tác 1</t>
  </si>
  <si>
    <t>Ngô Thị Hải Yến</t>
  </si>
  <si>
    <t>BTCĐ TN Đông Tác 1</t>
  </si>
  <si>
    <t>Đông Tác 2</t>
  </si>
  <si>
    <t>Bùi Thị Hà</t>
  </si>
  <si>
    <t>Y tế thôn Đông Tác 2</t>
  </si>
  <si>
    <t>Nguyễn Thị Nhẹ</t>
  </si>
  <si>
    <t>CTVDS Đông Tác 2</t>
  </si>
  <si>
    <t>Nguyễn Trường Sơn</t>
  </si>
  <si>
    <t>CHT CCB Đông Tác 2</t>
  </si>
  <si>
    <t>Quần Mục 1</t>
  </si>
  <si>
    <t>Nguyễn Thị Lê</t>
  </si>
  <si>
    <t>Y Tế thôn Quần Mục 1</t>
  </si>
  <si>
    <t>Nguyễn Thị Tuyến</t>
  </si>
  <si>
    <t>CTVDS Quần Mục 1 + CHT N D</t>
  </si>
  <si>
    <t>Phạm Văn Tin</t>
  </si>
  <si>
    <t>CHT CCB Quần Mục 1</t>
  </si>
  <si>
    <t>Nguyễn Thị Huân</t>
  </si>
  <si>
    <t>CHT PN Quần Mục 1</t>
  </si>
  <si>
    <t>Phạm Lương Hùng</t>
  </si>
  <si>
    <t>Quần Mục 2</t>
  </si>
  <si>
    <t>Phạm Quang Tập</t>
  </si>
  <si>
    <t>Y Tế thôn Quần Mục 2</t>
  </si>
  <si>
    <t>Nguyễn Thị Hoan</t>
  </si>
  <si>
    <t xml:space="preserve">CTVDS Quần Mục 2 </t>
  </si>
  <si>
    <t>Ngô Thị Lới</t>
  </si>
  <si>
    <t>CHT CCB Quần Mục 2</t>
  </si>
  <si>
    <t>Nguyễn Thị Thầm</t>
  </si>
  <si>
    <t>CHT PN Quần Mục 2</t>
  </si>
  <si>
    <t>Nguyễn Lê Anh Giáp</t>
  </si>
  <si>
    <t>BTCĐ TN Quần Mục 2, TT ANCS</t>
  </si>
  <si>
    <t>Quần Mục 3</t>
  </si>
  <si>
    <t>Hoàng Thị Tuyết</t>
  </si>
  <si>
    <t>Đồng Thị Ngoan</t>
  </si>
  <si>
    <t>CTVDS Quần Mục 3+ CHTPN</t>
  </si>
  <si>
    <t>Phạm Văn Hùng</t>
  </si>
  <si>
    <t>CHT ND Quần Mục 3</t>
  </si>
  <si>
    <t>Quần Mục 4</t>
  </si>
  <si>
    <t>Nguyễn Thị Bưởi</t>
  </si>
  <si>
    <t>CHT CCB Quần Mục 4</t>
  </si>
  <si>
    <t>Phạm Thị Lê</t>
  </si>
  <si>
    <t>CTVDS- YT Quần Mục</t>
  </si>
  <si>
    <t>Bùi Đình Văn</t>
  </si>
  <si>
    <t>Phó trưởng thôn 1</t>
  </si>
  <si>
    <t>Bùi Thị Hiền</t>
  </si>
  <si>
    <t>Y tế + CTV dân số thôn 1</t>
  </si>
  <si>
    <t>Nguyễn Đức Nhiễm</t>
  </si>
  <si>
    <t>CHT CCB thôn 1</t>
  </si>
  <si>
    <t>Bùi Thị Luyền</t>
  </si>
  <si>
    <t>CHT PN Thôn 1</t>
  </si>
  <si>
    <t>Đồng Duy Tấc</t>
  </si>
  <si>
    <t>CHT ND Thôn 1</t>
  </si>
  <si>
    <t>Bùi Đình Thái</t>
  </si>
  <si>
    <t>BTCĐ TN thôn 1</t>
  </si>
  <si>
    <t>Phạm Văn Thành</t>
  </si>
  <si>
    <t>Phó trưởng thôn 2</t>
  </si>
  <si>
    <t>Đồng Thị Cậy</t>
  </si>
  <si>
    <t>Y tế thôn 2</t>
  </si>
  <si>
    <t>Bùi Thị Phách</t>
  </si>
  <si>
    <t>CTV DS thôn 2+ CHT PN</t>
  </si>
  <si>
    <t>Đồng Duy Xô</t>
  </si>
  <si>
    <t>CHT CCB thôn 2</t>
  </si>
  <si>
    <t>Phạm Văn Tiệp</t>
  </si>
  <si>
    <t>CHT ND Thôn 2</t>
  </si>
  <si>
    <t>Bùi Đình Quang</t>
  </si>
  <si>
    <t>BTCĐ TN thôn 2</t>
  </si>
  <si>
    <t>Bùi Thị Ước</t>
  </si>
  <si>
    <t xml:space="preserve"> Phó trưởng thôn 3  + CHPN  </t>
  </si>
  <si>
    <t>Hoàng Thị Dung</t>
  </si>
  <si>
    <t>Y tế thôn 3 + Dân số</t>
  </si>
  <si>
    <t>Bùi Trọng Với</t>
  </si>
  <si>
    <t>CHT CCB thôn 3</t>
  </si>
  <si>
    <t>Bùi Thị Chàm</t>
  </si>
  <si>
    <t>CHT ND Thôn 3</t>
  </si>
  <si>
    <t>Phạm Văn Phúc</t>
  </si>
  <si>
    <t>BTCĐ TN thôn 3</t>
  </si>
  <si>
    <t>Nguyễn Đức Chùng</t>
  </si>
  <si>
    <t>Phó trưởng thôn 4 + CHT ND</t>
  </si>
  <si>
    <t xml:space="preserve">Bùi Thị Vân </t>
  </si>
  <si>
    <t>Y tế thôn 4</t>
  </si>
  <si>
    <t>Bùi Thị Phíp</t>
  </si>
  <si>
    <t xml:space="preserve">CTV DS thôn 4+ CHTPN </t>
  </si>
  <si>
    <t>Nguyễn Xuân Cư</t>
  </si>
  <si>
    <t>CHT CCB thôn 4</t>
  </si>
  <si>
    <t>Trần Thị Xuân Hương</t>
  </si>
  <si>
    <t>20/6/1999</t>
  </si>
  <si>
    <t>BTCĐ TN thôn 4</t>
  </si>
  <si>
    <t>Đồng Thị Loan</t>
  </si>
  <si>
    <t>Phó trưởng thôn 5</t>
  </si>
  <si>
    <t>Phạm Thị Minh Hải</t>
  </si>
  <si>
    <t>Y tế thôn 5 +CTVDS</t>
  </si>
  <si>
    <t>Phạm Văn Lượng</t>
  </si>
  <si>
    <t>CHT CCB thôn 5</t>
  </si>
  <si>
    <t>Phạm Thị Nhãn</t>
  </si>
  <si>
    <t>CHT ND Thôn 5</t>
  </si>
  <si>
    <t>Bùi Tuấn Anh</t>
  </si>
  <si>
    <t>BTCĐ TN thôn 5</t>
  </si>
  <si>
    <t xml:space="preserve">Đồng Văn Phúc </t>
  </si>
  <si>
    <t>Phó trưởng thôn 6</t>
  </si>
  <si>
    <t>Nguyễn Thị Ngọt</t>
  </si>
  <si>
    <t>CTV dân số + CH Nông dân thôn 6</t>
  </si>
  <si>
    <t>Trần Văn Hoa</t>
  </si>
  <si>
    <t>CHT CCB thôn 6</t>
  </si>
  <si>
    <t>Nguyễn Thị Chiên</t>
  </si>
  <si>
    <t>CHT PN Thôn 6</t>
  </si>
  <si>
    <t>Đồng Thị Liễu</t>
  </si>
  <si>
    <t>BTCĐ TN thôn 6</t>
  </si>
  <si>
    <t>Phạm Thị Thủy</t>
  </si>
  <si>
    <t>Phó trưởng thôn 7</t>
  </si>
  <si>
    <t>Bùi Thị Hằng</t>
  </si>
  <si>
    <t>Y tế thôn 7</t>
  </si>
  <si>
    <t>Lê Thị Tuất</t>
  </si>
  <si>
    <t xml:space="preserve">CTV DS thôn 7 </t>
  </si>
  <si>
    <t>Vũ Anh Thơ</t>
  </si>
  <si>
    <t>CHT CCB thôn 7</t>
  </si>
  <si>
    <t>Đồng Thị Hòa</t>
  </si>
  <si>
    <t>CHT PN Thôn 7</t>
  </si>
  <si>
    <t>Lê Văn Hoàng</t>
  </si>
  <si>
    <t>CHT ND Thôn 7</t>
  </si>
  <si>
    <t>Phạm Văn Ngọc</t>
  </si>
  <si>
    <t>BTCĐ TN thôn 7</t>
  </si>
  <si>
    <t>Phạm Văn Nam</t>
  </si>
  <si>
    <t xml:space="preserve">Phó trưởng thôn 8 + CHT CCB </t>
  </si>
  <si>
    <t>Nguyễn Thị Kiên</t>
  </si>
  <si>
    <t>Y tế thôn 8,9 + CHTPN</t>
  </si>
  <si>
    <t xml:space="preserve">Nguyễn Thị Thêm </t>
  </si>
  <si>
    <t>CTV Dân số thôn 8</t>
  </si>
  <si>
    <t xml:space="preserve">Đặng Thị Nhủ </t>
  </si>
  <si>
    <t>CHT ND Thôn 8</t>
  </si>
  <si>
    <t>Nguyễn Văn Tuấn</t>
  </si>
  <si>
    <t>BTCĐ TN thôn 8</t>
  </si>
  <si>
    <t>Ngô Thị Miễn</t>
  </si>
  <si>
    <t>Phó trưởng thôn 9 + CHTPN</t>
  </si>
  <si>
    <t>Phạm Thị Huyền</t>
  </si>
  <si>
    <t>CTV Dân số thôn 9</t>
  </si>
  <si>
    <t>Bùi Hữu Tạc</t>
  </si>
  <si>
    <t>CHT CCB thôn 9</t>
  </si>
  <si>
    <t>Hoàng Thị Là</t>
  </si>
  <si>
    <t>CHT ND Thôn 9</t>
  </si>
  <si>
    <t>Lão Phong 1</t>
  </si>
  <si>
    <t>Nguyễn Thị Vẻ</t>
  </si>
  <si>
    <t>Phó trưởng Lão Phong 1  + CHT PN</t>
  </si>
  <si>
    <t>Bùi Huy Long</t>
  </si>
  <si>
    <t>NV y tế thôn Lão Phong 1</t>
  </si>
  <si>
    <t>CTV dân số Lão Phong 1</t>
  </si>
  <si>
    <t>Đặng Kim Tiến</t>
  </si>
  <si>
    <t>CHT CCB Lão Phong 1</t>
  </si>
  <si>
    <t xml:space="preserve"> CHT ND Lão Phong 1</t>
  </si>
  <si>
    <t>Đặng Nam Trường</t>
  </si>
  <si>
    <t xml:space="preserve"> BTCĐ TN Lão Phong 1</t>
  </si>
  <si>
    <t>Phạm Văn Đoài</t>
  </si>
  <si>
    <t>Phó Trưởng thôn Lão Phong 2, Tổ trưởng ANCS</t>
  </si>
  <si>
    <t>Nguyễn Thị Hưng</t>
  </si>
  <si>
    <t>NV y tế thôn Lão Phong 2</t>
  </si>
  <si>
    <t>Đoàn Thị An</t>
  </si>
  <si>
    <t>CTV dân số Lão Phong 2</t>
  </si>
  <si>
    <t>Đặng Bá Tán</t>
  </si>
  <si>
    <t>CHT CCB Lão Phong 2</t>
  </si>
  <si>
    <t>Ngô Thị Đào</t>
  </si>
  <si>
    <t xml:space="preserve"> CHT PN Lão Phong 2</t>
  </si>
  <si>
    <t>Thái Lai</t>
  </si>
  <si>
    <t>Tạ Viết Hoài</t>
  </si>
  <si>
    <t>Phó trưởng thôn Thái Lai</t>
  </si>
  <si>
    <t>Bùi Thị Thoa</t>
  </si>
  <si>
    <t>Nhân viên y tế thôn Thái Lai</t>
  </si>
  <si>
    <t xml:space="preserve">Vũ Thị Duyên </t>
  </si>
  <si>
    <t>CTV dân số Thái Lai</t>
  </si>
  <si>
    <t>Vũ Văn Phương</t>
  </si>
  <si>
    <t>CHT CCB  Thái Lai</t>
  </si>
  <si>
    <t>Đỗ Thị Nga</t>
  </si>
  <si>
    <t xml:space="preserve"> CHT PN Thái Lai</t>
  </si>
  <si>
    <t>CHT ND Thái Lai</t>
  </si>
  <si>
    <t>Vũ Văn Duân</t>
  </si>
  <si>
    <t>14/12/1996</t>
  </si>
  <si>
    <t xml:space="preserve"> BTCĐ TN Thái Lai</t>
  </si>
  <si>
    <t>Đỗ Văn Nam</t>
  </si>
  <si>
    <t>Phó Trưởng thôn Kính Trực</t>
  </si>
  <si>
    <t>Đoàn Quang Sơn</t>
  </si>
  <si>
    <t>NV y tế thôn Kính trực, Tổ viên ANCS</t>
  </si>
  <si>
    <t>Nguyễn Thị Nhiên</t>
  </si>
  <si>
    <t>CTV dân số Kính Trực</t>
  </si>
  <si>
    <t>Đinh Thị Thao</t>
  </si>
  <si>
    <t>CHT CCB  Kính Trực</t>
  </si>
  <si>
    <t>Nguyễn Thị Non</t>
  </si>
  <si>
    <t xml:space="preserve"> CHT PN Kính Trực,  CHT ND Kính Trực</t>
  </si>
  <si>
    <t>Nguyễn Thị Anh Vân</t>
  </si>
  <si>
    <t>BTCĐ TN Kính Trực</t>
  </si>
  <si>
    <t>Đinh Thị Luân</t>
  </si>
  <si>
    <t>Phó Trưởng thôn Lão Phú + CHTPN</t>
  </si>
  <si>
    <t>Nguyễn Thị Lý</t>
  </si>
  <si>
    <t>Nhân viên y tế thôn Lão Phú</t>
  </si>
  <si>
    <t>Đoàn Thị Phương Bình</t>
  </si>
  <si>
    <t>CTV dân số Lão Phú</t>
  </si>
  <si>
    <t>Đỗ Phương Nam</t>
  </si>
  <si>
    <t>CHT CCB  Lão Phú</t>
  </si>
  <si>
    <t>Bùi Thị Phòng</t>
  </si>
  <si>
    <t xml:space="preserve"> CHT ND Lão Phú</t>
  </si>
  <si>
    <t>Nguyễn Xuân An</t>
  </si>
  <si>
    <t xml:space="preserve"> BTCĐ TN Lão Phú</t>
  </si>
  <si>
    <t>Nguyễn Văn Biên</t>
  </si>
  <si>
    <t>Phó TT Nam Hải</t>
  </si>
  <si>
    <t>CTVDS- YT  Nam Hải</t>
  </si>
  <si>
    <t>Phùng Công Viên</t>
  </si>
  <si>
    <t>CHT CCB Nam hải</t>
  </si>
  <si>
    <t>Đỗ Thị Lập</t>
  </si>
  <si>
    <t>CHT PN Nam Hải</t>
  </si>
  <si>
    <t>Nguyễn Văn Hiên</t>
  </si>
  <si>
    <t>CHT ND Nam Hải</t>
  </si>
  <si>
    <t>Hứa Thị Trang</t>
  </si>
  <si>
    <t>22/8/94</t>
  </si>
  <si>
    <t>BTCĐ TN Nam Hải</t>
  </si>
  <si>
    <t>Phúc Xá</t>
  </si>
  <si>
    <t>Trần Văn Quân</t>
  </si>
  <si>
    <t>Phó TT, Tổ trưởng ANCS</t>
  </si>
  <si>
    <t>Vũ Thị Vân</t>
  </si>
  <si>
    <t>CTVDS- YT Phúc Xá</t>
  </si>
  <si>
    <t>Lê Bách Trại</t>
  </si>
  <si>
    <t>CHT CCB Phúc Xá</t>
  </si>
  <si>
    <t>Phạm Thị Lượn</t>
  </si>
  <si>
    <t>CHT PN Phúc Xá</t>
  </si>
  <si>
    <t>CHT ND Phúc Xá</t>
  </si>
  <si>
    <t>Trần Văn Hà</t>
  </si>
  <si>
    <t>22/10/1998</t>
  </si>
  <si>
    <t>BTCĐ TN Phúc Xá</t>
  </si>
  <si>
    <t>Đắc Lộc 1</t>
  </si>
  <si>
    <t>Vũ Văn Chí</t>
  </si>
  <si>
    <t>Phó Trưởng thôn Đắc Lộc 1</t>
  </si>
  <si>
    <t>Đỗ Thị Nguyên</t>
  </si>
  <si>
    <t>CTVDS- YT Đắc Lộc 1</t>
  </si>
  <si>
    <t>Ngô Quang Thứa</t>
  </si>
  <si>
    <t>CHT CCB Đắc Lộc 1</t>
  </si>
  <si>
    <t>Trần Thị Cảnh</t>
  </si>
  <si>
    <t>CHT PN Đắc Lộc 1</t>
  </si>
  <si>
    <t>Bùi Thị Sợi</t>
  </si>
  <si>
    <t>CHT ND Đắc Lộc 1</t>
  </si>
  <si>
    <t>Đồng Thị Thanh</t>
  </si>
  <si>
    <t>27/01/98</t>
  </si>
  <si>
    <t>BTCĐ TN Đắc Lộc 1</t>
  </si>
  <si>
    <t>Đắc Lộc 2</t>
  </si>
  <si>
    <t>Ngô Thị Thúy</t>
  </si>
  <si>
    <t>Phó TT, Tổ phó ANCS</t>
  </si>
  <si>
    <t>Trần Thị Hương</t>
  </si>
  <si>
    <t>CTVDS- YT Đắc Lộc 2 + BTCĐ</t>
  </si>
  <si>
    <t>Phạm Thị Làn</t>
  </si>
  <si>
    <t>CHT PN Đắc Lộc 2</t>
  </si>
  <si>
    <t>Phạm Thị Huệ</t>
  </si>
  <si>
    <t>CHT ND Đắc Lộc 2</t>
  </si>
  <si>
    <t>Đông Xá</t>
  </si>
  <si>
    <t>Phạm Văn Tuân</t>
  </si>
  <si>
    <t>Phó TT, Tổ viên ANCS</t>
  </si>
  <si>
    <t>Vũ Thị Dung</t>
  </si>
  <si>
    <t>CTVDS- YT Đông Xá</t>
  </si>
  <si>
    <t>Phạm Văn Hợi</t>
  </si>
  <si>
    <t>CHT CCB Đông Xá</t>
  </si>
  <si>
    <t>Ngô Thị Phặng</t>
  </si>
  <si>
    <t>CHT PN Đông Xá</t>
  </si>
  <si>
    <t>Đặng Thị Liễu</t>
  </si>
  <si>
    <t>CHT ND Đông Xá</t>
  </si>
  <si>
    <t>Ngô Thị Hồng Tươi</t>
  </si>
  <si>
    <t>BTCĐ TN Đông Xá</t>
  </si>
  <si>
    <t>Vũ Thị Hòa</t>
  </si>
  <si>
    <t>CTVDS- YT Đoan Xá 1</t>
  </si>
  <si>
    <t>CHT CCB Đoan Xá 1</t>
  </si>
  <si>
    <t>Bùi Thị Báu</t>
  </si>
  <si>
    <t>CHT PN Đoan Xá 1</t>
  </si>
  <si>
    <t>Vũ Văn Khoái</t>
  </si>
  <si>
    <t>BTCĐ TN Đoan Xá 1</t>
  </si>
  <si>
    <t>Phó Trưởng thôn Đoan Xá 2</t>
  </si>
  <si>
    <t>Phạm Thị Tươi</t>
  </si>
  <si>
    <t>CTVDS- YT Đoan Xá 2</t>
  </si>
  <si>
    <t>Phạm Văn Tín</t>
  </si>
  <si>
    <t>CHT CCB Đoan Xá 2</t>
  </si>
  <si>
    <t>Phùng Thị Thành</t>
  </si>
  <si>
    <t>CHT ND Đoan Xá 2</t>
  </si>
  <si>
    <t>Nguyễn Văn Tính</t>
  </si>
  <si>
    <t>BTCĐ TN Đoan Xá 2</t>
  </si>
  <si>
    <t>Nguyễn Văn Tú</t>
  </si>
  <si>
    <t>Nguyễn Văn Tư</t>
  </si>
  <si>
    <t>CTVDS- YT Đoan Xá 3</t>
  </si>
  <si>
    <t>Vũ Văn Chiều</t>
  </si>
  <si>
    <t>CHT CCB Đoan Xá 3</t>
  </si>
  <si>
    <t>Nguyễn Thị Cương</t>
  </si>
  <si>
    <t>CHT PN Đoan Xá 3</t>
  </si>
  <si>
    <t>Phạm Văn Thái</t>
  </si>
  <si>
    <t>28/12/1993</t>
  </si>
  <si>
    <t>Tổ trưởng ANCS, BTCĐ TN Đoan Xá 3</t>
  </si>
  <si>
    <t>Phạm Thị Lừu</t>
  </si>
  <si>
    <t>Phó Trưởng thôn Đoan Xá 4</t>
  </si>
  <si>
    <t>Đinh Thị Sinh</t>
  </si>
  <si>
    <t>CTVDS- YT Đoan Xá 4</t>
  </si>
  <si>
    <t>Vũ Văn Hảo</t>
  </si>
  <si>
    <t>CHT CCB Đoan Xá 4</t>
  </si>
  <si>
    <t>Trịnh Thị Ngọt</t>
  </si>
  <si>
    <t>CHT PN Đoan Xá 4</t>
  </si>
  <si>
    <t>CHT ND Đoan Xá 4</t>
  </si>
  <si>
    <t>Nguyễn Thị Chi</t>
  </si>
  <si>
    <t>BTCĐ TN Đoan Xá 4</t>
  </si>
  <si>
    <t>Phạm Văn Thoàn</t>
  </si>
  <si>
    <t>CTVDS- YT Lộc Xá</t>
  </si>
  <si>
    <t>Phạm Văn Phố</t>
  </si>
  <si>
    <t>CHT CCB Lộc Xá</t>
  </si>
  <si>
    <t>Trần Hồng Thuận</t>
  </si>
  <si>
    <t>CHT PN Lộc Xá</t>
  </si>
  <si>
    <t>Phạm Thị Dẻo</t>
  </si>
  <si>
    <t>CHT ND Lộc Xá</t>
  </si>
  <si>
    <t>BTCĐ TN Lộc Xá</t>
  </si>
  <si>
    <t xml:space="preserve">Chi hội CCB </t>
  </si>
  <si>
    <t>Đại Lộc</t>
  </si>
  <si>
    <t>Hoàng Thị Tịnh</t>
  </si>
  <si>
    <t>Chi hội Phụ nữ</t>
  </si>
  <si>
    <t>Hoàng Anh Quân</t>
  </si>
  <si>
    <t>Bí thư chi Đoàn</t>
  </si>
  <si>
    <t>Nguyễn Thị Thuận</t>
  </si>
  <si>
    <t>CTV dân số</t>
  </si>
  <si>
    <t>15/3/1960</t>
  </si>
  <si>
    <t>19/01/1963</t>
  </si>
  <si>
    <t>BTCĐ TN Quần Mục 1, Tổ ANCS</t>
  </si>
  <si>
    <t>Y Tế thôn Quần Mục 3, Bí thư chi đoàn</t>
  </si>
  <si>
    <t>20/4/1970</t>
  </si>
  <si>
    <t>14/10/1995</t>
  </si>
  <si>
    <t>20/8/1983</t>
  </si>
  <si>
    <t>19/7/1966</t>
  </si>
  <si>
    <t>Thôn  Đại Lộc 1</t>
  </si>
  <si>
    <t xml:space="preserve">Đại Lộc </t>
  </si>
  <si>
    <r>
      <t xml:space="preserve">Đề nghị tiếp tục sử dụng 02 nhà văn hóa để làm các điểm sinh hoạt văn hóa cộng động; chuyển 01 nhà văn hóa tại … cho thôn/ tổ dân phố khác sử dụng </t>
    </r>
    <r>
      <rPr>
        <i/>
        <sz val="11"/>
        <color theme="1"/>
        <rFont val="Times New Roman"/>
        <family val="1"/>
      </rPr>
      <t>(do khu vực đặt nhà văn hóa đã được sắp xếp trong phương án khác)</t>
    </r>
  </si>
  <si>
    <t>Đề nghị tiếp tục sử dụng 02 nhà văn hóa để làm các điểm sinh hoạt văn hóa cộng động; chuyển 01 nhà văn hóa tại … cho thôn/ tổ dân phố khác sử dụng (do khu vực đặt nhà văn hóa đã được sắp xếp trong phương án khác)</t>
  </si>
  <si>
    <t>Đề nghị tiếp tục sử dụng 01 nhà văn hóa để làm các điểm sinh hoạt văn hóa cộng động</t>
  </si>
  <si>
    <t>Đề nghị tiếp tục sử dụng 02 nhà văn hóa để làm các điểm sinh hoạt văn hóa cộng động</t>
  </si>
  <si>
    <t>Đề nghị tiếp tục sử dụng 03 nhà văn hóa để làm các điểm sinh hoạt văn hóa cộng động</t>
  </si>
  <si>
    <t>2060</t>
  </si>
  <si>
    <t xml:space="preserve"> Thực hiện sắp xếp, tổ chức lại 02 gồm Thôn Đoan Xá 1, Đoan Xá 2 thành Thôn Đoan Xá</t>
  </si>
  <si>
    <t xml:space="preserve"> Thực hiện sắp xếp, tổ chức lại 03 gồm Thôn Đoan Xá 3, Thôn Đoan Xá 4, Thôn Lộc Xá với nhau để thành lập 01 thôn Đoàn Xá</t>
  </si>
  <si>
    <t>CHT ND</t>
  </si>
  <si>
    <t xml:space="preserve">Hoàng Thị Tuyết </t>
  </si>
  <si>
    <t>Y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</si>
</sst>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_);_(@_)"/>
  </numFmts>
  <fonts count="71" x14ac:knownFonts="1">
    <font>
      <sz val="11"/>
      <color theme="1"/>
      <name val="Arial"/>
      <family val="2"/>
      <scheme val="minor"/>
    </font>
    <font>
      <sz val="11"/>
      <color theme="1"/>
      <name val="Arial"/>
      <family val="2"/>
      <charset val="163"/>
      <scheme val="minor"/>
    </font>
    <font>
      <sz val="11"/>
      <color theme="1"/>
      <name val="Arial"/>
      <family val="2"/>
      <charset val="163"/>
      <scheme val="minor"/>
    </font>
    <font>
      <sz val="11"/>
      <color theme="1"/>
      <name val="Arial"/>
      <family val="2"/>
      <charset val="163"/>
      <scheme val="minor"/>
    </font>
    <font>
      <sz val="12"/>
      <name val="Times New Roman"/>
      <family val="1"/>
    </font>
    <font>
      <sz val="12"/>
      <name val=".VnTime"/>
      <family val="2"/>
    </font>
    <font>
      <b/>
      <sz val="11"/>
      <name val="Times New Roman"/>
      <family val="1"/>
    </font>
    <font>
      <i/>
      <sz val="10"/>
      <name val="Times New Roman"/>
      <family val="1"/>
    </font>
    <font>
      <b/>
      <sz val="10"/>
      <name val="Times New Roman"/>
      <family val="1"/>
    </font>
    <font>
      <sz val="11"/>
      <color theme="1"/>
      <name val="Arial"/>
      <family val="2"/>
      <charset val="163"/>
      <scheme val="minor"/>
    </font>
    <font>
      <sz val="14"/>
      <color theme="1"/>
      <name val="Times New Roman"/>
      <family val="1"/>
    </font>
    <font>
      <b/>
      <sz val="12"/>
      <color theme="1"/>
      <name val="Times New Roman"/>
      <family val="1"/>
    </font>
    <font>
      <b/>
      <sz val="14"/>
      <color theme="1"/>
      <name val="Times New Roman"/>
      <family val="1"/>
    </font>
    <font>
      <i/>
      <sz val="14"/>
      <color theme="1"/>
      <name val="Times New Roman"/>
      <family val="1"/>
    </font>
    <font>
      <sz val="11"/>
      <color theme="1"/>
      <name val="Times New Roman"/>
      <family val="1"/>
    </font>
    <font>
      <i/>
      <sz val="12"/>
      <color theme="1"/>
      <name val="Times New Roman"/>
      <family val="1"/>
    </font>
    <font>
      <b/>
      <sz val="11"/>
      <color theme="1"/>
      <name val="Times New Roman"/>
      <family val="1"/>
    </font>
    <font>
      <b/>
      <sz val="14"/>
      <name val="Times New Roman"/>
      <family val="1"/>
    </font>
    <font>
      <sz val="10"/>
      <name val="Times New Roman"/>
      <family val="1"/>
    </font>
    <font>
      <i/>
      <sz val="11"/>
      <color theme="1"/>
      <name val="Times New Roman"/>
      <family val="1"/>
    </font>
    <font>
      <sz val="8"/>
      <name val="Arial"/>
      <family val="2"/>
      <scheme val="minor"/>
    </font>
    <font>
      <i/>
      <sz val="11"/>
      <name val="Times New Roman"/>
      <family val="1"/>
    </font>
    <font>
      <b/>
      <sz val="12"/>
      <name val="Times New Roman"/>
      <family val="1"/>
    </font>
    <font>
      <sz val="11"/>
      <name val="Times New Roman"/>
      <family val="1"/>
    </font>
    <font>
      <i/>
      <sz val="14"/>
      <name val="Times New Roman"/>
      <family val="1"/>
    </font>
    <font>
      <sz val="10"/>
      <color rgb="FFFF0000"/>
      <name val="Times New Roman"/>
      <family val="1"/>
    </font>
    <font>
      <sz val="11"/>
      <color indexed="8"/>
      <name val="Times New Roman"/>
      <family val="1"/>
    </font>
    <font>
      <b/>
      <sz val="12"/>
      <color rgb="FFFF0000"/>
      <name val="Times New Roman"/>
      <family val="1"/>
    </font>
    <font>
      <sz val="14"/>
      <name val="Times New Roman"/>
      <family val="1"/>
    </font>
    <font>
      <i/>
      <sz val="12"/>
      <name val="Times New Roman"/>
      <family val="1"/>
    </font>
    <font>
      <i/>
      <sz val="11"/>
      <color indexed="8"/>
      <name val="Times New Roman"/>
      <family val="1"/>
    </font>
    <font>
      <b/>
      <i/>
      <sz val="12"/>
      <name val="Times New Roman"/>
      <family val="1"/>
    </font>
    <font>
      <b/>
      <sz val="9"/>
      <name val="Times New Roman"/>
      <family val="1"/>
    </font>
    <font>
      <sz val="9"/>
      <name val="Times New Roman"/>
      <family val="1"/>
    </font>
    <font>
      <b/>
      <i/>
      <sz val="9"/>
      <name val="Times New Roman"/>
      <family val="1"/>
    </font>
    <font>
      <i/>
      <sz val="9"/>
      <name val="Times New Roman"/>
      <family val="1"/>
    </font>
    <font>
      <sz val="10"/>
      <color theme="1"/>
      <name val="Times New Roman"/>
      <family val="1"/>
    </font>
    <font>
      <sz val="9"/>
      <color theme="1"/>
      <name val="Times New Roman"/>
      <family val="1"/>
    </font>
    <font>
      <b/>
      <sz val="16"/>
      <color theme="1"/>
      <name val="Times New Roman"/>
      <family val="1"/>
    </font>
    <font>
      <sz val="12"/>
      <color theme="1"/>
      <name val="Times New Roman"/>
      <family val="1"/>
    </font>
    <font>
      <sz val="14"/>
      <color rgb="FFFF0000"/>
      <name val="Times New Roman"/>
      <family val="1"/>
    </font>
    <font>
      <sz val="12"/>
      <color theme="1"/>
      <name val="Arial"/>
      <family val="2"/>
      <scheme val="minor"/>
    </font>
    <font>
      <i/>
      <sz val="11"/>
      <color theme="1"/>
      <name val="Arial"/>
      <family val="2"/>
      <scheme val="minor"/>
    </font>
    <font>
      <sz val="12"/>
      <name val="Arial"/>
      <family val="2"/>
      <scheme val="minor"/>
    </font>
    <font>
      <i/>
      <sz val="11"/>
      <color rgb="FFFF0000"/>
      <name val="Times New Roman"/>
      <family val="1"/>
    </font>
    <font>
      <b/>
      <i/>
      <u/>
      <sz val="11"/>
      <color rgb="FFFF0000"/>
      <name val="Times New Roman"/>
      <family val="1"/>
    </font>
    <font>
      <sz val="11"/>
      <color rgb="FF000000"/>
      <name val="Times New Roman"/>
      <family val="1"/>
    </font>
    <font>
      <sz val="13"/>
      <color theme="1"/>
      <name val="Times New Roman"/>
      <family val="1"/>
    </font>
    <font>
      <sz val="13"/>
      <color rgb="FF000000"/>
      <name val="Times New Roman"/>
      <family val="1"/>
    </font>
    <font>
      <sz val="12"/>
      <name val="Times New Roman"/>
      <family val="1"/>
      <charset val="163"/>
    </font>
    <font>
      <sz val="12"/>
      <color theme="1"/>
      <name val="Times New Roman"/>
      <family val="1"/>
      <charset val="163"/>
    </font>
    <font>
      <b/>
      <sz val="12"/>
      <color theme="1"/>
      <name val="Arial"/>
      <family val="2"/>
      <scheme val="minor"/>
    </font>
    <font>
      <b/>
      <i/>
      <sz val="12"/>
      <name val="Times New Roman"/>
      <family val="1"/>
      <charset val="163"/>
    </font>
    <font>
      <sz val="12"/>
      <color rgb="FF000000"/>
      <name val="Times New Roman"/>
      <family val="1"/>
    </font>
    <font>
      <i/>
      <sz val="14"/>
      <color theme="1"/>
      <name val="Times New Roman"/>
      <family val="1"/>
      <charset val="163"/>
    </font>
    <font>
      <b/>
      <sz val="11"/>
      <color theme="1"/>
      <name val="Arial"/>
      <family val="2"/>
      <scheme val="minor"/>
    </font>
    <font>
      <b/>
      <sz val="12"/>
      <color theme="1"/>
      <name val="Times New Roman"/>
      <family val="1"/>
      <charset val="163"/>
    </font>
    <font>
      <sz val="9"/>
      <name val="Times New Roman"/>
      <family val="1"/>
      <charset val="163"/>
    </font>
    <font>
      <sz val="11"/>
      <color theme="1"/>
      <name val="Times New Roman"/>
      <family val="1"/>
      <charset val="163"/>
    </font>
    <font>
      <b/>
      <sz val="12"/>
      <name val="Times New Roman"/>
      <family val="1"/>
      <charset val="163"/>
    </font>
    <font>
      <b/>
      <sz val="9"/>
      <name val="Times New Roman"/>
      <family val="1"/>
      <charset val="163"/>
    </font>
    <font>
      <b/>
      <sz val="11"/>
      <color theme="1"/>
      <name val="Times New Roman"/>
      <family val="1"/>
      <charset val="163"/>
    </font>
    <font>
      <b/>
      <sz val="10"/>
      <name val="Times New Roman"/>
      <family val="1"/>
      <charset val="163"/>
    </font>
    <font>
      <b/>
      <sz val="11"/>
      <name val="Times New Roman"/>
      <family val="1"/>
      <charset val="163"/>
    </font>
    <font>
      <sz val="9"/>
      <color theme="1"/>
      <name val="Arial"/>
      <family val="2"/>
      <scheme val="minor"/>
    </font>
    <font>
      <sz val="9"/>
      <color rgb="FFFF0000"/>
      <name val="Times New Roman"/>
      <family val="1"/>
    </font>
    <font>
      <b/>
      <sz val="11"/>
      <color theme="1"/>
      <name val="Arial"/>
      <family val="2"/>
      <charset val="163"/>
      <scheme val="minor"/>
    </font>
    <font>
      <sz val="14"/>
      <color indexed="8"/>
      <name val="Times New Roman"/>
      <family val="2"/>
    </font>
    <font>
      <b/>
      <i/>
      <sz val="11"/>
      <name val="Times New Roman"/>
      <family val="1"/>
      <charset val="163"/>
    </font>
    <font>
      <b/>
      <sz val="10"/>
      <color theme="1"/>
      <name val="Times New Roman"/>
      <family val="1"/>
    </font>
    <font>
      <b/>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5" fillId="0" borderId="0"/>
    <xf numFmtId="0" fontId="9" fillId="0" borderId="0"/>
    <xf numFmtId="0" fontId="3" fillId="0" borderId="0"/>
    <xf numFmtId="0" fontId="2" fillId="0" borderId="0"/>
    <xf numFmtId="0" fontId="1" fillId="0" borderId="0"/>
    <xf numFmtId="0" fontId="67" fillId="0" borderId="0"/>
  </cellStyleXfs>
  <cellXfs count="326">
    <xf numFmtId="0" fontId="0" fillId="0" borderId="0" xfId="0"/>
    <xf numFmtId="0" fontId="10" fillId="0" borderId="0" xfId="0" applyFont="1" applyAlignment="1">
      <alignment vertical="center"/>
    </xf>
    <xf numFmtId="0" fontId="10" fillId="0" borderId="0" xfId="0" applyFont="1"/>
    <xf numFmtId="0" fontId="14" fillId="0" borderId="0" xfId="0" applyFont="1"/>
    <xf numFmtId="0" fontId="15" fillId="0" borderId="0" xfId="0" applyFont="1"/>
    <xf numFmtId="0" fontId="12" fillId="0" borderId="0" xfId="0" applyFont="1"/>
    <xf numFmtId="0" fontId="14" fillId="0" borderId="0" xfId="0" applyFont="1" applyAlignment="1">
      <alignment horizontal="center"/>
    </xf>
    <xf numFmtId="0" fontId="19"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4" fillId="0" borderId="1" xfId="1" applyFont="1" applyBorder="1" applyAlignment="1">
      <alignment horizontal="left" vertical="center"/>
    </xf>
    <xf numFmtId="0" fontId="4" fillId="0" borderId="1" xfId="1" applyFont="1" applyBorder="1" applyAlignment="1">
      <alignment horizontal="center" vertical="center" wrapText="1"/>
    </xf>
    <xf numFmtId="3" fontId="4" fillId="0" borderId="1" xfId="1" applyNumberFormat="1" applyFont="1" applyBorder="1" applyAlignment="1">
      <alignment horizontal="center" vertical="center"/>
    </xf>
    <xf numFmtId="0" fontId="16" fillId="0" borderId="1" xfId="0" applyFont="1" applyBorder="1" applyAlignment="1">
      <alignment horizontal="center" vertical="center"/>
    </xf>
    <xf numFmtId="3" fontId="4" fillId="0" borderId="1" xfId="1" applyNumberFormat="1" applyFont="1" applyBorder="1" applyAlignment="1">
      <alignment horizontal="center" vertical="center" wrapText="1"/>
    </xf>
    <xf numFmtId="4" fontId="4" fillId="0" borderId="1" xfId="1" applyNumberFormat="1" applyFont="1" applyBorder="1" applyAlignment="1">
      <alignment horizontal="center" vertical="center" wrapText="1"/>
    </xf>
    <xf numFmtId="4" fontId="4" fillId="0" borderId="1" xfId="1" applyNumberFormat="1" applyFont="1" applyBorder="1" applyAlignment="1">
      <alignment horizontal="center" vertical="center"/>
    </xf>
    <xf numFmtId="0" fontId="25"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3" fontId="14"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0" fillId="0" borderId="0" xfId="0" applyFont="1" applyAlignment="1">
      <alignment horizontal="center" vertical="center" wrapText="1"/>
    </xf>
    <xf numFmtId="0" fontId="19" fillId="0" borderId="1" xfId="0" applyFont="1" applyBorder="1" applyAlignment="1">
      <alignment horizontal="center" vertical="center" wrapText="1"/>
    </xf>
    <xf numFmtId="0" fontId="0" fillId="0" borderId="0" xfId="0" applyAlignment="1">
      <alignment horizontal="center" wrapText="1"/>
    </xf>
    <xf numFmtId="3" fontId="14"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1" fillId="2" borderId="0" xfId="0" applyFont="1" applyFill="1" applyAlignment="1">
      <alignment vertical="center"/>
    </xf>
    <xf numFmtId="0" fontId="4" fillId="2" borderId="0" xfId="1" applyFont="1" applyFill="1"/>
    <xf numFmtId="0" fontId="22" fillId="2" borderId="0" xfId="0" applyFont="1" applyFill="1" applyAlignment="1">
      <alignment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21" fillId="2" borderId="1" xfId="1" applyFont="1" applyFill="1" applyBorder="1" applyAlignment="1">
      <alignment horizontal="center" vertical="center"/>
    </xf>
    <xf numFmtId="0" fontId="29" fillId="2" borderId="1" xfId="1" applyFont="1" applyFill="1" applyBorder="1" applyAlignment="1">
      <alignment horizontal="center" vertical="center"/>
    </xf>
    <xf numFmtId="0" fontId="22" fillId="2" borderId="1" xfId="1" applyFont="1" applyFill="1" applyBorder="1" applyAlignment="1">
      <alignment horizontal="center" vertical="center"/>
    </xf>
    <xf numFmtId="3" fontId="22" fillId="2" borderId="1" xfId="1" applyNumberFormat="1" applyFont="1" applyFill="1" applyBorder="1" applyAlignment="1">
      <alignment horizontal="center" vertical="center"/>
    </xf>
    <xf numFmtId="0" fontId="22" fillId="2" borderId="1" xfId="1" applyFont="1" applyFill="1" applyBorder="1" applyAlignment="1">
      <alignment horizontal="left" vertical="center"/>
    </xf>
    <xf numFmtId="0" fontId="22" fillId="2" borderId="0" xfId="1" applyFont="1" applyFill="1"/>
    <xf numFmtId="4" fontId="4" fillId="2" borderId="1" xfId="1" applyNumberFormat="1" applyFont="1" applyFill="1" applyBorder="1" applyAlignment="1">
      <alignment horizontal="center" vertical="center"/>
    </xf>
    <xf numFmtId="0" fontId="4" fillId="2" borderId="1" xfId="1" applyFont="1" applyFill="1" applyBorder="1"/>
    <xf numFmtId="0" fontId="22" fillId="2" borderId="1" xfId="1" applyFont="1" applyFill="1" applyBorder="1"/>
    <xf numFmtId="0" fontId="13" fillId="0" borderId="0" xfId="0" applyFont="1" applyAlignment="1">
      <alignment vertical="center"/>
    </xf>
    <xf numFmtId="0" fontId="32" fillId="0" borderId="1" xfId="0" applyFont="1" applyBorder="1" applyAlignment="1">
      <alignment horizontal="center" vertical="center" wrapText="1"/>
    </xf>
    <xf numFmtId="0" fontId="35" fillId="0" borderId="1"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left" vertical="center" wrapText="1"/>
    </xf>
    <xf numFmtId="3" fontId="36" fillId="0" borderId="1" xfId="0" applyNumberFormat="1" applyFont="1" applyBorder="1" applyAlignment="1">
      <alignment horizontal="center" vertical="center"/>
    </xf>
    <xf numFmtId="0" fontId="37" fillId="0" borderId="1" xfId="0" applyFont="1" applyBorder="1" applyAlignment="1">
      <alignment horizontal="center" vertical="center"/>
    </xf>
    <xf numFmtId="3" fontId="37"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0" fontId="17" fillId="0" borderId="0" xfId="0" applyFont="1" applyAlignment="1">
      <alignment vertical="center"/>
    </xf>
    <xf numFmtId="0" fontId="13" fillId="0" borderId="12" xfId="0" applyFont="1" applyBorder="1" applyAlignment="1">
      <alignment horizontal="center" vertical="center"/>
    </xf>
    <xf numFmtId="0" fontId="18" fillId="0" borderId="1" xfId="0" applyFont="1" applyBorder="1" applyAlignment="1">
      <alignment horizontal="center" vertical="center" wrapText="1"/>
    </xf>
    <xf numFmtId="0" fontId="21" fillId="0" borderId="1" xfId="0" applyFont="1" applyBorder="1" applyAlignment="1">
      <alignment horizontal="center" vertical="center"/>
    </xf>
    <xf numFmtId="0" fontId="39" fillId="0" borderId="1" xfId="0" applyFont="1" applyBorder="1" applyAlignment="1">
      <alignment horizontal="center" vertical="center"/>
    </xf>
    <xf numFmtId="0" fontId="39" fillId="0" borderId="1" xfId="0" applyFont="1" applyBorder="1" applyAlignment="1">
      <alignment horizontal="left" vertical="center" wrapText="1"/>
    </xf>
    <xf numFmtId="3" fontId="39" fillId="0" borderId="1" xfId="0" applyNumberFormat="1" applyFont="1" applyBorder="1" applyAlignment="1">
      <alignment horizontal="center" vertical="center"/>
    </xf>
    <xf numFmtId="0" fontId="40" fillId="0" borderId="0" xfId="0" applyFont="1" applyAlignment="1">
      <alignment vertical="center"/>
    </xf>
    <xf numFmtId="0" fontId="25" fillId="0" borderId="1" xfId="0" applyFont="1" applyBorder="1" applyAlignment="1">
      <alignment horizontal="center" vertical="center" wrapText="1"/>
    </xf>
    <xf numFmtId="0" fontId="29" fillId="2" borderId="0" xfId="0" applyFont="1" applyFill="1" applyAlignment="1">
      <alignment vertical="center" wrapText="1"/>
    </xf>
    <xf numFmtId="0" fontId="39" fillId="2" borderId="0" xfId="0" applyFont="1" applyFill="1"/>
    <xf numFmtId="0" fontId="4" fillId="0" borderId="1" xfId="0" applyFont="1" applyBorder="1" applyAlignment="1">
      <alignment horizontal="center" vertical="center" wrapText="1"/>
    </xf>
    <xf numFmtId="0" fontId="29" fillId="0" borderId="1" xfId="0" applyFont="1" applyBorder="1" applyAlignment="1">
      <alignment horizontal="center" vertical="center"/>
    </xf>
    <xf numFmtId="0" fontId="39" fillId="0" borderId="1" xfId="0" applyFont="1" applyBorder="1" applyAlignment="1">
      <alignment vertical="center"/>
    </xf>
    <xf numFmtId="0" fontId="39" fillId="0" borderId="1" xfId="0" applyFont="1" applyBorder="1" applyAlignment="1">
      <alignment horizontal="center" vertical="center" wrapText="1"/>
    </xf>
    <xf numFmtId="0" fontId="41" fillId="0" borderId="0" xfId="0" applyFont="1"/>
    <xf numFmtId="0" fontId="16" fillId="0" borderId="1" xfId="0" applyFont="1" applyBorder="1" applyAlignment="1">
      <alignment horizontal="center"/>
    </xf>
    <xf numFmtId="0" fontId="42" fillId="0" borderId="0" xfId="0" applyFont="1" applyAlignment="1">
      <alignment vertical="center"/>
    </xf>
    <xf numFmtId="0" fontId="22" fillId="0" borderId="0" xfId="0" applyFont="1" applyAlignment="1">
      <alignment vertical="center" wrapText="1"/>
    </xf>
    <xf numFmtId="0" fontId="43" fillId="0" borderId="0" xfId="0" applyFont="1"/>
    <xf numFmtId="0" fontId="44" fillId="0" borderId="0" xfId="0" applyFont="1" applyAlignment="1">
      <alignment vertical="center"/>
    </xf>
    <xf numFmtId="0" fontId="11" fillId="0" borderId="0" xfId="0" applyFont="1" applyAlignment="1">
      <alignment vertical="center"/>
    </xf>
    <xf numFmtId="0" fontId="4" fillId="0" borderId="0" xfId="1" applyFont="1" applyAlignment="1">
      <alignment horizontal="center"/>
    </xf>
    <xf numFmtId="0" fontId="4" fillId="0" borderId="0" xfId="1" applyFont="1"/>
    <xf numFmtId="0" fontId="6" fillId="0" borderId="1" xfId="1" applyFont="1" applyBorder="1" applyAlignment="1">
      <alignment horizontal="center" vertical="center" wrapText="1"/>
    </xf>
    <xf numFmtId="0" fontId="21" fillId="0" borderId="1" xfId="1" applyFont="1" applyBorder="1" applyAlignment="1">
      <alignment horizontal="center" vertical="center"/>
    </xf>
    <xf numFmtId="0" fontId="22" fillId="0" borderId="0" xfId="1" applyFont="1"/>
    <xf numFmtId="0" fontId="4" fillId="0" borderId="1" xfId="1" applyFont="1" applyBorder="1" applyAlignment="1">
      <alignment horizontal="center" vertical="center"/>
    </xf>
    <xf numFmtId="0" fontId="23" fillId="0" borderId="1" xfId="1" applyFont="1" applyBorder="1" applyAlignment="1">
      <alignment horizontal="left" vertical="center"/>
    </xf>
    <xf numFmtId="3" fontId="23" fillId="0" borderId="1" xfId="1" applyNumberFormat="1" applyFont="1" applyBorder="1" applyAlignment="1">
      <alignment horizontal="center" vertical="center"/>
    </xf>
    <xf numFmtId="3" fontId="23" fillId="0" borderId="1" xfId="1" applyNumberFormat="1" applyFont="1" applyBorder="1" applyAlignment="1">
      <alignment horizontal="center" vertical="center" wrapText="1"/>
    </xf>
    <xf numFmtId="4" fontId="23" fillId="0" borderId="1" xfId="1" applyNumberFormat="1" applyFont="1" applyBorder="1" applyAlignment="1">
      <alignment horizontal="center" vertical="center" wrapText="1"/>
    </xf>
    <xf numFmtId="0" fontId="4" fillId="0" borderId="1" xfId="1" applyFont="1" applyBorder="1" applyAlignment="1">
      <alignment horizontal="left" vertical="center" wrapText="1"/>
    </xf>
    <xf numFmtId="0" fontId="46" fillId="0" borderId="1" xfId="0" applyFont="1" applyBorder="1" applyAlignment="1">
      <alignment vertical="center" wrapText="1"/>
    </xf>
    <xf numFmtId="3" fontId="46" fillId="0" borderId="1" xfId="0" applyNumberFormat="1" applyFont="1" applyBorder="1" applyAlignment="1">
      <alignment horizontal="center" vertical="center" wrapText="1"/>
    </xf>
    <xf numFmtId="0" fontId="31" fillId="0" borderId="0" xfId="1" applyFont="1" applyAlignment="1">
      <alignment vertical="center"/>
    </xf>
    <xf numFmtId="0" fontId="31" fillId="0" borderId="0" xfId="1" applyFont="1" applyAlignment="1">
      <alignment horizontal="center" vertical="center"/>
    </xf>
    <xf numFmtId="0" fontId="14"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1" fillId="2" borderId="0" xfId="0" applyFont="1" applyFill="1" applyAlignment="1">
      <alignment horizontal="center" vertical="center" wrapText="1"/>
    </xf>
    <xf numFmtId="0" fontId="23" fillId="0" borderId="1" xfId="0" applyFont="1" applyBorder="1" applyAlignment="1">
      <alignment horizontal="center" vertical="center" wrapText="1"/>
    </xf>
    <xf numFmtId="0" fontId="47" fillId="0" borderId="11" xfId="0" applyFont="1" applyBorder="1" applyAlignment="1">
      <alignment vertical="top"/>
    </xf>
    <xf numFmtId="4" fontId="22" fillId="0" borderId="1" xfId="1" applyNumberFormat="1" applyFont="1" applyBorder="1" applyAlignment="1">
      <alignment horizontal="center" vertical="center" wrapText="1"/>
    </xf>
    <xf numFmtId="0" fontId="47" fillId="0" borderId="5" xfId="0" applyFont="1" applyBorder="1" applyAlignment="1">
      <alignment vertical="top"/>
    </xf>
    <xf numFmtId="4" fontId="27" fillId="0" borderId="1" xfId="1" applyNumberFormat="1" applyFont="1" applyBorder="1" applyAlignment="1">
      <alignment horizontal="center" vertical="center" wrapText="1"/>
    </xf>
    <xf numFmtId="0" fontId="47" fillId="0" borderId="3" xfId="0" applyFont="1" applyBorder="1" applyAlignment="1">
      <alignment vertical="top"/>
    </xf>
    <xf numFmtId="3" fontId="22" fillId="0" borderId="1" xfId="1" applyNumberFormat="1" applyFont="1" applyBorder="1" applyAlignment="1">
      <alignment horizontal="center" vertical="center" wrapText="1"/>
    </xf>
    <xf numFmtId="0" fontId="47" fillId="0" borderId="9" xfId="0" applyFont="1" applyBorder="1" applyAlignment="1">
      <alignment vertical="top"/>
    </xf>
    <xf numFmtId="0" fontId="48" fillId="0" borderId="4" xfId="0" applyFont="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horizontal="left" vertical="top" wrapText="1"/>
    </xf>
    <xf numFmtId="0" fontId="48" fillId="0" borderId="3" xfId="0" applyFont="1" applyBorder="1" applyAlignment="1">
      <alignment horizontal="left" vertical="top" wrapText="1"/>
    </xf>
    <xf numFmtId="0" fontId="4" fillId="0" borderId="1" xfId="1" applyFont="1" applyBorder="1" applyAlignment="1">
      <alignment horizontal="center"/>
    </xf>
    <xf numFmtId="0" fontId="4" fillId="0" borderId="1" xfId="1" applyFont="1" applyBorder="1"/>
    <xf numFmtId="0" fontId="47" fillId="4" borderId="5" xfId="0" applyFont="1" applyFill="1" applyBorder="1" applyAlignment="1">
      <alignment vertical="top"/>
    </xf>
    <xf numFmtId="2" fontId="23" fillId="0" borderId="7" xfId="0" applyNumberFormat="1" applyFont="1" applyBorder="1" applyAlignment="1">
      <alignment horizontal="center" vertical="center" wrapText="1"/>
    </xf>
    <xf numFmtId="0" fontId="14" fillId="0" borderId="7" xfId="0" applyFont="1" applyBorder="1" applyAlignment="1">
      <alignment horizontal="center" vertical="center"/>
    </xf>
    <xf numFmtId="3" fontId="4" fillId="2" borderId="0" xfId="1" applyNumberFormat="1" applyFont="1" applyFill="1"/>
    <xf numFmtId="0" fontId="49" fillId="0" borderId="1" xfId="0" applyFont="1" applyBorder="1" applyAlignment="1">
      <alignment horizontal="center" vertical="center"/>
    </xf>
    <xf numFmtId="0" fontId="49" fillId="0" borderId="1" xfId="0" applyFont="1" applyBorder="1" applyAlignment="1">
      <alignment horizontal="left" vertical="center"/>
    </xf>
    <xf numFmtId="0" fontId="50" fillId="0" borderId="0" xfId="0" applyFont="1"/>
    <xf numFmtId="0" fontId="49"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center" vertical="center" wrapText="1"/>
    </xf>
    <xf numFmtId="0" fontId="51" fillId="0" borderId="0" xfId="0" applyFont="1"/>
    <xf numFmtId="0" fontId="52" fillId="0" borderId="1" xfId="0" applyFont="1" applyBorder="1" applyAlignment="1">
      <alignment horizontal="center" vertical="center"/>
    </xf>
    <xf numFmtId="0" fontId="52" fillId="0" borderId="1" xfId="0" applyFont="1" applyBorder="1" applyAlignment="1">
      <alignment horizontal="left" vertical="center"/>
    </xf>
    <xf numFmtId="14" fontId="39" fillId="0" borderId="1" xfId="0" applyNumberFormat="1" applyFont="1" applyBorder="1" applyAlignment="1">
      <alignment horizontal="center" vertical="center"/>
    </xf>
    <xf numFmtId="0" fontId="32" fillId="0" borderId="1" xfId="0" applyFont="1" applyBorder="1" applyAlignment="1">
      <alignment horizontal="center" vertical="center"/>
    </xf>
    <xf numFmtId="0" fontId="8" fillId="0" borderId="1" xfId="0" applyFont="1" applyBorder="1" applyAlignment="1">
      <alignment horizontal="center" vertical="center"/>
    </xf>
    <xf numFmtId="0" fontId="53" fillId="0" borderId="1" xfId="0" applyFont="1" applyBorder="1" applyAlignment="1">
      <alignment horizontal="center" vertical="center" wrapText="1"/>
    </xf>
    <xf numFmtId="0" fontId="53" fillId="0" borderId="1" xfId="0" applyFont="1" applyBorder="1" applyAlignment="1">
      <alignment horizontal="center" vertical="top" wrapText="1"/>
    </xf>
    <xf numFmtId="0" fontId="4" fillId="0" borderId="3" xfId="1" applyFont="1" applyBorder="1" applyAlignment="1">
      <alignment horizontal="left" vertical="center"/>
    </xf>
    <xf numFmtId="0" fontId="39" fillId="0" borderId="1" xfId="0" applyFont="1" applyBorder="1"/>
    <xf numFmtId="0" fontId="39" fillId="0" borderId="0" xfId="0" applyFont="1"/>
    <xf numFmtId="0" fontId="4" fillId="0" borderId="2" xfId="1" applyFont="1" applyBorder="1" applyAlignment="1">
      <alignment horizontal="left" vertical="center"/>
    </xf>
    <xf numFmtId="0" fontId="4" fillId="0" borderId="1" xfId="1" applyFont="1" applyBorder="1" applyAlignment="1">
      <alignment vertical="center"/>
    </xf>
    <xf numFmtId="0" fontId="39" fillId="0" borderId="1" xfId="0" applyFont="1" applyBorder="1" applyAlignment="1">
      <alignment horizontal="left" vertical="center"/>
    </xf>
    <xf numFmtId="0" fontId="15" fillId="0" borderId="1" xfId="0" applyFont="1" applyBorder="1"/>
    <xf numFmtId="0" fontId="39" fillId="0" borderId="1" xfId="0" applyFont="1" applyBorder="1" applyAlignment="1">
      <alignment horizontal="center" wrapText="1"/>
    </xf>
    <xf numFmtId="0" fontId="4" fillId="2" borderId="0" xfId="1" applyFont="1" applyFill="1" applyAlignment="1">
      <alignment horizontal="center"/>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0" fontId="56" fillId="0" borderId="1" xfId="0" applyFont="1" applyBorder="1" applyAlignment="1">
      <alignment vertical="center"/>
    </xf>
    <xf numFmtId="0" fontId="22" fillId="0" borderId="1" xfId="0" applyFont="1" applyBorder="1" applyAlignment="1">
      <alignment horizontal="left" vertical="center" wrapText="1"/>
    </xf>
    <xf numFmtId="14" fontId="22"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11" fillId="0" borderId="0" xfId="0" applyFont="1"/>
    <xf numFmtId="0" fontId="39" fillId="0" borderId="0" xfId="0" applyFont="1" applyAlignment="1">
      <alignment horizontal="center" vertical="center"/>
    </xf>
    <xf numFmtId="14" fontId="57" fillId="0" borderId="1" xfId="0" applyNumberFormat="1" applyFont="1" applyBorder="1" applyAlignment="1">
      <alignment horizontal="center" vertical="center"/>
    </xf>
    <xf numFmtId="0" fontId="14" fillId="0" borderId="1" xfId="0" applyFont="1" applyBorder="1" applyAlignment="1">
      <alignment vertical="center" wrapText="1"/>
    </xf>
    <xf numFmtId="0" fontId="57" fillId="0" borderId="1" xfId="0" applyFont="1" applyBorder="1" applyAlignment="1">
      <alignment horizontal="center" vertical="center"/>
    </xf>
    <xf numFmtId="0" fontId="58" fillId="0" borderId="1" xfId="0" applyFont="1" applyBorder="1" applyAlignment="1">
      <alignment vertical="center" wrapText="1"/>
    </xf>
    <xf numFmtId="0" fontId="14" fillId="0" borderId="1" xfId="0" applyFont="1" applyBorder="1" applyAlignment="1">
      <alignment horizontal="left" vertical="center" shrinkToFit="1"/>
    </xf>
    <xf numFmtId="164" fontId="36" fillId="0" borderId="1" xfId="0" applyNumberFormat="1" applyFont="1" applyBorder="1" applyAlignment="1">
      <alignment horizontal="center" vertical="center" shrinkToFit="1"/>
    </xf>
    <xf numFmtId="0" fontId="59" fillId="0" borderId="1" xfId="0" applyFont="1" applyBorder="1" applyAlignment="1">
      <alignment horizontal="center" vertical="center"/>
    </xf>
    <xf numFmtId="0" fontId="59" fillId="0" borderId="1" xfId="0" applyFont="1" applyBorder="1" applyAlignment="1">
      <alignment horizontal="left" vertical="center"/>
    </xf>
    <xf numFmtId="164" fontId="39" fillId="0" borderId="1" xfId="0" applyNumberFormat="1" applyFont="1" applyBorder="1" applyAlignment="1">
      <alignment horizontal="left" vertical="center" shrinkToFit="1"/>
    </xf>
    <xf numFmtId="0" fontId="60" fillId="0" borderId="1" xfId="0" applyFont="1" applyBorder="1" applyAlignment="1">
      <alignment horizontal="center" vertical="center"/>
    </xf>
    <xf numFmtId="0" fontId="61" fillId="0" borderId="1" xfId="0" applyFont="1" applyBorder="1" applyAlignment="1">
      <alignment vertical="center" wrapText="1"/>
    </xf>
    <xf numFmtId="0" fontId="62" fillId="0" borderId="1" xfId="0" applyFont="1" applyBorder="1" applyAlignment="1">
      <alignment horizontal="center" vertical="center"/>
    </xf>
    <xf numFmtId="0" fontId="63" fillId="0" borderId="1" xfId="0" applyFont="1" applyBorder="1" applyAlignment="1">
      <alignmen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64" fillId="0" borderId="0" xfId="0" applyFont="1"/>
    <xf numFmtId="0" fontId="61" fillId="0" borderId="0" xfId="0" applyFont="1" applyAlignment="1">
      <alignment vertical="center" wrapText="1"/>
    </xf>
    <xf numFmtId="14" fontId="65" fillId="0" borderId="1" xfId="0" applyNumberFormat="1" applyFont="1" applyBorder="1" applyAlignment="1">
      <alignment horizontal="center" vertical="center"/>
    </xf>
    <xf numFmtId="14" fontId="35" fillId="0" borderId="1" xfId="0" applyNumberFormat="1" applyFont="1" applyBorder="1" applyAlignment="1">
      <alignment horizontal="center" vertical="center"/>
    </xf>
    <xf numFmtId="0" fontId="66" fillId="0" borderId="0" xfId="0" applyFont="1"/>
    <xf numFmtId="0" fontId="7" fillId="0" borderId="1" xfId="0" applyFont="1" applyBorder="1" applyAlignment="1">
      <alignment horizontal="center" vertical="center"/>
    </xf>
    <xf numFmtId="0" fontId="11" fillId="0" borderId="1" xfId="0" applyFont="1" applyBorder="1" applyAlignment="1">
      <alignment horizontal="left" vertical="center"/>
    </xf>
    <xf numFmtId="14" fontId="64" fillId="0" borderId="0" xfId="0" applyNumberFormat="1" applyFont="1"/>
    <xf numFmtId="0" fontId="6" fillId="0" borderId="1" xfId="0" applyFont="1" applyBorder="1" applyAlignment="1">
      <alignment vertical="center" wrapText="1"/>
    </xf>
    <xf numFmtId="0" fontId="37" fillId="0" borderId="0" xfId="0" applyFont="1" applyAlignment="1">
      <alignment horizontal="center" vertical="center"/>
    </xf>
    <xf numFmtId="14" fontId="37" fillId="0" borderId="1" xfId="0" applyNumberFormat="1" applyFont="1" applyBorder="1" applyAlignment="1">
      <alignment horizontal="center" vertical="center"/>
    </xf>
    <xf numFmtId="0" fontId="64" fillId="0" borderId="0" xfId="0" applyFont="1" applyAlignment="1">
      <alignment horizontal="center" vertical="center"/>
    </xf>
    <xf numFmtId="14" fontId="37" fillId="0" borderId="0" xfId="0" applyNumberFormat="1" applyFont="1" applyAlignment="1">
      <alignment horizontal="center" vertical="center"/>
    </xf>
    <xf numFmtId="0" fontId="16" fillId="0" borderId="0" xfId="0" applyFont="1" applyAlignment="1">
      <alignment vertical="center"/>
    </xf>
    <xf numFmtId="0" fontId="68" fillId="0" borderId="1" xfId="0" applyFont="1" applyBorder="1" applyAlignment="1">
      <alignment horizontal="center" vertical="center"/>
    </xf>
    <xf numFmtId="0" fontId="63" fillId="0" borderId="1" xfId="0" applyFont="1" applyBorder="1" applyAlignment="1">
      <alignment horizontal="center" vertical="center"/>
    </xf>
    <xf numFmtId="0" fontId="31" fillId="0" borderId="1" xfId="0" applyFont="1" applyBorder="1" applyAlignment="1">
      <alignment horizontal="center" vertical="center"/>
    </xf>
    <xf numFmtId="0" fontId="34" fillId="0" borderId="1" xfId="0" applyFont="1" applyBorder="1" applyAlignment="1">
      <alignment horizontal="center" vertical="center"/>
    </xf>
    <xf numFmtId="0" fontId="16" fillId="0" borderId="1" xfId="0" applyFont="1" applyBorder="1" applyAlignment="1">
      <alignment horizontal="left" vertical="center" shrinkToFit="1"/>
    </xf>
    <xf numFmtId="164" fontId="69" fillId="0" borderId="1" xfId="0" applyNumberFormat="1" applyFont="1" applyBorder="1" applyAlignment="1">
      <alignment horizontal="center" vertical="center" shrinkToFit="1"/>
    </xf>
    <xf numFmtId="0" fontId="55" fillId="0" borderId="0" xfId="0" applyFont="1"/>
    <xf numFmtId="0" fontId="39" fillId="0" borderId="1" xfId="0" applyFont="1" applyBorder="1" applyAlignment="1">
      <alignment horizontal="left"/>
    </xf>
    <xf numFmtId="49" fontId="28" fillId="0" borderId="1" xfId="0" applyNumberFormat="1" applyFont="1" applyBorder="1" applyAlignment="1">
      <alignment horizontal="center" vertical="center"/>
    </xf>
    <xf numFmtId="0" fontId="4" fillId="2" borderId="1" xfId="1" applyFont="1" applyFill="1" applyBorder="1" applyAlignment="1">
      <alignment horizontal="center" vertical="center"/>
    </xf>
    <xf numFmtId="0" fontId="59" fillId="2" borderId="1" xfId="1" applyFont="1" applyFill="1" applyBorder="1" applyAlignment="1">
      <alignment horizontal="center" vertical="center"/>
    </xf>
    <xf numFmtId="0" fontId="0" fillId="0" borderId="0" xfId="0" applyAlignment="1">
      <alignment horizontal="center" vertical="center"/>
    </xf>
    <xf numFmtId="0" fontId="16" fillId="0" borderId="0" xfId="0" applyFont="1" applyAlignment="1">
      <alignment vertical="center" wrapText="1"/>
    </xf>
    <xf numFmtId="0" fontId="14" fillId="0" borderId="1" xfId="0" applyFont="1" applyBorder="1"/>
    <xf numFmtId="0" fontId="14" fillId="0" borderId="1" xfId="0" applyFont="1" applyBorder="1" applyAlignment="1">
      <alignment vertical="center"/>
    </xf>
    <xf numFmtId="0" fontId="10" fillId="0" borderId="0" xfId="0" applyFont="1" applyAlignment="1">
      <alignment horizontal="left" vertical="center"/>
    </xf>
    <xf numFmtId="0" fontId="19" fillId="0" borderId="1" xfId="0" applyFont="1" applyBorder="1" applyAlignment="1">
      <alignment horizontal="left" vertical="center"/>
    </xf>
    <xf numFmtId="0" fontId="14" fillId="0" borderId="1" xfId="0" applyFont="1" applyBorder="1" applyAlignment="1">
      <alignment horizontal="left" vertical="center"/>
    </xf>
    <xf numFmtId="0" fontId="14" fillId="0" borderId="0" xfId="0" applyFont="1" applyAlignment="1">
      <alignment horizontal="left"/>
    </xf>
    <xf numFmtId="0" fontId="14" fillId="0" borderId="0" xfId="0" applyFont="1" applyAlignment="1">
      <alignment vertical="center"/>
    </xf>
    <xf numFmtId="0" fontId="14" fillId="0" borderId="0" xfId="0" applyFont="1" applyAlignment="1">
      <alignment vertical="center" wrapText="1"/>
    </xf>
    <xf numFmtId="49" fontId="4" fillId="0" borderId="1" xfId="1" applyNumberFormat="1" applyFont="1" applyBorder="1" applyAlignment="1">
      <alignment horizontal="center" vertical="center"/>
    </xf>
    <xf numFmtId="49" fontId="4" fillId="0" borderId="1" xfId="1" applyNumberFormat="1" applyFont="1" applyBorder="1" applyAlignment="1">
      <alignment horizontal="center" vertical="center" wrapText="1"/>
    </xf>
    <xf numFmtId="0" fontId="32" fillId="0" borderId="1" xfId="0" applyFont="1" applyBorder="1" applyAlignment="1">
      <alignment horizontal="center" vertical="center"/>
    </xf>
    <xf numFmtId="0" fontId="8" fillId="0" borderId="1" xfId="0" applyFont="1" applyBorder="1" applyAlignment="1">
      <alignment horizontal="center" vertical="center"/>
    </xf>
    <xf numFmtId="0" fontId="4" fillId="0" borderId="1" xfId="1" applyNumberFormat="1" applyFont="1" applyBorder="1" applyAlignment="1">
      <alignment vertical="center"/>
    </xf>
    <xf numFmtId="0" fontId="4" fillId="0" borderId="1" xfId="1" applyNumberFormat="1" applyFont="1" applyBorder="1" applyAlignment="1">
      <alignment horizontal="center" vertical="center"/>
    </xf>
    <xf numFmtId="1" fontId="15" fillId="0" borderId="0" xfId="0" applyNumberFormat="1" applyFont="1"/>
    <xf numFmtId="0" fontId="11" fillId="2" borderId="0" xfId="0" applyFont="1" applyFill="1" applyAlignment="1">
      <alignment horizontal="center" vertical="center" wrapText="1"/>
    </xf>
    <xf numFmtId="0" fontId="17" fillId="2" borderId="0" xfId="0" applyFont="1" applyFill="1" applyAlignment="1">
      <alignment horizontal="center" vertical="center" wrapText="1"/>
    </xf>
    <xf numFmtId="0" fontId="22" fillId="2" borderId="0" xfId="0" applyFont="1" applyFill="1" applyAlignment="1">
      <alignment horizontal="center" vertical="center" wrapText="1"/>
    </xf>
    <xf numFmtId="0" fontId="24" fillId="2" borderId="0" xfId="1" applyFont="1" applyFill="1" applyAlignment="1">
      <alignment horizontal="center" vertical="top"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4"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0" xfId="0" applyFont="1" applyAlignment="1">
      <alignment horizontal="center" vertical="center" wrapText="1"/>
    </xf>
    <xf numFmtId="0" fontId="29" fillId="2" borderId="1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left" vertical="center"/>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2" fontId="23" fillId="0" borderId="1" xfId="0" applyNumberFormat="1" applyFont="1" applyBorder="1" applyAlignment="1">
      <alignment horizontal="center" vertical="center" wrapTex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26" fillId="0" borderId="1" xfId="0" applyFont="1" applyBorder="1" applyAlignment="1">
      <alignment horizontal="center" vertical="center" wrapText="1"/>
    </xf>
    <xf numFmtId="1" fontId="26" fillId="0" borderId="3" xfId="0" applyNumberFormat="1" applyFont="1" applyBorder="1" applyAlignment="1">
      <alignment horizontal="center" vertical="center"/>
    </xf>
    <xf numFmtId="1" fontId="26" fillId="0" borderId="2" xfId="0" applyNumberFormat="1" applyFont="1" applyBorder="1" applyAlignment="1">
      <alignment horizontal="center" vertical="center"/>
    </xf>
    <xf numFmtId="0" fontId="14" fillId="0" borderId="7" xfId="0" applyFont="1" applyBorder="1" applyAlignment="1">
      <alignment horizontal="center" vertical="center" wrapText="1"/>
    </xf>
    <xf numFmtId="2" fontId="23" fillId="0" borderId="3" xfId="0" applyNumberFormat="1" applyFont="1" applyBorder="1" applyAlignment="1">
      <alignment horizontal="center" vertical="center" wrapText="1"/>
    </xf>
    <xf numFmtId="2" fontId="23" fillId="0" borderId="7" xfId="0" applyNumberFormat="1" applyFont="1" applyBorder="1" applyAlignment="1">
      <alignment horizontal="center" vertical="center" wrapText="1"/>
    </xf>
    <xf numFmtId="0" fontId="14" fillId="0" borderId="7" xfId="0" applyFont="1" applyBorder="1" applyAlignment="1">
      <alignment horizontal="center" vertical="center"/>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0" fontId="4" fillId="0" borderId="3" xfId="1" applyFont="1" applyBorder="1" applyAlignment="1">
      <alignment horizontal="center" vertical="center" wrapText="1"/>
    </xf>
    <xf numFmtId="0" fontId="4" fillId="0" borderId="7" xfId="1" applyFont="1" applyBorder="1" applyAlignment="1">
      <alignment horizontal="center" vertical="center" wrapText="1"/>
    </xf>
    <xf numFmtId="0" fontId="4" fillId="0" borderId="2" xfId="1" applyFont="1" applyBorder="1" applyAlignment="1">
      <alignment horizontal="center" vertical="center" wrapText="1"/>
    </xf>
    <xf numFmtId="0" fontId="10" fillId="0" borderId="3" xfId="0" applyFont="1" applyBorder="1" applyAlignment="1">
      <alignment horizontal="center"/>
    </xf>
    <xf numFmtId="0" fontId="10" fillId="0" borderId="2" xfId="0" applyFont="1" applyBorder="1" applyAlignment="1">
      <alignment horizontal="center"/>
    </xf>
    <xf numFmtId="0" fontId="39" fillId="0" borderId="3" xfId="0" applyFont="1" applyBorder="1" applyAlignment="1">
      <alignment horizontal="center" vertical="center"/>
    </xf>
    <xf numFmtId="0" fontId="39" fillId="0" borderId="2" xfId="0" applyFont="1" applyBorder="1" applyAlignment="1">
      <alignment horizontal="center" vertical="center"/>
    </xf>
    <xf numFmtId="2" fontId="23" fillId="0" borderId="2" xfId="0" applyNumberFormat="1" applyFont="1" applyBorder="1" applyAlignment="1">
      <alignment horizontal="center" vertical="center" wrapText="1"/>
    </xf>
    <xf numFmtId="1" fontId="26" fillId="0" borderId="7" xfId="0" applyNumberFormat="1" applyFont="1" applyBorder="1" applyAlignment="1">
      <alignment horizontal="center" vertical="center"/>
    </xf>
    <xf numFmtId="1" fontId="26" fillId="0" borderId="1" xfId="0" applyNumberFormat="1" applyFont="1" applyBorder="1" applyAlignment="1">
      <alignment horizontal="center" vertical="center"/>
    </xf>
    <xf numFmtId="0" fontId="14" fillId="0" borderId="1" xfId="0" applyFont="1" applyBorder="1" applyAlignment="1">
      <alignment horizontal="center" vertical="center"/>
    </xf>
    <xf numFmtId="0" fontId="6" fillId="0" borderId="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2" xfId="1" applyFont="1" applyBorder="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xf>
    <xf numFmtId="0" fontId="6" fillId="3"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0" borderId="0" xfId="0" applyFont="1" applyAlignment="1">
      <alignment horizontal="center" vertical="center" wrapText="1"/>
    </xf>
    <xf numFmtId="0" fontId="6" fillId="0" borderId="1" xfId="1" applyFont="1" applyBorder="1" applyAlignment="1">
      <alignment horizontal="center" vertical="center" wrapText="1"/>
    </xf>
    <xf numFmtId="0" fontId="16" fillId="0" borderId="0" xfId="0" applyFont="1" applyAlignment="1">
      <alignment horizontal="center" wrapText="1"/>
    </xf>
    <xf numFmtId="0" fontId="16" fillId="0" borderId="0" xfId="0" applyFont="1" applyAlignment="1">
      <alignment horizontal="center"/>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1" fillId="0" borderId="0" xfId="0" applyFont="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1" fontId="26" fillId="0" borderId="1" xfId="0" applyNumberFormat="1" applyFont="1" applyBorder="1" applyAlignment="1">
      <alignment horizontal="center" vertical="center" wrapText="1"/>
    </xf>
    <xf numFmtId="4"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3" fontId="46" fillId="0" borderId="1" xfId="0" applyNumberFormat="1" applyFont="1" applyBorder="1" applyAlignment="1">
      <alignment horizontal="center" vertical="center" wrapText="1"/>
    </xf>
    <xf numFmtId="3" fontId="16" fillId="0" borderId="3" xfId="0" applyNumberFormat="1" applyFont="1" applyBorder="1" applyAlignment="1">
      <alignment horizontal="center" vertical="center"/>
    </xf>
    <xf numFmtId="3" fontId="16" fillId="0" borderId="7" xfId="0" applyNumberFormat="1" applyFont="1" applyBorder="1" applyAlignment="1">
      <alignment horizontal="center" vertical="center"/>
    </xf>
    <xf numFmtId="3" fontId="16" fillId="0" borderId="2" xfId="0" applyNumberFormat="1" applyFont="1" applyBorder="1" applyAlignment="1">
      <alignment horizontal="center" vertical="center"/>
    </xf>
    <xf numFmtId="0" fontId="14" fillId="0" borderId="3" xfId="0" applyFont="1" applyBorder="1" applyAlignment="1">
      <alignment horizontal="center"/>
    </xf>
    <xf numFmtId="0" fontId="14" fillId="0" borderId="2" xfId="0" applyFont="1" applyBorder="1" applyAlignment="1">
      <alignment horizontal="center"/>
    </xf>
    <xf numFmtId="17" fontId="35" fillId="0" borderId="1" xfId="0" applyNumberFormat="1" applyFont="1" applyBorder="1" applyAlignment="1">
      <alignment horizontal="center" vertical="center"/>
    </xf>
    <xf numFmtId="0" fontId="0" fillId="0" borderId="0" xfId="0" applyFont="1"/>
    <xf numFmtId="0" fontId="14" fillId="0" borderId="3" xfId="0" applyFont="1" applyBorder="1" applyAlignment="1">
      <alignment vertical="center"/>
    </xf>
    <xf numFmtId="0" fontId="14" fillId="0" borderId="7" xfId="0" applyFont="1" applyBorder="1" applyAlignment="1">
      <alignment vertical="center"/>
    </xf>
    <xf numFmtId="0" fontId="53" fillId="0" borderId="3" xfId="0" applyFont="1" applyBorder="1" applyAlignment="1">
      <alignment horizontal="center" vertical="center" wrapText="1"/>
    </xf>
    <xf numFmtId="0" fontId="4" fillId="0" borderId="3" xfId="1" applyNumberFormat="1" applyFont="1" applyBorder="1" applyAlignment="1">
      <alignment horizontal="center" vertical="center"/>
    </xf>
    <xf numFmtId="4" fontId="4" fillId="0" borderId="3" xfId="1" applyNumberFormat="1" applyFont="1" applyBorder="1" applyAlignment="1">
      <alignment horizontal="center" vertical="center"/>
    </xf>
    <xf numFmtId="0" fontId="70" fillId="0" borderId="1" xfId="0" applyFont="1" applyBorder="1" applyAlignment="1">
      <alignment horizontal="center" vertical="center"/>
    </xf>
    <xf numFmtId="0" fontId="18" fillId="0" borderId="1" xfId="0" applyFont="1" applyBorder="1" applyAlignment="1">
      <alignment horizontal="center" vertical="center"/>
    </xf>
    <xf numFmtId="14" fontId="33" fillId="0" borderId="1" xfId="0" applyNumberFormat="1" applyFont="1" applyBorder="1" applyAlignment="1">
      <alignment horizontal="center" vertical="center"/>
    </xf>
    <xf numFmtId="0" fontId="4" fillId="0" borderId="1" xfId="0" applyFont="1" applyBorder="1" applyAlignment="1">
      <alignment horizontal="center" vertical="center"/>
    </xf>
  </cellXfs>
  <cellStyles count="7">
    <cellStyle name="Normal" xfId="0" builtinId="0"/>
    <cellStyle name="Normal 2" xfId="1"/>
    <cellStyle name="Normal 3" xfId="2"/>
    <cellStyle name="Normal 3 2" xfId="3"/>
    <cellStyle name="Normal 3 3" xfId="4"/>
    <cellStyle name="Normal 3 4" xfId="5"/>
    <cellStyle name="Normal 6" xfId="6"/>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475746</xdr:colOff>
      <xdr:row>3</xdr:row>
      <xdr:rowOff>34360</xdr:rowOff>
    </xdr:from>
    <xdr:to>
      <xdr:col>5</xdr:col>
      <xdr:colOff>60361</xdr:colOff>
      <xdr:row>3</xdr:row>
      <xdr:rowOff>34360</xdr:rowOff>
    </xdr:to>
    <xdr:cxnSp macro="">
      <xdr:nvCxnSpPr>
        <xdr:cNvPr id="2" name="Straight Connector 1">
          <a:extLst>
            <a:ext uri="{FF2B5EF4-FFF2-40B4-BE49-F238E27FC236}">
              <a16:creationId xmlns:a16="http://schemas.microsoft.com/office/drawing/2014/main" id="{B03D374F-E476-45AB-B1E0-A47A28845550}"/>
            </a:ext>
          </a:extLst>
        </xdr:cNvPr>
        <xdr:cNvCxnSpPr/>
      </xdr:nvCxnSpPr>
      <xdr:spPr>
        <a:xfrm>
          <a:off x="2518694" y="1729153"/>
          <a:ext cx="79330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624051</xdr:colOff>
      <xdr:row>0</xdr:row>
      <xdr:rowOff>479534</xdr:rowOff>
    </xdr:from>
    <xdr:to>
      <xdr:col>2</xdr:col>
      <xdr:colOff>78828</xdr:colOff>
      <xdr:row>0</xdr:row>
      <xdr:rowOff>479534</xdr:rowOff>
    </xdr:to>
    <xdr:cxnSp macro="">
      <xdr:nvCxnSpPr>
        <xdr:cNvPr id="4" name="Straight Connector 3">
          <a:extLst>
            <a:ext uri="{FF2B5EF4-FFF2-40B4-BE49-F238E27FC236}">
              <a16:creationId xmlns:a16="http://schemas.microsoft.com/office/drawing/2014/main" id="{E536AFB9-EECC-E686-1FA9-78DD3FD77269}"/>
            </a:ext>
          </a:extLst>
        </xdr:cNvPr>
        <xdr:cNvCxnSpPr/>
      </xdr:nvCxnSpPr>
      <xdr:spPr>
        <a:xfrm>
          <a:off x="893379" y="479534"/>
          <a:ext cx="61748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624051</xdr:colOff>
      <xdr:row>0</xdr:row>
      <xdr:rowOff>479534</xdr:rowOff>
    </xdr:from>
    <xdr:to>
      <xdr:col>2</xdr:col>
      <xdr:colOff>78828</xdr:colOff>
      <xdr:row>0</xdr:row>
      <xdr:rowOff>479534</xdr:rowOff>
    </xdr:to>
    <xdr:cxnSp macro="">
      <xdr:nvCxnSpPr>
        <xdr:cNvPr id="3" name="Straight Connector 2">
          <a:extLst>
            <a:ext uri="{FF2B5EF4-FFF2-40B4-BE49-F238E27FC236}">
              <a16:creationId xmlns:a16="http://schemas.microsoft.com/office/drawing/2014/main" id="{3C49380E-E503-4F8F-8FDF-AC4B15A94270}"/>
            </a:ext>
          </a:extLst>
        </xdr:cNvPr>
        <xdr:cNvCxnSpPr/>
      </xdr:nvCxnSpPr>
      <xdr:spPr>
        <a:xfrm>
          <a:off x="890751" y="479534"/>
          <a:ext cx="6168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395909</xdr:colOff>
      <xdr:row>3</xdr:row>
      <xdr:rowOff>29818</xdr:rowOff>
    </xdr:from>
    <xdr:to>
      <xdr:col>13</xdr:col>
      <xdr:colOff>291134</xdr:colOff>
      <xdr:row>3</xdr:row>
      <xdr:rowOff>29818</xdr:rowOff>
    </xdr:to>
    <xdr:cxnSp macro="">
      <xdr:nvCxnSpPr>
        <xdr:cNvPr id="4" name="Straight Connector 3">
          <a:extLst>
            <a:ext uri="{FF2B5EF4-FFF2-40B4-BE49-F238E27FC236}">
              <a16:creationId xmlns:a16="http://schemas.microsoft.com/office/drawing/2014/main" id="{3E995E03-C445-4FA6-AFE1-E7A124A85ED9}"/>
            </a:ext>
          </a:extLst>
        </xdr:cNvPr>
        <xdr:cNvCxnSpPr/>
      </xdr:nvCxnSpPr>
      <xdr:spPr>
        <a:xfrm>
          <a:off x="4686300" y="1520688"/>
          <a:ext cx="17008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624051</xdr:colOff>
      <xdr:row>0</xdr:row>
      <xdr:rowOff>479534</xdr:rowOff>
    </xdr:from>
    <xdr:to>
      <xdr:col>2</xdr:col>
      <xdr:colOff>78828</xdr:colOff>
      <xdr:row>0</xdr:row>
      <xdr:rowOff>479534</xdr:rowOff>
    </xdr:to>
    <xdr:cxnSp macro="">
      <xdr:nvCxnSpPr>
        <xdr:cNvPr id="2" name="Straight Connector 1">
          <a:extLst>
            <a:ext uri="{FF2B5EF4-FFF2-40B4-BE49-F238E27FC236}">
              <a16:creationId xmlns:a16="http://schemas.microsoft.com/office/drawing/2014/main" id="{4B5583EC-AD5A-4C49-828D-7BAE3F5FD47A}"/>
            </a:ext>
          </a:extLst>
        </xdr:cNvPr>
        <xdr:cNvCxnSpPr/>
      </xdr:nvCxnSpPr>
      <xdr:spPr>
        <a:xfrm>
          <a:off x="890751" y="479534"/>
          <a:ext cx="4072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111814</xdr:colOff>
      <xdr:row>2</xdr:row>
      <xdr:rowOff>532158</xdr:rowOff>
    </xdr:from>
    <xdr:to>
      <xdr:col>9</xdr:col>
      <xdr:colOff>12433</xdr:colOff>
      <xdr:row>2</xdr:row>
      <xdr:rowOff>532158</xdr:rowOff>
    </xdr:to>
    <xdr:cxnSp macro="">
      <xdr:nvCxnSpPr>
        <xdr:cNvPr id="5" name="Straight Connector 4">
          <a:extLst>
            <a:ext uri="{FF2B5EF4-FFF2-40B4-BE49-F238E27FC236}">
              <a16:creationId xmlns:a16="http://schemas.microsoft.com/office/drawing/2014/main" id="{4FDB7F22-EEA0-4A83-A4FC-DAB8D6083702}"/>
            </a:ext>
          </a:extLst>
        </xdr:cNvPr>
        <xdr:cNvCxnSpPr/>
      </xdr:nvCxnSpPr>
      <xdr:spPr>
        <a:xfrm>
          <a:off x="3847271" y="1294158"/>
          <a:ext cx="8365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624051</xdr:colOff>
      <xdr:row>0</xdr:row>
      <xdr:rowOff>479534</xdr:rowOff>
    </xdr:from>
    <xdr:to>
      <xdr:col>2</xdr:col>
      <xdr:colOff>78828</xdr:colOff>
      <xdr:row>0</xdr:row>
      <xdr:rowOff>479534</xdr:rowOff>
    </xdr:to>
    <xdr:cxnSp macro="">
      <xdr:nvCxnSpPr>
        <xdr:cNvPr id="3" name="Straight Connector 2">
          <a:extLst>
            <a:ext uri="{FF2B5EF4-FFF2-40B4-BE49-F238E27FC236}">
              <a16:creationId xmlns:a16="http://schemas.microsoft.com/office/drawing/2014/main" id="{241F222B-D448-45D0-968F-EB4066D87BD6}"/>
            </a:ext>
          </a:extLst>
        </xdr:cNvPr>
        <xdr:cNvCxnSpPr/>
      </xdr:nvCxnSpPr>
      <xdr:spPr>
        <a:xfrm>
          <a:off x="903451" y="479534"/>
          <a:ext cx="6930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111814</xdr:colOff>
      <xdr:row>2</xdr:row>
      <xdr:rowOff>532158</xdr:rowOff>
    </xdr:from>
    <xdr:to>
      <xdr:col>9</xdr:col>
      <xdr:colOff>12433</xdr:colOff>
      <xdr:row>2</xdr:row>
      <xdr:rowOff>532158</xdr:rowOff>
    </xdr:to>
    <xdr:cxnSp macro="">
      <xdr:nvCxnSpPr>
        <xdr:cNvPr id="4" name="Straight Connector 3">
          <a:extLst>
            <a:ext uri="{FF2B5EF4-FFF2-40B4-BE49-F238E27FC236}">
              <a16:creationId xmlns:a16="http://schemas.microsoft.com/office/drawing/2014/main" id="{D8935972-5B3A-4947-8717-3B77609EB126}"/>
            </a:ext>
          </a:extLst>
        </xdr:cNvPr>
        <xdr:cNvCxnSpPr/>
      </xdr:nvCxnSpPr>
      <xdr:spPr>
        <a:xfrm>
          <a:off x="5007664" y="1287808"/>
          <a:ext cx="87851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624051</xdr:colOff>
      <xdr:row>0</xdr:row>
      <xdr:rowOff>479534</xdr:rowOff>
    </xdr:from>
    <xdr:to>
      <xdr:col>2</xdr:col>
      <xdr:colOff>78828</xdr:colOff>
      <xdr:row>0</xdr:row>
      <xdr:rowOff>479534</xdr:rowOff>
    </xdr:to>
    <xdr:cxnSp macro="">
      <xdr:nvCxnSpPr>
        <xdr:cNvPr id="2" name="Straight Connector 1">
          <a:extLst>
            <a:ext uri="{FF2B5EF4-FFF2-40B4-BE49-F238E27FC236}">
              <a16:creationId xmlns:a16="http://schemas.microsoft.com/office/drawing/2014/main" id="{A3D86AD2-DAE6-4151-9339-4C509A1716A8}"/>
            </a:ext>
          </a:extLst>
        </xdr:cNvPr>
        <xdr:cNvCxnSpPr/>
      </xdr:nvCxnSpPr>
      <xdr:spPr>
        <a:xfrm>
          <a:off x="890751" y="479534"/>
          <a:ext cx="40727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227770</xdr:colOff>
      <xdr:row>1</xdr:row>
      <xdr:rowOff>542097</xdr:rowOff>
    </xdr:from>
    <xdr:to>
      <xdr:col>10</xdr:col>
      <xdr:colOff>37280</xdr:colOff>
      <xdr:row>1</xdr:row>
      <xdr:rowOff>542097</xdr:rowOff>
    </xdr:to>
    <xdr:cxnSp macro="">
      <xdr:nvCxnSpPr>
        <xdr:cNvPr id="3" name="Straight Connector 2">
          <a:extLst>
            <a:ext uri="{FF2B5EF4-FFF2-40B4-BE49-F238E27FC236}">
              <a16:creationId xmlns:a16="http://schemas.microsoft.com/office/drawing/2014/main" id="{8DC01AF6-B2A2-45D9-BC41-D398B88EF726}"/>
            </a:ext>
          </a:extLst>
        </xdr:cNvPr>
        <xdr:cNvCxnSpPr/>
      </xdr:nvCxnSpPr>
      <xdr:spPr>
        <a:xfrm>
          <a:off x="4385640" y="1105314"/>
          <a:ext cx="8365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624051</xdr:colOff>
      <xdr:row>0</xdr:row>
      <xdr:rowOff>479534</xdr:rowOff>
    </xdr:from>
    <xdr:to>
      <xdr:col>2</xdr:col>
      <xdr:colOff>78828</xdr:colOff>
      <xdr:row>0</xdr:row>
      <xdr:rowOff>479534</xdr:rowOff>
    </xdr:to>
    <xdr:cxnSp macro="">
      <xdr:nvCxnSpPr>
        <xdr:cNvPr id="4" name="Straight Connector 3">
          <a:extLst>
            <a:ext uri="{FF2B5EF4-FFF2-40B4-BE49-F238E27FC236}">
              <a16:creationId xmlns:a16="http://schemas.microsoft.com/office/drawing/2014/main" id="{BBD8B17B-455A-4ECB-9137-C192B14F104E}"/>
            </a:ext>
          </a:extLst>
        </xdr:cNvPr>
        <xdr:cNvCxnSpPr/>
      </xdr:nvCxnSpPr>
      <xdr:spPr>
        <a:xfrm>
          <a:off x="909801" y="441434"/>
          <a:ext cx="84542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227770</xdr:colOff>
      <xdr:row>1</xdr:row>
      <xdr:rowOff>542097</xdr:rowOff>
    </xdr:from>
    <xdr:to>
      <xdr:col>10</xdr:col>
      <xdr:colOff>37280</xdr:colOff>
      <xdr:row>1</xdr:row>
      <xdr:rowOff>542097</xdr:rowOff>
    </xdr:to>
    <xdr:cxnSp macro="">
      <xdr:nvCxnSpPr>
        <xdr:cNvPr id="5" name="Straight Connector 4">
          <a:extLst>
            <a:ext uri="{FF2B5EF4-FFF2-40B4-BE49-F238E27FC236}">
              <a16:creationId xmlns:a16="http://schemas.microsoft.com/office/drawing/2014/main" id="{D67FF761-7838-472E-9101-D5DCD06CAFFA}"/>
            </a:ext>
          </a:extLst>
        </xdr:cNvPr>
        <xdr:cNvCxnSpPr/>
      </xdr:nvCxnSpPr>
      <xdr:spPr>
        <a:xfrm>
          <a:off x="6196770" y="942147"/>
          <a:ext cx="81281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233082</xdr:colOff>
      <xdr:row>0</xdr:row>
      <xdr:rowOff>0</xdr:rowOff>
    </xdr:to>
    <xdr:cxnSp macro="">
      <xdr:nvCxnSpPr>
        <xdr:cNvPr id="2" name="Straight Connector 1">
          <a:extLst>
            <a:ext uri="{FF2B5EF4-FFF2-40B4-BE49-F238E27FC236}">
              <a16:creationId xmlns:a16="http://schemas.microsoft.com/office/drawing/2014/main" id="{961F451C-E99A-40CA-B9AA-B592CAD3F572}"/>
            </a:ext>
          </a:extLst>
        </xdr:cNvPr>
        <xdr:cNvCxnSpPr/>
      </xdr:nvCxnSpPr>
      <xdr:spPr>
        <a:xfrm>
          <a:off x="0" y="0"/>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xdr:row>
      <xdr:rowOff>56029</xdr:rowOff>
    </xdr:from>
    <xdr:to>
      <xdr:col>3</xdr:col>
      <xdr:colOff>425823</xdr:colOff>
      <xdr:row>1</xdr:row>
      <xdr:rowOff>67235</xdr:rowOff>
    </xdr:to>
    <xdr:cxnSp macro="">
      <xdr:nvCxnSpPr>
        <xdr:cNvPr id="5" name="Straight Connector 4">
          <a:extLst>
            <a:ext uri="{FF2B5EF4-FFF2-40B4-BE49-F238E27FC236}">
              <a16:creationId xmlns:a16="http://schemas.microsoft.com/office/drawing/2014/main" id="{8F232B98-6732-909D-8CEB-A2E15178BCA2}"/>
            </a:ext>
          </a:extLst>
        </xdr:cNvPr>
        <xdr:cNvCxnSpPr/>
      </xdr:nvCxnSpPr>
      <xdr:spPr>
        <a:xfrm flipV="1">
          <a:off x="1882588" y="470647"/>
          <a:ext cx="963706"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591110</xdr:colOff>
      <xdr:row>2</xdr:row>
      <xdr:rowOff>54348</xdr:rowOff>
    </xdr:from>
    <xdr:to>
      <xdr:col>8</xdr:col>
      <xdr:colOff>107576</xdr:colOff>
      <xdr:row>2</xdr:row>
      <xdr:rowOff>54348</xdr:rowOff>
    </xdr:to>
    <xdr:cxnSp macro="">
      <xdr:nvCxnSpPr>
        <xdr:cNvPr id="3" name="Straight Connector 2">
          <a:extLst>
            <a:ext uri="{FF2B5EF4-FFF2-40B4-BE49-F238E27FC236}">
              <a16:creationId xmlns:a16="http://schemas.microsoft.com/office/drawing/2014/main" id="{1C66024B-71C8-488A-8CB9-AC3674E74084}"/>
            </a:ext>
          </a:extLst>
        </xdr:cNvPr>
        <xdr:cNvCxnSpPr/>
      </xdr:nvCxnSpPr>
      <xdr:spPr>
        <a:xfrm>
          <a:off x="4305860" y="1203698"/>
          <a:ext cx="194851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68580</xdr:colOff>
      <xdr:row>1</xdr:row>
      <xdr:rowOff>2689</xdr:rowOff>
    </xdr:from>
    <xdr:to>
      <xdr:col>3</xdr:col>
      <xdr:colOff>494403</xdr:colOff>
      <xdr:row>1</xdr:row>
      <xdr:rowOff>13895</xdr:rowOff>
    </xdr:to>
    <xdr:cxnSp macro="">
      <xdr:nvCxnSpPr>
        <xdr:cNvPr id="4" name="Straight Connector 3">
          <a:extLst>
            <a:ext uri="{FF2B5EF4-FFF2-40B4-BE49-F238E27FC236}">
              <a16:creationId xmlns:a16="http://schemas.microsoft.com/office/drawing/2014/main" id="{BA954828-B494-43D5-80FB-C30149677FEB}"/>
            </a:ext>
          </a:extLst>
        </xdr:cNvPr>
        <xdr:cNvCxnSpPr/>
      </xdr:nvCxnSpPr>
      <xdr:spPr>
        <a:xfrm flipV="1">
          <a:off x="2043430" y="409089"/>
          <a:ext cx="984623"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1095375</xdr:colOff>
      <xdr:row>0</xdr:row>
      <xdr:rowOff>485775</xdr:rowOff>
    </xdr:from>
    <xdr:to>
      <xdr:col>1</xdr:col>
      <xdr:colOff>1571625</xdr:colOff>
      <xdr:row>0</xdr:row>
      <xdr:rowOff>485775</xdr:rowOff>
    </xdr:to>
    <xdr:cxnSp macro="">
      <xdr:nvCxnSpPr>
        <xdr:cNvPr id="2" name="Straight Connector 1">
          <a:extLst>
            <a:ext uri="{FF2B5EF4-FFF2-40B4-BE49-F238E27FC236}">
              <a16:creationId xmlns:a16="http://schemas.microsoft.com/office/drawing/2014/main" id="{9AD2CFC4-2041-4422-9EF1-C9024683B385}"/>
            </a:ext>
          </a:extLst>
        </xdr:cNvPr>
        <xdr:cNvCxnSpPr/>
      </xdr:nvCxnSpPr>
      <xdr:spPr>
        <a:xfrm>
          <a:off x="1514475" y="485775"/>
          <a:ext cx="476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747876</xdr:colOff>
      <xdr:row>0</xdr:row>
      <xdr:rowOff>489059</xdr:rowOff>
    </xdr:from>
    <xdr:to>
      <xdr:col>2</xdr:col>
      <xdr:colOff>202653</xdr:colOff>
      <xdr:row>0</xdr:row>
      <xdr:rowOff>489059</xdr:rowOff>
    </xdr:to>
    <xdr:cxnSp macro="">
      <xdr:nvCxnSpPr>
        <xdr:cNvPr id="3" name="Straight Connector 2">
          <a:extLst>
            <a:ext uri="{FF2B5EF4-FFF2-40B4-BE49-F238E27FC236}">
              <a16:creationId xmlns:a16="http://schemas.microsoft.com/office/drawing/2014/main" id="{E622518F-C4D7-4ADC-B853-F0D9F7AC4024}"/>
            </a:ext>
          </a:extLst>
        </xdr:cNvPr>
        <xdr:cNvCxnSpPr/>
      </xdr:nvCxnSpPr>
      <xdr:spPr>
        <a:xfrm>
          <a:off x="1166976" y="489059"/>
          <a:ext cx="10454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171450</xdr:colOff>
      <xdr:row>1</xdr:row>
      <xdr:rowOff>38100</xdr:rowOff>
    </xdr:from>
    <xdr:to>
      <xdr:col>3</xdr:col>
      <xdr:colOff>209550</xdr:colOff>
      <xdr:row>1</xdr:row>
      <xdr:rowOff>38100</xdr:rowOff>
    </xdr:to>
    <xdr:cxnSp macro="">
      <xdr:nvCxnSpPr>
        <xdr:cNvPr id="5" name="Straight Connector 4">
          <a:extLst>
            <a:ext uri="{FF2B5EF4-FFF2-40B4-BE49-F238E27FC236}">
              <a16:creationId xmlns:a16="http://schemas.microsoft.com/office/drawing/2014/main" id="{0D398543-008C-FBF2-3330-8C11CE192478}"/>
            </a:ext>
          </a:extLst>
        </xdr:cNvPr>
        <xdr:cNvCxnSpPr/>
      </xdr:nvCxnSpPr>
      <xdr:spPr>
        <a:xfrm>
          <a:off x="1181100" y="438150"/>
          <a:ext cx="647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198344</xdr:colOff>
      <xdr:row>2</xdr:row>
      <xdr:rowOff>62192</xdr:rowOff>
    </xdr:from>
    <xdr:to>
      <xdr:col>6</xdr:col>
      <xdr:colOff>257735</xdr:colOff>
      <xdr:row>2</xdr:row>
      <xdr:rowOff>62192</xdr:rowOff>
    </xdr:to>
    <xdr:cxnSp macro="">
      <xdr:nvCxnSpPr>
        <xdr:cNvPr id="4" name="Straight Connector 3">
          <a:extLst>
            <a:ext uri="{FF2B5EF4-FFF2-40B4-BE49-F238E27FC236}">
              <a16:creationId xmlns:a16="http://schemas.microsoft.com/office/drawing/2014/main" id="{DF441291-97A4-4652-AD2C-1FA090D88ED9}"/>
            </a:ext>
          </a:extLst>
        </xdr:cNvPr>
        <xdr:cNvCxnSpPr/>
      </xdr:nvCxnSpPr>
      <xdr:spPr>
        <a:xfrm>
          <a:off x="3655919" y="1557617"/>
          <a:ext cx="132621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1015253</xdr:colOff>
      <xdr:row>0</xdr:row>
      <xdr:rowOff>490818</xdr:rowOff>
    </xdr:from>
    <xdr:to>
      <xdr:col>1</xdr:col>
      <xdr:colOff>1441076</xdr:colOff>
      <xdr:row>0</xdr:row>
      <xdr:rowOff>490818</xdr:rowOff>
    </xdr:to>
    <xdr:cxnSp macro="">
      <xdr:nvCxnSpPr>
        <xdr:cNvPr id="5" name="Straight Connector 4">
          <a:extLst>
            <a:ext uri="{FF2B5EF4-FFF2-40B4-BE49-F238E27FC236}">
              <a16:creationId xmlns:a16="http://schemas.microsoft.com/office/drawing/2014/main" id="{AE243BEE-F301-4D86-BFB9-8E97F35CEEAF}"/>
            </a:ext>
          </a:extLst>
        </xdr:cNvPr>
        <xdr:cNvCxnSpPr/>
      </xdr:nvCxnSpPr>
      <xdr:spPr>
        <a:xfrm>
          <a:off x="1434353" y="490818"/>
          <a:ext cx="42582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A2" workbookViewId="0">
      <selection activeCell="A2" sqref="A2:L2"/>
    </sheetView>
  </sheetViews>
  <sheetFormatPr defaultColWidth="9.09765625" defaultRowHeight="33" customHeight="1" x14ac:dyDescent="0.3"/>
  <cols>
    <col min="1" max="1" width="6.296875" style="72" customWidth="1"/>
    <col min="2" max="2" width="23.8984375" style="72" customWidth="1"/>
    <col min="3" max="4" width="10.8984375" style="72" customWidth="1"/>
    <col min="5" max="5" width="9" style="72" customWidth="1"/>
    <col min="6" max="6" width="10" style="72" customWidth="1"/>
    <col min="7" max="7" width="8.59765625" style="71" customWidth="1"/>
    <col min="8" max="8" width="8" style="72" customWidth="1"/>
    <col min="9" max="9" width="9.09765625" style="72"/>
    <col min="10" max="10" width="13.3984375" style="72" customWidth="1"/>
    <col min="11" max="11" width="13.69921875" style="72" customWidth="1"/>
    <col min="12" max="12" width="11.69921875" style="72" customWidth="1"/>
    <col min="13" max="16384" width="9.09765625" style="72"/>
  </cols>
  <sheetData>
    <row r="1" spans="1:12" ht="44.25" customHeight="1" x14ac:dyDescent="0.3">
      <c r="A1" s="200" t="s">
        <v>51</v>
      </c>
      <c r="B1" s="200"/>
      <c r="C1" s="200"/>
      <c r="D1" s="200"/>
      <c r="E1" s="70"/>
      <c r="F1" s="70"/>
    </row>
    <row r="2" spans="1:12" s="2" customFormat="1" ht="73.5" customHeight="1" x14ac:dyDescent="0.35">
      <c r="A2" s="210" t="s">
        <v>125</v>
      </c>
      <c r="B2" s="210"/>
      <c r="C2" s="210"/>
      <c r="D2" s="210"/>
      <c r="E2" s="210"/>
      <c r="F2" s="210"/>
      <c r="G2" s="210"/>
      <c r="H2" s="210"/>
      <c r="I2" s="210"/>
      <c r="J2" s="210"/>
      <c r="K2" s="210"/>
      <c r="L2" s="210"/>
    </row>
    <row r="3" spans="1:12" s="2" customFormat="1" ht="21.75" customHeight="1" x14ac:dyDescent="0.35">
      <c r="A3" s="213"/>
      <c r="B3" s="213"/>
      <c r="C3" s="213"/>
      <c r="D3" s="213"/>
      <c r="E3" s="213"/>
      <c r="F3" s="213"/>
      <c r="G3" s="213"/>
      <c r="H3" s="213"/>
      <c r="I3" s="213"/>
      <c r="J3" s="213"/>
      <c r="K3" s="213"/>
      <c r="L3" s="213"/>
    </row>
    <row r="4" spans="1:12" s="2" customFormat="1" ht="8.25" customHeight="1" x14ac:dyDescent="0.35"/>
    <row r="5" spans="1:12" s="3" customFormat="1" ht="25.5" customHeight="1" x14ac:dyDescent="0.25">
      <c r="A5" s="286" t="s">
        <v>3</v>
      </c>
      <c r="B5" s="285" t="s">
        <v>31</v>
      </c>
      <c r="C5" s="279" t="s">
        <v>32</v>
      </c>
      <c r="D5" s="279" t="s">
        <v>33</v>
      </c>
      <c r="E5" s="279" t="s">
        <v>23</v>
      </c>
      <c r="F5" s="285" t="s">
        <v>48</v>
      </c>
      <c r="G5" s="285"/>
      <c r="H5" s="285"/>
      <c r="I5" s="285"/>
      <c r="J5" s="285"/>
      <c r="K5" s="285"/>
      <c r="L5" s="285" t="s">
        <v>45</v>
      </c>
    </row>
    <row r="6" spans="1:12" s="3" customFormat="1" ht="24.75" customHeight="1" x14ac:dyDescent="0.25">
      <c r="A6" s="286"/>
      <c r="B6" s="285"/>
      <c r="C6" s="280"/>
      <c r="D6" s="280" t="s">
        <v>22</v>
      </c>
      <c r="E6" s="280" t="s">
        <v>23</v>
      </c>
      <c r="F6" s="285" t="s">
        <v>47</v>
      </c>
      <c r="G6" s="285" t="s">
        <v>34</v>
      </c>
      <c r="H6" s="285" t="s">
        <v>35</v>
      </c>
      <c r="I6" s="285" t="s">
        <v>36</v>
      </c>
      <c r="J6" s="285" t="s">
        <v>9</v>
      </c>
      <c r="K6" s="285" t="s">
        <v>8</v>
      </c>
      <c r="L6" s="285"/>
    </row>
    <row r="7" spans="1:12" s="6" customFormat="1" ht="54" customHeight="1" x14ac:dyDescent="0.25">
      <c r="A7" s="286"/>
      <c r="B7" s="285"/>
      <c r="C7" s="281"/>
      <c r="D7" s="281" t="s">
        <v>22</v>
      </c>
      <c r="E7" s="281" t="s">
        <v>23</v>
      </c>
      <c r="F7" s="285"/>
      <c r="G7" s="285"/>
      <c r="H7" s="285"/>
      <c r="I7" s="285"/>
      <c r="J7" s="285"/>
      <c r="K7" s="285"/>
      <c r="L7" s="285"/>
    </row>
    <row r="8" spans="1:12" s="4" customFormat="1" ht="15" customHeight="1" x14ac:dyDescent="0.3">
      <c r="A8" s="8">
        <v>1</v>
      </c>
      <c r="B8" s="8">
        <v>2</v>
      </c>
      <c r="C8" s="8">
        <v>3</v>
      </c>
      <c r="D8" s="8"/>
      <c r="E8" s="8">
        <v>4</v>
      </c>
      <c r="F8" s="8">
        <v>6</v>
      </c>
      <c r="G8" s="8">
        <v>7</v>
      </c>
      <c r="H8" s="8">
        <v>8</v>
      </c>
      <c r="I8" s="8">
        <v>9</v>
      </c>
      <c r="J8" s="8">
        <v>10</v>
      </c>
      <c r="K8" s="8">
        <v>11</v>
      </c>
      <c r="L8" s="8">
        <v>12</v>
      </c>
    </row>
    <row r="9" spans="1:12" s="4" customFormat="1" ht="56.25" customHeight="1" x14ac:dyDescent="0.3">
      <c r="A9" s="308">
        <v>1</v>
      </c>
      <c r="B9" s="82" t="s">
        <v>104</v>
      </c>
      <c r="C9" s="83">
        <v>201</v>
      </c>
      <c r="D9" s="78">
        <v>338</v>
      </c>
      <c r="E9" s="83"/>
      <c r="F9" s="309" t="s">
        <v>106</v>
      </c>
      <c r="G9" s="309">
        <f>C9+C10</f>
        <v>294</v>
      </c>
      <c r="H9" s="309">
        <f>D9+D10</f>
        <v>717</v>
      </c>
      <c r="I9" s="309">
        <f>G9/400*100</f>
        <v>73.5</v>
      </c>
      <c r="J9" s="309" t="s">
        <v>107</v>
      </c>
      <c r="K9" s="306" t="s">
        <v>102</v>
      </c>
      <c r="L9" s="307">
        <f>G9/400*100</f>
        <v>73.5</v>
      </c>
    </row>
    <row r="10" spans="1:12" s="4" customFormat="1" ht="56.25" customHeight="1" x14ac:dyDescent="0.3">
      <c r="A10" s="308"/>
      <c r="B10" s="82" t="s">
        <v>105</v>
      </c>
      <c r="C10" s="83">
        <v>93</v>
      </c>
      <c r="D10" s="78">
        <v>379</v>
      </c>
      <c r="E10" s="83"/>
      <c r="F10" s="309"/>
      <c r="G10" s="309"/>
      <c r="H10" s="309"/>
      <c r="I10" s="309"/>
      <c r="J10" s="309"/>
      <c r="K10" s="306"/>
      <c r="L10" s="307"/>
    </row>
    <row r="11" spans="1:12" s="84" customFormat="1" ht="21" customHeight="1" x14ac:dyDescent="0.25">
      <c r="B11" s="84" t="s">
        <v>103</v>
      </c>
      <c r="G11" s="85"/>
    </row>
  </sheetData>
  <mergeCells count="24">
    <mergeCell ref="A1:D1"/>
    <mergeCell ref="A2:L2"/>
    <mergeCell ref="A3:L3"/>
    <mergeCell ref="A5:A7"/>
    <mergeCell ref="B5:B7"/>
    <mergeCell ref="C5:C7"/>
    <mergeCell ref="D5:D7"/>
    <mergeCell ref="E5:E7"/>
    <mergeCell ref="L5:L7"/>
    <mergeCell ref="F6:F7"/>
    <mergeCell ref="G6:G7"/>
    <mergeCell ref="H6:H7"/>
    <mergeCell ref="I6:I7"/>
    <mergeCell ref="J6:J7"/>
    <mergeCell ref="K6:K7"/>
    <mergeCell ref="F5:K5"/>
    <mergeCell ref="K9:K10"/>
    <mergeCell ref="L9:L10"/>
    <mergeCell ref="A9:A10"/>
    <mergeCell ref="F9:F10"/>
    <mergeCell ref="G9:G10"/>
    <mergeCell ref="H9:H10"/>
    <mergeCell ref="I9:I10"/>
    <mergeCell ref="J9:J10"/>
  </mergeCells>
  <pageMargins left="0.7" right="0.37" top="0.5" bottom="0.75" header="0.3" footer="0.3"/>
  <pageSetup scale="9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abSelected="1" zoomScaleNormal="100" workbookViewId="0">
      <pane ySplit="5" topLeftCell="A42" activePane="bottomLeft" state="frozen"/>
      <selection pane="bottomLeft" activeCell="L40" sqref="L40:L42"/>
    </sheetView>
  </sheetViews>
  <sheetFormatPr defaultColWidth="8.69921875" defaultRowHeight="13.8" x14ac:dyDescent="0.25"/>
  <cols>
    <col min="1" max="1" width="4.8984375" style="3" customWidth="1"/>
    <col min="2" max="2" width="19.09765625" style="190" customWidth="1"/>
    <col min="3" max="3" width="19.296875" style="3" customWidth="1"/>
    <col min="4" max="4" width="8.296875" style="3" customWidth="1"/>
    <col min="5" max="6" width="9.3984375" style="3" customWidth="1"/>
    <col min="7" max="7" width="7.296875" style="3" customWidth="1"/>
    <col min="8" max="9" width="9.296875" style="3" customWidth="1"/>
    <col min="10" max="10" width="8" style="3" customWidth="1"/>
    <col min="11" max="11" width="11.59765625" style="3" customWidth="1"/>
    <col min="12" max="12" width="8.69921875" style="3" customWidth="1"/>
    <col min="13" max="13" width="21.296875" style="3" customWidth="1"/>
    <col min="14" max="14" width="6" style="3" customWidth="1"/>
    <col min="15" max="16384" width="8.69921875" style="3"/>
  </cols>
  <sheetData>
    <row r="1" spans="1:14" ht="31.5" customHeight="1" x14ac:dyDescent="0.25">
      <c r="A1" s="289" t="s">
        <v>127</v>
      </c>
      <c r="B1" s="289"/>
      <c r="C1" s="290"/>
      <c r="D1" s="290"/>
      <c r="E1" s="290"/>
    </row>
    <row r="2" spans="1:14" ht="47.4" customHeight="1" x14ac:dyDescent="0.25">
      <c r="A2" s="297" t="s">
        <v>128</v>
      </c>
      <c r="B2" s="297"/>
      <c r="C2" s="297"/>
      <c r="D2" s="297"/>
      <c r="E2" s="297"/>
      <c r="F2" s="297"/>
      <c r="G2" s="297"/>
      <c r="H2" s="297"/>
      <c r="I2" s="297"/>
      <c r="J2" s="297"/>
      <c r="K2" s="297"/>
      <c r="L2" s="297"/>
      <c r="M2" s="297"/>
      <c r="N2" s="297"/>
    </row>
    <row r="3" spans="1:14" ht="18" x14ac:dyDescent="0.25">
      <c r="A3" s="1"/>
      <c r="B3" s="187"/>
      <c r="C3" s="1"/>
      <c r="D3" s="1"/>
      <c r="E3" s="1"/>
      <c r="F3" s="1"/>
      <c r="G3" s="1"/>
      <c r="H3" s="1"/>
      <c r="I3" s="1"/>
      <c r="J3" s="1"/>
      <c r="K3" s="1"/>
      <c r="L3" s="1"/>
      <c r="M3" s="1"/>
      <c r="N3" s="1"/>
    </row>
    <row r="4" spans="1:14" x14ac:dyDescent="0.25">
      <c r="A4" s="298" t="s">
        <v>3</v>
      </c>
      <c r="B4" s="300" t="s">
        <v>116</v>
      </c>
      <c r="C4" s="299" t="s">
        <v>117</v>
      </c>
      <c r="D4" s="299" t="s">
        <v>119</v>
      </c>
      <c r="E4" s="299"/>
      <c r="F4" s="299"/>
      <c r="G4" s="299" t="s">
        <v>118</v>
      </c>
      <c r="H4" s="299"/>
      <c r="I4" s="299"/>
      <c r="J4" s="299" t="s">
        <v>112</v>
      </c>
      <c r="K4" s="299"/>
      <c r="L4" s="299"/>
      <c r="M4" s="300" t="s">
        <v>121</v>
      </c>
      <c r="N4" s="299" t="s">
        <v>0</v>
      </c>
    </row>
    <row r="5" spans="1:14" ht="69" x14ac:dyDescent="0.25">
      <c r="A5" s="298"/>
      <c r="B5" s="301"/>
      <c r="C5" s="298"/>
      <c r="D5" s="87" t="s">
        <v>2</v>
      </c>
      <c r="E5" s="88" t="s">
        <v>113</v>
      </c>
      <c r="F5" s="88" t="s">
        <v>111</v>
      </c>
      <c r="G5" s="87" t="s">
        <v>2</v>
      </c>
      <c r="H5" s="88" t="s">
        <v>113</v>
      </c>
      <c r="I5" s="88" t="s">
        <v>111</v>
      </c>
      <c r="J5" s="86" t="s">
        <v>115</v>
      </c>
      <c r="K5" s="86" t="s">
        <v>120</v>
      </c>
      <c r="L5" s="86" t="s">
        <v>114</v>
      </c>
      <c r="M5" s="301"/>
      <c r="N5" s="299"/>
    </row>
    <row r="6" spans="1:14" x14ac:dyDescent="0.25">
      <c r="A6" s="7" t="s">
        <v>4</v>
      </c>
      <c r="B6" s="188"/>
      <c r="C6" s="7" t="s">
        <v>6</v>
      </c>
      <c r="D6" s="7">
        <v>2</v>
      </c>
      <c r="E6" s="7">
        <v>3</v>
      </c>
      <c r="F6" s="7">
        <v>5</v>
      </c>
      <c r="G6" s="7">
        <v>2</v>
      </c>
      <c r="H6" s="7"/>
      <c r="I6" s="7"/>
      <c r="J6" s="7">
        <v>12</v>
      </c>
      <c r="K6" s="7">
        <v>13</v>
      </c>
      <c r="L6" s="7">
        <v>14</v>
      </c>
      <c r="M6" s="7">
        <v>19</v>
      </c>
      <c r="N6" s="7">
        <v>20</v>
      </c>
    </row>
    <row r="7" spans="1:14" s="191" customFormat="1" ht="40.5" customHeight="1" x14ac:dyDescent="0.25">
      <c r="A7" s="256">
        <v>1</v>
      </c>
      <c r="B7" s="9" t="s">
        <v>719</v>
      </c>
      <c r="C7" s="258" t="s">
        <v>213</v>
      </c>
      <c r="D7" s="310">
        <f>E7+F7</f>
        <v>2</v>
      </c>
      <c r="E7" s="252">
        <v>2</v>
      </c>
      <c r="F7" s="252">
        <v>0</v>
      </c>
      <c r="G7" s="310">
        <f>H7+I7</f>
        <v>2</v>
      </c>
      <c r="H7" s="252">
        <v>2</v>
      </c>
      <c r="I7" s="252">
        <v>0</v>
      </c>
      <c r="J7" s="252">
        <v>2</v>
      </c>
      <c r="K7" s="252">
        <v>0</v>
      </c>
      <c r="L7" s="252">
        <v>0</v>
      </c>
      <c r="M7" s="252" t="s">
        <v>721</v>
      </c>
      <c r="N7" s="252"/>
    </row>
    <row r="8" spans="1:14" s="191" customFormat="1" ht="40.5" customHeight="1" x14ac:dyDescent="0.25">
      <c r="A8" s="264"/>
      <c r="B8" s="9" t="s">
        <v>133</v>
      </c>
      <c r="C8" s="258"/>
      <c r="D8" s="311"/>
      <c r="E8" s="261"/>
      <c r="F8" s="261"/>
      <c r="G8" s="311"/>
      <c r="H8" s="261"/>
      <c r="I8" s="261"/>
      <c r="J8" s="261"/>
      <c r="K8" s="261"/>
      <c r="L8" s="261"/>
      <c r="M8" s="261"/>
      <c r="N8" s="261"/>
    </row>
    <row r="9" spans="1:14" s="191" customFormat="1" ht="40.5" customHeight="1" x14ac:dyDescent="0.25">
      <c r="A9" s="264"/>
      <c r="B9" s="189" t="s">
        <v>132</v>
      </c>
      <c r="C9" s="258"/>
      <c r="D9" s="311"/>
      <c r="E9" s="261"/>
      <c r="F9" s="261"/>
      <c r="G9" s="311"/>
      <c r="H9" s="261"/>
      <c r="I9" s="261"/>
      <c r="J9" s="261"/>
      <c r="K9" s="261"/>
      <c r="L9" s="261"/>
      <c r="M9" s="261"/>
      <c r="N9" s="261"/>
    </row>
    <row r="10" spans="1:14" s="191" customFormat="1" ht="42" customHeight="1" x14ac:dyDescent="0.25">
      <c r="A10" s="257"/>
      <c r="B10" s="189" t="s">
        <v>134</v>
      </c>
      <c r="C10" s="258"/>
      <c r="D10" s="312"/>
      <c r="E10" s="253"/>
      <c r="F10" s="253"/>
      <c r="G10" s="312"/>
      <c r="H10" s="253"/>
      <c r="I10" s="253"/>
      <c r="J10" s="253"/>
      <c r="K10" s="253"/>
      <c r="L10" s="253"/>
      <c r="M10" s="253"/>
      <c r="N10" s="253"/>
    </row>
    <row r="11" spans="1:14" s="191" customFormat="1" ht="53.25" customHeight="1" x14ac:dyDescent="0.25">
      <c r="A11" s="278">
        <v>2</v>
      </c>
      <c r="B11" s="189" t="s">
        <v>720</v>
      </c>
      <c r="C11" s="265" t="s">
        <v>216</v>
      </c>
      <c r="D11" s="278">
        <f>E11+F11</f>
        <v>3</v>
      </c>
      <c r="E11" s="278">
        <v>2</v>
      </c>
      <c r="F11" s="278">
        <v>1</v>
      </c>
      <c r="G11" s="278">
        <f>H11+I11</f>
        <v>3</v>
      </c>
      <c r="H11" s="278">
        <v>2</v>
      </c>
      <c r="I11" s="278">
        <v>1</v>
      </c>
      <c r="J11" s="278">
        <v>3</v>
      </c>
      <c r="K11" s="278">
        <v>0</v>
      </c>
      <c r="L11" s="278"/>
      <c r="M11" s="252" t="s">
        <v>722</v>
      </c>
      <c r="N11" s="256"/>
    </row>
    <row r="12" spans="1:14" s="191" customFormat="1" ht="53.25" customHeight="1" x14ac:dyDescent="0.25">
      <c r="A12" s="278"/>
      <c r="B12" s="189" t="s">
        <v>372</v>
      </c>
      <c r="C12" s="266"/>
      <c r="D12" s="278"/>
      <c r="E12" s="278"/>
      <c r="F12" s="278"/>
      <c r="G12" s="278"/>
      <c r="H12" s="278"/>
      <c r="I12" s="278"/>
      <c r="J12" s="278"/>
      <c r="K12" s="278"/>
      <c r="L12" s="278"/>
      <c r="M12" s="261"/>
      <c r="N12" s="264"/>
    </row>
    <row r="13" spans="1:14" s="191" customFormat="1" ht="57" customHeight="1" x14ac:dyDescent="0.25">
      <c r="A13" s="278"/>
      <c r="B13" s="189" t="s">
        <v>381</v>
      </c>
      <c r="C13" s="267"/>
      <c r="D13" s="278"/>
      <c r="E13" s="278"/>
      <c r="F13" s="278"/>
      <c r="G13" s="278"/>
      <c r="H13" s="278"/>
      <c r="I13" s="278"/>
      <c r="J13" s="278"/>
      <c r="K13" s="278"/>
      <c r="L13" s="278"/>
      <c r="M13" s="253"/>
      <c r="N13" s="257"/>
    </row>
    <row r="14" spans="1:14" ht="51" customHeight="1" x14ac:dyDescent="0.25">
      <c r="A14" s="256">
        <v>3</v>
      </c>
      <c r="B14" s="189" t="s">
        <v>390</v>
      </c>
      <c r="C14" s="258" t="s">
        <v>218</v>
      </c>
      <c r="D14" s="258">
        <f>E14+F14</f>
        <v>1</v>
      </c>
      <c r="E14" s="278">
        <v>1</v>
      </c>
      <c r="F14" s="278">
        <v>0</v>
      </c>
      <c r="G14" s="278">
        <f>H14+I14</f>
        <v>1</v>
      </c>
      <c r="H14" s="278">
        <v>1</v>
      </c>
      <c r="I14" s="278">
        <v>0</v>
      </c>
      <c r="J14" s="278">
        <v>1</v>
      </c>
      <c r="K14" s="278"/>
      <c r="L14" s="278"/>
      <c r="M14" s="254" t="s">
        <v>723</v>
      </c>
      <c r="N14" s="256"/>
    </row>
    <row r="15" spans="1:14" ht="51" customHeight="1" x14ac:dyDescent="0.25">
      <c r="A15" s="257"/>
      <c r="B15" s="189" t="s">
        <v>400</v>
      </c>
      <c r="C15" s="258"/>
      <c r="D15" s="258"/>
      <c r="E15" s="278"/>
      <c r="F15" s="278"/>
      <c r="G15" s="278"/>
      <c r="H15" s="278"/>
      <c r="I15" s="278"/>
      <c r="J15" s="278"/>
      <c r="K15" s="278"/>
      <c r="L15" s="278"/>
      <c r="M15" s="254"/>
      <c r="N15" s="257"/>
    </row>
    <row r="16" spans="1:14" s="192" customFormat="1" ht="40.5" customHeight="1" x14ac:dyDescent="0.25">
      <c r="A16" s="252">
        <v>4</v>
      </c>
      <c r="B16" s="81" t="s">
        <v>140</v>
      </c>
      <c r="C16" s="258" t="s">
        <v>220</v>
      </c>
      <c r="D16" s="254">
        <f>E16+F16</f>
        <v>1</v>
      </c>
      <c r="E16" s="254">
        <v>1</v>
      </c>
      <c r="F16" s="254">
        <v>0</v>
      </c>
      <c r="G16" s="254">
        <v>1</v>
      </c>
      <c r="H16" s="254">
        <v>1</v>
      </c>
      <c r="I16" s="254">
        <v>0</v>
      </c>
      <c r="J16" s="254">
        <v>1</v>
      </c>
      <c r="K16" s="254"/>
      <c r="L16" s="254"/>
      <c r="M16" s="254" t="s">
        <v>723</v>
      </c>
      <c r="N16" s="254"/>
    </row>
    <row r="17" spans="1:14" s="192" customFormat="1" ht="40.5" customHeight="1" x14ac:dyDescent="0.25">
      <c r="A17" s="261"/>
      <c r="B17" s="81" t="s">
        <v>141</v>
      </c>
      <c r="C17" s="258"/>
      <c r="D17" s="254"/>
      <c r="E17" s="254"/>
      <c r="F17" s="254"/>
      <c r="G17" s="254"/>
      <c r="H17" s="254"/>
      <c r="I17" s="254"/>
      <c r="J17" s="254"/>
      <c r="K17" s="254"/>
      <c r="L17" s="254"/>
      <c r="M17" s="254"/>
      <c r="N17" s="254"/>
    </row>
    <row r="18" spans="1:14" s="192" customFormat="1" ht="40.5" customHeight="1" x14ac:dyDescent="0.25">
      <c r="A18" s="261"/>
      <c r="B18" s="81" t="s">
        <v>142</v>
      </c>
      <c r="C18" s="258"/>
      <c r="D18" s="254"/>
      <c r="E18" s="254"/>
      <c r="F18" s="254"/>
      <c r="G18" s="254"/>
      <c r="H18" s="254"/>
      <c r="I18" s="254"/>
      <c r="J18" s="254"/>
      <c r="K18" s="254"/>
      <c r="L18" s="254"/>
      <c r="M18" s="254"/>
      <c r="N18" s="254"/>
    </row>
    <row r="19" spans="1:14" s="192" customFormat="1" ht="40.5" customHeight="1" x14ac:dyDescent="0.25">
      <c r="A19" s="253"/>
      <c r="B19" s="81" t="s">
        <v>143</v>
      </c>
      <c r="C19" s="258"/>
      <c r="D19" s="254"/>
      <c r="E19" s="254"/>
      <c r="F19" s="254"/>
      <c r="G19" s="254"/>
      <c r="H19" s="254"/>
      <c r="I19" s="254"/>
      <c r="J19" s="254"/>
      <c r="K19" s="254"/>
      <c r="L19" s="254"/>
      <c r="M19" s="254"/>
      <c r="N19" s="254"/>
    </row>
    <row r="20" spans="1:14" s="191" customFormat="1" ht="33.75" customHeight="1" x14ac:dyDescent="0.25">
      <c r="A20" s="256">
        <v>5</v>
      </c>
      <c r="B20" s="189" t="s">
        <v>104</v>
      </c>
      <c r="C20" s="265" t="s">
        <v>222</v>
      </c>
      <c r="D20" s="256">
        <f>E20+F20</f>
        <v>1</v>
      </c>
      <c r="E20" s="256">
        <v>1</v>
      </c>
      <c r="F20" s="256">
        <v>0</v>
      </c>
      <c r="G20" s="256">
        <f>H20+I20</f>
        <v>1</v>
      </c>
      <c r="H20" s="256">
        <v>1</v>
      </c>
      <c r="I20" s="256">
        <v>0</v>
      </c>
      <c r="J20" s="256">
        <v>1</v>
      </c>
      <c r="K20" s="256"/>
      <c r="L20" s="256"/>
      <c r="M20" s="252" t="s">
        <v>723</v>
      </c>
      <c r="N20" s="256"/>
    </row>
    <row r="21" spans="1:14" s="191" customFormat="1" ht="33.75" customHeight="1" x14ac:dyDescent="0.25">
      <c r="A21" s="257"/>
      <c r="B21" s="189" t="s">
        <v>105</v>
      </c>
      <c r="C21" s="267"/>
      <c r="D21" s="257"/>
      <c r="E21" s="257"/>
      <c r="F21" s="257"/>
      <c r="G21" s="257"/>
      <c r="H21" s="257"/>
      <c r="I21" s="257"/>
      <c r="J21" s="257"/>
      <c r="K21" s="257"/>
      <c r="L21" s="257"/>
      <c r="M21" s="253"/>
      <c r="N21" s="257"/>
    </row>
    <row r="22" spans="1:14" s="191" customFormat="1" ht="33.75" customHeight="1" x14ac:dyDescent="0.25">
      <c r="A22" s="256">
        <v>6</v>
      </c>
      <c r="B22" s="9" t="s">
        <v>144</v>
      </c>
      <c r="C22" s="258" t="s">
        <v>224</v>
      </c>
      <c r="D22" s="256">
        <f>E22+F22</f>
        <v>1</v>
      </c>
      <c r="E22" s="256">
        <v>1</v>
      </c>
      <c r="F22" s="256">
        <v>0</v>
      </c>
      <c r="G22" s="256">
        <f>H22+I22</f>
        <v>1</v>
      </c>
      <c r="H22" s="256">
        <v>1</v>
      </c>
      <c r="I22" s="256">
        <v>0</v>
      </c>
      <c r="J22" s="256">
        <v>1</v>
      </c>
      <c r="K22" s="256"/>
      <c r="L22" s="256"/>
      <c r="M22" s="252" t="s">
        <v>723</v>
      </c>
      <c r="N22" s="256"/>
    </row>
    <row r="23" spans="1:14" s="191" customFormat="1" ht="33.75" customHeight="1" x14ac:dyDescent="0.25">
      <c r="A23" s="257"/>
      <c r="B23" s="9" t="s">
        <v>145</v>
      </c>
      <c r="C23" s="258"/>
      <c r="D23" s="257"/>
      <c r="E23" s="257"/>
      <c r="F23" s="257"/>
      <c r="G23" s="257"/>
      <c r="H23" s="257"/>
      <c r="I23" s="257"/>
      <c r="J23" s="257"/>
      <c r="K23" s="257"/>
      <c r="L23" s="257"/>
      <c r="M23" s="253"/>
      <c r="N23" s="257"/>
    </row>
    <row r="24" spans="1:14" s="191" customFormat="1" ht="33.75" customHeight="1" x14ac:dyDescent="0.25">
      <c r="A24" s="256">
        <v>7</v>
      </c>
      <c r="B24" s="9" t="s">
        <v>146</v>
      </c>
      <c r="C24" s="265" t="s">
        <v>226</v>
      </c>
      <c r="D24" s="256">
        <v>2</v>
      </c>
      <c r="E24" s="256">
        <v>2</v>
      </c>
      <c r="F24" s="256">
        <v>0</v>
      </c>
      <c r="G24" s="256">
        <v>2</v>
      </c>
      <c r="H24" s="256">
        <v>2</v>
      </c>
      <c r="I24" s="256">
        <v>0</v>
      </c>
      <c r="J24" s="256">
        <v>2</v>
      </c>
      <c r="K24" s="256"/>
      <c r="L24" s="256"/>
      <c r="M24" s="252" t="s">
        <v>724</v>
      </c>
      <c r="N24" s="256"/>
    </row>
    <row r="25" spans="1:14" s="191" customFormat="1" ht="33.75" customHeight="1" x14ac:dyDescent="0.25">
      <c r="A25" s="257"/>
      <c r="B25" s="9" t="s">
        <v>147</v>
      </c>
      <c r="C25" s="267"/>
      <c r="D25" s="257"/>
      <c r="E25" s="257"/>
      <c r="F25" s="257"/>
      <c r="G25" s="257"/>
      <c r="H25" s="257"/>
      <c r="I25" s="257"/>
      <c r="J25" s="257"/>
      <c r="K25" s="257"/>
      <c r="L25" s="257"/>
      <c r="M25" s="253"/>
      <c r="N25" s="257"/>
    </row>
    <row r="26" spans="1:14" s="191" customFormat="1" ht="33.75" customHeight="1" x14ac:dyDescent="0.25">
      <c r="A26" s="278">
        <v>8</v>
      </c>
      <c r="B26" s="9" t="s">
        <v>148</v>
      </c>
      <c r="C26" s="258" t="s">
        <v>227</v>
      </c>
      <c r="D26" s="278">
        <v>3</v>
      </c>
      <c r="E26" s="278">
        <v>3</v>
      </c>
      <c r="F26" s="278">
        <v>0</v>
      </c>
      <c r="G26" s="278">
        <v>3</v>
      </c>
      <c r="H26" s="278">
        <v>3</v>
      </c>
      <c r="I26" s="278">
        <v>0</v>
      </c>
      <c r="J26" s="278">
        <v>3</v>
      </c>
      <c r="K26" s="278"/>
      <c r="L26" s="278"/>
      <c r="M26" s="254" t="s">
        <v>725</v>
      </c>
      <c r="N26" s="256"/>
    </row>
    <row r="27" spans="1:14" s="191" customFormat="1" ht="33.75" customHeight="1" x14ac:dyDescent="0.25">
      <c r="A27" s="278"/>
      <c r="B27" s="9" t="s">
        <v>149</v>
      </c>
      <c r="C27" s="258"/>
      <c r="D27" s="278"/>
      <c r="E27" s="278"/>
      <c r="F27" s="278"/>
      <c r="G27" s="278"/>
      <c r="H27" s="278"/>
      <c r="I27" s="278"/>
      <c r="J27" s="278"/>
      <c r="K27" s="278"/>
      <c r="L27" s="278"/>
      <c r="M27" s="254"/>
      <c r="N27" s="264"/>
    </row>
    <row r="28" spans="1:14" s="191" customFormat="1" ht="33.75" customHeight="1" x14ac:dyDescent="0.25">
      <c r="A28" s="278"/>
      <c r="B28" s="9" t="s">
        <v>150</v>
      </c>
      <c r="C28" s="258"/>
      <c r="D28" s="278"/>
      <c r="E28" s="278"/>
      <c r="F28" s="278"/>
      <c r="G28" s="278"/>
      <c r="H28" s="278"/>
      <c r="I28" s="278"/>
      <c r="J28" s="278"/>
      <c r="K28" s="278"/>
      <c r="L28" s="278"/>
      <c r="M28" s="254"/>
      <c r="N28" s="257"/>
    </row>
    <row r="29" spans="1:14" ht="48.75" customHeight="1" x14ac:dyDescent="0.25">
      <c r="A29" s="256">
        <v>9</v>
      </c>
      <c r="B29" s="9" t="s">
        <v>151</v>
      </c>
      <c r="C29" s="265" t="s">
        <v>229</v>
      </c>
      <c r="D29" s="256">
        <v>1</v>
      </c>
      <c r="E29" s="256">
        <v>1</v>
      </c>
      <c r="F29" s="256">
        <v>0</v>
      </c>
      <c r="G29" s="256">
        <v>1</v>
      </c>
      <c r="H29" s="256">
        <v>1</v>
      </c>
      <c r="I29" s="256">
        <v>0</v>
      </c>
      <c r="J29" s="256">
        <v>1</v>
      </c>
      <c r="K29" s="256"/>
      <c r="L29" s="256"/>
      <c r="M29" s="252" t="s">
        <v>723</v>
      </c>
      <c r="N29" s="313"/>
    </row>
    <row r="30" spans="1:14" ht="48.75" customHeight="1" x14ac:dyDescent="0.25">
      <c r="A30" s="257"/>
      <c r="B30" s="123" t="s">
        <v>152</v>
      </c>
      <c r="C30" s="266"/>
      <c r="D30" s="257"/>
      <c r="E30" s="257"/>
      <c r="F30" s="257"/>
      <c r="G30" s="257"/>
      <c r="H30" s="257"/>
      <c r="I30" s="257"/>
      <c r="J30" s="257"/>
      <c r="K30" s="257"/>
      <c r="L30" s="257"/>
      <c r="M30" s="253"/>
      <c r="N30" s="314"/>
    </row>
    <row r="31" spans="1:14" s="191" customFormat="1" ht="48.75" customHeight="1" x14ac:dyDescent="0.25">
      <c r="A31" s="256">
        <v>10</v>
      </c>
      <c r="B31" s="62" t="s">
        <v>230</v>
      </c>
      <c r="C31" s="258" t="s">
        <v>231</v>
      </c>
      <c r="D31" s="256">
        <v>2</v>
      </c>
      <c r="E31" s="256">
        <v>2</v>
      </c>
      <c r="F31" s="256">
        <v>0</v>
      </c>
      <c r="G31" s="256">
        <v>2</v>
      </c>
      <c r="H31" s="256">
        <v>2</v>
      </c>
      <c r="I31" s="256">
        <v>0</v>
      </c>
      <c r="J31" s="256">
        <v>2</v>
      </c>
      <c r="K31" s="256"/>
      <c r="L31" s="256"/>
      <c r="M31" s="252" t="s">
        <v>724</v>
      </c>
      <c r="N31" s="256"/>
    </row>
    <row r="32" spans="1:14" s="191" customFormat="1" ht="48.75" customHeight="1" x14ac:dyDescent="0.25">
      <c r="A32" s="257"/>
      <c r="B32" s="126" t="s">
        <v>154</v>
      </c>
      <c r="C32" s="258"/>
      <c r="D32" s="257"/>
      <c r="E32" s="257"/>
      <c r="F32" s="257"/>
      <c r="G32" s="257"/>
      <c r="H32" s="257"/>
      <c r="I32" s="257"/>
      <c r="J32" s="257"/>
      <c r="K32" s="257"/>
      <c r="L32" s="257"/>
      <c r="M32" s="253"/>
      <c r="N32" s="257"/>
    </row>
    <row r="33" spans="1:14" ht="48.75" customHeight="1" x14ac:dyDescent="0.25">
      <c r="A33" s="256">
        <v>11</v>
      </c>
      <c r="B33" s="9" t="s">
        <v>156</v>
      </c>
      <c r="C33" s="258" t="s">
        <v>233</v>
      </c>
      <c r="D33" s="256">
        <v>2</v>
      </c>
      <c r="E33" s="256">
        <v>2</v>
      </c>
      <c r="F33" s="256">
        <v>0</v>
      </c>
      <c r="G33" s="256">
        <v>2</v>
      </c>
      <c r="H33" s="256">
        <v>2</v>
      </c>
      <c r="I33" s="256">
        <v>0</v>
      </c>
      <c r="J33" s="256">
        <v>2</v>
      </c>
      <c r="K33" s="256"/>
      <c r="L33" s="256"/>
      <c r="M33" s="252" t="s">
        <v>724</v>
      </c>
      <c r="N33" s="313"/>
    </row>
    <row r="34" spans="1:14" ht="48.75" customHeight="1" x14ac:dyDescent="0.25">
      <c r="A34" s="257"/>
      <c r="B34" s="9" t="s">
        <v>157</v>
      </c>
      <c r="C34" s="258"/>
      <c r="D34" s="257"/>
      <c r="E34" s="257"/>
      <c r="F34" s="257"/>
      <c r="G34" s="257"/>
      <c r="H34" s="257"/>
      <c r="I34" s="257"/>
      <c r="J34" s="257"/>
      <c r="K34" s="257"/>
      <c r="L34" s="257"/>
      <c r="M34" s="253"/>
      <c r="N34" s="314"/>
    </row>
    <row r="35" spans="1:14" s="191" customFormat="1" ht="39" customHeight="1" x14ac:dyDescent="0.25">
      <c r="A35" s="278">
        <v>12</v>
      </c>
      <c r="B35" s="9" t="s">
        <v>158</v>
      </c>
      <c r="C35" s="265" t="s">
        <v>235</v>
      </c>
      <c r="D35" s="278">
        <v>3</v>
      </c>
      <c r="E35" s="278">
        <v>3</v>
      </c>
      <c r="F35" s="278">
        <v>0</v>
      </c>
      <c r="G35" s="278">
        <v>3</v>
      </c>
      <c r="H35" s="278">
        <v>3</v>
      </c>
      <c r="I35" s="278">
        <v>0</v>
      </c>
      <c r="J35" s="278">
        <v>3</v>
      </c>
      <c r="K35" s="278"/>
      <c r="L35" s="278"/>
      <c r="M35" s="254" t="s">
        <v>725</v>
      </c>
      <c r="N35" s="256"/>
    </row>
    <row r="36" spans="1:14" s="191" customFormat="1" ht="39" customHeight="1" x14ac:dyDescent="0.25">
      <c r="A36" s="278"/>
      <c r="B36" s="9" t="s">
        <v>159</v>
      </c>
      <c r="C36" s="266"/>
      <c r="D36" s="278"/>
      <c r="E36" s="278"/>
      <c r="F36" s="278"/>
      <c r="G36" s="278"/>
      <c r="H36" s="278"/>
      <c r="I36" s="278"/>
      <c r="J36" s="278"/>
      <c r="K36" s="278"/>
      <c r="L36" s="278"/>
      <c r="M36" s="254"/>
      <c r="N36" s="264"/>
    </row>
    <row r="37" spans="1:14" s="191" customFormat="1" ht="39" customHeight="1" x14ac:dyDescent="0.25">
      <c r="A37" s="278"/>
      <c r="B37" s="9" t="s">
        <v>160</v>
      </c>
      <c r="C37" s="267"/>
      <c r="D37" s="278"/>
      <c r="E37" s="278"/>
      <c r="F37" s="278"/>
      <c r="G37" s="278"/>
      <c r="H37" s="278"/>
      <c r="I37" s="278"/>
      <c r="J37" s="278"/>
      <c r="K37" s="278"/>
      <c r="L37" s="278"/>
      <c r="M37" s="254"/>
      <c r="N37" s="257"/>
    </row>
    <row r="38" spans="1:14" s="191" customFormat="1" ht="39" customHeight="1" x14ac:dyDescent="0.25">
      <c r="A38" s="186">
        <v>13</v>
      </c>
      <c r="B38" s="9" t="s">
        <v>161</v>
      </c>
      <c r="C38" s="265" t="s">
        <v>727</v>
      </c>
      <c r="D38" s="256">
        <v>2</v>
      </c>
      <c r="E38" s="256">
        <v>2</v>
      </c>
      <c r="F38" s="256">
        <v>0</v>
      </c>
      <c r="G38" s="252">
        <v>2</v>
      </c>
      <c r="H38" s="256">
        <v>2</v>
      </c>
      <c r="I38" s="256">
        <v>0</v>
      </c>
      <c r="J38" s="256">
        <v>2</v>
      </c>
      <c r="K38" s="256"/>
      <c r="L38" s="256"/>
      <c r="M38" s="252" t="s">
        <v>724</v>
      </c>
      <c r="N38" s="317"/>
    </row>
    <row r="39" spans="1:14" s="191" customFormat="1" ht="39" customHeight="1" x14ac:dyDescent="0.25">
      <c r="A39" s="186"/>
      <c r="B39" s="123" t="s">
        <v>162</v>
      </c>
      <c r="C39" s="266"/>
      <c r="D39" s="264"/>
      <c r="E39" s="264"/>
      <c r="F39" s="264"/>
      <c r="G39" s="261"/>
      <c r="H39" s="264"/>
      <c r="I39" s="264"/>
      <c r="J39" s="264"/>
      <c r="K39" s="264"/>
      <c r="L39" s="264"/>
      <c r="M39" s="261"/>
      <c r="N39" s="318"/>
    </row>
    <row r="40" spans="1:14" s="191" customFormat="1" ht="39" customHeight="1" x14ac:dyDescent="0.25">
      <c r="A40" s="186"/>
      <c r="B40" s="9" t="s">
        <v>163</v>
      </c>
      <c r="C40" s="265" t="s">
        <v>728</v>
      </c>
      <c r="D40" s="256">
        <v>1</v>
      </c>
      <c r="E40" s="256">
        <v>1</v>
      </c>
      <c r="F40" s="256">
        <v>0</v>
      </c>
      <c r="G40" s="256">
        <v>1</v>
      </c>
      <c r="H40" s="256">
        <v>1</v>
      </c>
      <c r="I40" s="256">
        <v>0</v>
      </c>
      <c r="J40" s="256">
        <v>1</v>
      </c>
      <c r="K40" s="256"/>
      <c r="L40" s="256"/>
      <c r="M40" s="252" t="s">
        <v>723</v>
      </c>
      <c r="N40" s="186"/>
    </row>
    <row r="41" spans="1:14" ht="46.5" customHeight="1" x14ac:dyDescent="0.25">
      <c r="A41" s="256">
        <v>14</v>
      </c>
      <c r="B41" s="9" t="s">
        <v>164</v>
      </c>
      <c r="C41" s="266"/>
      <c r="D41" s="264"/>
      <c r="E41" s="264"/>
      <c r="F41" s="264"/>
      <c r="G41" s="264"/>
      <c r="H41" s="264"/>
      <c r="I41" s="264"/>
      <c r="J41" s="264"/>
      <c r="K41" s="264"/>
      <c r="L41" s="264"/>
      <c r="M41" s="261"/>
      <c r="N41" s="313"/>
    </row>
    <row r="42" spans="1:14" ht="46.5" customHeight="1" x14ac:dyDescent="0.25">
      <c r="A42" s="257"/>
      <c r="B42" s="9" t="s">
        <v>165</v>
      </c>
      <c r="C42" s="267"/>
      <c r="D42" s="257"/>
      <c r="E42" s="257"/>
      <c r="F42" s="257"/>
      <c r="G42" s="257"/>
      <c r="H42" s="257"/>
      <c r="I42" s="257"/>
      <c r="J42" s="257"/>
      <c r="K42" s="257"/>
      <c r="L42" s="257"/>
      <c r="M42" s="253"/>
      <c r="N42" s="314"/>
    </row>
    <row r="43" spans="1:14" ht="46.5" customHeight="1" x14ac:dyDescent="0.25">
      <c r="A43" s="17">
        <v>15</v>
      </c>
      <c r="B43" s="128" t="s">
        <v>155</v>
      </c>
      <c r="C43" s="186"/>
      <c r="D43" s="186"/>
      <c r="E43" s="186"/>
      <c r="F43" s="186"/>
      <c r="G43" s="186"/>
      <c r="H43" s="186"/>
      <c r="I43" s="186"/>
      <c r="J43" s="186"/>
      <c r="K43" s="186"/>
      <c r="L43" s="186"/>
      <c r="M43" s="63" t="s">
        <v>239</v>
      </c>
      <c r="N43" s="185"/>
    </row>
  </sheetData>
  <mergeCells count="190">
    <mergeCell ref="I38:I39"/>
    <mergeCell ref="J38:J39"/>
    <mergeCell ref="K38:K39"/>
    <mergeCell ref="L38:L39"/>
    <mergeCell ref="M38:M39"/>
    <mergeCell ref="C40:C42"/>
    <mergeCell ref="D40:D42"/>
    <mergeCell ref="E40:E42"/>
    <mergeCell ref="F40:F42"/>
    <mergeCell ref="G40:G42"/>
    <mergeCell ref="H40:H42"/>
    <mergeCell ref="I40:I42"/>
    <mergeCell ref="J40:J42"/>
    <mergeCell ref="K40:K42"/>
    <mergeCell ref="L40:L42"/>
    <mergeCell ref="M40:M42"/>
    <mergeCell ref="N41:N42"/>
    <mergeCell ref="N20:N21"/>
    <mergeCell ref="M29:M30"/>
    <mergeCell ref="N29:N30"/>
    <mergeCell ref="K31:K32"/>
    <mergeCell ref="L31:L32"/>
    <mergeCell ref="M31:M32"/>
    <mergeCell ref="N31:N32"/>
    <mergeCell ref="L26:L28"/>
    <mergeCell ref="L22:L23"/>
    <mergeCell ref="M22:M23"/>
    <mergeCell ref="N22:N23"/>
    <mergeCell ref="G22:G23"/>
    <mergeCell ref="H22:H23"/>
    <mergeCell ref="A41:A42"/>
    <mergeCell ref="N26:N28"/>
    <mergeCell ref="A35:A37"/>
    <mergeCell ref="C35:C37"/>
    <mergeCell ref="D35:D37"/>
    <mergeCell ref="E35:E37"/>
    <mergeCell ref="F35:F37"/>
    <mergeCell ref="G35:G37"/>
    <mergeCell ref="H35:H37"/>
    <mergeCell ref="I35:I37"/>
    <mergeCell ref="J35:J37"/>
    <mergeCell ref="K35:K37"/>
    <mergeCell ref="L35:L37"/>
    <mergeCell ref="M35:M37"/>
    <mergeCell ref="N35:N37"/>
    <mergeCell ref="L33:L34"/>
    <mergeCell ref="M33:M34"/>
    <mergeCell ref="N33:N34"/>
    <mergeCell ref="G33:G34"/>
    <mergeCell ref="H33:H34"/>
    <mergeCell ref="I33:I34"/>
    <mergeCell ref="J33:J34"/>
    <mergeCell ref="K33:K34"/>
    <mergeCell ref="A33:A34"/>
    <mergeCell ref="C33:C34"/>
    <mergeCell ref="D33:D34"/>
    <mergeCell ref="E33:E34"/>
    <mergeCell ref="F33:F34"/>
    <mergeCell ref="C38:C39"/>
    <mergeCell ref="D38:D39"/>
    <mergeCell ref="E38:E39"/>
    <mergeCell ref="F38:F39"/>
    <mergeCell ref="G38:G39"/>
    <mergeCell ref="H38:H39"/>
    <mergeCell ref="A31:A32"/>
    <mergeCell ref="C31:C32"/>
    <mergeCell ref="D31:D32"/>
    <mergeCell ref="E31:E32"/>
    <mergeCell ref="F31:F32"/>
    <mergeCell ref="G31:G32"/>
    <mergeCell ref="H31:H32"/>
    <mergeCell ref="I31:I32"/>
    <mergeCell ref="J31:J32"/>
    <mergeCell ref="A29:A30"/>
    <mergeCell ref="E29:E30"/>
    <mergeCell ref="F29:F30"/>
    <mergeCell ref="G29:G30"/>
    <mergeCell ref="H29:H30"/>
    <mergeCell ref="I29:I30"/>
    <mergeCell ref="J29:J30"/>
    <mergeCell ref="K29:K30"/>
    <mergeCell ref="L29:L30"/>
    <mergeCell ref="C29:C30"/>
    <mergeCell ref="D29:D30"/>
    <mergeCell ref="D26:D28"/>
    <mergeCell ref="M26:M28"/>
    <mergeCell ref="E26:E28"/>
    <mergeCell ref="F26:F28"/>
    <mergeCell ref="G26:G28"/>
    <mergeCell ref="H26:H28"/>
    <mergeCell ref="I26:I28"/>
    <mergeCell ref="J26:J28"/>
    <mergeCell ref="K26:K28"/>
    <mergeCell ref="H14:H15"/>
    <mergeCell ref="A14:A15"/>
    <mergeCell ref="J7:J10"/>
    <mergeCell ref="K7:K10"/>
    <mergeCell ref="L7:L10"/>
    <mergeCell ref="M7:M10"/>
    <mergeCell ref="J16:J19"/>
    <mergeCell ref="K16:K19"/>
    <mergeCell ref="G14:G15"/>
    <mergeCell ref="J14:J15"/>
    <mergeCell ref="K14:K15"/>
    <mergeCell ref="L14:L15"/>
    <mergeCell ref="D14:D15"/>
    <mergeCell ref="C14:C15"/>
    <mergeCell ref="E14:E15"/>
    <mergeCell ref="N4:N5"/>
    <mergeCell ref="J4:L4"/>
    <mergeCell ref="A1:E1"/>
    <mergeCell ref="A2:N2"/>
    <mergeCell ref="A4:A5"/>
    <mergeCell ref="C4:C5"/>
    <mergeCell ref="D4:F4"/>
    <mergeCell ref="G4:I4"/>
    <mergeCell ref="B4:B5"/>
    <mergeCell ref="M4:M5"/>
    <mergeCell ref="N7:N10"/>
    <mergeCell ref="H7:H10"/>
    <mergeCell ref="I7:I10"/>
    <mergeCell ref="C7:C10"/>
    <mergeCell ref="A7:A10"/>
    <mergeCell ref="D7:D10"/>
    <mergeCell ref="E7:E10"/>
    <mergeCell ref="F7:F10"/>
    <mergeCell ref="N14:N15"/>
    <mergeCell ref="N11:N13"/>
    <mergeCell ref="A11:A13"/>
    <mergeCell ref="C11:C13"/>
    <mergeCell ref="D11:D13"/>
    <mergeCell ref="E11:E13"/>
    <mergeCell ref="G7:G10"/>
    <mergeCell ref="M14:M15"/>
    <mergeCell ref="F11:F13"/>
    <mergeCell ref="G11:G13"/>
    <mergeCell ref="H11:H13"/>
    <mergeCell ref="I11:I13"/>
    <mergeCell ref="J11:J13"/>
    <mergeCell ref="K11:K13"/>
    <mergeCell ref="L11:L13"/>
    <mergeCell ref="I14:I15"/>
    <mergeCell ref="F14:F15"/>
    <mergeCell ref="L16:L19"/>
    <mergeCell ref="M16:M19"/>
    <mergeCell ref="N16:N19"/>
    <mergeCell ref="A16:A19"/>
    <mergeCell ref="M11:M13"/>
    <mergeCell ref="C20:C21"/>
    <mergeCell ref="M20:M21"/>
    <mergeCell ref="A20:A21"/>
    <mergeCell ref="D20:D21"/>
    <mergeCell ref="E20:E21"/>
    <mergeCell ref="F20:F21"/>
    <mergeCell ref="G20:G21"/>
    <mergeCell ref="H20:H21"/>
    <mergeCell ref="I20:I21"/>
    <mergeCell ref="J20:J21"/>
    <mergeCell ref="K20:K21"/>
    <mergeCell ref="L20:L21"/>
    <mergeCell ref="C16:C19"/>
    <mergeCell ref="D16:D19"/>
    <mergeCell ref="E16:E19"/>
    <mergeCell ref="F16:F19"/>
    <mergeCell ref="G16:G19"/>
    <mergeCell ref="H16:H19"/>
    <mergeCell ref="I16:I19"/>
    <mergeCell ref="A24:A25"/>
    <mergeCell ref="I24:I25"/>
    <mergeCell ref="J24:J25"/>
    <mergeCell ref="C24:C25"/>
    <mergeCell ref="A26:A28"/>
    <mergeCell ref="K24:K25"/>
    <mergeCell ref="L24:L25"/>
    <mergeCell ref="N24:N25"/>
    <mergeCell ref="D24:D25"/>
    <mergeCell ref="E24:E25"/>
    <mergeCell ref="F24:F25"/>
    <mergeCell ref="G24:G25"/>
    <mergeCell ref="H24:H25"/>
    <mergeCell ref="M24:M25"/>
    <mergeCell ref="C26:C28"/>
    <mergeCell ref="I22:I23"/>
    <mergeCell ref="J22:J23"/>
    <mergeCell ref="K22:K23"/>
    <mergeCell ref="A22:A23"/>
    <mergeCell ref="C22:C23"/>
    <mergeCell ref="D22:D23"/>
    <mergeCell ref="E22:E23"/>
    <mergeCell ref="F22:F23"/>
  </mergeCells>
  <printOptions horizontalCentered="1"/>
  <pageMargins left="0" right="0" top="0.5" bottom="0.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4" zoomScale="130" zoomScaleNormal="130" workbookViewId="0">
      <selection activeCell="J33" sqref="J33"/>
    </sheetView>
  </sheetViews>
  <sheetFormatPr defaultColWidth="9.09765625" defaultRowHeight="15.6" x14ac:dyDescent="0.3"/>
  <cols>
    <col min="1" max="1" width="6.296875" style="27" customWidth="1"/>
    <col min="2" max="2" width="23.8984375" style="27" customWidth="1"/>
    <col min="3" max="4" width="10.8984375" style="27" customWidth="1"/>
    <col min="5" max="5" width="9" style="27" customWidth="1"/>
    <col min="6" max="6" width="10" style="27" customWidth="1"/>
    <col min="7" max="9" width="15.59765625" style="27" customWidth="1"/>
    <col min="10" max="10" width="19" style="27" customWidth="1"/>
    <col min="11" max="16384" width="9.09765625" style="27"/>
  </cols>
  <sheetData>
    <row r="1" spans="1:11" ht="44.25" customHeight="1" x14ac:dyDescent="0.3">
      <c r="A1" s="200" t="s">
        <v>127</v>
      </c>
      <c r="B1" s="200"/>
      <c r="C1" s="200"/>
      <c r="D1" s="200"/>
      <c r="E1" s="26"/>
      <c r="F1" s="26"/>
    </row>
    <row r="2" spans="1:11" ht="81.75" customHeight="1" x14ac:dyDescent="0.3">
      <c r="A2" s="201" t="s">
        <v>129</v>
      </c>
      <c r="B2" s="202"/>
      <c r="C2" s="202"/>
      <c r="D2" s="202"/>
      <c r="E2" s="202"/>
      <c r="F2" s="202"/>
      <c r="G2" s="202"/>
      <c r="H2" s="202"/>
      <c r="I2" s="202"/>
      <c r="J2" s="202"/>
      <c r="K2" s="28"/>
    </row>
    <row r="3" spans="1:11" ht="15.75" customHeight="1" x14ac:dyDescent="0.3">
      <c r="A3" s="203"/>
      <c r="B3" s="203"/>
      <c r="C3" s="203"/>
      <c r="D3" s="203"/>
      <c r="E3" s="203"/>
      <c r="F3" s="203"/>
      <c r="G3" s="203"/>
      <c r="H3" s="203"/>
      <c r="I3" s="203"/>
      <c r="J3" s="203"/>
    </row>
    <row r="4" spans="1:11" ht="21" customHeight="1" x14ac:dyDescent="0.3">
      <c r="A4" s="204" t="s">
        <v>21</v>
      </c>
      <c r="B4" s="204" t="s">
        <v>25</v>
      </c>
      <c r="C4" s="205" t="s">
        <v>27</v>
      </c>
      <c r="D4" s="206"/>
      <c r="E4" s="206"/>
      <c r="F4" s="206"/>
      <c r="G4" s="207"/>
      <c r="H4" s="208" t="s">
        <v>40</v>
      </c>
      <c r="I4" s="208" t="s">
        <v>41</v>
      </c>
      <c r="J4" s="204" t="s">
        <v>0</v>
      </c>
    </row>
    <row r="5" spans="1:11" ht="54.75" customHeight="1" x14ac:dyDescent="0.3">
      <c r="A5" s="204"/>
      <c r="B5" s="204"/>
      <c r="C5" s="29" t="s">
        <v>7</v>
      </c>
      <c r="D5" s="29" t="s">
        <v>42</v>
      </c>
      <c r="E5" s="29" t="s">
        <v>22</v>
      </c>
      <c r="F5" s="29" t="s">
        <v>23</v>
      </c>
      <c r="G5" s="30" t="s">
        <v>24</v>
      </c>
      <c r="H5" s="209"/>
      <c r="I5" s="209"/>
      <c r="J5" s="204"/>
    </row>
    <row r="6" spans="1:11" ht="19.5" customHeight="1" x14ac:dyDescent="0.3">
      <c r="A6" s="31" t="s">
        <v>4</v>
      </c>
      <c r="B6" s="31">
        <v>1</v>
      </c>
      <c r="C6" s="31">
        <v>2</v>
      </c>
      <c r="D6" s="31">
        <v>3</v>
      </c>
      <c r="E6" s="31">
        <v>4</v>
      </c>
      <c r="F6" s="31">
        <v>5</v>
      </c>
      <c r="G6" s="31">
        <v>6</v>
      </c>
      <c r="H6" s="31">
        <v>7</v>
      </c>
      <c r="I6" s="31">
        <v>8</v>
      </c>
      <c r="J6" s="31">
        <v>9</v>
      </c>
    </row>
    <row r="7" spans="1:11" ht="19.5" customHeight="1" x14ac:dyDescent="0.3">
      <c r="A7" s="32"/>
      <c r="B7" s="33" t="s">
        <v>26</v>
      </c>
      <c r="C7" s="34">
        <f>SUM(C9:C45)</f>
        <v>12250</v>
      </c>
      <c r="D7" s="34"/>
      <c r="E7" s="34">
        <f>SUM(E9:E45)</f>
        <v>44103</v>
      </c>
      <c r="F7" s="34">
        <f>SUM(F9:F45)</f>
        <v>3302.4400000000005</v>
      </c>
      <c r="G7" s="34"/>
      <c r="H7" s="34">
        <f t="shared" ref="H7" si="0">SUM(H9:H17)</f>
        <v>22</v>
      </c>
      <c r="I7" s="34">
        <f>SUM(I9:I45)</f>
        <v>184</v>
      </c>
      <c r="J7" s="34"/>
    </row>
    <row r="8" spans="1:11" s="36" customFormat="1" ht="19.5" customHeight="1" x14ac:dyDescent="0.3">
      <c r="A8" s="33" t="s">
        <v>5</v>
      </c>
      <c r="B8" s="35" t="s">
        <v>130</v>
      </c>
      <c r="C8" s="34"/>
      <c r="D8" s="34"/>
      <c r="E8" s="34"/>
      <c r="F8" s="34"/>
      <c r="G8" s="34"/>
      <c r="H8" s="34"/>
      <c r="I8" s="34"/>
      <c r="J8" s="34"/>
    </row>
    <row r="9" spans="1:11" ht="17.25" customHeight="1" x14ac:dyDescent="0.3">
      <c r="A9" s="76">
        <v>1</v>
      </c>
      <c r="B9" s="91" t="s">
        <v>131</v>
      </c>
      <c r="C9" s="121">
        <v>265</v>
      </c>
      <c r="D9" s="15">
        <f t="shared" ref="D9:D17" si="1">C9/400*100</f>
        <v>66.25</v>
      </c>
      <c r="E9" s="13">
        <v>973</v>
      </c>
      <c r="F9" s="14">
        <v>44.3</v>
      </c>
      <c r="G9" s="92"/>
      <c r="H9" s="13">
        <v>3</v>
      </c>
      <c r="I9" s="13">
        <v>5</v>
      </c>
      <c r="J9" s="38"/>
    </row>
    <row r="10" spans="1:11" s="36" customFormat="1" ht="17.25" customHeight="1" x14ac:dyDescent="0.3">
      <c r="A10" s="76">
        <v>2</v>
      </c>
      <c r="B10" s="93" t="s">
        <v>133</v>
      </c>
      <c r="C10" s="121">
        <v>218</v>
      </c>
      <c r="D10" s="15">
        <f t="shared" si="1"/>
        <v>54.500000000000007</v>
      </c>
      <c r="E10" s="13">
        <v>777</v>
      </c>
      <c r="F10" s="14">
        <v>45.9</v>
      </c>
      <c r="G10" s="94"/>
      <c r="H10" s="13">
        <v>2</v>
      </c>
      <c r="I10" s="13">
        <v>5</v>
      </c>
      <c r="J10" s="39"/>
    </row>
    <row r="11" spans="1:11" ht="17.25" customHeight="1" x14ac:dyDescent="0.3">
      <c r="A11" s="76">
        <v>3</v>
      </c>
      <c r="B11" s="93" t="s">
        <v>132</v>
      </c>
      <c r="C11" s="121">
        <v>155</v>
      </c>
      <c r="D11" s="15">
        <f t="shared" si="1"/>
        <v>38.75</v>
      </c>
      <c r="E11" s="13">
        <v>817</v>
      </c>
      <c r="F11" s="14">
        <v>45.5</v>
      </c>
      <c r="G11" s="92"/>
      <c r="H11" s="13">
        <v>2</v>
      </c>
      <c r="I11" s="13">
        <v>6</v>
      </c>
      <c r="J11" s="38"/>
    </row>
    <row r="12" spans="1:11" ht="16.8" x14ac:dyDescent="0.3">
      <c r="A12" s="76">
        <v>4</v>
      </c>
      <c r="B12" s="95" t="s">
        <v>134</v>
      </c>
      <c r="C12" s="121">
        <v>195</v>
      </c>
      <c r="D12" s="15">
        <f t="shared" si="1"/>
        <v>48.75</v>
      </c>
      <c r="E12" s="13">
        <v>763</v>
      </c>
      <c r="F12" s="14">
        <v>45.8</v>
      </c>
      <c r="G12" s="14"/>
      <c r="H12" s="13">
        <v>2</v>
      </c>
      <c r="I12" s="13">
        <v>3</v>
      </c>
      <c r="J12" s="38"/>
    </row>
    <row r="13" spans="1:11" ht="16.8" x14ac:dyDescent="0.3">
      <c r="A13" s="76">
        <v>5</v>
      </c>
      <c r="B13" s="104" t="s">
        <v>135</v>
      </c>
      <c r="C13" s="121">
        <v>317</v>
      </c>
      <c r="D13" s="15">
        <f t="shared" si="1"/>
        <v>79.25</v>
      </c>
      <c r="E13" s="13">
        <v>959</v>
      </c>
      <c r="F13" s="15">
        <v>77.599999999999994</v>
      </c>
      <c r="G13" s="92"/>
      <c r="H13" s="13">
        <v>3</v>
      </c>
      <c r="I13" s="13">
        <v>3</v>
      </c>
      <c r="J13" s="38"/>
    </row>
    <row r="14" spans="1:11" s="36" customFormat="1" ht="16.8" x14ac:dyDescent="0.3">
      <c r="A14" s="76">
        <v>6</v>
      </c>
      <c r="B14" s="93" t="s">
        <v>136</v>
      </c>
      <c r="C14" s="121">
        <v>269</v>
      </c>
      <c r="D14" s="15">
        <f t="shared" si="1"/>
        <v>67.25</v>
      </c>
      <c r="E14" s="13">
        <v>981</v>
      </c>
      <c r="F14" s="15">
        <v>55.8</v>
      </c>
      <c r="G14" s="92"/>
      <c r="H14" s="13">
        <v>2</v>
      </c>
      <c r="I14" s="13">
        <v>4</v>
      </c>
      <c r="J14" s="39"/>
    </row>
    <row r="15" spans="1:11" ht="16.8" x14ac:dyDescent="0.3">
      <c r="A15" s="76">
        <v>7</v>
      </c>
      <c r="B15" s="93" t="s">
        <v>137</v>
      </c>
      <c r="C15" s="121">
        <v>350</v>
      </c>
      <c r="D15" s="15">
        <f t="shared" si="1"/>
        <v>87.5</v>
      </c>
      <c r="E15" s="13">
        <v>1289</v>
      </c>
      <c r="F15" s="15">
        <v>60.5</v>
      </c>
      <c r="G15" s="92"/>
      <c r="H15" s="13">
        <v>3</v>
      </c>
      <c r="I15" s="13">
        <v>4</v>
      </c>
      <c r="J15" s="38"/>
    </row>
    <row r="16" spans="1:11" ht="16.8" x14ac:dyDescent="0.3">
      <c r="A16" s="76">
        <v>8</v>
      </c>
      <c r="B16" s="93" t="s">
        <v>138</v>
      </c>
      <c r="C16" s="121">
        <v>272</v>
      </c>
      <c r="D16" s="15">
        <f t="shared" si="1"/>
        <v>68</v>
      </c>
      <c r="E16" s="13">
        <v>1048</v>
      </c>
      <c r="F16" s="15">
        <v>135.19999999999999</v>
      </c>
      <c r="G16" s="11"/>
      <c r="H16" s="13">
        <v>2</v>
      </c>
      <c r="I16" s="13">
        <v>4</v>
      </c>
      <c r="J16" s="38"/>
    </row>
    <row r="17" spans="1:10" ht="16.8" x14ac:dyDescent="0.3">
      <c r="A17" s="76">
        <v>9</v>
      </c>
      <c r="B17" s="93" t="s">
        <v>139</v>
      </c>
      <c r="C17" s="121">
        <v>244</v>
      </c>
      <c r="D17" s="76">
        <f t="shared" si="1"/>
        <v>61</v>
      </c>
      <c r="E17" s="13">
        <v>824</v>
      </c>
      <c r="F17" s="76">
        <v>137.30000000000001</v>
      </c>
      <c r="G17" s="76"/>
      <c r="H17" s="13">
        <v>3</v>
      </c>
      <c r="I17" s="13">
        <v>4</v>
      </c>
      <c r="J17" s="38"/>
    </row>
    <row r="18" spans="1:10" ht="16.8" x14ac:dyDescent="0.3">
      <c r="A18" s="76">
        <v>10</v>
      </c>
      <c r="B18" s="93" t="s">
        <v>140</v>
      </c>
      <c r="C18" s="121">
        <v>278</v>
      </c>
      <c r="D18" s="15">
        <f t="shared" ref="D18:D45" si="2">C18/550*100</f>
        <v>50.545454545454547</v>
      </c>
      <c r="E18" s="13">
        <v>1077</v>
      </c>
      <c r="F18" s="14">
        <v>106.9</v>
      </c>
      <c r="G18" s="92"/>
      <c r="H18" s="13">
        <v>2</v>
      </c>
      <c r="I18" s="13">
        <v>5</v>
      </c>
      <c r="J18" s="38"/>
    </row>
    <row r="19" spans="1:10" s="36" customFormat="1" ht="19.5" customHeight="1" x14ac:dyDescent="0.3">
      <c r="A19" s="76">
        <v>11</v>
      </c>
      <c r="B19" s="93" t="s">
        <v>141</v>
      </c>
      <c r="C19" s="121">
        <v>207</v>
      </c>
      <c r="D19" s="15">
        <f t="shared" si="2"/>
        <v>37.636363636363633</v>
      </c>
      <c r="E19" s="13">
        <v>785</v>
      </c>
      <c r="F19" s="14">
        <v>115.3</v>
      </c>
      <c r="G19" s="94"/>
      <c r="H19" s="13">
        <v>3</v>
      </c>
      <c r="I19" s="13">
        <v>5</v>
      </c>
      <c r="J19" s="39"/>
    </row>
    <row r="20" spans="1:10" ht="17.25" customHeight="1" x14ac:dyDescent="0.3">
      <c r="A20" s="76">
        <v>12</v>
      </c>
      <c r="B20" s="93" t="s">
        <v>142</v>
      </c>
      <c r="C20" s="121">
        <v>169</v>
      </c>
      <c r="D20" s="15">
        <f t="shared" si="2"/>
        <v>30.727272727272727</v>
      </c>
      <c r="E20" s="13">
        <v>637</v>
      </c>
      <c r="F20" s="14">
        <v>110</v>
      </c>
      <c r="G20" s="92"/>
      <c r="H20" s="13">
        <v>3</v>
      </c>
      <c r="I20" s="13">
        <v>3</v>
      </c>
      <c r="J20" s="39"/>
    </row>
    <row r="21" spans="1:10" s="36" customFormat="1" ht="17.25" customHeight="1" x14ac:dyDescent="0.3">
      <c r="A21" s="76">
        <v>13</v>
      </c>
      <c r="B21" s="93" t="s">
        <v>143</v>
      </c>
      <c r="C21" s="121">
        <v>358</v>
      </c>
      <c r="D21" s="15">
        <f t="shared" si="2"/>
        <v>65.090909090909093</v>
      </c>
      <c r="E21" s="13">
        <v>1391</v>
      </c>
      <c r="F21" s="14">
        <v>118.3</v>
      </c>
      <c r="G21" s="92"/>
      <c r="H21" s="13">
        <v>2</v>
      </c>
      <c r="I21" s="13">
        <v>3</v>
      </c>
    </row>
    <row r="22" spans="1:10" ht="17.25" customHeight="1" x14ac:dyDescent="0.3">
      <c r="A22" s="76">
        <v>14</v>
      </c>
      <c r="B22" s="93" t="s">
        <v>104</v>
      </c>
      <c r="C22" s="121">
        <v>564</v>
      </c>
      <c r="D22" s="15">
        <f t="shared" si="2"/>
        <v>102.54545454545453</v>
      </c>
      <c r="E22" s="13">
        <v>1961</v>
      </c>
      <c r="F22" s="14">
        <v>115</v>
      </c>
      <c r="G22" s="96"/>
      <c r="H22" s="13">
        <v>3</v>
      </c>
      <c r="I22" s="13">
        <v>6</v>
      </c>
      <c r="J22" s="38"/>
    </row>
    <row r="23" spans="1:10" ht="17.25" customHeight="1" x14ac:dyDescent="0.3">
      <c r="A23" s="76">
        <v>15</v>
      </c>
      <c r="B23" s="93" t="s">
        <v>105</v>
      </c>
      <c r="C23" s="121">
        <v>535</v>
      </c>
      <c r="D23" s="15">
        <f t="shared" si="2"/>
        <v>97.27272727272728</v>
      </c>
      <c r="E23" s="13">
        <v>1873</v>
      </c>
      <c r="F23" s="15">
        <v>82.2</v>
      </c>
      <c r="G23" s="92"/>
      <c r="H23" s="13">
        <v>3</v>
      </c>
      <c r="I23" s="13">
        <v>6</v>
      </c>
      <c r="J23" s="38"/>
    </row>
    <row r="24" spans="1:10" ht="16.8" x14ac:dyDescent="0.3">
      <c r="A24" s="76">
        <v>16</v>
      </c>
      <c r="B24" s="93" t="s">
        <v>144</v>
      </c>
      <c r="C24" s="121">
        <v>460</v>
      </c>
      <c r="D24" s="15">
        <f t="shared" si="2"/>
        <v>83.636363636363626</v>
      </c>
      <c r="E24" s="13">
        <v>1618</v>
      </c>
      <c r="F24" s="15">
        <v>80.3</v>
      </c>
      <c r="G24" s="92"/>
      <c r="H24" s="13">
        <v>3</v>
      </c>
      <c r="I24" s="13">
        <v>5</v>
      </c>
      <c r="J24" s="38"/>
    </row>
    <row r="25" spans="1:10" s="36" customFormat="1" ht="16.8" x14ac:dyDescent="0.3">
      <c r="A25" s="76">
        <v>17</v>
      </c>
      <c r="B25" s="93" t="s">
        <v>146</v>
      </c>
      <c r="C25" s="121">
        <v>530</v>
      </c>
      <c r="D25" s="15">
        <f t="shared" si="2"/>
        <v>96.36363636363636</v>
      </c>
      <c r="E25" s="13">
        <v>1411</v>
      </c>
      <c r="F25" s="15">
        <v>54</v>
      </c>
      <c r="G25" s="92"/>
      <c r="H25" s="13">
        <v>2</v>
      </c>
      <c r="I25" s="13">
        <v>5</v>
      </c>
      <c r="J25" s="39"/>
    </row>
    <row r="26" spans="1:10" ht="16.8" x14ac:dyDescent="0.3">
      <c r="A26" s="76">
        <v>18</v>
      </c>
      <c r="B26" s="93" t="s">
        <v>147</v>
      </c>
      <c r="C26" s="121">
        <v>478</v>
      </c>
      <c r="D26" s="15">
        <f t="shared" si="2"/>
        <v>86.909090909090907</v>
      </c>
      <c r="E26" s="13">
        <v>1888</v>
      </c>
      <c r="F26" s="15">
        <v>85</v>
      </c>
      <c r="G26" s="92"/>
      <c r="H26" s="13">
        <v>3</v>
      </c>
      <c r="I26" s="13">
        <v>5</v>
      </c>
      <c r="J26" s="38"/>
    </row>
    <row r="27" spans="1:10" ht="16.8" x14ac:dyDescent="0.3">
      <c r="A27" s="76">
        <v>19</v>
      </c>
      <c r="B27" s="93" t="s">
        <v>145</v>
      </c>
      <c r="C27" s="121">
        <v>396</v>
      </c>
      <c r="D27" s="15">
        <f t="shared" si="2"/>
        <v>72</v>
      </c>
      <c r="E27" s="13">
        <v>1688</v>
      </c>
      <c r="F27" s="15">
        <v>97.2</v>
      </c>
      <c r="G27" s="92"/>
      <c r="H27" s="13">
        <v>3</v>
      </c>
      <c r="I27" s="13">
        <v>5</v>
      </c>
      <c r="J27" s="38"/>
    </row>
    <row r="28" spans="1:10" ht="16.8" x14ac:dyDescent="0.3">
      <c r="A28" s="76">
        <v>20</v>
      </c>
      <c r="B28" s="93" t="s">
        <v>148</v>
      </c>
      <c r="C28" s="121">
        <v>300</v>
      </c>
      <c r="D28" s="15">
        <f t="shared" si="2"/>
        <v>54.54545454545454</v>
      </c>
      <c r="E28" s="13">
        <v>1056</v>
      </c>
      <c r="F28" s="15">
        <v>88.6</v>
      </c>
      <c r="G28" s="92"/>
      <c r="H28" s="13">
        <v>2</v>
      </c>
      <c r="I28" s="13">
        <v>7</v>
      </c>
      <c r="J28" s="38"/>
    </row>
    <row r="29" spans="1:10" ht="16.8" x14ac:dyDescent="0.3">
      <c r="A29" s="76">
        <v>21</v>
      </c>
      <c r="B29" s="93" t="s">
        <v>149</v>
      </c>
      <c r="C29" s="121">
        <v>358</v>
      </c>
      <c r="D29" s="15">
        <f t="shared" si="2"/>
        <v>65.090909090909093</v>
      </c>
      <c r="E29" s="13">
        <v>1252</v>
      </c>
      <c r="F29" s="15">
        <v>60.7</v>
      </c>
      <c r="G29" s="92"/>
      <c r="H29" s="13">
        <v>3</v>
      </c>
      <c r="I29" s="13">
        <v>5</v>
      </c>
      <c r="J29" s="38"/>
    </row>
    <row r="30" spans="1:10" ht="16.8" x14ac:dyDescent="0.3">
      <c r="A30" s="76">
        <v>22</v>
      </c>
      <c r="B30" s="97" t="s">
        <v>150</v>
      </c>
      <c r="C30" s="121">
        <v>129</v>
      </c>
      <c r="D30" s="15">
        <f t="shared" si="2"/>
        <v>23.454545454545457</v>
      </c>
      <c r="E30" s="13">
        <v>434</v>
      </c>
      <c r="F30" s="15">
        <v>21.2</v>
      </c>
      <c r="G30" s="92"/>
      <c r="H30" s="13">
        <v>2</v>
      </c>
      <c r="I30" s="13">
        <v>4</v>
      </c>
    </row>
    <row r="31" spans="1:10" ht="16.8" x14ac:dyDescent="0.3">
      <c r="A31" s="76">
        <v>23</v>
      </c>
      <c r="B31" s="98" t="s">
        <v>151</v>
      </c>
      <c r="C31" s="122">
        <v>405</v>
      </c>
      <c r="D31" s="15">
        <f t="shared" si="2"/>
        <v>73.636363636363626</v>
      </c>
      <c r="E31" s="13">
        <v>1378</v>
      </c>
      <c r="F31" s="15">
        <v>121.3</v>
      </c>
      <c r="G31" s="92"/>
      <c r="H31" s="13">
        <v>2</v>
      </c>
      <c r="I31" s="13">
        <v>5</v>
      </c>
    </row>
    <row r="32" spans="1:10" ht="16.8" x14ac:dyDescent="0.3">
      <c r="A32" s="76">
        <v>24</v>
      </c>
      <c r="B32" s="99" t="s">
        <v>152</v>
      </c>
      <c r="C32" s="122">
        <v>566</v>
      </c>
      <c r="D32" s="15">
        <f t="shared" si="2"/>
        <v>102.90909090909091</v>
      </c>
      <c r="E32" s="13">
        <v>1897</v>
      </c>
      <c r="F32" s="15">
        <v>131.11000000000001</v>
      </c>
      <c r="G32" s="92"/>
      <c r="H32" s="13">
        <v>3</v>
      </c>
      <c r="I32" s="13">
        <v>5</v>
      </c>
    </row>
    <row r="33" spans="1:9" x14ac:dyDescent="0.3">
      <c r="A33" s="76">
        <v>25</v>
      </c>
      <c r="B33" s="38" t="s">
        <v>154</v>
      </c>
      <c r="C33" s="131">
        <v>447</v>
      </c>
      <c r="D33" s="15">
        <f t="shared" si="2"/>
        <v>81.27272727272728</v>
      </c>
      <c r="E33" s="13">
        <v>1574</v>
      </c>
      <c r="F33" s="15">
        <v>125.57</v>
      </c>
      <c r="G33" s="92"/>
      <c r="H33" s="13">
        <v>3</v>
      </c>
      <c r="I33" s="13">
        <v>6</v>
      </c>
    </row>
    <row r="34" spans="1:9" ht="16.8" x14ac:dyDescent="0.3">
      <c r="A34" s="76">
        <v>26</v>
      </c>
      <c r="B34" s="100" t="s">
        <v>153</v>
      </c>
      <c r="C34" s="121">
        <v>339</v>
      </c>
      <c r="D34" s="15">
        <f>C34/550*100</f>
        <v>61.636363636363633</v>
      </c>
      <c r="E34" s="13">
        <v>1136</v>
      </c>
      <c r="F34" s="15">
        <v>105.95</v>
      </c>
      <c r="G34" s="92"/>
      <c r="H34" s="13">
        <v>3</v>
      </c>
      <c r="I34" s="13">
        <v>5</v>
      </c>
    </row>
    <row r="35" spans="1:9" ht="16.8" x14ac:dyDescent="0.3">
      <c r="A35" s="76">
        <v>27</v>
      </c>
      <c r="B35" s="99" t="s">
        <v>155</v>
      </c>
      <c r="C35" s="121">
        <v>625</v>
      </c>
      <c r="D35" s="15">
        <f t="shared" si="2"/>
        <v>113.63636363636364</v>
      </c>
      <c r="E35" s="13">
        <v>2060</v>
      </c>
      <c r="F35" s="15">
        <v>208.31</v>
      </c>
      <c r="G35" s="92"/>
      <c r="H35" s="13">
        <v>3</v>
      </c>
      <c r="I35" s="13">
        <v>6</v>
      </c>
    </row>
    <row r="36" spans="1:9" ht="16.8" x14ac:dyDescent="0.3">
      <c r="A36" s="76">
        <v>28</v>
      </c>
      <c r="B36" s="100" t="s">
        <v>156</v>
      </c>
      <c r="C36" s="121">
        <v>288</v>
      </c>
      <c r="D36" s="15">
        <f t="shared" si="2"/>
        <v>52.363636363636367</v>
      </c>
      <c r="E36" s="13">
        <v>1108</v>
      </c>
      <c r="F36" s="15">
        <v>39.61</v>
      </c>
      <c r="G36" s="92"/>
      <c r="H36" s="13">
        <v>3</v>
      </c>
      <c r="I36" s="13">
        <v>6</v>
      </c>
    </row>
    <row r="37" spans="1:9" ht="16.8" x14ac:dyDescent="0.3">
      <c r="A37" s="76">
        <v>29</v>
      </c>
      <c r="B37" s="100" t="s">
        <v>157</v>
      </c>
      <c r="C37" s="121">
        <v>354</v>
      </c>
      <c r="D37" s="15">
        <f t="shared" si="2"/>
        <v>64.363636363636374</v>
      </c>
      <c r="E37" s="13">
        <v>1315</v>
      </c>
      <c r="F37" s="15">
        <v>102.4</v>
      </c>
      <c r="G37" s="92"/>
      <c r="H37" s="13">
        <v>3</v>
      </c>
      <c r="I37" s="13">
        <v>6</v>
      </c>
    </row>
    <row r="38" spans="1:9" ht="16.8" x14ac:dyDescent="0.3">
      <c r="A38" s="76">
        <v>30</v>
      </c>
      <c r="B38" s="100" t="s">
        <v>158</v>
      </c>
      <c r="C38" s="121">
        <v>230</v>
      </c>
      <c r="D38" s="15">
        <f t="shared" si="2"/>
        <v>41.818181818181813</v>
      </c>
      <c r="E38" s="13">
        <v>866</v>
      </c>
      <c r="F38" s="15">
        <v>76.900000000000006</v>
      </c>
      <c r="G38" s="92"/>
      <c r="H38" s="13">
        <v>3</v>
      </c>
      <c r="I38" s="13">
        <v>6</v>
      </c>
    </row>
    <row r="39" spans="1:9" ht="16.8" x14ac:dyDescent="0.3">
      <c r="A39" s="76">
        <v>31</v>
      </c>
      <c r="B39" s="100" t="s">
        <v>159</v>
      </c>
      <c r="C39" s="121">
        <v>299</v>
      </c>
      <c r="D39" s="15">
        <f t="shared" si="2"/>
        <v>54.36363636363636</v>
      </c>
      <c r="E39" s="13">
        <v>1111</v>
      </c>
      <c r="F39" s="15">
        <v>79.599999999999994</v>
      </c>
      <c r="G39" s="92"/>
      <c r="H39" s="13">
        <v>3</v>
      </c>
      <c r="I39" s="13">
        <v>4</v>
      </c>
    </row>
    <row r="40" spans="1:9" ht="16.8" x14ac:dyDescent="0.3">
      <c r="A40" s="76">
        <v>32</v>
      </c>
      <c r="B40" s="100" t="s">
        <v>160</v>
      </c>
      <c r="C40" s="121">
        <v>302</v>
      </c>
      <c r="D40" s="15">
        <f t="shared" si="2"/>
        <v>54.909090909090907</v>
      </c>
      <c r="E40" s="13">
        <v>1032</v>
      </c>
      <c r="F40" s="15">
        <v>78.56</v>
      </c>
      <c r="G40" s="92"/>
      <c r="H40" s="13">
        <v>3</v>
      </c>
      <c r="I40" s="13">
        <v>6</v>
      </c>
    </row>
    <row r="41" spans="1:9" ht="16.8" x14ac:dyDescent="0.3">
      <c r="A41" s="76">
        <v>33</v>
      </c>
      <c r="B41" s="100" t="s">
        <v>161</v>
      </c>
      <c r="C41" s="121">
        <v>295</v>
      </c>
      <c r="D41" s="15">
        <f t="shared" si="2"/>
        <v>53.63636363636364</v>
      </c>
      <c r="E41" s="13">
        <v>1087</v>
      </c>
      <c r="F41" s="15">
        <v>89.3</v>
      </c>
      <c r="G41" s="92"/>
      <c r="H41" s="13">
        <v>3</v>
      </c>
      <c r="I41" s="13">
        <v>5</v>
      </c>
    </row>
    <row r="42" spans="1:9" ht="16.8" x14ac:dyDescent="0.3">
      <c r="A42" s="76">
        <v>34</v>
      </c>
      <c r="B42" s="101" t="s">
        <v>162</v>
      </c>
      <c r="C42" s="121">
        <v>279</v>
      </c>
      <c r="D42" s="15">
        <f t="shared" si="2"/>
        <v>50.727272727272734</v>
      </c>
      <c r="E42" s="13">
        <v>1055</v>
      </c>
      <c r="F42" s="15">
        <v>93.56</v>
      </c>
      <c r="G42" s="92"/>
      <c r="H42" s="13">
        <v>3</v>
      </c>
      <c r="I42" s="13">
        <v>5</v>
      </c>
    </row>
    <row r="43" spans="1:9" ht="16.8" x14ac:dyDescent="0.3">
      <c r="A43" s="76">
        <v>35</v>
      </c>
      <c r="B43" s="100" t="s">
        <v>163</v>
      </c>
      <c r="C43" s="121">
        <v>291</v>
      </c>
      <c r="D43" s="15">
        <f t="shared" si="2"/>
        <v>52.909090909090907</v>
      </c>
      <c r="E43" s="13">
        <v>1111</v>
      </c>
      <c r="F43" s="76">
        <v>93.91</v>
      </c>
      <c r="G43" s="76"/>
      <c r="H43" s="13">
        <v>3</v>
      </c>
      <c r="I43" s="13">
        <v>5</v>
      </c>
    </row>
    <row r="44" spans="1:9" ht="16.8" x14ac:dyDescent="0.3">
      <c r="A44" s="102">
        <v>36</v>
      </c>
      <c r="B44" s="100" t="s">
        <v>164</v>
      </c>
      <c r="C44" s="121">
        <v>272</v>
      </c>
      <c r="D44" s="15">
        <f t="shared" si="2"/>
        <v>49.454545454545453</v>
      </c>
      <c r="E44" s="13">
        <v>1094</v>
      </c>
      <c r="F44" s="102">
        <v>92.46</v>
      </c>
      <c r="G44" s="103"/>
      <c r="H44" s="13">
        <v>3</v>
      </c>
      <c r="I44" s="13">
        <v>6</v>
      </c>
    </row>
    <row r="45" spans="1:9" ht="16.8" x14ac:dyDescent="0.3">
      <c r="A45" s="102">
        <v>37</v>
      </c>
      <c r="B45" s="100" t="s">
        <v>165</v>
      </c>
      <c r="C45" s="121">
        <v>211</v>
      </c>
      <c r="D45" s="15">
        <f t="shared" si="2"/>
        <v>38.36363636363636</v>
      </c>
      <c r="E45" s="13">
        <v>777</v>
      </c>
      <c r="F45" s="102">
        <v>81.3</v>
      </c>
      <c r="G45" s="103"/>
      <c r="H45" s="13">
        <v>3</v>
      </c>
      <c r="I45" s="13">
        <v>6</v>
      </c>
    </row>
    <row r="47" spans="1:9" x14ac:dyDescent="0.3">
      <c r="E47" s="107"/>
    </row>
  </sheetData>
  <mergeCells count="9">
    <mergeCell ref="A1:D1"/>
    <mergeCell ref="A2:J2"/>
    <mergeCell ref="A3:J3"/>
    <mergeCell ref="A4:A5"/>
    <mergeCell ref="B4:B5"/>
    <mergeCell ref="C4:G4"/>
    <mergeCell ref="J4:J5"/>
    <mergeCell ref="H4:H5"/>
    <mergeCell ref="I4:I5"/>
  </mergeCells>
  <phoneticPr fontId="20" type="noConversion"/>
  <pageMargins left="0.41" right="7.874015748031496E-2" top="0.47244094488188981" bottom="0.6" header="0.31496062992125984" footer="0.5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4" zoomScale="145" zoomScaleNormal="145" workbookViewId="0">
      <selection activeCell="G9" sqref="G9:J9"/>
    </sheetView>
  </sheetViews>
  <sheetFormatPr defaultColWidth="9.09765625" defaultRowHeight="15.6" x14ac:dyDescent="0.3"/>
  <cols>
    <col min="1" max="1" width="4" style="27" customWidth="1"/>
    <col min="2" max="2" width="17.3984375" style="27" customWidth="1"/>
    <col min="3" max="4" width="9.09765625" style="27" customWidth="1"/>
    <col min="5" max="5" width="9" style="27" customWidth="1"/>
    <col min="6" max="10" width="6.69921875" style="27" customWidth="1"/>
    <col min="11" max="16384" width="9.09765625" style="27"/>
  </cols>
  <sheetData>
    <row r="1" spans="1:11" ht="44.25" customHeight="1" x14ac:dyDescent="0.3">
      <c r="A1" s="200" t="s">
        <v>127</v>
      </c>
      <c r="B1" s="200"/>
      <c r="C1" s="200"/>
      <c r="D1" s="200"/>
      <c r="E1" s="26"/>
      <c r="F1" s="26"/>
    </row>
    <row r="2" spans="1:11" s="1" customFormat="1" ht="52.5" customHeight="1" x14ac:dyDescent="0.25">
      <c r="A2" s="210" t="s">
        <v>166</v>
      </c>
      <c r="B2" s="211"/>
      <c r="C2" s="211"/>
      <c r="D2" s="211"/>
      <c r="E2" s="211"/>
      <c r="F2" s="211"/>
      <c r="G2" s="211"/>
      <c r="H2" s="211"/>
      <c r="I2" s="211"/>
      <c r="J2" s="211"/>
      <c r="K2" s="211"/>
    </row>
    <row r="3" spans="1:11" s="40" customFormat="1" ht="36" customHeight="1" x14ac:dyDescent="0.25">
      <c r="A3" s="212" t="s">
        <v>122</v>
      </c>
      <c r="B3" s="213"/>
      <c r="C3" s="213"/>
      <c r="D3" s="213"/>
      <c r="E3" s="213"/>
      <c r="F3" s="213"/>
      <c r="G3" s="213"/>
      <c r="H3" s="213"/>
      <c r="I3" s="213"/>
      <c r="J3" s="213"/>
      <c r="K3" s="213"/>
    </row>
    <row r="4" spans="1:11" s="1" customFormat="1" ht="9.75" customHeight="1" x14ac:dyDescent="0.25"/>
    <row r="5" spans="1:11" s="1" customFormat="1" ht="20.25" customHeight="1" x14ac:dyDescent="0.25">
      <c r="A5" s="214" t="s">
        <v>3</v>
      </c>
      <c r="B5" s="215" t="s">
        <v>61</v>
      </c>
      <c r="C5" s="215" t="s">
        <v>58</v>
      </c>
      <c r="D5" s="215" t="s">
        <v>59</v>
      </c>
      <c r="E5" s="215" t="s">
        <v>60</v>
      </c>
      <c r="F5" s="216" t="s">
        <v>62</v>
      </c>
      <c r="G5" s="217"/>
      <c r="H5" s="217"/>
      <c r="I5" s="217"/>
      <c r="J5" s="218"/>
      <c r="K5" s="219" t="s">
        <v>0</v>
      </c>
    </row>
    <row r="6" spans="1:11" s="1" customFormat="1" ht="18.75" customHeight="1" x14ac:dyDescent="0.25">
      <c r="A6" s="214"/>
      <c r="B6" s="214"/>
      <c r="C6" s="215"/>
      <c r="D6" s="215"/>
      <c r="E6" s="215"/>
      <c r="F6" s="215" t="s">
        <v>1</v>
      </c>
      <c r="G6" s="222" t="s">
        <v>64</v>
      </c>
      <c r="H6" s="223"/>
      <c r="I6" s="223"/>
      <c r="J6" s="224"/>
      <c r="K6" s="220"/>
    </row>
    <row r="7" spans="1:11" s="1" customFormat="1" ht="62.25" customHeight="1" x14ac:dyDescent="0.25">
      <c r="A7" s="214"/>
      <c r="B7" s="214"/>
      <c r="C7" s="215"/>
      <c r="D7" s="215"/>
      <c r="E7" s="215"/>
      <c r="F7" s="214"/>
      <c r="G7" s="41" t="s">
        <v>16</v>
      </c>
      <c r="H7" s="41" t="s">
        <v>13</v>
      </c>
      <c r="I7" s="41" t="s">
        <v>14</v>
      </c>
      <c r="J7" s="41" t="s">
        <v>63</v>
      </c>
      <c r="K7" s="221"/>
    </row>
    <row r="8" spans="1:11" s="1" customFormat="1" ht="12.75" customHeight="1" x14ac:dyDescent="0.25">
      <c r="A8" s="42" t="s">
        <v>4</v>
      </c>
      <c r="B8" s="42" t="s">
        <v>6</v>
      </c>
      <c r="C8" s="42">
        <v>1</v>
      </c>
      <c r="D8" s="42">
        <v>2</v>
      </c>
      <c r="E8" s="42">
        <v>3</v>
      </c>
      <c r="F8" s="42">
        <v>4</v>
      </c>
      <c r="G8" s="42">
        <v>5</v>
      </c>
      <c r="H8" s="42">
        <v>6</v>
      </c>
      <c r="I8" s="42">
        <v>7</v>
      </c>
      <c r="J8" s="42">
        <v>8</v>
      </c>
      <c r="K8" s="42">
        <v>9</v>
      </c>
    </row>
    <row r="9" spans="1:11" s="49" customFormat="1" ht="29.25" customHeight="1" x14ac:dyDescent="0.25">
      <c r="A9" s="43">
        <v>1</v>
      </c>
      <c r="B9" s="44" t="s">
        <v>167</v>
      </c>
      <c r="C9" s="45">
        <v>44103</v>
      </c>
      <c r="D9" s="45">
        <v>12250</v>
      </c>
      <c r="E9" s="45">
        <v>859</v>
      </c>
      <c r="F9" s="46">
        <v>37</v>
      </c>
      <c r="G9" s="47">
        <v>3</v>
      </c>
      <c r="H9" s="47">
        <v>16</v>
      </c>
      <c r="I9" s="47">
        <v>9</v>
      </c>
      <c r="J9" s="47">
        <v>9</v>
      </c>
      <c r="K9" s="48"/>
    </row>
  </sheetData>
  <mergeCells count="12">
    <mergeCell ref="A1:D1"/>
    <mergeCell ref="A2:K2"/>
    <mergeCell ref="A3:K3"/>
    <mergeCell ref="A5:A7"/>
    <mergeCell ref="B5:B7"/>
    <mergeCell ref="C5:C7"/>
    <mergeCell ref="D5:D7"/>
    <mergeCell ref="E5:E7"/>
    <mergeCell ref="F5:J5"/>
    <mergeCell ref="K5:K7"/>
    <mergeCell ref="F6:F7"/>
    <mergeCell ref="G6:J6"/>
  </mergeCells>
  <pageMargins left="0.41" right="7.874015748031496E-2" top="0.47244094488188981" bottom="0.6" header="0.31496062992125984" footer="0.5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topLeftCell="A4" zoomScale="130" zoomScaleNormal="130" workbookViewId="0">
      <selection activeCell="P13" sqref="P13"/>
    </sheetView>
  </sheetViews>
  <sheetFormatPr defaultColWidth="9.09765625" defaultRowHeight="15.6" x14ac:dyDescent="0.3"/>
  <cols>
    <col min="1" max="1" width="4" style="27" customWidth="1"/>
    <col min="2" max="2" width="14.296875" style="27" customWidth="1"/>
    <col min="3" max="3" width="7.59765625" style="27" customWidth="1"/>
    <col min="4" max="4" width="6.8984375" style="27" customWidth="1"/>
    <col min="5" max="10" width="6.296875" style="27" customWidth="1"/>
    <col min="11" max="11" width="7.69921875" style="27" customWidth="1"/>
    <col min="12" max="12" width="8.59765625" style="27" customWidth="1"/>
    <col min="13" max="13" width="5.69921875" style="27" customWidth="1"/>
    <col min="14" max="14" width="6.09765625" style="27" customWidth="1"/>
    <col min="15" max="17" width="7.296875" style="27" customWidth="1"/>
    <col min="18" max="18" width="6.09765625" style="27" customWidth="1"/>
    <col min="19" max="19" width="7.296875" style="27" customWidth="1"/>
    <col min="20" max="20" width="8" style="27" customWidth="1"/>
    <col min="21" max="21" width="7.8984375" style="27" customWidth="1"/>
    <col min="22" max="22" width="8.8984375" style="27" customWidth="1"/>
    <col min="23" max="16384" width="9.09765625" style="27"/>
  </cols>
  <sheetData>
    <row r="1" spans="1:23" ht="44.25" customHeight="1" x14ac:dyDescent="0.3">
      <c r="A1" s="200" t="s">
        <v>51</v>
      </c>
      <c r="B1" s="200"/>
      <c r="C1" s="200"/>
      <c r="D1" s="200"/>
      <c r="E1" s="26"/>
      <c r="F1" s="26"/>
    </row>
    <row r="2" spans="1:23" s="1" customFormat="1" ht="51.75" customHeight="1" x14ac:dyDescent="0.25">
      <c r="A2" s="225" t="s">
        <v>99</v>
      </c>
      <c r="B2" s="226"/>
      <c r="C2" s="226"/>
      <c r="D2" s="226"/>
      <c r="E2" s="226"/>
      <c r="F2" s="226"/>
      <c r="G2" s="226"/>
      <c r="H2" s="226"/>
      <c r="I2" s="226"/>
      <c r="J2" s="226"/>
      <c r="K2" s="226"/>
      <c r="L2" s="226"/>
      <c r="M2" s="226"/>
      <c r="N2" s="226"/>
      <c r="O2" s="226"/>
      <c r="P2" s="226"/>
      <c r="Q2" s="226"/>
      <c r="R2" s="226"/>
      <c r="S2" s="226"/>
      <c r="T2" s="226"/>
      <c r="U2" s="226"/>
      <c r="V2" s="226"/>
      <c r="W2" s="226"/>
    </row>
    <row r="3" spans="1:23" s="1" customFormat="1" ht="21.75" customHeight="1" x14ac:dyDescent="0.25">
      <c r="A3" s="213" t="s">
        <v>122</v>
      </c>
      <c r="B3" s="213"/>
      <c r="C3" s="213"/>
      <c r="D3" s="213"/>
      <c r="E3" s="213"/>
      <c r="F3" s="213"/>
      <c r="G3" s="213"/>
      <c r="H3" s="213"/>
      <c r="I3" s="213"/>
      <c r="J3" s="213"/>
      <c r="K3" s="213"/>
      <c r="L3" s="213"/>
      <c r="M3" s="213"/>
      <c r="N3" s="213"/>
      <c r="O3" s="213"/>
      <c r="P3" s="213"/>
      <c r="Q3" s="213"/>
      <c r="R3" s="213"/>
      <c r="S3" s="213"/>
      <c r="T3" s="213"/>
      <c r="U3" s="213"/>
      <c r="V3" s="213"/>
      <c r="W3" s="213"/>
    </row>
    <row r="4" spans="1:23" s="1" customFormat="1" ht="18" customHeight="1" x14ac:dyDescent="0.25">
      <c r="A4" s="50"/>
      <c r="B4" s="50"/>
      <c r="C4" s="50"/>
      <c r="D4" s="50"/>
      <c r="E4" s="50"/>
      <c r="F4" s="50"/>
      <c r="G4" s="50"/>
      <c r="H4" s="50"/>
      <c r="I4" s="50"/>
      <c r="J4" s="50"/>
      <c r="K4" s="50"/>
      <c r="L4" s="50"/>
      <c r="M4" s="50"/>
      <c r="N4" s="50"/>
      <c r="O4" s="50"/>
      <c r="P4" s="50"/>
      <c r="Q4" s="50"/>
      <c r="R4" s="50"/>
      <c r="S4" s="50"/>
      <c r="T4" s="50"/>
      <c r="U4" s="50"/>
      <c r="V4" s="50"/>
      <c r="W4" s="50"/>
    </row>
    <row r="5" spans="1:23" s="1" customFormat="1" ht="19.5" customHeight="1" x14ac:dyDescent="0.25">
      <c r="A5" s="227" t="s">
        <v>3</v>
      </c>
      <c r="B5" s="228" t="s">
        <v>61</v>
      </c>
      <c r="C5" s="228" t="s">
        <v>77</v>
      </c>
      <c r="D5" s="229" t="s">
        <v>65</v>
      </c>
      <c r="E5" s="230"/>
      <c r="F5" s="230"/>
      <c r="G5" s="230"/>
      <c r="H5" s="230"/>
      <c r="I5" s="230"/>
      <c r="J5" s="230"/>
      <c r="K5" s="230"/>
      <c r="L5" s="230"/>
      <c r="M5" s="230"/>
      <c r="N5" s="230"/>
      <c r="O5" s="230"/>
      <c r="P5" s="230"/>
      <c r="Q5" s="230"/>
      <c r="R5" s="230"/>
      <c r="S5" s="230"/>
      <c r="T5" s="230"/>
      <c r="U5" s="230"/>
      <c r="V5" s="231"/>
      <c r="W5" s="228" t="s">
        <v>0</v>
      </c>
    </row>
    <row r="6" spans="1:23" s="1" customFormat="1" ht="21.75" customHeight="1" x14ac:dyDescent="0.25">
      <c r="A6" s="227"/>
      <c r="B6" s="227"/>
      <c r="C6" s="228"/>
      <c r="D6" s="232" t="s">
        <v>66</v>
      </c>
      <c r="E6" s="232"/>
      <c r="F6" s="232"/>
      <c r="G6" s="232"/>
      <c r="H6" s="232"/>
      <c r="I6" s="232"/>
      <c r="J6" s="232"/>
      <c r="K6" s="232"/>
      <c r="L6" s="232"/>
      <c r="M6" s="232" t="s">
        <v>67</v>
      </c>
      <c r="N6" s="232"/>
      <c r="O6" s="232"/>
      <c r="P6" s="232"/>
      <c r="Q6" s="232"/>
      <c r="R6" s="232"/>
      <c r="S6" s="232"/>
      <c r="T6" s="232"/>
      <c r="U6" s="232"/>
      <c r="V6" s="233" t="s">
        <v>68</v>
      </c>
      <c r="W6" s="227"/>
    </row>
    <row r="7" spans="1:23" s="1" customFormat="1" ht="21" customHeight="1" x14ac:dyDescent="0.25">
      <c r="A7" s="227"/>
      <c r="B7" s="227"/>
      <c r="C7" s="228"/>
      <c r="D7" s="233" t="s">
        <v>2</v>
      </c>
      <c r="E7" s="236" t="s">
        <v>69</v>
      </c>
      <c r="F7" s="236"/>
      <c r="G7" s="236"/>
      <c r="H7" s="236"/>
      <c r="I7" s="236"/>
      <c r="J7" s="236"/>
      <c r="K7" s="236"/>
      <c r="L7" s="236"/>
      <c r="M7" s="233" t="s">
        <v>2</v>
      </c>
      <c r="N7" s="236" t="s">
        <v>69</v>
      </c>
      <c r="O7" s="236"/>
      <c r="P7" s="236"/>
      <c r="Q7" s="236"/>
      <c r="R7" s="236"/>
      <c r="S7" s="236"/>
      <c r="T7" s="236"/>
      <c r="U7" s="236"/>
      <c r="V7" s="234"/>
      <c r="W7" s="227"/>
    </row>
    <row r="8" spans="1:23" s="1" customFormat="1" ht="68.25" customHeight="1" x14ac:dyDescent="0.25">
      <c r="A8" s="227"/>
      <c r="B8" s="227"/>
      <c r="C8" s="228"/>
      <c r="D8" s="235"/>
      <c r="E8" s="51" t="s">
        <v>70</v>
      </c>
      <c r="F8" s="51" t="s">
        <v>71</v>
      </c>
      <c r="G8" s="51" t="s">
        <v>72</v>
      </c>
      <c r="H8" s="51" t="s">
        <v>73</v>
      </c>
      <c r="I8" s="51" t="s">
        <v>74</v>
      </c>
      <c r="J8" s="51" t="s">
        <v>75</v>
      </c>
      <c r="K8" s="57" t="s">
        <v>79</v>
      </c>
      <c r="L8" s="51" t="s">
        <v>78</v>
      </c>
      <c r="M8" s="235"/>
      <c r="N8" s="51" t="s">
        <v>70</v>
      </c>
      <c r="O8" s="51" t="s">
        <v>71</v>
      </c>
      <c r="P8" s="51" t="s">
        <v>72</v>
      </c>
      <c r="Q8" s="51" t="s">
        <v>73</v>
      </c>
      <c r="R8" s="51" t="s">
        <v>74</v>
      </c>
      <c r="S8" s="51" t="s">
        <v>75</v>
      </c>
      <c r="T8" s="57" t="s">
        <v>79</v>
      </c>
      <c r="U8" s="51" t="s">
        <v>78</v>
      </c>
      <c r="V8" s="235"/>
      <c r="W8" s="227"/>
    </row>
    <row r="9" spans="1:23" s="1" customFormat="1" ht="19.5" customHeight="1" x14ac:dyDescent="0.25">
      <c r="A9" s="52">
        <v>1</v>
      </c>
      <c r="B9" s="52">
        <v>2</v>
      </c>
      <c r="C9" s="52">
        <v>3</v>
      </c>
      <c r="D9" s="52">
        <v>4</v>
      </c>
      <c r="E9" s="52">
        <v>5</v>
      </c>
      <c r="F9" s="52">
        <v>6</v>
      </c>
      <c r="G9" s="52">
        <v>7</v>
      </c>
      <c r="H9" s="52">
        <v>8</v>
      </c>
      <c r="I9" s="52">
        <v>9</v>
      </c>
      <c r="J9" s="52">
        <v>10</v>
      </c>
      <c r="K9" s="52">
        <v>11</v>
      </c>
      <c r="L9" s="52">
        <v>12</v>
      </c>
      <c r="M9" s="52">
        <v>13</v>
      </c>
      <c r="N9" s="52">
        <v>14</v>
      </c>
      <c r="O9" s="52">
        <v>15</v>
      </c>
      <c r="P9" s="52">
        <v>16</v>
      </c>
      <c r="Q9" s="52">
        <v>17</v>
      </c>
      <c r="R9" s="52">
        <v>18</v>
      </c>
      <c r="S9" s="52">
        <v>19</v>
      </c>
      <c r="T9" s="52">
        <v>20</v>
      </c>
      <c r="U9" s="52">
        <v>21</v>
      </c>
      <c r="V9" s="52" t="s">
        <v>76</v>
      </c>
      <c r="W9" s="52">
        <v>23</v>
      </c>
    </row>
    <row r="10" spans="1:23" s="56" customFormat="1" ht="36" customHeight="1" x14ac:dyDescent="0.25">
      <c r="A10" s="53">
        <v>1</v>
      </c>
      <c r="B10" s="54" t="s">
        <v>167</v>
      </c>
      <c r="C10" s="53">
        <v>37</v>
      </c>
      <c r="D10" s="55">
        <f>SUM(E10:L10)</f>
        <v>215</v>
      </c>
      <c r="E10" s="55">
        <v>31</v>
      </c>
      <c r="F10" s="55">
        <v>37</v>
      </c>
      <c r="G10" s="55">
        <v>37</v>
      </c>
      <c r="H10" s="55">
        <v>37</v>
      </c>
      <c r="I10" s="55">
        <v>31</v>
      </c>
      <c r="J10" s="55">
        <v>37</v>
      </c>
      <c r="K10" s="55">
        <v>0</v>
      </c>
      <c r="L10" s="55">
        <v>5</v>
      </c>
      <c r="M10" s="55">
        <f>SUM(N10:U10)</f>
        <v>110</v>
      </c>
      <c r="N10" s="55">
        <v>15</v>
      </c>
      <c r="O10" s="55">
        <v>15</v>
      </c>
      <c r="P10" s="55">
        <v>15</v>
      </c>
      <c r="Q10" s="55">
        <v>15</v>
      </c>
      <c r="R10" s="55">
        <v>15</v>
      </c>
      <c r="S10" s="55">
        <v>15</v>
      </c>
      <c r="T10" s="55">
        <v>15</v>
      </c>
      <c r="U10" s="55">
        <v>5</v>
      </c>
      <c r="V10" s="55">
        <f>M10-D10</f>
        <v>-105</v>
      </c>
      <c r="W10" s="55"/>
    </row>
    <row r="12" spans="1:23" x14ac:dyDescent="0.3">
      <c r="N12" s="107"/>
    </row>
  </sheetData>
  <mergeCells count="15">
    <mergeCell ref="A1:D1"/>
    <mergeCell ref="A2:W2"/>
    <mergeCell ref="A3:W3"/>
    <mergeCell ref="A5:A8"/>
    <mergeCell ref="B5:B8"/>
    <mergeCell ref="C5:C8"/>
    <mergeCell ref="D5:V5"/>
    <mergeCell ref="W5:W8"/>
    <mergeCell ref="D6:L6"/>
    <mergeCell ref="M6:U6"/>
    <mergeCell ref="V6:V8"/>
    <mergeCell ref="D7:D8"/>
    <mergeCell ref="E7:L7"/>
    <mergeCell ref="M7:M8"/>
    <mergeCell ref="N7:U7"/>
  </mergeCells>
  <pageMargins left="0.41" right="7.874015748031496E-2" top="0.47244094488188981" bottom="0.6" header="0.31496062992125984" footer="0.53"/>
  <pageSetup paperSize="9" scale="8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6"/>
  <sheetViews>
    <sheetView topLeftCell="A85" zoomScale="115" zoomScaleNormal="115" workbookViewId="0">
      <selection activeCell="N12" sqref="N12:N144"/>
    </sheetView>
  </sheetViews>
  <sheetFormatPr defaultColWidth="9.09765625" defaultRowHeight="15.6" x14ac:dyDescent="0.3"/>
  <cols>
    <col min="1" max="1" width="6.8984375" style="27" customWidth="1"/>
    <col min="2" max="2" width="17.69921875" style="27" customWidth="1"/>
    <col min="3" max="3" width="11.296875" style="27" customWidth="1"/>
    <col min="4" max="5" width="6.8984375" style="27" customWidth="1"/>
    <col min="6" max="6" width="14" style="27" customWidth="1"/>
    <col min="7" max="7" width="9.296875" style="27" customWidth="1"/>
    <col min="8" max="8" width="6.296875" style="27" customWidth="1"/>
    <col min="9" max="15" width="7.69921875" style="27" customWidth="1"/>
    <col min="16" max="16" width="11.296875" style="27" customWidth="1"/>
    <col min="17" max="17" width="7.69921875" style="27" customWidth="1"/>
    <col min="18" max="18" width="8.59765625" style="27" customWidth="1"/>
    <col min="19" max="19" width="5.69921875" style="27" customWidth="1"/>
    <col min="20" max="20" width="6.09765625" style="27" customWidth="1"/>
    <col min="21" max="23" width="7.296875" style="27" customWidth="1"/>
    <col min="24" max="24" width="6.09765625" style="27" customWidth="1"/>
    <col min="25" max="25" width="7.296875" style="27" customWidth="1"/>
    <col min="26" max="26" width="8" style="27" customWidth="1"/>
    <col min="27" max="27" width="7.8984375" style="27" customWidth="1"/>
    <col min="28" max="28" width="8.8984375" style="27" customWidth="1"/>
    <col min="29" max="16384" width="9.09765625" style="27"/>
  </cols>
  <sheetData>
    <row r="1" spans="1:28" ht="44.25" customHeight="1" x14ac:dyDescent="0.3">
      <c r="A1" s="200" t="s">
        <v>51</v>
      </c>
      <c r="B1" s="200"/>
      <c r="C1" s="200"/>
      <c r="D1" s="200"/>
      <c r="E1" s="89"/>
      <c r="F1" s="26"/>
      <c r="G1" s="26"/>
    </row>
    <row r="2" spans="1:28" s="68" customFormat="1" ht="15" x14ac:dyDescent="0.25"/>
    <row r="3" spans="1:28" s="3" customFormat="1" ht="48.75" customHeight="1" x14ac:dyDescent="0.25">
      <c r="A3" s="237" t="s">
        <v>168</v>
      </c>
      <c r="B3" s="237"/>
      <c r="C3" s="237"/>
      <c r="D3" s="237"/>
      <c r="E3" s="237"/>
      <c r="F3" s="237"/>
      <c r="G3" s="237"/>
      <c r="H3" s="237"/>
      <c r="I3" s="237"/>
      <c r="J3" s="237"/>
      <c r="K3" s="237"/>
      <c r="L3" s="237"/>
      <c r="M3" s="237"/>
      <c r="N3" s="237"/>
      <c r="O3" s="237"/>
      <c r="P3" s="237"/>
    </row>
    <row r="4" spans="1:28" s="59" customFormat="1" ht="22.5" customHeight="1" x14ac:dyDescent="0.3">
      <c r="A4" s="238" t="s">
        <v>169</v>
      </c>
      <c r="B4" s="238"/>
      <c r="C4" s="238"/>
      <c r="D4" s="238"/>
      <c r="E4" s="238"/>
      <c r="F4" s="238"/>
      <c r="G4" s="238"/>
      <c r="H4" s="238"/>
      <c r="I4" s="238"/>
      <c r="J4" s="238"/>
      <c r="K4" s="238"/>
      <c r="L4" s="238"/>
      <c r="M4" s="238"/>
      <c r="N4" s="238"/>
      <c r="O4" s="238"/>
      <c r="P4" s="238"/>
      <c r="Q4" s="58"/>
      <c r="R4" s="58"/>
      <c r="S4" s="58"/>
      <c r="T4" s="58"/>
      <c r="U4" s="58"/>
      <c r="V4" s="58"/>
      <c r="W4" s="58"/>
      <c r="X4" s="58"/>
      <c r="Y4" s="58"/>
      <c r="Z4" s="58"/>
      <c r="AA4" s="58"/>
      <c r="AB4" s="58"/>
    </row>
    <row r="5" spans="1:28" s="3" customFormat="1" ht="13.8" x14ac:dyDescent="0.25">
      <c r="A5" s="239" t="s">
        <v>21</v>
      </c>
      <c r="B5" s="239" t="s">
        <v>80</v>
      </c>
      <c r="C5" s="240" t="s">
        <v>81</v>
      </c>
      <c r="D5" s="239" t="s">
        <v>82</v>
      </c>
      <c r="E5" s="241" t="s">
        <v>126</v>
      </c>
      <c r="F5" s="240" t="s">
        <v>85</v>
      </c>
      <c r="G5" s="241" t="s">
        <v>83</v>
      </c>
      <c r="H5" s="244" t="s">
        <v>86</v>
      </c>
      <c r="I5" s="245"/>
      <c r="J5" s="245"/>
      <c r="K5" s="245"/>
      <c r="L5" s="240" t="s">
        <v>87</v>
      </c>
      <c r="M5" s="240"/>
      <c r="N5" s="240"/>
      <c r="O5" s="240"/>
      <c r="P5" s="241" t="s">
        <v>84</v>
      </c>
    </row>
    <row r="6" spans="1:28" s="3" customFormat="1" ht="13.8" x14ac:dyDescent="0.25">
      <c r="A6" s="239"/>
      <c r="B6" s="239"/>
      <c r="C6" s="240"/>
      <c r="D6" s="239"/>
      <c r="E6" s="242"/>
      <c r="F6" s="240"/>
      <c r="G6" s="242"/>
      <c r="H6" s="246"/>
      <c r="I6" s="247"/>
      <c r="J6" s="247"/>
      <c r="K6" s="247"/>
      <c r="L6" s="240"/>
      <c r="M6" s="240"/>
      <c r="N6" s="240"/>
      <c r="O6" s="240"/>
      <c r="P6" s="242"/>
    </row>
    <row r="7" spans="1:28" s="3" customFormat="1" ht="87.75" customHeight="1" x14ac:dyDescent="0.25">
      <c r="A7" s="239"/>
      <c r="B7" s="239"/>
      <c r="C7" s="240"/>
      <c r="D7" s="239"/>
      <c r="E7" s="243"/>
      <c r="F7" s="240"/>
      <c r="G7" s="243"/>
      <c r="H7" s="90" t="s">
        <v>88</v>
      </c>
      <c r="I7" s="90" t="s">
        <v>89</v>
      </c>
      <c r="J7" s="90" t="s">
        <v>90</v>
      </c>
      <c r="K7" s="90" t="s">
        <v>91</v>
      </c>
      <c r="L7" s="90" t="s">
        <v>92</v>
      </c>
      <c r="M7" s="90" t="s">
        <v>93</v>
      </c>
      <c r="N7" s="90" t="s">
        <v>94</v>
      </c>
      <c r="O7" s="90" t="s">
        <v>95</v>
      </c>
      <c r="P7" s="243"/>
    </row>
    <row r="8" spans="1:28" s="4" customFormat="1" x14ac:dyDescent="0.3">
      <c r="A8" s="61">
        <v>1</v>
      </c>
      <c r="B8" s="61">
        <v>2</v>
      </c>
      <c r="C8" s="61">
        <v>3</v>
      </c>
      <c r="D8" s="61">
        <v>4</v>
      </c>
      <c r="E8" s="61">
        <v>5</v>
      </c>
      <c r="F8" s="61">
        <v>6</v>
      </c>
      <c r="G8" s="61">
        <v>7</v>
      </c>
      <c r="H8" s="61">
        <v>8</v>
      </c>
      <c r="I8" s="61">
        <v>9</v>
      </c>
      <c r="J8" s="61">
        <v>10</v>
      </c>
      <c r="K8" s="61">
        <v>11</v>
      </c>
      <c r="L8" s="61">
        <v>12</v>
      </c>
      <c r="M8" s="61">
        <v>13</v>
      </c>
      <c r="N8" s="61">
        <v>14</v>
      </c>
      <c r="O8" s="61">
        <v>15</v>
      </c>
      <c r="P8" s="61">
        <v>16</v>
      </c>
    </row>
    <row r="9" spans="1:28" s="141" customFormat="1" x14ac:dyDescent="0.3">
      <c r="A9" s="139">
        <v>1</v>
      </c>
      <c r="B9" s="140" t="s">
        <v>131</v>
      </c>
      <c r="C9" s="139"/>
      <c r="D9" s="139"/>
      <c r="E9" s="139"/>
      <c r="F9" s="139"/>
      <c r="G9" s="139"/>
      <c r="H9" s="139"/>
      <c r="I9" s="139"/>
      <c r="J9" s="139"/>
      <c r="K9" s="139"/>
      <c r="L9" s="139"/>
      <c r="M9" s="139"/>
      <c r="N9" s="139"/>
      <c r="O9" s="139"/>
      <c r="P9" s="139"/>
    </row>
    <row r="10" spans="1:28" s="64" customFormat="1" ht="31.2" x14ac:dyDescent="0.25">
      <c r="A10" s="53">
        <v>1</v>
      </c>
      <c r="B10" s="132" t="s">
        <v>170</v>
      </c>
      <c r="C10" s="133">
        <v>20375</v>
      </c>
      <c r="D10" s="53">
        <v>1</v>
      </c>
      <c r="E10" s="53">
        <v>1</v>
      </c>
      <c r="F10" s="63" t="s">
        <v>171</v>
      </c>
      <c r="G10" s="53">
        <v>2.1</v>
      </c>
      <c r="H10" s="53"/>
      <c r="I10" s="53"/>
      <c r="J10" s="53"/>
      <c r="K10" s="53">
        <v>1</v>
      </c>
      <c r="L10" s="53"/>
      <c r="M10" s="53">
        <v>1</v>
      </c>
      <c r="N10" s="53"/>
      <c r="O10" s="53"/>
      <c r="P10" s="53">
        <v>1</v>
      </c>
    </row>
    <row r="11" spans="1:28" s="64" customFormat="1" ht="28.35" customHeight="1" x14ac:dyDescent="0.25">
      <c r="A11" s="53"/>
      <c r="B11" s="132" t="s">
        <v>173</v>
      </c>
      <c r="C11" s="133">
        <v>27910</v>
      </c>
      <c r="D11" s="53"/>
      <c r="E11" s="53">
        <v>1</v>
      </c>
      <c r="F11" s="63" t="s">
        <v>176</v>
      </c>
      <c r="G11" s="53">
        <v>2.1</v>
      </c>
      <c r="H11" s="53"/>
      <c r="I11" s="53"/>
      <c r="J11" s="53">
        <v>1</v>
      </c>
      <c r="K11" s="53"/>
      <c r="L11" s="53"/>
      <c r="M11" s="53">
        <v>1</v>
      </c>
      <c r="N11" s="53"/>
      <c r="O11" s="53"/>
      <c r="P11" s="53"/>
    </row>
    <row r="12" spans="1:28" s="64" customFormat="1" ht="62.4" x14ac:dyDescent="0.25">
      <c r="A12" s="53">
        <v>2</v>
      </c>
      <c r="B12" s="132" t="s">
        <v>174</v>
      </c>
      <c r="C12" s="133">
        <v>27504</v>
      </c>
      <c r="D12" s="53">
        <v>1</v>
      </c>
      <c r="E12" s="53">
        <v>1</v>
      </c>
      <c r="F12" s="63" t="s">
        <v>172</v>
      </c>
      <c r="G12" s="53">
        <v>1.8</v>
      </c>
      <c r="H12" s="53"/>
      <c r="I12" s="53"/>
      <c r="J12" s="53">
        <v>1</v>
      </c>
      <c r="K12" s="53"/>
      <c r="L12" s="53"/>
      <c r="M12" s="53"/>
      <c r="N12" s="53">
        <v>1</v>
      </c>
      <c r="O12" s="53"/>
      <c r="P12" s="53"/>
    </row>
    <row r="13" spans="1:28" s="115" customFormat="1" x14ac:dyDescent="0.3">
      <c r="A13" s="112">
        <v>2</v>
      </c>
      <c r="B13" s="113" t="s">
        <v>133</v>
      </c>
      <c r="C13" s="112"/>
      <c r="D13" s="112"/>
      <c r="E13" s="112"/>
      <c r="F13" s="114"/>
      <c r="G13" s="112"/>
      <c r="H13" s="112"/>
      <c r="I13" s="112"/>
      <c r="J13" s="112"/>
      <c r="K13" s="112"/>
      <c r="L13" s="112"/>
      <c r="M13" s="112"/>
      <c r="N13" s="112"/>
      <c r="O13" s="112"/>
      <c r="P13" s="112"/>
    </row>
    <row r="14" spans="1:28" s="110" customFormat="1" ht="46.8" x14ac:dyDescent="0.3">
      <c r="A14" s="108">
        <v>1</v>
      </c>
      <c r="B14" s="109" t="s">
        <v>175</v>
      </c>
      <c r="C14" s="133">
        <v>21800</v>
      </c>
      <c r="D14" s="108"/>
      <c r="E14" s="108">
        <v>1</v>
      </c>
      <c r="F14" s="111" t="s">
        <v>177</v>
      </c>
      <c r="G14" s="108">
        <v>2.1</v>
      </c>
      <c r="H14" s="108"/>
      <c r="I14" s="108"/>
      <c r="J14" s="108"/>
      <c r="K14" s="108">
        <v>1</v>
      </c>
      <c r="L14" s="108"/>
      <c r="M14" s="108"/>
      <c r="N14" s="108"/>
      <c r="O14" s="108">
        <v>1</v>
      </c>
      <c r="P14" s="108">
        <v>1</v>
      </c>
    </row>
    <row r="15" spans="1:28" s="64" customFormat="1" ht="46.8" x14ac:dyDescent="0.25">
      <c r="A15" s="53">
        <v>2</v>
      </c>
      <c r="B15" s="62" t="s">
        <v>178</v>
      </c>
      <c r="C15" s="133">
        <v>25223</v>
      </c>
      <c r="D15" s="53"/>
      <c r="E15" s="53">
        <v>1</v>
      </c>
      <c r="F15" s="63" t="s">
        <v>97</v>
      </c>
      <c r="G15" s="53">
        <v>1.8</v>
      </c>
      <c r="H15" s="53"/>
      <c r="I15" s="53"/>
      <c r="J15" s="53">
        <v>1</v>
      </c>
      <c r="K15" s="53"/>
      <c r="L15" s="53"/>
      <c r="M15" s="53"/>
      <c r="N15" s="53"/>
      <c r="O15" s="53">
        <v>1</v>
      </c>
      <c r="P15" s="53"/>
    </row>
    <row r="16" spans="1:28" s="115" customFormat="1" x14ac:dyDescent="0.3">
      <c r="A16" s="112">
        <v>3</v>
      </c>
      <c r="B16" s="113" t="s">
        <v>132</v>
      </c>
      <c r="C16" s="112"/>
      <c r="D16" s="112">
        <v>1</v>
      </c>
      <c r="E16" s="112"/>
      <c r="F16" s="114"/>
      <c r="G16" s="112"/>
      <c r="H16" s="112"/>
      <c r="I16" s="112"/>
      <c r="J16" s="112"/>
      <c r="K16" s="112"/>
      <c r="L16" s="112"/>
      <c r="M16" s="112"/>
      <c r="N16" s="112"/>
      <c r="O16" s="112"/>
      <c r="P16" s="112"/>
    </row>
    <row r="17" spans="1:16" s="64" customFormat="1" ht="39.9" customHeight="1" x14ac:dyDescent="0.25">
      <c r="A17" s="53">
        <v>1</v>
      </c>
      <c r="B17" s="62" t="s">
        <v>194</v>
      </c>
      <c r="C17" s="133">
        <v>19725</v>
      </c>
      <c r="D17" s="53"/>
      <c r="E17" s="53"/>
      <c r="F17" s="63" t="s">
        <v>176</v>
      </c>
      <c r="G17" s="53">
        <v>2.1</v>
      </c>
      <c r="H17" s="53"/>
      <c r="I17" s="53"/>
      <c r="J17" s="53"/>
      <c r="K17" s="53">
        <v>1</v>
      </c>
      <c r="L17" s="53"/>
      <c r="M17" s="53"/>
      <c r="N17" s="53"/>
      <c r="O17" s="53">
        <v>1</v>
      </c>
      <c r="P17" s="53">
        <v>1</v>
      </c>
    </row>
    <row r="18" spans="1:16" s="64" customFormat="1" ht="46.8" x14ac:dyDescent="0.25">
      <c r="A18" s="53">
        <v>2</v>
      </c>
      <c r="B18" s="62" t="s">
        <v>179</v>
      </c>
      <c r="C18" s="53">
        <v>1952</v>
      </c>
      <c r="D18" s="53"/>
      <c r="E18" s="53">
        <v>1</v>
      </c>
      <c r="F18" s="63" t="s">
        <v>97</v>
      </c>
      <c r="G18" s="53">
        <v>1.8</v>
      </c>
      <c r="H18" s="53"/>
      <c r="I18" s="53"/>
      <c r="J18" s="53"/>
      <c r="K18" s="53">
        <v>1</v>
      </c>
      <c r="L18" s="53"/>
      <c r="M18" s="53"/>
      <c r="N18" s="53"/>
      <c r="O18" s="53">
        <v>1</v>
      </c>
      <c r="P18" s="53">
        <v>1</v>
      </c>
    </row>
    <row r="19" spans="1:16" s="115" customFormat="1" ht="22.35" customHeight="1" x14ac:dyDescent="0.3">
      <c r="A19" s="112">
        <v>4</v>
      </c>
      <c r="B19" s="113" t="s">
        <v>134</v>
      </c>
      <c r="C19" s="112"/>
      <c r="D19" s="112"/>
      <c r="E19" s="112"/>
      <c r="F19" s="114"/>
      <c r="G19" s="112"/>
      <c r="H19" s="112"/>
      <c r="I19" s="112"/>
      <c r="J19" s="112"/>
      <c r="K19" s="112"/>
      <c r="L19" s="112"/>
      <c r="M19" s="112"/>
      <c r="N19" s="112"/>
      <c r="O19" s="112"/>
      <c r="P19" s="112"/>
    </row>
    <row r="20" spans="1:16" s="64" customFormat="1" ht="22.35" customHeight="1" x14ac:dyDescent="0.25">
      <c r="A20" s="53">
        <v>1</v>
      </c>
      <c r="B20" s="62" t="s">
        <v>180</v>
      </c>
      <c r="C20" s="133">
        <v>21315</v>
      </c>
      <c r="D20" s="53"/>
      <c r="E20" s="53"/>
      <c r="F20" s="63" t="s">
        <v>176</v>
      </c>
      <c r="G20" s="53">
        <v>2.1</v>
      </c>
      <c r="H20" s="53"/>
      <c r="I20" s="53"/>
      <c r="J20" s="53"/>
      <c r="K20" s="53">
        <v>1</v>
      </c>
      <c r="L20" s="53"/>
      <c r="M20" s="53"/>
      <c r="N20" s="53"/>
      <c r="O20" s="53">
        <v>1</v>
      </c>
      <c r="P20" s="53">
        <v>1</v>
      </c>
    </row>
    <row r="21" spans="1:16" s="64" customFormat="1" ht="22.35" customHeight="1" x14ac:dyDescent="0.25">
      <c r="A21" s="53">
        <v>2</v>
      </c>
      <c r="B21" s="62" t="s">
        <v>181</v>
      </c>
      <c r="C21" s="133">
        <v>17310</v>
      </c>
      <c r="D21" s="53"/>
      <c r="E21" s="53">
        <v>1</v>
      </c>
      <c r="F21" s="63" t="s">
        <v>97</v>
      </c>
      <c r="G21" s="53">
        <v>1.8</v>
      </c>
      <c r="H21" s="53"/>
      <c r="I21" s="53"/>
      <c r="J21" s="53"/>
      <c r="K21" s="53">
        <v>1</v>
      </c>
      <c r="L21" s="53"/>
      <c r="M21" s="53"/>
      <c r="N21" s="53">
        <v>1</v>
      </c>
      <c r="O21" s="53"/>
      <c r="P21" s="53">
        <v>1</v>
      </c>
    </row>
    <row r="22" spans="1:16" s="115" customFormat="1" ht="22.35" customHeight="1" x14ac:dyDescent="0.3">
      <c r="A22" s="112">
        <v>5</v>
      </c>
      <c r="B22" s="113" t="s">
        <v>182</v>
      </c>
      <c r="C22" s="112"/>
      <c r="D22" s="112"/>
      <c r="E22" s="112"/>
      <c r="F22" s="114"/>
      <c r="G22" s="112"/>
      <c r="H22" s="112"/>
      <c r="I22" s="112"/>
      <c r="J22" s="112"/>
      <c r="K22" s="112"/>
      <c r="L22" s="112"/>
      <c r="M22" s="112"/>
      <c r="N22" s="112"/>
      <c r="O22" s="112"/>
      <c r="P22" s="112"/>
    </row>
    <row r="23" spans="1:16" s="64" customFormat="1" ht="22.35" customHeight="1" x14ac:dyDescent="0.25">
      <c r="A23" s="53">
        <v>1</v>
      </c>
      <c r="B23" s="132" t="s">
        <v>183</v>
      </c>
      <c r="C23" s="133">
        <v>22791</v>
      </c>
      <c r="D23" s="53"/>
      <c r="E23" s="53">
        <v>1</v>
      </c>
      <c r="F23" s="63" t="s">
        <v>185</v>
      </c>
      <c r="G23" s="53">
        <v>2.1</v>
      </c>
      <c r="H23" s="53"/>
      <c r="I23" s="53"/>
      <c r="J23" s="53"/>
      <c r="K23" s="53">
        <v>1</v>
      </c>
      <c r="L23" s="53"/>
      <c r="M23" s="53"/>
      <c r="N23" s="53"/>
      <c r="O23" s="53">
        <v>1</v>
      </c>
      <c r="P23" s="53">
        <v>1</v>
      </c>
    </row>
    <row r="24" spans="1:16" s="64" customFormat="1" ht="33" customHeight="1" x14ac:dyDescent="0.25">
      <c r="A24" s="53">
        <v>2</v>
      </c>
      <c r="B24" s="132" t="s">
        <v>240</v>
      </c>
      <c r="C24" s="133">
        <v>21835</v>
      </c>
      <c r="D24" s="53"/>
      <c r="E24" s="53"/>
      <c r="F24" s="63" t="s">
        <v>176</v>
      </c>
      <c r="G24" s="53">
        <v>2.1</v>
      </c>
      <c r="H24" s="53"/>
      <c r="I24" s="53"/>
      <c r="J24" s="53"/>
      <c r="K24" s="53"/>
      <c r="L24" s="53"/>
      <c r="M24" s="53"/>
      <c r="N24" s="53"/>
      <c r="O24" s="53">
        <v>1</v>
      </c>
      <c r="P24" s="53">
        <v>1</v>
      </c>
    </row>
    <row r="25" spans="1:16" s="64" customFormat="1" ht="43.65" customHeight="1" x14ac:dyDescent="0.25">
      <c r="A25" s="53">
        <v>3</v>
      </c>
      <c r="B25" s="132" t="s">
        <v>184</v>
      </c>
      <c r="C25" s="133">
        <v>21080</v>
      </c>
      <c r="D25" s="53"/>
      <c r="E25" s="53">
        <v>1</v>
      </c>
      <c r="F25" s="63" t="s">
        <v>97</v>
      </c>
      <c r="G25" s="53">
        <v>1.8</v>
      </c>
      <c r="H25" s="53"/>
      <c r="I25" s="53"/>
      <c r="J25" s="53"/>
      <c r="K25" s="53"/>
      <c r="L25" s="53"/>
      <c r="M25" s="53">
        <v>1</v>
      </c>
      <c r="N25" s="53"/>
      <c r="O25" s="53"/>
      <c r="P25" s="53">
        <v>1</v>
      </c>
    </row>
    <row r="26" spans="1:16" s="115" customFormat="1" ht="22.35" customHeight="1" x14ac:dyDescent="0.3">
      <c r="A26" s="112">
        <v>6</v>
      </c>
      <c r="B26" s="113" t="s">
        <v>136</v>
      </c>
      <c r="C26" s="112"/>
      <c r="D26" s="112"/>
      <c r="E26" s="112"/>
      <c r="F26" s="114"/>
      <c r="G26" s="112"/>
      <c r="H26" s="112"/>
      <c r="I26" s="112"/>
      <c r="J26" s="112"/>
      <c r="K26" s="112"/>
      <c r="L26" s="112"/>
      <c r="M26" s="112"/>
      <c r="N26" s="112"/>
      <c r="O26" s="112"/>
      <c r="P26" s="112"/>
    </row>
    <row r="27" spans="1:16" s="64" customFormat="1" ht="27.6" customHeight="1" x14ac:dyDescent="0.25">
      <c r="A27" s="53">
        <v>1</v>
      </c>
      <c r="B27" s="62" t="s">
        <v>186</v>
      </c>
      <c r="C27" s="133">
        <v>30130</v>
      </c>
      <c r="D27" s="53"/>
      <c r="E27" s="53">
        <v>1</v>
      </c>
      <c r="F27" s="63" t="s">
        <v>176</v>
      </c>
      <c r="G27" s="53">
        <v>2.1</v>
      </c>
      <c r="H27" s="53"/>
      <c r="I27" s="53">
        <v>1</v>
      </c>
      <c r="J27" s="53"/>
      <c r="K27" s="53"/>
      <c r="L27" s="53"/>
      <c r="M27" s="53">
        <v>1</v>
      </c>
      <c r="N27" s="53"/>
      <c r="O27" s="53"/>
      <c r="P27" s="53"/>
    </row>
    <row r="28" spans="1:16" s="64" customFormat="1" ht="27.6" customHeight="1" x14ac:dyDescent="0.25">
      <c r="A28" s="53">
        <v>2</v>
      </c>
      <c r="B28" s="62" t="s">
        <v>187</v>
      </c>
      <c r="C28" s="53">
        <v>1953</v>
      </c>
      <c r="D28" s="53"/>
      <c r="E28" s="53">
        <v>1</v>
      </c>
      <c r="F28" s="63" t="s">
        <v>97</v>
      </c>
      <c r="G28" s="53">
        <v>1.8</v>
      </c>
      <c r="H28" s="53"/>
      <c r="I28" s="53"/>
      <c r="J28" s="53"/>
      <c r="K28" s="53">
        <v>1</v>
      </c>
      <c r="L28" s="53"/>
      <c r="M28" s="53"/>
      <c r="N28" s="53"/>
      <c r="O28" s="53">
        <v>1</v>
      </c>
      <c r="P28" s="53">
        <v>1</v>
      </c>
    </row>
    <row r="29" spans="1:16" s="64" customFormat="1" ht="27.6" customHeight="1" x14ac:dyDescent="0.25">
      <c r="A29" s="112">
        <v>7</v>
      </c>
      <c r="B29" s="113" t="s">
        <v>137</v>
      </c>
      <c r="C29" s="53"/>
      <c r="D29" s="53"/>
      <c r="E29" s="53"/>
      <c r="F29" s="63"/>
      <c r="G29" s="53"/>
      <c r="H29" s="53"/>
      <c r="I29" s="53"/>
      <c r="J29" s="53"/>
      <c r="K29" s="53"/>
      <c r="L29" s="53"/>
      <c r="M29" s="53"/>
      <c r="N29" s="53"/>
      <c r="O29" s="53"/>
      <c r="P29" s="53"/>
    </row>
    <row r="30" spans="1:16" s="64" customFormat="1" ht="27.6" customHeight="1" x14ac:dyDescent="0.25">
      <c r="A30" s="53">
        <v>1</v>
      </c>
      <c r="B30" s="62" t="s">
        <v>188</v>
      </c>
      <c r="C30" s="133">
        <v>21117</v>
      </c>
      <c r="D30" s="53">
        <v>1</v>
      </c>
      <c r="E30" s="53">
        <v>1</v>
      </c>
      <c r="F30" s="63" t="s">
        <v>191</v>
      </c>
      <c r="G30" s="53">
        <v>2.1</v>
      </c>
      <c r="H30" s="53"/>
      <c r="I30" s="53"/>
      <c r="J30" s="53"/>
      <c r="K30" s="53">
        <v>1</v>
      </c>
      <c r="L30" s="53"/>
      <c r="M30" s="53"/>
      <c r="N30" s="53">
        <v>1</v>
      </c>
      <c r="O30" s="53"/>
      <c r="P30" s="53">
        <v>1</v>
      </c>
    </row>
    <row r="31" spans="1:16" s="64" customFormat="1" x14ac:dyDescent="0.25">
      <c r="A31" s="53">
        <v>2</v>
      </c>
      <c r="B31" s="62" t="s">
        <v>189</v>
      </c>
      <c r="C31" s="133">
        <v>29792</v>
      </c>
      <c r="D31" s="53">
        <v>1</v>
      </c>
      <c r="E31" s="53">
        <v>1</v>
      </c>
      <c r="F31" s="63" t="s">
        <v>176</v>
      </c>
      <c r="G31" s="53">
        <v>2.1</v>
      </c>
      <c r="H31" s="53"/>
      <c r="I31" s="53">
        <v>1</v>
      </c>
      <c r="J31" s="53"/>
      <c r="K31" s="53"/>
      <c r="L31" s="53"/>
      <c r="M31" s="53"/>
      <c r="N31" s="53">
        <v>1</v>
      </c>
      <c r="O31" s="53"/>
      <c r="P31" s="53"/>
    </row>
    <row r="32" spans="1:16" s="64" customFormat="1" ht="46.8" x14ac:dyDescent="0.25">
      <c r="A32" s="53">
        <v>3</v>
      </c>
      <c r="B32" s="62" t="s">
        <v>190</v>
      </c>
      <c r="C32" s="53">
        <v>1953</v>
      </c>
      <c r="D32" s="53"/>
      <c r="E32" s="53">
        <v>1</v>
      </c>
      <c r="F32" s="63" t="s">
        <v>97</v>
      </c>
      <c r="G32" s="53">
        <v>1.8</v>
      </c>
      <c r="H32" s="53"/>
      <c r="I32" s="53"/>
      <c r="J32" s="53"/>
      <c r="K32" s="53">
        <v>1</v>
      </c>
      <c r="L32" s="53"/>
      <c r="M32" s="53"/>
      <c r="N32" s="53">
        <v>1</v>
      </c>
      <c r="O32" s="53"/>
      <c r="P32" s="53">
        <v>1</v>
      </c>
    </row>
    <row r="33" spans="1:16" s="115" customFormat="1" ht="18.899999999999999" customHeight="1" x14ac:dyDescent="0.3">
      <c r="A33" s="112">
        <v>8</v>
      </c>
      <c r="B33" s="113" t="s">
        <v>138</v>
      </c>
      <c r="C33" s="112"/>
      <c r="D33" s="112"/>
      <c r="E33" s="112"/>
      <c r="F33" s="114"/>
      <c r="G33" s="112"/>
      <c r="H33" s="112"/>
      <c r="I33" s="112"/>
      <c r="J33" s="112"/>
      <c r="K33" s="112"/>
      <c r="L33" s="112"/>
      <c r="M33" s="112"/>
      <c r="N33" s="112"/>
      <c r="O33" s="112"/>
      <c r="P33" s="112"/>
    </row>
    <row r="34" spans="1:16" s="64" customFormat="1" ht="18.899999999999999" customHeight="1" x14ac:dyDescent="0.25">
      <c r="A34" s="53">
        <v>1</v>
      </c>
      <c r="B34" s="62" t="s">
        <v>192</v>
      </c>
      <c r="C34" s="133">
        <v>20831</v>
      </c>
      <c r="D34" s="53"/>
      <c r="E34" s="53">
        <v>1</v>
      </c>
      <c r="F34" s="63" t="s">
        <v>176</v>
      </c>
      <c r="G34" s="53">
        <v>2.1</v>
      </c>
      <c r="H34" s="53"/>
      <c r="I34" s="53"/>
      <c r="J34" s="53"/>
      <c r="K34" s="53">
        <v>1</v>
      </c>
      <c r="L34" s="53"/>
      <c r="M34" s="53"/>
      <c r="N34" s="53"/>
      <c r="O34" s="53">
        <v>1</v>
      </c>
      <c r="P34" s="53">
        <v>1</v>
      </c>
    </row>
    <row r="35" spans="1:16" s="64" customFormat="1" ht="18.899999999999999" customHeight="1" x14ac:dyDescent="0.25">
      <c r="A35" s="53">
        <v>2</v>
      </c>
      <c r="B35" s="62" t="s">
        <v>193</v>
      </c>
      <c r="C35" s="53">
        <v>1961</v>
      </c>
      <c r="D35" s="53"/>
      <c r="E35" s="53">
        <v>1</v>
      </c>
      <c r="F35" s="63" t="s">
        <v>97</v>
      </c>
      <c r="G35" s="53">
        <v>1.8</v>
      </c>
      <c r="H35" s="53"/>
      <c r="I35" s="53"/>
      <c r="J35" s="53"/>
      <c r="K35" s="53">
        <v>1</v>
      </c>
      <c r="L35" s="53"/>
      <c r="M35" s="53"/>
      <c r="N35" s="53"/>
      <c r="O35" s="53">
        <v>1</v>
      </c>
      <c r="P35" s="53">
        <v>1</v>
      </c>
    </row>
    <row r="36" spans="1:16" s="115" customFormat="1" x14ac:dyDescent="0.3">
      <c r="A36" s="112">
        <v>9</v>
      </c>
      <c r="B36" s="113" t="s">
        <v>139</v>
      </c>
      <c r="C36" s="112"/>
      <c r="D36" s="112"/>
      <c r="E36" s="112"/>
      <c r="F36" s="114"/>
      <c r="G36" s="112"/>
      <c r="H36" s="112"/>
      <c r="I36" s="112"/>
      <c r="J36" s="112"/>
      <c r="K36" s="112"/>
      <c r="L36" s="112"/>
      <c r="M36" s="112"/>
      <c r="N36" s="112"/>
      <c r="O36" s="112"/>
      <c r="P36" s="112"/>
    </row>
    <row r="37" spans="1:16" s="64" customFormat="1" x14ac:dyDescent="0.25">
      <c r="A37" s="53">
        <v>1</v>
      </c>
      <c r="B37" s="62" t="s">
        <v>195</v>
      </c>
      <c r="C37" s="133">
        <v>23709</v>
      </c>
      <c r="D37" s="53"/>
      <c r="E37" s="53">
        <v>1</v>
      </c>
      <c r="F37" s="63" t="s">
        <v>191</v>
      </c>
      <c r="G37" s="53">
        <v>2.1</v>
      </c>
      <c r="H37" s="53"/>
      <c r="I37" s="53"/>
      <c r="J37" s="53"/>
      <c r="K37" s="53">
        <v>1</v>
      </c>
      <c r="L37" s="53"/>
      <c r="M37" s="53"/>
      <c r="N37" s="53"/>
      <c r="O37" s="53">
        <v>1</v>
      </c>
      <c r="P37" s="53">
        <v>1</v>
      </c>
    </row>
    <row r="38" spans="1:16" s="64" customFormat="1" x14ac:dyDescent="0.25">
      <c r="A38" s="53">
        <v>2</v>
      </c>
      <c r="B38" s="62" t="s">
        <v>196</v>
      </c>
      <c r="C38" s="53"/>
      <c r="D38" s="53"/>
      <c r="E38" s="53">
        <v>1</v>
      </c>
      <c r="F38" s="63" t="s">
        <v>176</v>
      </c>
      <c r="G38" s="53">
        <v>2.1</v>
      </c>
      <c r="H38" s="53"/>
      <c r="I38" s="53"/>
      <c r="J38" s="53">
        <v>1</v>
      </c>
      <c r="K38" s="53"/>
      <c r="L38" s="53"/>
      <c r="M38" s="53"/>
      <c r="N38" s="53"/>
      <c r="O38" s="53">
        <v>1</v>
      </c>
      <c r="P38" s="53"/>
    </row>
    <row r="39" spans="1:16" s="64" customFormat="1" ht="46.8" x14ac:dyDescent="0.25">
      <c r="A39" s="53">
        <v>3</v>
      </c>
      <c r="B39" s="62" t="s">
        <v>197</v>
      </c>
      <c r="C39" s="53">
        <v>1970</v>
      </c>
      <c r="D39" s="53">
        <v>1</v>
      </c>
      <c r="E39" s="53">
        <v>1</v>
      </c>
      <c r="F39" s="63" t="s">
        <v>97</v>
      </c>
      <c r="G39" s="53">
        <v>1.8</v>
      </c>
      <c r="H39" s="53"/>
      <c r="I39" s="53"/>
      <c r="J39" s="53">
        <v>1</v>
      </c>
      <c r="K39" s="53"/>
      <c r="L39" s="53"/>
      <c r="M39" s="53"/>
      <c r="N39" s="53"/>
      <c r="O39" s="53">
        <v>1</v>
      </c>
      <c r="P39" s="53"/>
    </row>
    <row r="40" spans="1:16" s="115" customFormat="1" x14ac:dyDescent="0.3">
      <c r="A40" s="112">
        <v>10</v>
      </c>
      <c r="B40" s="113" t="s">
        <v>140</v>
      </c>
      <c r="C40" s="112"/>
      <c r="D40" s="112"/>
      <c r="E40" s="112"/>
      <c r="F40" s="114"/>
      <c r="G40" s="112"/>
      <c r="H40" s="112"/>
      <c r="I40" s="112"/>
      <c r="J40" s="112"/>
      <c r="K40" s="112"/>
      <c r="L40" s="112"/>
      <c r="M40" s="112"/>
      <c r="N40" s="112"/>
      <c r="O40" s="112"/>
      <c r="P40" s="112"/>
    </row>
    <row r="41" spans="1:16" s="64" customFormat="1" x14ac:dyDescent="0.25">
      <c r="A41" s="53">
        <v>1</v>
      </c>
      <c r="B41" s="62" t="s">
        <v>198</v>
      </c>
      <c r="C41" s="118">
        <v>24392</v>
      </c>
      <c r="D41" s="53"/>
      <c r="E41" s="53"/>
      <c r="F41" s="63" t="s">
        <v>176</v>
      </c>
      <c r="G41" s="53">
        <v>2.1</v>
      </c>
      <c r="H41" s="53"/>
      <c r="I41" s="53"/>
      <c r="J41" s="53">
        <v>1</v>
      </c>
      <c r="K41" s="53"/>
      <c r="L41" s="53"/>
      <c r="M41" s="53"/>
      <c r="N41" s="53"/>
      <c r="O41" s="53">
        <v>1</v>
      </c>
      <c r="P41" s="53"/>
    </row>
    <row r="42" spans="1:16" s="64" customFormat="1" ht="46.8" x14ac:dyDescent="0.25">
      <c r="A42" s="53">
        <v>2</v>
      </c>
      <c r="B42" s="62" t="s">
        <v>199</v>
      </c>
      <c r="C42" s="118">
        <v>18457</v>
      </c>
      <c r="D42" s="53"/>
      <c r="E42" s="53">
        <v>1</v>
      </c>
      <c r="F42" s="63" t="s">
        <v>97</v>
      </c>
      <c r="G42" s="53">
        <v>1.8</v>
      </c>
      <c r="H42" s="53"/>
      <c r="I42" s="53"/>
      <c r="J42" s="53"/>
      <c r="K42" s="53">
        <v>1</v>
      </c>
      <c r="L42" s="53"/>
      <c r="M42" s="53"/>
      <c r="N42" s="53">
        <v>1</v>
      </c>
      <c r="O42" s="53"/>
      <c r="P42" s="53">
        <v>1</v>
      </c>
    </row>
    <row r="43" spans="1:16" s="64" customFormat="1" x14ac:dyDescent="0.25">
      <c r="A43" s="53">
        <v>11</v>
      </c>
      <c r="B43" s="113" t="s">
        <v>141</v>
      </c>
      <c r="C43" s="53"/>
      <c r="D43" s="53"/>
      <c r="E43" s="53"/>
      <c r="F43" s="63"/>
      <c r="G43" s="53"/>
      <c r="H43" s="53"/>
      <c r="I43" s="53"/>
      <c r="J43" s="53"/>
      <c r="K43" s="53"/>
      <c r="L43" s="53"/>
      <c r="M43" s="53"/>
      <c r="N43" s="53"/>
      <c r="O43" s="53"/>
      <c r="P43" s="53"/>
    </row>
    <row r="44" spans="1:16" s="64" customFormat="1" x14ac:dyDescent="0.25">
      <c r="A44" s="53">
        <v>1</v>
      </c>
      <c r="B44" s="62" t="s">
        <v>200</v>
      </c>
      <c r="C44" s="133">
        <v>29858</v>
      </c>
      <c r="D44" s="53"/>
      <c r="E44" s="53">
        <v>1</v>
      </c>
      <c r="F44" s="63" t="s">
        <v>176</v>
      </c>
      <c r="G44" s="53">
        <v>2.1</v>
      </c>
      <c r="H44" s="53"/>
      <c r="I44" s="53">
        <v>1</v>
      </c>
      <c r="J44" s="53"/>
      <c r="K44" s="53"/>
      <c r="L44" s="53"/>
      <c r="M44" s="53"/>
      <c r="N44" s="53">
        <v>1</v>
      </c>
      <c r="O44" s="53"/>
      <c r="P44" s="53"/>
    </row>
    <row r="45" spans="1:16" s="64" customFormat="1" ht="46.8" x14ac:dyDescent="0.25">
      <c r="A45" s="53">
        <v>2</v>
      </c>
      <c r="B45" s="62" t="s">
        <v>201</v>
      </c>
      <c r="C45" s="118">
        <v>21047</v>
      </c>
      <c r="D45" s="53"/>
      <c r="E45" s="53">
        <v>1</v>
      </c>
      <c r="F45" s="63" t="s">
        <v>97</v>
      </c>
      <c r="G45" s="53">
        <v>1.8</v>
      </c>
      <c r="H45" s="53"/>
      <c r="I45" s="53"/>
      <c r="J45" s="53"/>
      <c r="K45" s="53"/>
      <c r="L45" s="53"/>
      <c r="M45" s="53"/>
      <c r="N45" s="53">
        <v>1</v>
      </c>
      <c r="O45" s="53"/>
      <c r="P45" s="53">
        <v>1</v>
      </c>
    </row>
    <row r="46" spans="1:16" s="115" customFormat="1" ht="25.5" customHeight="1" x14ac:dyDescent="0.3">
      <c r="A46" s="112">
        <v>12</v>
      </c>
      <c r="B46" s="113" t="s">
        <v>142</v>
      </c>
      <c r="C46" s="112"/>
      <c r="D46" s="112"/>
      <c r="E46" s="112"/>
      <c r="F46" s="114"/>
      <c r="G46" s="112"/>
      <c r="H46" s="112"/>
      <c r="I46" s="112"/>
      <c r="J46" s="112"/>
      <c r="K46" s="112"/>
      <c r="L46" s="112"/>
      <c r="M46" s="112"/>
      <c r="N46" s="112"/>
      <c r="O46" s="112"/>
      <c r="P46" s="112"/>
    </row>
    <row r="47" spans="1:16" s="64" customFormat="1" ht="25.5" customHeight="1" x14ac:dyDescent="0.25">
      <c r="A47" s="53">
        <v>1</v>
      </c>
      <c r="B47" s="62" t="s">
        <v>204</v>
      </c>
      <c r="C47" s="133">
        <v>30505</v>
      </c>
      <c r="D47" s="53"/>
      <c r="E47" s="53">
        <v>1</v>
      </c>
      <c r="F47" s="63" t="s">
        <v>191</v>
      </c>
      <c r="G47" s="53">
        <v>2.1</v>
      </c>
      <c r="H47" s="53"/>
      <c r="I47" s="53">
        <v>1</v>
      </c>
      <c r="J47" s="53"/>
      <c r="K47" s="53"/>
      <c r="L47" s="53"/>
      <c r="M47" s="53">
        <v>1</v>
      </c>
      <c r="N47" s="53"/>
      <c r="O47" s="53"/>
      <c r="P47" s="53"/>
    </row>
    <row r="48" spans="1:16" s="64" customFormat="1" ht="25.5" customHeight="1" x14ac:dyDescent="0.25">
      <c r="A48" s="53">
        <v>2</v>
      </c>
      <c r="B48" s="62" t="s">
        <v>202</v>
      </c>
      <c r="C48" s="133">
        <v>20185</v>
      </c>
      <c r="D48" s="53"/>
      <c r="E48" s="53"/>
      <c r="F48" s="63" t="s">
        <v>176</v>
      </c>
      <c r="G48" s="53">
        <v>2.1</v>
      </c>
      <c r="H48" s="53"/>
      <c r="I48" s="53"/>
      <c r="J48" s="53"/>
      <c r="K48" s="53">
        <v>1</v>
      </c>
      <c r="L48" s="53"/>
      <c r="M48" s="53"/>
      <c r="N48" s="53">
        <v>1</v>
      </c>
      <c r="O48" s="53"/>
      <c r="P48" s="53">
        <v>1</v>
      </c>
    </row>
    <row r="49" spans="1:16" s="64" customFormat="1" ht="46.8" x14ac:dyDescent="0.25">
      <c r="A49" s="53">
        <v>3</v>
      </c>
      <c r="B49" s="62" t="s">
        <v>203</v>
      </c>
      <c r="C49" s="53">
        <v>1960</v>
      </c>
      <c r="D49" s="53">
        <v>1</v>
      </c>
      <c r="E49" s="53"/>
      <c r="F49" s="63" t="s">
        <v>97</v>
      </c>
      <c r="G49" s="53">
        <v>1.8</v>
      </c>
      <c r="H49" s="53"/>
      <c r="I49" s="53"/>
      <c r="J49" s="53"/>
      <c r="K49" s="53">
        <v>1</v>
      </c>
      <c r="L49" s="53"/>
      <c r="M49" s="53"/>
      <c r="N49" s="53"/>
      <c r="O49" s="53">
        <v>1</v>
      </c>
      <c r="P49" s="53">
        <v>1</v>
      </c>
    </row>
    <row r="50" spans="1:16" s="115" customFormat="1" ht="26.4" customHeight="1" x14ac:dyDescent="0.3">
      <c r="A50" s="112">
        <v>13</v>
      </c>
      <c r="B50" s="113" t="s">
        <v>143</v>
      </c>
      <c r="C50" s="112"/>
      <c r="D50" s="112"/>
      <c r="E50" s="112"/>
      <c r="F50" s="114"/>
      <c r="G50" s="112"/>
      <c r="H50" s="112"/>
      <c r="I50" s="112"/>
      <c r="J50" s="112"/>
      <c r="K50" s="112"/>
      <c r="L50" s="112"/>
      <c r="M50" s="112"/>
      <c r="N50" s="112"/>
      <c r="O50" s="112"/>
      <c r="P50" s="112"/>
    </row>
    <row r="51" spans="1:16" s="64" customFormat="1" ht="26.4" customHeight="1" x14ac:dyDescent="0.25">
      <c r="A51" s="53">
        <v>1</v>
      </c>
      <c r="B51" s="62" t="s">
        <v>204</v>
      </c>
      <c r="C51" s="133">
        <v>30505</v>
      </c>
      <c r="D51" s="53"/>
      <c r="E51" s="53">
        <v>1</v>
      </c>
      <c r="F51" s="63" t="s">
        <v>191</v>
      </c>
      <c r="G51" s="53">
        <v>2.1</v>
      </c>
      <c r="H51" s="53"/>
      <c r="I51" s="53">
        <v>1</v>
      </c>
      <c r="J51" s="53"/>
      <c r="K51" s="53"/>
      <c r="L51" s="53"/>
      <c r="M51" s="53"/>
      <c r="N51" s="53">
        <v>1</v>
      </c>
      <c r="O51" s="53"/>
      <c r="P51" s="53"/>
    </row>
    <row r="52" spans="1:16" s="64" customFormat="1" ht="26.4" customHeight="1" x14ac:dyDescent="0.25">
      <c r="A52" s="53">
        <v>2</v>
      </c>
      <c r="B52" s="62" t="s">
        <v>205</v>
      </c>
      <c r="C52" s="133">
        <v>20372</v>
      </c>
      <c r="D52" s="53"/>
      <c r="E52" s="53"/>
      <c r="F52" s="63" t="s">
        <v>176</v>
      </c>
      <c r="G52" s="53">
        <v>2.1</v>
      </c>
      <c r="H52" s="53"/>
      <c r="I52" s="53"/>
      <c r="J52" s="53"/>
      <c r="K52" s="53">
        <v>1</v>
      </c>
      <c r="L52" s="53"/>
      <c r="M52" s="53"/>
      <c r="N52" s="53"/>
      <c r="O52" s="53">
        <v>1</v>
      </c>
      <c r="P52" s="53">
        <v>1</v>
      </c>
    </row>
    <row r="53" spans="1:16" s="64" customFormat="1" ht="46.8" x14ac:dyDescent="0.25">
      <c r="A53" s="53">
        <v>3</v>
      </c>
      <c r="B53" s="62" t="s">
        <v>206</v>
      </c>
      <c r="C53" s="53">
        <v>1953</v>
      </c>
      <c r="D53" s="53">
        <v>1</v>
      </c>
      <c r="E53" s="53">
        <v>1</v>
      </c>
      <c r="F53" s="63" t="s">
        <v>97</v>
      </c>
      <c r="G53" s="53">
        <v>1.8</v>
      </c>
      <c r="H53" s="53"/>
      <c r="I53" s="53"/>
      <c r="J53" s="53"/>
      <c r="K53" s="53">
        <v>1</v>
      </c>
      <c r="L53" s="53"/>
      <c r="M53" s="53"/>
      <c r="N53" s="53"/>
      <c r="O53" s="53">
        <v>1</v>
      </c>
      <c r="P53" s="53">
        <v>1</v>
      </c>
    </row>
    <row r="54" spans="1:16" s="115" customFormat="1" ht="24" customHeight="1" x14ac:dyDescent="0.3">
      <c r="A54" s="112">
        <v>14</v>
      </c>
      <c r="B54" s="113" t="s">
        <v>104</v>
      </c>
      <c r="C54" s="112"/>
      <c r="D54" s="112"/>
      <c r="E54" s="112"/>
      <c r="F54" s="63"/>
      <c r="G54" s="112"/>
      <c r="H54" s="112"/>
      <c r="I54" s="112"/>
      <c r="J54" s="112"/>
      <c r="K54" s="112"/>
      <c r="L54" s="112"/>
      <c r="M54" s="112"/>
      <c r="N54" s="112"/>
      <c r="O54" s="112"/>
      <c r="P54" s="112"/>
    </row>
    <row r="55" spans="1:16" s="64" customFormat="1" ht="24" customHeight="1" x14ac:dyDescent="0.25">
      <c r="A55" s="53">
        <v>1</v>
      </c>
      <c r="B55" s="62" t="s">
        <v>207</v>
      </c>
      <c r="C55" s="53"/>
      <c r="D55" s="53">
        <v>1</v>
      </c>
      <c r="E55" s="53">
        <v>1</v>
      </c>
      <c r="F55" s="63" t="s">
        <v>191</v>
      </c>
      <c r="G55" s="53"/>
      <c r="H55" s="53"/>
      <c r="I55" s="53"/>
      <c r="J55" s="53"/>
      <c r="K55" s="53">
        <v>1</v>
      </c>
      <c r="L55" s="53"/>
      <c r="M55" s="53"/>
      <c r="N55" s="53">
        <v>1</v>
      </c>
      <c r="O55" s="53"/>
      <c r="P55" s="53">
        <v>1</v>
      </c>
    </row>
    <row r="56" spans="1:16" s="64" customFormat="1" ht="24" customHeight="1" x14ac:dyDescent="0.25">
      <c r="A56" s="53">
        <v>2</v>
      </c>
      <c r="B56" s="62" t="s">
        <v>208</v>
      </c>
      <c r="C56" s="118">
        <v>22316</v>
      </c>
      <c r="D56" s="53"/>
      <c r="E56" s="53">
        <v>1</v>
      </c>
      <c r="F56" s="63" t="s">
        <v>176</v>
      </c>
      <c r="G56" s="53"/>
      <c r="H56" s="53"/>
      <c r="I56" s="53"/>
      <c r="J56" s="53"/>
      <c r="K56" s="53">
        <v>1</v>
      </c>
      <c r="L56" s="53"/>
      <c r="M56" s="53">
        <v>1</v>
      </c>
      <c r="N56" s="53"/>
      <c r="O56" s="53">
        <v>1</v>
      </c>
      <c r="P56" s="53">
        <v>1</v>
      </c>
    </row>
    <row r="57" spans="1:16" s="64" customFormat="1" ht="46.8" x14ac:dyDescent="0.25">
      <c r="A57" s="53">
        <v>3</v>
      </c>
      <c r="B57" s="62" t="s">
        <v>241</v>
      </c>
      <c r="C57" s="118">
        <v>33460</v>
      </c>
      <c r="D57" s="53"/>
      <c r="E57" s="53">
        <v>1</v>
      </c>
      <c r="F57" s="63" t="s">
        <v>97</v>
      </c>
      <c r="G57" s="53"/>
      <c r="H57" s="53">
        <v>1</v>
      </c>
      <c r="I57" s="53"/>
      <c r="J57" s="53"/>
      <c r="K57" s="53"/>
      <c r="L57" s="53"/>
      <c r="M57" s="53"/>
      <c r="N57" s="53"/>
      <c r="O57" s="53"/>
      <c r="P57" s="53"/>
    </row>
    <row r="58" spans="1:16" s="115" customFormat="1" ht="24.9" customHeight="1" x14ac:dyDescent="0.3">
      <c r="A58" s="112">
        <v>15</v>
      </c>
      <c r="B58" s="113" t="s">
        <v>105</v>
      </c>
      <c r="C58" s="112"/>
      <c r="D58" s="112"/>
      <c r="E58" s="112"/>
      <c r="F58" s="114"/>
      <c r="G58" s="112"/>
      <c r="H58" s="112"/>
      <c r="I58" s="112"/>
      <c r="J58" s="112"/>
      <c r="K58" s="112"/>
      <c r="L58" s="112"/>
      <c r="M58" s="112"/>
      <c r="N58" s="112"/>
      <c r="O58" s="112"/>
      <c r="P58" s="112"/>
    </row>
    <row r="59" spans="1:16" s="64" customFormat="1" ht="24.9" customHeight="1" x14ac:dyDescent="0.25">
      <c r="A59" s="53">
        <v>1</v>
      </c>
      <c r="B59" s="62" t="s">
        <v>210</v>
      </c>
      <c r="C59" s="133">
        <v>22964</v>
      </c>
      <c r="D59" s="53"/>
      <c r="E59" s="53">
        <v>1</v>
      </c>
      <c r="F59" s="63" t="s">
        <v>191</v>
      </c>
      <c r="G59" s="53">
        <v>2.1</v>
      </c>
      <c r="H59" s="53"/>
      <c r="I59" s="53"/>
      <c r="J59" s="53"/>
      <c r="K59" s="53">
        <v>1</v>
      </c>
      <c r="L59" s="53"/>
      <c r="M59" s="53"/>
      <c r="N59" s="53"/>
      <c r="O59" s="53"/>
      <c r="P59" s="53">
        <v>1</v>
      </c>
    </row>
    <row r="60" spans="1:16" s="64" customFormat="1" ht="24.9" customHeight="1" x14ac:dyDescent="0.25">
      <c r="A60" s="53">
        <v>2</v>
      </c>
      <c r="B60" s="132" t="s">
        <v>242</v>
      </c>
      <c r="C60" s="133">
        <v>19192</v>
      </c>
      <c r="D60" s="53"/>
      <c r="E60" s="53">
        <v>1</v>
      </c>
      <c r="F60" s="63" t="s">
        <v>176</v>
      </c>
      <c r="G60" s="53">
        <v>2.1</v>
      </c>
      <c r="H60" s="53"/>
      <c r="I60" s="53"/>
      <c r="J60" s="53"/>
      <c r="K60" s="53">
        <v>1</v>
      </c>
      <c r="L60" s="53"/>
      <c r="M60" s="53"/>
      <c r="N60" s="53"/>
      <c r="O60" s="53"/>
      <c r="P60" s="53">
        <v>1</v>
      </c>
    </row>
    <row r="61" spans="1:16" s="64" customFormat="1" ht="46.8" x14ac:dyDescent="0.25">
      <c r="A61" s="53">
        <v>3</v>
      </c>
      <c r="B61" s="62" t="s">
        <v>209</v>
      </c>
      <c r="C61" s="53">
        <v>1949</v>
      </c>
      <c r="D61" s="53"/>
      <c r="E61" s="53">
        <v>1</v>
      </c>
      <c r="F61" s="63" t="s">
        <v>97</v>
      </c>
      <c r="G61" s="53">
        <v>1.8</v>
      </c>
      <c r="H61" s="53"/>
      <c r="I61" s="53"/>
      <c r="J61" s="53"/>
      <c r="K61" s="53">
        <v>1</v>
      </c>
      <c r="L61" s="53"/>
      <c r="M61" s="53"/>
      <c r="N61" s="53">
        <v>1</v>
      </c>
      <c r="O61" s="53"/>
      <c r="P61" s="53">
        <v>1</v>
      </c>
    </row>
    <row r="62" spans="1:16" s="115" customFormat="1" ht="26.4" customHeight="1" x14ac:dyDescent="0.3">
      <c r="A62" s="112">
        <v>16</v>
      </c>
      <c r="B62" s="134" t="s">
        <v>144</v>
      </c>
      <c r="C62" s="112"/>
      <c r="D62" s="112"/>
      <c r="E62" s="112"/>
      <c r="F62" s="114"/>
      <c r="G62" s="112"/>
      <c r="H62" s="112"/>
      <c r="I62" s="112"/>
      <c r="J62" s="112"/>
      <c r="K62" s="112"/>
      <c r="L62" s="112"/>
      <c r="M62" s="112"/>
      <c r="N62" s="112"/>
      <c r="O62" s="112"/>
      <c r="P62" s="112"/>
    </row>
    <row r="63" spans="1:16" s="64" customFormat="1" ht="31.2" x14ac:dyDescent="0.25">
      <c r="A63" s="53">
        <v>1</v>
      </c>
      <c r="B63" s="132" t="s">
        <v>243</v>
      </c>
      <c r="C63" s="133">
        <v>21315</v>
      </c>
      <c r="D63" s="53"/>
      <c r="E63" s="53">
        <v>1</v>
      </c>
      <c r="F63" s="63" t="s">
        <v>191</v>
      </c>
      <c r="G63" s="53">
        <v>2.1</v>
      </c>
      <c r="H63" s="53"/>
      <c r="I63" s="53"/>
      <c r="J63" s="53"/>
      <c r="K63" s="53">
        <v>1</v>
      </c>
      <c r="L63" s="53"/>
      <c r="M63" s="53"/>
      <c r="N63" s="133" t="s">
        <v>244</v>
      </c>
      <c r="O63" s="53"/>
      <c r="P63" s="53">
        <v>1</v>
      </c>
    </row>
    <row r="64" spans="1:16" s="64" customFormat="1" ht="29.1" customHeight="1" x14ac:dyDescent="0.25">
      <c r="A64" s="53">
        <v>2</v>
      </c>
      <c r="B64" s="132" t="s">
        <v>245</v>
      </c>
      <c r="C64" s="133">
        <v>23842</v>
      </c>
      <c r="D64" s="53"/>
      <c r="E64" s="53"/>
      <c r="F64" s="63" t="s">
        <v>176</v>
      </c>
      <c r="G64" s="53">
        <v>2.1</v>
      </c>
      <c r="H64" s="53"/>
      <c r="I64" s="53"/>
      <c r="J64" s="53"/>
      <c r="K64" s="53">
        <v>1</v>
      </c>
      <c r="L64" s="53"/>
      <c r="M64" s="53"/>
      <c r="N64" s="133"/>
      <c r="O64" s="53">
        <v>1</v>
      </c>
      <c r="P64" s="53">
        <v>1</v>
      </c>
    </row>
    <row r="65" spans="1:16" s="64" customFormat="1" ht="46.8" x14ac:dyDescent="0.25">
      <c r="A65" s="53">
        <v>3</v>
      </c>
      <c r="B65" s="132" t="s">
        <v>246</v>
      </c>
      <c r="C65" s="133">
        <v>28752</v>
      </c>
      <c r="D65" s="53"/>
      <c r="E65" s="53">
        <v>1</v>
      </c>
      <c r="F65" s="63" t="s">
        <v>97</v>
      </c>
      <c r="G65" s="53">
        <v>1.8</v>
      </c>
      <c r="H65" s="53"/>
      <c r="I65" s="53"/>
      <c r="J65" s="53">
        <v>1</v>
      </c>
      <c r="K65" s="53"/>
      <c r="L65" s="53"/>
      <c r="M65" s="53"/>
      <c r="N65" s="133" t="s">
        <v>247</v>
      </c>
      <c r="O65" s="53"/>
      <c r="P65" s="53"/>
    </row>
    <row r="66" spans="1:16" s="115" customFormat="1" ht="29.4" customHeight="1" x14ac:dyDescent="0.3">
      <c r="A66" s="112">
        <v>17</v>
      </c>
      <c r="B66" s="135" t="s">
        <v>146</v>
      </c>
      <c r="C66" s="136"/>
      <c r="D66" s="112"/>
      <c r="E66" s="112"/>
      <c r="F66" s="114"/>
      <c r="G66" s="112"/>
      <c r="H66" s="112"/>
      <c r="I66" s="112"/>
      <c r="J66" s="112"/>
      <c r="K66" s="112"/>
      <c r="L66" s="112"/>
      <c r="M66" s="112"/>
      <c r="N66" s="112"/>
      <c r="O66" s="112"/>
      <c r="P66" s="112"/>
    </row>
    <row r="67" spans="1:16" s="64" customFormat="1" ht="27.6" customHeight="1" x14ac:dyDescent="0.25">
      <c r="A67" s="53">
        <v>1</v>
      </c>
      <c r="B67" s="132" t="s">
        <v>248</v>
      </c>
      <c r="C67" s="133">
        <v>22209</v>
      </c>
      <c r="D67" s="53"/>
      <c r="E67" s="53">
        <v>1</v>
      </c>
      <c r="F67" s="63" t="s">
        <v>191</v>
      </c>
      <c r="G67" s="53">
        <v>2.1</v>
      </c>
      <c r="H67" s="53"/>
      <c r="I67" s="53"/>
      <c r="J67" s="53"/>
      <c r="K67" s="53">
        <v>1</v>
      </c>
      <c r="L67" s="53"/>
      <c r="M67" s="53"/>
      <c r="N67" s="53"/>
      <c r="O67" s="53"/>
      <c r="P67" s="53">
        <v>1</v>
      </c>
    </row>
    <row r="68" spans="1:16" s="64" customFormat="1" ht="27.6" customHeight="1" x14ac:dyDescent="0.25">
      <c r="A68" s="53">
        <v>2</v>
      </c>
      <c r="B68" s="132" t="s">
        <v>249</v>
      </c>
      <c r="C68" s="133">
        <v>22147</v>
      </c>
      <c r="D68" s="53"/>
      <c r="E68" s="53">
        <v>1</v>
      </c>
      <c r="F68" s="63" t="s">
        <v>176</v>
      </c>
      <c r="G68" s="53">
        <v>2.1</v>
      </c>
      <c r="H68" s="53"/>
      <c r="I68" s="53"/>
      <c r="J68" s="53"/>
      <c r="K68" s="53">
        <v>1</v>
      </c>
      <c r="L68" s="53"/>
      <c r="M68" s="53"/>
      <c r="N68" s="53"/>
      <c r="O68" s="53"/>
      <c r="P68" s="53">
        <v>1</v>
      </c>
    </row>
    <row r="69" spans="1:16" s="64" customFormat="1" ht="46.8" x14ac:dyDescent="0.25">
      <c r="A69" s="53">
        <v>3</v>
      </c>
      <c r="B69" s="132" t="s">
        <v>250</v>
      </c>
      <c r="C69" s="133">
        <v>25296</v>
      </c>
      <c r="D69" s="53"/>
      <c r="E69" s="53">
        <v>1</v>
      </c>
      <c r="F69" s="63" t="s">
        <v>97</v>
      </c>
      <c r="G69" s="53">
        <v>1.8</v>
      </c>
      <c r="H69" s="53"/>
      <c r="I69" s="53"/>
      <c r="J69" s="53">
        <v>1</v>
      </c>
      <c r="K69" s="53"/>
      <c r="L69" s="53"/>
      <c r="M69" s="53"/>
      <c r="N69" s="53"/>
      <c r="O69" s="53"/>
      <c r="P69" s="53"/>
    </row>
    <row r="70" spans="1:16" s="115" customFormat="1" x14ac:dyDescent="0.3">
      <c r="A70" s="112">
        <v>18</v>
      </c>
      <c r="B70" s="135" t="s">
        <v>147</v>
      </c>
      <c r="C70" s="136"/>
      <c r="D70" s="112"/>
      <c r="E70" s="112"/>
      <c r="F70" s="114"/>
      <c r="G70" s="112"/>
      <c r="H70" s="112"/>
      <c r="I70" s="112"/>
      <c r="J70" s="112"/>
      <c r="K70" s="112"/>
      <c r="L70" s="112"/>
      <c r="M70" s="112"/>
      <c r="N70" s="112"/>
      <c r="O70" s="112"/>
      <c r="P70" s="112"/>
    </row>
    <row r="71" spans="1:16" s="64" customFormat="1" ht="24" customHeight="1" x14ac:dyDescent="0.25">
      <c r="A71" s="53">
        <v>1</v>
      </c>
      <c r="B71" s="132" t="s">
        <v>251</v>
      </c>
      <c r="C71" s="133">
        <v>22559</v>
      </c>
      <c r="D71" s="53"/>
      <c r="E71" s="53">
        <v>1</v>
      </c>
      <c r="F71" s="63" t="s">
        <v>191</v>
      </c>
      <c r="G71" s="53">
        <v>2.1</v>
      </c>
      <c r="H71" s="53"/>
      <c r="I71" s="53"/>
      <c r="J71" s="53"/>
      <c r="K71" s="53">
        <v>1</v>
      </c>
      <c r="L71" s="53"/>
      <c r="M71" s="137">
        <v>1</v>
      </c>
      <c r="N71" s="53"/>
      <c r="O71" s="53"/>
      <c r="P71" s="53">
        <v>1</v>
      </c>
    </row>
    <row r="72" spans="1:16" s="64" customFormat="1" ht="24" customHeight="1" x14ac:dyDescent="0.25">
      <c r="A72" s="53">
        <v>2</v>
      </c>
      <c r="B72" s="132" t="s">
        <v>252</v>
      </c>
      <c r="C72" s="133">
        <v>24021</v>
      </c>
      <c r="D72" s="53"/>
      <c r="E72" s="53"/>
      <c r="F72" s="63" t="s">
        <v>176</v>
      </c>
      <c r="G72" s="53">
        <v>2.1</v>
      </c>
      <c r="H72" s="53"/>
      <c r="I72" s="53"/>
      <c r="J72" s="53"/>
      <c r="K72" s="53">
        <v>1</v>
      </c>
      <c r="L72" s="53"/>
      <c r="M72" s="53"/>
      <c r="N72" s="53"/>
      <c r="O72" s="53">
        <v>1</v>
      </c>
      <c r="P72" s="53">
        <v>1</v>
      </c>
    </row>
    <row r="73" spans="1:16" s="64" customFormat="1" ht="46.8" x14ac:dyDescent="0.25">
      <c r="A73" s="53">
        <v>3</v>
      </c>
      <c r="B73" s="132" t="s">
        <v>253</v>
      </c>
      <c r="C73" s="133">
        <v>17287</v>
      </c>
      <c r="D73" s="53"/>
      <c r="E73" s="53">
        <v>1</v>
      </c>
      <c r="F73" s="63" t="s">
        <v>97</v>
      </c>
      <c r="G73" s="53">
        <v>1.8</v>
      </c>
      <c r="H73" s="53"/>
      <c r="I73" s="53"/>
      <c r="J73" s="53"/>
      <c r="K73" s="53">
        <v>1</v>
      </c>
      <c r="L73" s="53"/>
      <c r="M73" s="53"/>
      <c r="N73" s="53"/>
      <c r="O73" s="53">
        <v>1</v>
      </c>
      <c r="P73" s="53">
        <v>1</v>
      </c>
    </row>
    <row r="74" spans="1:16" s="115" customFormat="1" ht="30" customHeight="1" x14ac:dyDescent="0.3">
      <c r="A74" s="112">
        <v>19</v>
      </c>
      <c r="B74" s="135" t="s">
        <v>145</v>
      </c>
      <c r="C74" s="136"/>
      <c r="D74" s="112"/>
      <c r="E74" s="112"/>
      <c r="F74" s="114"/>
      <c r="G74" s="112"/>
      <c r="H74" s="112"/>
      <c r="I74" s="112"/>
      <c r="J74" s="112"/>
      <c r="K74" s="112"/>
      <c r="L74" s="112"/>
      <c r="M74" s="112"/>
      <c r="N74" s="112"/>
      <c r="O74" s="112"/>
      <c r="P74" s="112"/>
    </row>
    <row r="75" spans="1:16" s="64" customFormat="1" ht="62.4" x14ac:dyDescent="0.25">
      <c r="A75" s="53">
        <v>1</v>
      </c>
      <c r="B75" s="132" t="s">
        <v>254</v>
      </c>
      <c r="C75" s="133">
        <v>23670</v>
      </c>
      <c r="D75" s="53">
        <v>1</v>
      </c>
      <c r="E75" s="53">
        <v>1</v>
      </c>
      <c r="F75" s="63" t="s">
        <v>255</v>
      </c>
      <c r="G75" s="53">
        <v>2.1</v>
      </c>
      <c r="H75" s="53"/>
      <c r="I75" s="53"/>
      <c r="J75" s="53"/>
      <c r="K75" s="53">
        <v>1</v>
      </c>
      <c r="L75" s="53"/>
      <c r="M75" s="53"/>
      <c r="N75" s="53">
        <v>1</v>
      </c>
      <c r="O75" s="53"/>
      <c r="P75" s="53">
        <v>1</v>
      </c>
    </row>
    <row r="76" spans="1:16" s="64" customFormat="1" ht="24" customHeight="1" x14ac:dyDescent="0.25">
      <c r="A76" s="53">
        <v>2</v>
      </c>
      <c r="B76" s="132" t="s">
        <v>256</v>
      </c>
      <c r="C76" s="133">
        <v>32175</v>
      </c>
      <c r="D76" s="53"/>
      <c r="E76" s="53">
        <v>1</v>
      </c>
      <c r="F76" s="63" t="s">
        <v>176</v>
      </c>
      <c r="G76" s="53">
        <v>2.1</v>
      </c>
      <c r="H76" s="53">
        <v>1</v>
      </c>
      <c r="I76" s="53"/>
      <c r="J76" s="53"/>
      <c r="K76" s="53"/>
      <c r="L76" s="53"/>
      <c r="M76" s="53">
        <v>1</v>
      </c>
      <c r="N76" s="53"/>
      <c r="O76" s="53"/>
      <c r="P76" s="53"/>
    </row>
    <row r="77" spans="1:16" s="115" customFormat="1" ht="24" customHeight="1" x14ac:dyDescent="0.3">
      <c r="A77" s="112">
        <v>20</v>
      </c>
      <c r="B77" s="135" t="s">
        <v>148</v>
      </c>
      <c r="C77" s="136"/>
      <c r="D77" s="112"/>
      <c r="E77" s="112"/>
      <c r="F77" s="114"/>
      <c r="G77" s="112"/>
      <c r="H77" s="112"/>
      <c r="I77" s="112"/>
      <c r="J77" s="112"/>
      <c r="K77" s="112"/>
      <c r="L77" s="112"/>
      <c r="M77" s="112"/>
      <c r="N77" s="112"/>
      <c r="O77" s="112"/>
      <c r="P77" s="112"/>
    </row>
    <row r="78" spans="1:16" s="64" customFormat="1" ht="62.4" x14ac:dyDescent="0.25">
      <c r="A78" s="53">
        <v>1</v>
      </c>
      <c r="B78" s="132" t="s">
        <v>257</v>
      </c>
      <c r="C78" s="133">
        <v>22120</v>
      </c>
      <c r="D78" s="53"/>
      <c r="E78" s="53">
        <v>1</v>
      </c>
      <c r="F78" s="63" t="s">
        <v>255</v>
      </c>
      <c r="G78" s="53">
        <v>2.1</v>
      </c>
      <c r="H78" s="53"/>
      <c r="I78" s="53"/>
      <c r="J78" s="53"/>
      <c r="K78" s="53">
        <v>1</v>
      </c>
      <c r="L78" s="53"/>
      <c r="M78" s="53"/>
      <c r="N78" s="53">
        <v>1</v>
      </c>
      <c r="O78" s="53"/>
      <c r="P78" s="53">
        <v>1</v>
      </c>
    </row>
    <row r="79" spans="1:16" s="64" customFormat="1" ht="24" customHeight="1" x14ac:dyDescent="0.25">
      <c r="A79" s="53">
        <v>2</v>
      </c>
      <c r="B79" s="132" t="s">
        <v>258</v>
      </c>
      <c r="C79" s="133">
        <v>25882</v>
      </c>
      <c r="D79" s="53"/>
      <c r="E79" s="53">
        <v>1</v>
      </c>
      <c r="F79" s="63" t="s">
        <v>176</v>
      </c>
      <c r="G79" s="53">
        <v>2.1</v>
      </c>
      <c r="H79" s="53"/>
      <c r="I79" s="53"/>
      <c r="J79" s="53">
        <v>1</v>
      </c>
      <c r="K79" s="53"/>
      <c r="L79" s="53"/>
      <c r="M79" s="53"/>
      <c r="N79" s="53"/>
      <c r="O79" s="53"/>
      <c r="P79" s="53"/>
    </row>
    <row r="80" spans="1:16" s="115" customFormat="1" ht="36" customHeight="1" x14ac:dyDescent="0.3">
      <c r="A80" s="112">
        <v>21</v>
      </c>
      <c r="B80" s="135" t="s">
        <v>149</v>
      </c>
      <c r="C80" s="136"/>
      <c r="D80" s="112"/>
      <c r="E80" s="112"/>
      <c r="F80" s="114"/>
      <c r="G80" s="112"/>
      <c r="H80" s="112"/>
      <c r="I80" s="112"/>
      <c r="J80" s="112"/>
      <c r="K80" s="112"/>
      <c r="L80" s="112"/>
      <c r="M80" s="112"/>
      <c r="N80" s="112"/>
      <c r="O80" s="112"/>
      <c r="P80" s="112"/>
    </row>
    <row r="81" spans="1:16" s="64" customFormat="1" ht="24" customHeight="1" x14ac:dyDescent="0.25">
      <c r="A81" s="53">
        <v>1</v>
      </c>
      <c r="B81" s="132" t="s">
        <v>259</v>
      </c>
      <c r="C81" s="133">
        <v>21920</v>
      </c>
      <c r="D81" s="53"/>
      <c r="E81" s="53">
        <v>1</v>
      </c>
      <c r="F81" s="63" t="s">
        <v>191</v>
      </c>
      <c r="G81" s="53">
        <v>2.1</v>
      </c>
      <c r="H81" s="53"/>
      <c r="I81" s="53"/>
      <c r="J81" s="53"/>
      <c r="K81" s="53">
        <v>1</v>
      </c>
      <c r="L81" s="53"/>
      <c r="M81" s="53"/>
      <c r="N81" s="53"/>
      <c r="O81" s="53"/>
      <c r="P81" s="53">
        <v>1</v>
      </c>
    </row>
    <row r="82" spans="1:16" s="64" customFormat="1" ht="24" customHeight="1" x14ac:dyDescent="0.25">
      <c r="A82" s="53">
        <v>2</v>
      </c>
      <c r="B82" s="132" t="s">
        <v>260</v>
      </c>
      <c r="C82" s="133">
        <v>21276</v>
      </c>
      <c r="D82" s="53"/>
      <c r="E82" s="53">
        <v>1</v>
      </c>
      <c r="F82" s="63" t="s">
        <v>176</v>
      </c>
      <c r="G82" s="53">
        <v>2.1</v>
      </c>
      <c r="H82" s="53"/>
      <c r="I82" s="53"/>
      <c r="J82" s="53"/>
      <c r="K82" s="53">
        <v>1</v>
      </c>
      <c r="L82" s="53"/>
      <c r="M82" s="53"/>
      <c r="N82" s="53">
        <v>1</v>
      </c>
      <c r="O82" s="53"/>
      <c r="P82" s="53">
        <v>1</v>
      </c>
    </row>
    <row r="83" spans="1:16" s="64" customFormat="1" ht="46.8" x14ac:dyDescent="0.25">
      <c r="A83" s="53">
        <v>3</v>
      </c>
      <c r="B83" s="132" t="s">
        <v>261</v>
      </c>
      <c r="C83" s="133">
        <v>25289</v>
      </c>
      <c r="D83" s="53"/>
      <c r="E83" s="53">
        <v>1</v>
      </c>
      <c r="F83" s="63" t="s">
        <v>97</v>
      </c>
      <c r="G83" s="53">
        <v>1.8</v>
      </c>
      <c r="H83" s="53"/>
      <c r="I83" s="53"/>
      <c r="J83" s="53">
        <v>1</v>
      </c>
      <c r="K83" s="53"/>
      <c r="L83" s="53"/>
      <c r="M83" s="53"/>
      <c r="N83" s="53">
        <v>1</v>
      </c>
      <c r="O83" s="53"/>
      <c r="P83" s="53"/>
    </row>
    <row r="84" spans="1:16" s="115" customFormat="1" ht="35.4" customHeight="1" x14ac:dyDescent="0.3">
      <c r="A84" s="112">
        <v>22</v>
      </c>
      <c r="B84" s="135" t="s">
        <v>150</v>
      </c>
      <c r="C84" s="136"/>
      <c r="D84" s="112"/>
      <c r="E84" s="112"/>
      <c r="F84" s="114"/>
      <c r="G84" s="112"/>
      <c r="H84" s="112"/>
      <c r="I84" s="112"/>
      <c r="J84" s="112"/>
      <c r="K84" s="112"/>
      <c r="L84" s="112"/>
      <c r="M84" s="112"/>
      <c r="N84" s="112"/>
      <c r="O84" s="112"/>
      <c r="P84" s="112"/>
    </row>
    <row r="85" spans="1:16" s="64" customFormat="1" ht="62.4" x14ac:dyDescent="0.25">
      <c r="A85" s="53">
        <v>1</v>
      </c>
      <c r="B85" s="132" t="s">
        <v>262</v>
      </c>
      <c r="C85" s="133">
        <v>25234</v>
      </c>
      <c r="D85" s="53"/>
      <c r="E85" s="53">
        <v>1</v>
      </c>
      <c r="F85" s="63" t="s">
        <v>263</v>
      </c>
      <c r="G85" s="53">
        <v>1.6</v>
      </c>
      <c r="H85" s="53"/>
      <c r="I85" s="53"/>
      <c r="J85" s="53">
        <v>1</v>
      </c>
      <c r="K85" s="53"/>
      <c r="L85" s="53"/>
      <c r="M85" s="53"/>
      <c r="N85" s="53"/>
      <c r="O85" s="53">
        <v>1</v>
      </c>
      <c r="P85" s="53"/>
    </row>
    <row r="86" spans="1:16" s="64" customFormat="1" ht="24.6" customHeight="1" x14ac:dyDescent="0.25">
      <c r="A86" s="53">
        <v>2</v>
      </c>
      <c r="B86" s="132" t="s">
        <v>264</v>
      </c>
      <c r="C86" s="133">
        <v>23960</v>
      </c>
      <c r="D86" s="53"/>
      <c r="E86" s="53">
        <v>1</v>
      </c>
      <c r="F86" s="63" t="s">
        <v>176</v>
      </c>
      <c r="G86" s="53">
        <v>1.6</v>
      </c>
      <c r="H86" s="53"/>
      <c r="I86" s="53"/>
      <c r="J86" s="53"/>
      <c r="K86" s="53">
        <v>1</v>
      </c>
      <c r="L86" s="53"/>
      <c r="M86" s="53"/>
      <c r="N86" s="53"/>
      <c r="O86" s="53">
        <v>1</v>
      </c>
      <c r="P86" s="53">
        <v>1</v>
      </c>
    </row>
    <row r="87" spans="1:16" s="115" customFormat="1" ht="24.6" customHeight="1" x14ac:dyDescent="0.3">
      <c r="A87" s="112">
        <v>23</v>
      </c>
      <c r="B87" s="135" t="s">
        <v>151</v>
      </c>
      <c r="C87" s="136"/>
      <c r="D87" s="112"/>
      <c r="E87" s="112"/>
      <c r="F87" s="114"/>
      <c r="G87" s="112"/>
      <c r="H87" s="112"/>
      <c r="I87" s="112"/>
      <c r="J87" s="112"/>
      <c r="K87" s="112"/>
      <c r="L87" s="112"/>
      <c r="M87" s="112"/>
      <c r="N87" s="112"/>
      <c r="O87" s="112"/>
      <c r="P87" s="112"/>
    </row>
    <row r="88" spans="1:16" s="64" customFormat="1" ht="31.2" x14ac:dyDescent="0.25">
      <c r="A88" s="53">
        <v>1</v>
      </c>
      <c r="B88" s="132" t="s">
        <v>265</v>
      </c>
      <c r="C88" s="133">
        <v>24909</v>
      </c>
      <c r="D88" s="53"/>
      <c r="E88" s="53">
        <v>1</v>
      </c>
      <c r="F88" s="63" t="s">
        <v>266</v>
      </c>
      <c r="G88" s="53">
        <v>2.1</v>
      </c>
      <c r="H88" s="53"/>
      <c r="I88" s="53"/>
      <c r="J88" s="53">
        <v>1</v>
      </c>
      <c r="K88" s="53"/>
      <c r="L88" s="53"/>
      <c r="M88" s="53"/>
      <c r="N88" s="53">
        <v>1</v>
      </c>
      <c r="O88" s="53"/>
      <c r="P88" s="53"/>
    </row>
    <row r="89" spans="1:16" s="64" customFormat="1" ht="46.8" x14ac:dyDescent="0.25">
      <c r="A89" s="53">
        <v>2</v>
      </c>
      <c r="B89" s="132" t="s">
        <v>267</v>
      </c>
      <c r="C89" s="137">
        <v>1969</v>
      </c>
      <c r="D89" s="53">
        <v>1</v>
      </c>
      <c r="E89" s="53">
        <v>1</v>
      </c>
      <c r="F89" s="63" t="s">
        <v>97</v>
      </c>
      <c r="G89" s="53">
        <v>1.8</v>
      </c>
      <c r="H89" s="53"/>
      <c r="I89" s="53"/>
      <c r="J89" s="53">
        <v>1</v>
      </c>
      <c r="K89" s="53"/>
      <c r="L89" s="53"/>
      <c r="M89" s="53"/>
      <c r="N89" s="53"/>
      <c r="O89" s="53">
        <v>1</v>
      </c>
      <c r="P89" s="53">
        <v>1</v>
      </c>
    </row>
    <row r="90" spans="1:16" s="115" customFormat="1" x14ac:dyDescent="0.3">
      <c r="A90" s="112">
        <v>24</v>
      </c>
      <c r="B90" s="135" t="s">
        <v>152</v>
      </c>
      <c r="C90" s="136"/>
      <c r="D90" s="112"/>
      <c r="E90" s="112"/>
      <c r="F90" s="114"/>
      <c r="G90" s="112"/>
      <c r="H90" s="112"/>
      <c r="I90" s="112"/>
      <c r="J90" s="112"/>
      <c r="K90" s="112"/>
      <c r="L90" s="112"/>
      <c r="M90" s="112"/>
      <c r="N90" s="112"/>
      <c r="O90" s="112"/>
      <c r="P90" s="112"/>
    </row>
    <row r="91" spans="1:16" s="64" customFormat="1" ht="30.6" customHeight="1" x14ac:dyDescent="0.25">
      <c r="A91" s="53">
        <v>1</v>
      </c>
      <c r="B91" s="132" t="s">
        <v>268</v>
      </c>
      <c r="C91" s="133">
        <v>24461</v>
      </c>
      <c r="D91" s="53"/>
      <c r="E91" s="53">
        <v>1</v>
      </c>
      <c r="F91" s="63" t="s">
        <v>191</v>
      </c>
      <c r="G91" s="53"/>
      <c r="H91" s="53"/>
      <c r="I91" s="53"/>
      <c r="J91" s="53"/>
      <c r="K91" s="53">
        <v>1</v>
      </c>
      <c r="L91" s="53"/>
      <c r="M91" s="53"/>
      <c r="N91" s="53"/>
      <c r="O91" s="53">
        <v>1</v>
      </c>
      <c r="P91" s="53">
        <v>1</v>
      </c>
    </row>
    <row r="92" spans="1:16" s="64" customFormat="1" ht="30.6" customHeight="1" x14ac:dyDescent="0.25">
      <c r="A92" s="53">
        <v>2</v>
      </c>
      <c r="B92" s="132" t="s">
        <v>269</v>
      </c>
      <c r="C92" s="133">
        <v>23140</v>
      </c>
      <c r="D92" s="53"/>
      <c r="E92" s="53">
        <v>1</v>
      </c>
      <c r="F92" s="63" t="s">
        <v>176</v>
      </c>
      <c r="G92" s="53"/>
      <c r="H92" s="53"/>
      <c r="I92" s="53"/>
      <c r="J92" s="53"/>
      <c r="K92" s="53">
        <v>1</v>
      </c>
      <c r="L92" s="53"/>
      <c r="M92" s="53"/>
      <c r="N92" s="53"/>
      <c r="O92" s="53">
        <v>1</v>
      </c>
      <c r="P92" s="53">
        <v>1</v>
      </c>
    </row>
    <row r="93" spans="1:16" s="64" customFormat="1" ht="46.8" x14ac:dyDescent="0.25">
      <c r="A93" s="53">
        <v>3</v>
      </c>
      <c r="B93" s="132" t="s">
        <v>270</v>
      </c>
      <c r="C93" s="133">
        <v>19674</v>
      </c>
      <c r="D93" s="53">
        <v>1</v>
      </c>
      <c r="E93" s="53">
        <v>1</v>
      </c>
      <c r="F93" s="63" t="s">
        <v>97</v>
      </c>
      <c r="G93" s="53"/>
      <c r="H93" s="53"/>
      <c r="I93" s="53"/>
      <c r="J93" s="53"/>
      <c r="K93" s="53">
        <v>1</v>
      </c>
      <c r="L93" s="53"/>
      <c r="M93" s="53"/>
      <c r="N93" s="53">
        <v>1</v>
      </c>
      <c r="O93" s="53"/>
      <c r="P93" s="53">
        <v>1</v>
      </c>
    </row>
    <row r="94" spans="1:16" s="115" customFormat="1" ht="24" customHeight="1" x14ac:dyDescent="0.3">
      <c r="A94" s="112">
        <v>25</v>
      </c>
      <c r="B94" s="135" t="s">
        <v>155</v>
      </c>
      <c r="C94" s="136"/>
      <c r="D94" s="112"/>
      <c r="E94" s="112"/>
      <c r="F94" s="114"/>
      <c r="G94" s="112"/>
      <c r="H94" s="112"/>
      <c r="I94" s="112"/>
      <c r="J94" s="112"/>
      <c r="K94" s="112"/>
      <c r="L94" s="112"/>
      <c r="M94" s="112"/>
      <c r="N94" s="112"/>
      <c r="O94" s="112"/>
      <c r="P94" s="112"/>
    </row>
    <row r="95" spans="1:16" s="64" customFormat="1" ht="23.4" customHeight="1" x14ac:dyDescent="0.25">
      <c r="A95" s="53">
        <v>1</v>
      </c>
      <c r="B95" s="132" t="s">
        <v>271</v>
      </c>
      <c r="C95" s="133">
        <v>22776</v>
      </c>
      <c r="D95" s="53"/>
      <c r="E95" s="53"/>
      <c r="F95" s="63" t="s">
        <v>191</v>
      </c>
      <c r="G95" s="53">
        <v>2.1</v>
      </c>
      <c r="H95" s="53"/>
      <c r="I95" s="53"/>
      <c r="J95" s="53"/>
      <c r="K95" s="53">
        <v>1</v>
      </c>
      <c r="L95" s="53"/>
      <c r="M95" s="53"/>
      <c r="N95" s="137">
        <v>1</v>
      </c>
      <c r="O95" s="53"/>
      <c r="P95" s="53">
        <v>1</v>
      </c>
    </row>
    <row r="96" spans="1:16" s="64" customFormat="1" ht="23.4" customHeight="1" x14ac:dyDescent="0.25">
      <c r="A96" s="53">
        <v>2</v>
      </c>
      <c r="B96" s="132" t="s">
        <v>272</v>
      </c>
      <c r="C96" s="133">
        <v>25762</v>
      </c>
      <c r="D96" s="53"/>
      <c r="E96" s="53"/>
      <c r="F96" s="63" t="s">
        <v>176</v>
      </c>
      <c r="G96" s="53">
        <v>2.1</v>
      </c>
      <c r="H96" s="53"/>
      <c r="I96" s="53"/>
      <c r="J96" s="53">
        <v>1</v>
      </c>
      <c r="K96" s="53"/>
      <c r="L96" s="53"/>
      <c r="M96" s="53"/>
      <c r="N96" s="137"/>
      <c r="O96" s="53"/>
      <c r="P96" s="53"/>
    </row>
    <row r="97" spans="1:16" s="64" customFormat="1" ht="46.8" x14ac:dyDescent="0.25">
      <c r="A97" s="53">
        <v>3</v>
      </c>
      <c r="B97" s="132" t="s">
        <v>273</v>
      </c>
      <c r="C97" s="133">
        <v>24339</v>
      </c>
      <c r="D97" s="53">
        <v>1</v>
      </c>
      <c r="E97" s="53">
        <v>1</v>
      </c>
      <c r="F97" s="63" t="s">
        <v>97</v>
      </c>
      <c r="G97" s="53">
        <v>1.8</v>
      </c>
      <c r="H97" s="53"/>
      <c r="I97" s="53"/>
      <c r="J97" s="53"/>
      <c r="K97" s="53">
        <v>1</v>
      </c>
      <c r="L97" s="53"/>
      <c r="M97" s="53"/>
      <c r="N97" s="137">
        <v>1</v>
      </c>
      <c r="O97" s="53"/>
      <c r="P97" s="53">
        <v>1</v>
      </c>
    </row>
    <row r="98" spans="1:16" s="115" customFormat="1" x14ac:dyDescent="0.3">
      <c r="A98" s="112">
        <v>26</v>
      </c>
      <c r="B98" s="135" t="s">
        <v>154</v>
      </c>
      <c r="C98" s="136"/>
      <c r="D98" s="112"/>
      <c r="E98" s="112"/>
      <c r="F98" s="114"/>
      <c r="G98" s="112"/>
      <c r="H98" s="112"/>
      <c r="I98" s="112"/>
      <c r="J98" s="112"/>
      <c r="K98" s="112"/>
      <c r="L98" s="112"/>
      <c r="M98" s="112"/>
      <c r="N98" s="112"/>
      <c r="O98" s="112"/>
      <c r="P98" s="112"/>
    </row>
    <row r="99" spans="1:16" s="64" customFormat="1" ht="27.6" customHeight="1" x14ac:dyDescent="0.25">
      <c r="A99" s="53">
        <v>1</v>
      </c>
      <c r="B99" s="132" t="s">
        <v>274</v>
      </c>
      <c r="C99" s="133">
        <v>24558</v>
      </c>
      <c r="D99" s="53"/>
      <c r="E99" s="53">
        <v>1</v>
      </c>
      <c r="F99" s="63" t="s">
        <v>191</v>
      </c>
      <c r="G99" s="53">
        <v>2.1</v>
      </c>
      <c r="H99" s="53"/>
      <c r="I99" s="53"/>
      <c r="J99" s="53">
        <v>1</v>
      </c>
      <c r="K99" s="53"/>
      <c r="L99" s="53"/>
      <c r="M99" s="53"/>
      <c r="N99" s="53"/>
      <c r="O99" s="53">
        <v>1</v>
      </c>
      <c r="P99" s="53"/>
    </row>
    <row r="100" spans="1:16" s="64" customFormat="1" ht="27.6" customHeight="1" x14ac:dyDescent="0.25">
      <c r="A100" s="53">
        <v>2</v>
      </c>
      <c r="B100" s="132" t="s">
        <v>275</v>
      </c>
      <c r="C100" s="133">
        <v>19473</v>
      </c>
      <c r="D100" s="53"/>
      <c r="E100" s="53">
        <v>1</v>
      </c>
      <c r="F100" s="63" t="s">
        <v>176</v>
      </c>
      <c r="G100" s="53">
        <v>2.1</v>
      </c>
      <c r="H100" s="53"/>
      <c r="I100" s="53"/>
      <c r="J100" s="53"/>
      <c r="K100" s="53">
        <v>1</v>
      </c>
      <c r="L100" s="53"/>
      <c r="M100" s="53"/>
      <c r="N100" s="53"/>
      <c r="O100" s="53">
        <v>1</v>
      </c>
      <c r="P100" s="53">
        <v>1</v>
      </c>
    </row>
    <row r="101" spans="1:16" s="64" customFormat="1" ht="46.8" x14ac:dyDescent="0.25">
      <c r="A101" s="53">
        <v>3</v>
      </c>
      <c r="B101" s="132" t="s">
        <v>276</v>
      </c>
      <c r="C101" s="133">
        <v>19504</v>
      </c>
      <c r="D101" s="53"/>
      <c r="E101" s="53">
        <v>1</v>
      </c>
      <c r="F101" s="63" t="s">
        <v>97</v>
      </c>
      <c r="G101" s="53">
        <v>1.8</v>
      </c>
      <c r="H101" s="53"/>
      <c r="I101" s="53"/>
      <c r="J101" s="53"/>
      <c r="K101" s="53">
        <v>1</v>
      </c>
      <c r="L101" s="53"/>
      <c r="M101" s="53"/>
      <c r="N101" s="53">
        <v>1</v>
      </c>
      <c r="O101" s="53"/>
      <c r="P101" s="53">
        <v>1</v>
      </c>
    </row>
    <row r="102" spans="1:16" s="115" customFormat="1" x14ac:dyDescent="0.3">
      <c r="A102" s="112">
        <v>27</v>
      </c>
      <c r="B102" s="135" t="s">
        <v>230</v>
      </c>
      <c r="C102" s="136"/>
      <c r="D102" s="112"/>
      <c r="E102" s="112"/>
      <c r="F102" s="114"/>
      <c r="G102" s="112"/>
      <c r="H102" s="112"/>
      <c r="I102" s="112"/>
      <c r="J102" s="112"/>
      <c r="K102" s="112"/>
      <c r="L102" s="112"/>
      <c r="M102" s="112"/>
      <c r="N102" s="112"/>
      <c r="O102" s="112"/>
      <c r="P102" s="112"/>
    </row>
    <row r="103" spans="1:16" s="64" customFormat="1" ht="25.8" customHeight="1" x14ac:dyDescent="0.25">
      <c r="A103" s="53">
        <v>1</v>
      </c>
      <c r="B103" s="132" t="s">
        <v>277</v>
      </c>
      <c r="C103" s="133">
        <v>23955</v>
      </c>
      <c r="D103" s="53"/>
      <c r="E103" s="53">
        <v>1</v>
      </c>
      <c r="F103" s="63" t="s">
        <v>191</v>
      </c>
      <c r="G103" s="53">
        <v>2.1</v>
      </c>
      <c r="H103" s="53"/>
      <c r="I103" s="53"/>
      <c r="J103" s="53"/>
      <c r="K103" s="53">
        <v>1</v>
      </c>
      <c r="L103" s="53"/>
      <c r="M103" s="53"/>
      <c r="N103" s="53"/>
      <c r="O103" s="53">
        <v>1</v>
      </c>
      <c r="P103" s="53">
        <v>1</v>
      </c>
    </row>
    <row r="104" spans="1:16" s="64" customFormat="1" ht="25.8" customHeight="1" x14ac:dyDescent="0.25">
      <c r="A104" s="53">
        <v>2</v>
      </c>
      <c r="B104" s="132" t="s">
        <v>278</v>
      </c>
      <c r="C104" s="133">
        <v>25112</v>
      </c>
      <c r="D104" s="53"/>
      <c r="E104" s="53"/>
      <c r="F104" s="63" t="s">
        <v>176</v>
      </c>
      <c r="G104" s="53">
        <v>2.1</v>
      </c>
      <c r="H104" s="53"/>
      <c r="I104" s="53"/>
      <c r="J104" s="53">
        <v>1</v>
      </c>
      <c r="K104" s="53"/>
      <c r="L104" s="53"/>
      <c r="M104" s="53"/>
      <c r="N104" s="53"/>
      <c r="O104" s="53">
        <v>1</v>
      </c>
      <c r="P104" s="53"/>
    </row>
    <row r="105" spans="1:16" s="64" customFormat="1" ht="46.8" x14ac:dyDescent="0.25">
      <c r="A105" s="53">
        <v>3</v>
      </c>
      <c r="B105" s="132" t="s">
        <v>279</v>
      </c>
      <c r="C105" s="133">
        <v>28345</v>
      </c>
      <c r="D105" s="53"/>
      <c r="E105" s="53">
        <v>1</v>
      </c>
      <c r="F105" s="63" t="s">
        <v>97</v>
      </c>
      <c r="G105" s="53">
        <v>1.8</v>
      </c>
      <c r="H105" s="53"/>
      <c r="I105" s="53"/>
      <c r="J105" s="53">
        <v>1</v>
      </c>
      <c r="K105" s="53"/>
      <c r="L105" s="53"/>
      <c r="M105" s="53"/>
      <c r="N105" s="53">
        <v>1</v>
      </c>
      <c r="O105" s="53"/>
      <c r="P105" s="53"/>
    </row>
    <row r="106" spans="1:16" s="115" customFormat="1" ht="29.4" customHeight="1" x14ac:dyDescent="0.3">
      <c r="A106" s="112">
        <v>28</v>
      </c>
      <c r="B106" s="135" t="s">
        <v>156</v>
      </c>
      <c r="C106" s="136"/>
      <c r="D106" s="112"/>
      <c r="E106" s="112"/>
      <c r="F106" s="114"/>
      <c r="G106" s="112"/>
      <c r="H106" s="112"/>
      <c r="I106" s="112"/>
      <c r="J106" s="112"/>
      <c r="K106" s="112"/>
      <c r="L106" s="112"/>
      <c r="M106" s="112"/>
      <c r="N106" s="112"/>
      <c r="O106" s="112"/>
      <c r="P106" s="112"/>
    </row>
    <row r="107" spans="1:16" s="64" customFormat="1" ht="24.6" customHeight="1" x14ac:dyDescent="0.25">
      <c r="A107" s="53">
        <v>1</v>
      </c>
      <c r="B107" s="132" t="s">
        <v>280</v>
      </c>
      <c r="C107" s="137" t="s">
        <v>281</v>
      </c>
      <c r="D107" s="53"/>
      <c r="E107" s="53">
        <v>1</v>
      </c>
      <c r="F107" s="63" t="s">
        <v>191</v>
      </c>
      <c r="G107" s="53">
        <v>2.1</v>
      </c>
      <c r="H107" s="53"/>
      <c r="I107" s="53">
        <v>1</v>
      </c>
      <c r="J107" s="53"/>
      <c r="K107" s="53"/>
      <c r="L107" s="53"/>
      <c r="M107" s="53"/>
      <c r="N107" s="53"/>
      <c r="O107" s="53">
        <v>1</v>
      </c>
      <c r="P107" s="53"/>
    </row>
    <row r="108" spans="1:16" s="64" customFormat="1" ht="24.6" customHeight="1" x14ac:dyDescent="0.25">
      <c r="A108" s="53">
        <v>2</v>
      </c>
      <c r="B108" s="132" t="s">
        <v>282</v>
      </c>
      <c r="C108" s="137" t="s">
        <v>283</v>
      </c>
      <c r="D108" s="53"/>
      <c r="E108" s="53">
        <v>1</v>
      </c>
      <c r="F108" s="63" t="s">
        <v>176</v>
      </c>
      <c r="G108" s="53">
        <v>2.1</v>
      </c>
      <c r="H108" s="53"/>
      <c r="I108" s="53">
        <v>1</v>
      </c>
      <c r="J108" s="53"/>
      <c r="K108" s="53"/>
      <c r="L108" s="53"/>
      <c r="M108" s="53"/>
      <c r="N108" s="53"/>
      <c r="O108" s="53">
        <v>1</v>
      </c>
      <c r="P108" s="53"/>
    </row>
    <row r="109" spans="1:16" s="64" customFormat="1" ht="46.8" x14ac:dyDescent="0.25">
      <c r="A109" s="142">
        <v>3</v>
      </c>
      <c r="B109" s="132" t="s">
        <v>284</v>
      </c>
      <c r="C109" s="137" t="s">
        <v>285</v>
      </c>
      <c r="D109" s="53">
        <v>1</v>
      </c>
      <c r="E109" s="53">
        <v>1</v>
      </c>
      <c r="F109" s="63" t="s">
        <v>97</v>
      </c>
      <c r="G109" s="53">
        <v>1.8</v>
      </c>
      <c r="H109" s="53">
        <v>1</v>
      </c>
      <c r="I109" s="53"/>
      <c r="J109" s="53"/>
      <c r="K109" s="53"/>
      <c r="L109" s="53"/>
      <c r="M109" s="53"/>
      <c r="N109" s="53">
        <v>1</v>
      </c>
      <c r="O109" s="53"/>
      <c r="P109" s="53"/>
    </row>
    <row r="110" spans="1:16" s="115" customFormat="1" ht="24.6" customHeight="1" x14ac:dyDescent="0.3">
      <c r="A110" s="112">
        <v>29</v>
      </c>
      <c r="B110" s="135" t="s">
        <v>286</v>
      </c>
      <c r="C110" s="138"/>
      <c r="D110" s="112"/>
      <c r="E110" s="112"/>
      <c r="F110" s="114"/>
      <c r="G110" s="112"/>
      <c r="H110" s="112"/>
      <c r="I110" s="112"/>
      <c r="J110" s="112"/>
      <c r="K110" s="112"/>
      <c r="L110" s="112"/>
      <c r="M110" s="112"/>
      <c r="N110" s="112"/>
      <c r="O110" s="112"/>
      <c r="P110" s="112"/>
    </row>
    <row r="111" spans="1:16" s="64" customFormat="1" ht="28.2" customHeight="1" x14ac:dyDescent="0.25">
      <c r="A111" s="53">
        <v>1</v>
      </c>
      <c r="B111" s="132" t="s">
        <v>287</v>
      </c>
      <c r="C111" s="137" t="s">
        <v>288</v>
      </c>
      <c r="D111" s="53"/>
      <c r="E111" s="53">
        <v>1</v>
      </c>
      <c r="F111" s="63" t="s">
        <v>191</v>
      </c>
      <c r="G111" s="53">
        <v>2.1</v>
      </c>
      <c r="H111" s="53"/>
      <c r="I111" s="53"/>
      <c r="J111" s="53"/>
      <c r="K111" s="53">
        <v>1</v>
      </c>
      <c r="L111" s="53"/>
      <c r="M111" s="53"/>
      <c r="N111" s="53">
        <v>1</v>
      </c>
      <c r="O111" s="53"/>
      <c r="P111" s="53">
        <v>1</v>
      </c>
    </row>
    <row r="112" spans="1:16" s="64" customFormat="1" ht="28.2" customHeight="1" x14ac:dyDescent="0.25">
      <c r="A112" s="53">
        <v>2</v>
      </c>
      <c r="B112" s="132" t="s">
        <v>289</v>
      </c>
      <c r="C112" s="133">
        <v>22768</v>
      </c>
      <c r="D112" s="53">
        <v>1</v>
      </c>
      <c r="E112" s="53"/>
      <c r="F112" s="63" t="s">
        <v>176</v>
      </c>
      <c r="G112" s="53">
        <v>2.1</v>
      </c>
      <c r="H112" s="53"/>
      <c r="I112" s="53"/>
      <c r="J112" s="53"/>
      <c r="K112" s="53">
        <v>1</v>
      </c>
      <c r="L112" s="53"/>
      <c r="M112" s="53"/>
      <c r="N112" s="53"/>
      <c r="O112" s="53">
        <v>1</v>
      </c>
      <c r="P112" s="53">
        <v>1</v>
      </c>
    </row>
    <row r="113" spans="1:16" s="64" customFormat="1" ht="46.8" x14ac:dyDescent="0.25">
      <c r="A113" s="53">
        <v>3</v>
      </c>
      <c r="B113" s="132" t="s">
        <v>290</v>
      </c>
      <c r="C113" s="133">
        <v>23709</v>
      </c>
      <c r="D113" s="53">
        <v>1</v>
      </c>
      <c r="E113" s="53">
        <v>1</v>
      </c>
      <c r="F113" s="63" t="s">
        <v>97</v>
      </c>
      <c r="G113" s="53">
        <v>1.8</v>
      </c>
      <c r="H113" s="53"/>
      <c r="I113" s="53"/>
      <c r="J113" s="53"/>
      <c r="K113" s="53">
        <v>1</v>
      </c>
      <c r="L113" s="53"/>
      <c r="M113" s="53"/>
      <c r="N113" s="53">
        <v>1</v>
      </c>
      <c r="O113" s="53"/>
      <c r="P113" s="53">
        <v>1</v>
      </c>
    </row>
    <row r="114" spans="1:16" s="115" customFormat="1" ht="28.2" customHeight="1" x14ac:dyDescent="0.3">
      <c r="A114" s="112">
        <v>30</v>
      </c>
      <c r="B114" s="135" t="s">
        <v>158</v>
      </c>
      <c r="C114" s="138"/>
      <c r="D114" s="112"/>
      <c r="E114" s="112"/>
      <c r="F114" s="114"/>
      <c r="G114" s="112"/>
      <c r="H114" s="112"/>
      <c r="I114" s="112"/>
      <c r="J114" s="112"/>
      <c r="K114" s="112"/>
      <c r="L114" s="112"/>
      <c r="M114" s="112"/>
      <c r="N114" s="112"/>
      <c r="O114" s="112"/>
      <c r="P114" s="112"/>
    </row>
    <row r="115" spans="1:16" s="64" customFormat="1" ht="31.2" customHeight="1" x14ac:dyDescent="0.25">
      <c r="A115" s="53">
        <v>1</v>
      </c>
      <c r="B115" s="132" t="s">
        <v>291</v>
      </c>
      <c r="C115" s="133">
        <v>22982</v>
      </c>
      <c r="D115" s="53"/>
      <c r="E115" s="53">
        <v>1</v>
      </c>
      <c r="F115" s="63" t="s">
        <v>191</v>
      </c>
      <c r="G115" s="53">
        <v>2.1</v>
      </c>
      <c r="H115" s="53"/>
      <c r="I115" s="53"/>
      <c r="J115" s="53"/>
      <c r="K115" s="53">
        <v>1</v>
      </c>
      <c r="L115" s="53"/>
      <c r="M115" s="53">
        <v>1</v>
      </c>
      <c r="N115" s="53"/>
      <c r="O115" s="53"/>
      <c r="P115" s="53">
        <v>1</v>
      </c>
    </row>
    <row r="116" spans="1:16" s="64" customFormat="1" ht="31.2" customHeight="1" x14ac:dyDescent="0.25">
      <c r="A116" s="53">
        <v>2</v>
      </c>
      <c r="B116" s="132" t="s">
        <v>292</v>
      </c>
      <c r="C116" s="137" t="s">
        <v>293</v>
      </c>
      <c r="D116" s="53"/>
      <c r="E116" s="53"/>
      <c r="F116" s="63" t="s">
        <v>176</v>
      </c>
      <c r="G116" s="53">
        <v>2.1</v>
      </c>
      <c r="H116" s="53"/>
      <c r="I116" s="53"/>
      <c r="J116" s="53"/>
      <c r="K116" s="53">
        <v>1</v>
      </c>
      <c r="L116" s="53"/>
      <c r="M116" s="53"/>
      <c r="N116" s="53"/>
      <c r="O116" s="53"/>
      <c r="P116" s="53"/>
    </row>
    <row r="117" spans="1:16" s="64" customFormat="1" ht="46.8" x14ac:dyDescent="0.25">
      <c r="A117" s="53">
        <v>3</v>
      </c>
      <c r="B117" s="132" t="s">
        <v>294</v>
      </c>
      <c r="C117" s="137" t="s">
        <v>295</v>
      </c>
      <c r="D117" s="53"/>
      <c r="E117" s="53">
        <v>1</v>
      </c>
      <c r="F117" s="63" t="s">
        <v>97</v>
      </c>
      <c r="G117" s="53">
        <v>1.8</v>
      </c>
      <c r="H117" s="53"/>
      <c r="I117" s="53"/>
      <c r="J117" s="53"/>
      <c r="K117" s="53">
        <v>1</v>
      </c>
      <c r="L117" s="53"/>
      <c r="M117" s="53"/>
      <c r="N117" s="53">
        <v>1</v>
      </c>
      <c r="O117" s="53"/>
      <c r="P117" s="53">
        <v>1</v>
      </c>
    </row>
    <row r="118" spans="1:16" s="115" customFormat="1" x14ac:dyDescent="0.3">
      <c r="A118" s="112">
        <v>31</v>
      </c>
      <c r="B118" s="135" t="s">
        <v>159</v>
      </c>
      <c r="C118" s="138"/>
      <c r="D118" s="112"/>
      <c r="E118" s="112"/>
      <c r="F118" s="114"/>
      <c r="G118" s="112"/>
      <c r="H118" s="112"/>
      <c r="I118" s="112"/>
      <c r="J118" s="112"/>
      <c r="K118" s="112"/>
      <c r="L118" s="112"/>
      <c r="M118" s="112"/>
      <c r="N118" s="112"/>
      <c r="O118" s="112"/>
      <c r="P118" s="112"/>
    </row>
    <row r="119" spans="1:16" s="64" customFormat="1" ht="30.6" customHeight="1" x14ac:dyDescent="0.25">
      <c r="A119" s="53">
        <v>1</v>
      </c>
      <c r="B119" s="132" t="s">
        <v>296</v>
      </c>
      <c r="C119" s="137" t="s">
        <v>297</v>
      </c>
      <c r="D119" s="53"/>
      <c r="E119" s="53">
        <v>1</v>
      </c>
      <c r="F119" s="63" t="s">
        <v>191</v>
      </c>
      <c r="G119" s="53"/>
      <c r="H119" s="53"/>
      <c r="I119" s="53"/>
      <c r="J119" s="53">
        <v>1</v>
      </c>
      <c r="K119" s="53"/>
      <c r="L119" s="53"/>
      <c r="M119" s="53">
        <v>1</v>
      </c>
      <c r="N119" s="53"/>
      <c r="O119" s="53"/>
      <c r="P119" s="53"/>
    </row>
    <row r="120" spans="1:16" s="64" customFormat="1" ht="30.6" customHeight="1" x14ac:dyDescent="0.25">
      <c r="A120" s="53">
        <v>2</v>
      </c>
      <c r="B120" s="132" t="s">
        <v>298</v>
      </c>
      <c r="C120" s="137" t="s">
        <v>299</v>
      </c>
      <c r="D120" s="53"/>
      <c r="E120" s="53"/>
      <c r="F120" s="63" t="s">
        <v>176</v>
      </c>
      <c r="G120" s="53"/>
      <c r="H120" s="53"/>
      <c r="I120" s="53"/>
      <c r="J120" s="53"/>
      <c r="K120" s="53">
        <v>1</v>
      </c>
      <c r="L120" s="53"/>
      <c r="M120" s="53"/>
      <c r="N120" s="53">
        <v>1</v>
      </c>
      <c r="O120" s="53"/>
      <c r="P120" s="53">
        <v>1</v>
      </c>
    </row>
    <row r="121" spans="1:16" s="64" customFormat="1" ht="46.8" x14ac:dyDescent="0.25">
      <c r="A121" s="53">
        <v>3</v>
      </c>
      <c r="B121" s="132" t="s">
        <v>300</v>
      </c>
      <c r="C121" s="137" t="s">
        <v>301</v>
      </c>
      <c r="D121" s="53"/>
      <c r="E121" s="53"/>
      <c r="F121" s="63" t="s">
        <v>97</v>
      </c>
      <c r="G121" s="53"/>
      <c r="H121" s="53"/>
      <c r="I121" s="53"/>
      <c r="J121" s="53"/>
      <c r="K121" s="53">
        <v>1</v>
      </c>
      <c r="L121" s="53"/>
      <c r="M121" s="53"/>
      <c r="N121" s="53">
        <v>1</v>
      </c>
      <c r="O121" s="53"/>
      <c r="P121" s="53">
        <v>1</v>
      </c>
    </row>
    <row r="122" spans="1:16" s="115" customFormat="1" ht="28.8" customHeight="1" x14ac:dyDescent="0.3">
      <c r="A122" s="112">
        <v>32</v>
      </c>
      <c r="B122" s="135" t="s">
        <v>160</v>
      </c>
      <c r="C122" s="138"/>
      <c r="D122" s="112"/>
      <c r="E122" s="112"/>
      <c r="F122" s="114"/>
      <c r="G122" s="112"/>
      <c r="H122" s="112"/>
      <c r="I122" s="112"/>
      <c r="J122" s="112"/>
      <c r="K122" s="112"/>
      <c r="L122" s="112"/>
      <c r="M122" s="112"/>
      <c r="N122" s="112"/>
      <c r="O122" s="112"/>
      <c r="P122" s="112"/>
    </row>
    <row r="123" spans="1:16" s="64" customFormat="1" ht="24.6" customHeight="1" x14ac:dyDescent="0.25">
      <c r="A123" s="53">
        <v>1</v>
      </c>
      <c r="B123" s="132" t="s">
        <v>302</v>
      </c>
      <c r="C123" s="137" t="s">
        <v>303</v>
      </c>
      <c r="D123" s="53"/>
      <c r="E123" s="53">
        <v>1</v>
      </c>
      <c r="F123" s="63" t="s">
        <v>191</v>
      </c>
      <c r="G123" s="53"/>
      <c r="H123" s="53"/>
      <c r="I123" s="53"/>
      <c r="J123" s="53"/>
      <c r="K123" s="53">
        <v>1</v>
      </c>
      <c r="L123" s="53"/>
      <c r="M123" s="53"/>
      <c r="N123" s="53"/>
      <c r="O123" s="53"/>
      <c r="P123" s="53">
        <v>1</v>
      </c>
    </row>
    <row r="124" spans="1:16" s="64" customFormat="1" ht="24.6" customHeight="1" x14ac:dyDescent="0.25">
      <c r="A124" s="53">
        <v>2</v>
      </c>
      <c r="B124" s="132" t="s">
        <v>304</v>
      </c>
      <c r="C124" s="133">
        <v>22190</v>
      </c>
      <c r="D124" s="53">
        <v>1</v>
      </c>
      <c r="E124" s="53"/>
      <c r="F124" s="63" t="s">
        <v>176</v>
      </c>
      <c r="G124" s="53"/>
      <c r="H124" s="53"/>
      <c r="I124" s="53"/>
      <c r="J124" s="53"/>
      <c r="K124" s="53">
        <v>1</v>
      </c>
      <c r="L124" s="53"/>
      <c r="M124" s="53"/>
      <c r="N124" s="53"/>
      <c r="O124" s="53"/>
      <c r="P124" s="53">
        <v>1</v>
      </c>
    </row>
    <row r="125" spans="1:16" s="64" customFormat="1" ht="46.8" x14ac:dyDescent="0.25">
      <c r="A125" s="53">
        <v>3</v>
      </c>
      <c r="B125" s="132" t="s">
        <v>305</v>
      </c>
      <c r="C125" s="133">
        <v>19360</v>
      </c>
      <c r="D125" s="53">
        <v>1</v>
      </c>
      <c r="E125" s="53">
        <v>1</v>
      </c>
      <c r="F125" s="63" t="s">
        <v>97</v>
      </c>
      <c r="G125" s="53"/>
      <c r="H125" s="53"/>
      <c r="I125" s="53"/>
      <c r="J125" s="53"/>
      <c r="K125" s="53">
        <v>1</v>
      </c>
      <c r="L125" s="53"/>
      <c r="M125" s="53"/>
      <c r="N125" s="53">
        <v>1</v>
      </c>
      <c r="O125" s="53"/>
      <c r="P125" s="53">
        <v>1</v>
      </c>
    </row>
    <row r="126" spans="1:16" s="115" customFormat="1" ht="28.2" customHeight="1" x14ac:dyDescent="0.3">
      <c r="A126" s="112">
        <v>33</v>
      </c>
      <c r="B126" s="135" t="s">
        <v>161</v>
      </c>
      <c r="C126" s="138"/>
      <c r="D126" s="112"/>
      <c r="E126" s="112"/>
      <c r="F126" s="114"/>
      <c r="G126" s="112"/>
      <c r="H126" s="112"/>
      <c r="I126" s="112"/>
      <c r="J126" s="112"/>
      <c r="K126" s="112"/>
      <c r="L126" s="112"/>
      <c r="M126" s="112"/>
      <c r="N126" s="112"/>
      <c r="O126" s="112"/>
      <c r="P126" s="112"/>
    </row>
    <row r="127" spans="1:16" s="115" customFormat="1" ht="24" customHeight="1" x14ac:dyDescent="0.3">
      <c r="A127" s="112">
        <v>1</v>
      </c>
      <c r="B127" s="132" t="s">
        <v>306</v>
      </c>
      <c r="C127" s="137" t="s">
        <v>307</v>
      </c>
      <c r="D127" s="112">
        <v>1</v>
      </c>
      <c r="E127" s="112">
        <v>1</v>
      </c>
      <c r="F127" s="63" t="s">
        <v>191</v>
      </c>
      <c r="G127" s="112"/>
      <c r="H127" s="112"/>
      <c r="I127" s="112"/>
      <c r="J127" s="112"/>
      <c r="K127" s="112"/>
      <c r="L127" s="112"/>
      <c r="M127" s="112"/>
      <c r="N127" s="112">
        <v>1</v>
      </c>
      <c r="O127" s="112"/>
      <c r="P127" s="112">
        <v>1</v>
      </c>
    </row>
    <row r="128" spans="1:16" s="115" customFormat="1" ht="24" customHeight="1" x14ac:dyDescent="0.3">
      <c r="A128" s="112">
        <v>2</v>
      </c>
      <c r="B128" s="132" t="s">
        <v>308</v>
      </c>
      <c r="C128" s="137" t="s">
        <v>309</v>
      </c>
      <c r="D128" s="112"/>
      <c r="E128" s="112">
        <v>1</v>
      </c>
      <c r="F128" s="63" t="s">
        <v>176</v>
      </c>
      <c r="G128" s="112"/>
      <c r="H128" s="112"/>
      <c r="I128" s="112"/>
      <c r="J128" s="112"/>
      <c r="K128" s="112"/>
      <c r="L128" s="112"/>
      <c r="M128" s="112"/>
      <c r="N128" s="112"/>
      <c r="O128" s="112">
        <v>1</v>
      </c>
      <c r="P128" s="112">
        <v>1</v>
      </c>
    </row>
    <row r="129" spans="1:16" s="115" customFormat="1" ht="46.8" x14ac:dyDescent="0.3">
      <c r="A129" s="112">
        <v>3</v>
      </c>
      <c r="B129" s="132" t="s">
        <v>310</v>
      </c>
      <c r="C129" s="137" t="s">
        <v>311</v>
      </c>
      <c r="D129" s="112"/>
      <c r="E129" s="112">
        <v>1</v>
      </c>
      <c r="F129" s="63" t="s">
        <v>97</v>
      </c>
      <c r="G129" s="112"/>
      <c r="H129" s="112"/>
      <c r="I129" s="112"/>
      <c r="J129" s="112"/>
      <c r="K129" s="112"/>
      <c r="L129" s="112"/>
      <c r="M129" s="112"/>
      <c r="N129" s="112"/>
      <c r="O129" s="112">
        <v>1</v>
      </c>
      <c r="P129" s="112">
        <v>1</v>
      </c>
    </row>
    <row r="130" spans="1:16" s="115" customFormat="1" ht="27.6" customHeight="1" x14ac:dyDescent="0.3">
      <c r="A130" s="112">
        <v>34</v>
      </c>
      <c r="B130" s="135" t="s">
        <v>162</v>
      </c>
      <c r="C130" s="138"/>
      <c r="D130" s="112"/>
      <c r="E130" s="112"/>
      <c r="F130" s="114"/>
      <c r="G130" s="112"/>
      <c r="H130" s="112"/>
      <c r="I130" s="112"/>
      <c r="J130" s="112"/>
      <c r="K130" s="112"/>
      <c r="L130" s="112"/>
      <c r="M130" s="112"/>
      <c r="N130" s="112"/>
      <c r="O130" s="112"/>
      <c r="P130" s="112"/>
    </row>
    <row r="131" spans="1:16" s="64" customFormat="1" ht="27.9" customHeight="1" x14ac:dyDescent="0.25">
      <c r="A131" s="53">
        <v>1</v>
      </c>
      <c r="B131" s="132" t="s">
        <v>312</v>
      </c>
      <c r="C131" s="137" t="s">
        <v>313</v>
      </c>
      <c r="D131" s="53">
        <v>1</v>
      </c>
      <c r="E131" s="53">
        <v>1</v>
      </c>
      <c r="F131" s="63" t="s">
        <v>191</v>
      </c>
      <c r="G131" s="53">
        <v>2.1</v>
      </c>
      <c r="H131" s="53"/>
      <c r="I131" s="53"/>
      <c r="J131" s="53"/>
      <c r="K131" s="53">
        <v>1</v>
      </c>
      <c r="L131" s="53"/>
      <c r="M131" s="53"/>
      <c r="N131" s="53"/>
      <c r="O131" s="53">
        <v>1</v>
      </c>
      <c r="P131" s="53">
        <v>1</v>
      </c>
    </row>
    <row r="132" spans="1:16" s="64" customFormat="1" ht="27.9" customHeight="1" x14ac:dyDescent="0.25">
      <c r="A132" s="53">
        <v>2</v>
      </c>
      <c r="B132" s="132" t="s">
        <v>314</v>
      </c>
      <c r="C132" s="137" t="s">
        <v>315</v>
      </c>
      <c r="D132" s="53"/>
      <c r="E132" s="53">
        <v>1</v>
      </c>
      <c r="F132" s="63" t="s">
        <v>176</v>
      </c>
      <c r="G132" s="53">
        <v>2.1</v>
      </c>
      <c r="H132" s="53"/>
      <c r="I132" s="53"/>
      <c r="J132" s="53"/>
      <c r="K132" s="53">
        <v>1</v>
      </c>
      <c r="L132" s="53"/>
      <c r="M132" s="53"/>
      <c r="N132" s="53"/>
      <c r="O132" s="53">
        <v>1</v>
      </c>
      <c r="P132" s="53">
        <v>1</v>
      </c>
    </row>
    <row r="133" spans="1:16" s="64" customFormat="1" ht="48.6" customHeight="1" x14ac:dyDescent="0.25">
      <c r="A133" s="53">
        <v>3</v>
      </c>
      <c r="B133" s="132" t="s">
        <v>316</v>
      </c>
      <c r="C133" s="137" t="s">
        <v>317</v>
      </c>
      <c r="D133" s="53">
        <v>1</v>
      </c>
      <c r="E133" s="53">
        <v>1</v>
      </c>
      <c r="F133" s="63" t="s">
        <v>97</v>
      </c>
      <c r="G133" s="53">
        <v>1.8</v>
      </c>
      <c r="H133" s="53"/>
      <c r="I133" s="53"/>
      <c r="J133" s="53"/>
      <c r="K133" s="53">
        <v>1</v>
      </c>
      <c r="L133" s="53"/>
      <c r="M133" s="53">
        <v>1</v>
      </c>
      <c r="N133" s="53"/>
      <c r="O133" s="53"/>
      <c r="P133" s="53">
        <v>1</v>
      </c>
    </row>
    <row r="134" spans="1:16" s="115" customFormat="1" ht="33.6" customHeight="1" x14ac:dyDescent="0.3">
      <c r="A134" s="112">
        <v>35</v>
      </c>
      <c r="B134" s="135" t="s">
        <v>163</v>
      </c>
      <c r="C134" s="138"/>
      <c r="D134" s="112"/>
      <c r="E134" s="112"/>
      <c r="F134" s="114"/>
      <c r="G134" s="112"/>
      <c r="H134" s="112"/>
      <c r="I134" s="112"/>
      <c r="J134" s="112"/>
      <c r="K134" s="112"/>
      <c r="L134" s="112"/>
      <c r="M134" s="112"/>
      <c r="N134" s="112"/>
      <c r="O134" s="112"/>
      <c r="P134" s="112"/>
    </row>
    <row r="135" spans="1:16" s="64" customFormat="1" ht="33.6" customHeight="1" x14ac:dyDescent="0.25">
      <c r="A135" s="53">
        <v>1</v>
      </c>
      <c r="B135" s="132" t="s">
        <v>318</v>
      </c>
      <c r="C135" s="137" t="s">
        <v>319</v>
      </c>
      <c r="D135" s="53"/>
      <c r="E135" s="53">
        <v>1</v>
      </c>
      <c r="F135" s="63" t="s">
        <v>191</v>
      </c>
      <c r="G135" s="53">
        <v>2.1</v>
      </c>
      <c r="H135" s="53"/>
      <c r="I135" s="53"/>
      <c r="J135" s="53"/>
      <c r="K135" s="53">
        <v>1</v>
      </c>
      <c r="L135" s="53"/>
      <c r="M135" s="53"/>
      <c r="N135" s="53"/>
      <c r="O135" s="53">
        <v>1</v>
      </c>
      <c r="P135" s="53">
        <v>1</v>
      </c>
    </row>
    <row r="136" spans="1:16" s="64" customFormat="1" ht="33.6" customHeight="1" x14ac:dyDescent="0.25">
      <c r="A136" s="53">
        <v>2</v>
      </c>
      <c r="B136" s="132" t="s">
        <v>320</v>
      </c>
      <c r="C136" s="137" t="s">
        <v>321</v>
      </c>
      <c r="D136" s="53">
        <v>1</v>
      </c>
      <c r="E136" s="53">
        <v>1</v>
      </c>
      <c r="F136" s="63" t="s">
        <v>176</v>
      </c>
      <c r="G136" s="53">
        <v>2.1</v>
      </c>
      <c r="H136" s="53"/>
      <c r="I136" s="53">
        <v>1</v>
      </c>
      <c r="J136" s="53"/>
      <c r="K136" s="53"/>
      <c r="L136" s="53"/>
      <c r="M136" s="53"/>
      <c r="N136" s="53">
        <v>1</v>
      </c>
      <c r="O136" s="53"/>
      <c r="P136" s="53"/>
    </row>
    <row r="137" spans="1:16" s="64" customFormat="1" ht="33.6" customHeight="1" x14ac:dyDescent="0.25">
      <c r="A137" s="53">
        <v>3</v>
      </c>
      <c r="B137" s="132" t="s">
        <v>322</v>
      </c>
      <c r="C137" s="137" t="s">
        <v>323</v>
      </c>
      <c r="D137" s="53"/>
      <c r="E137" s="53">
        <v>1</v>
      </c>
      <c r="F137" s="63" t="s">
        <v>97</v>
      </c>
      <c r="G137" s="65">
        <v>1.8</v>
      </c>
      <c r="H137" s="53"/>
      <c r="I137" s="53"/>
      <c r="J137" s="53"/>
      <c r="K137" s="53">
        <v>1</v>
      </c>
      <c r="L137" s="53"/>
      <c r="M137" s="53"/>
      <c r="N137" s="53"/>
      <c r="O137" s="53">
        <v>1</v>
      </c>
      <c r="P137" s="53">
        <v>1</v>
      </c>
    </row>
    <row r="138" spans="1:16" s="115" customFormat="1" ht="33.6" customHeight="1" x14ac:dyDescent="0.3">
      <c r="A138" s="112">
        <v>36</v>
      </c>
      <c r="B138" s="135" t="s">
        <v>164</v>
      </c>
      <c r="C138" s="138"/>
      <c r="D138" s="112"/>
      <c r="E138" s="112"/>
      <c r="F138" s="114"/>
      <c r="G138" s="112"/>
      <c r="H138" s="112"/>
      <c r="I138" s="112"/>
      <c r="J138" s="112"/>
      <c r="K138" s="112"/>
      <c r="L138" s="112"/>
      <c r="M138" s="112"/>
      <c r="N138" s="112"/>
      <c r="O138" s="112"/>
      <c r="P138" s="112"/>
    </row>
    <row r="139" spans="1:16" s="64" customFormat="1" ht="33.6" customHeight="1" x14ac:dyDescent="0.25">
      <c r="A139" s="53">
        <v>1</v>
      </c>
      <c r="B139" s="132" t="s">
        <v>324</v>
      </c>
      <c r="C139" s="133">
        <v>33096</v>
      </c>
      <c r="D139" s="53">
        <v>1</v>
      </c>
      <c r="E139" s="53">
        <v>1</v>
      </c>
      <c r="F139" s="63" t="s">
        <v>171</v>
      </c>
      <c r="G139" s="53">
        <v>2.1</v>
      </c>
      <c r="H139" s="53">
        <v>1</v>
      </c>
      <c r="I139" s="53"/>
      <c r="J139" s="53"/>
      <c r="K139" s="53"/>
      <c r="L139" s="53"/>
      <c r="M139" s="53"/>
      <c r="N139" s="53">
        <v>1</v>
      </c>
      <c r="O139" s="53"/>
      <c r="P139" s="53"/>
    </row>
    <row r="140" spans="1:16" s="64" customFormat="1" ht="33.6" customHeight="1" x14ac:dyDescent="0.25">
      <c r="B140" s="132" t="s">
        <v>325</v>
      </c>
      <c r="C140" s="137" t="s">
        <v>326</v>
      </c>
      <c r="D140" s="53"/>
      <c r="E140" s="53">
        <v>1</v>
      </c>
      <c r="F140" s="63" t="s">
        <v>176</v>
      </c>
      <c r="G140" s="53">
        <v>2.1</v>
      </c>
      <c r="H140" s="53"/>
      <c r="I140" s="53"/>
      <c r="J140" s="53"/>
      <c r="K140" s="53">
        <v>1</v>
      </c>
      <c r="L140" s="53"/>
      <c r="M140" s="53"/>
      <c r="N140" s="53"/>
      <c r="O140" s="53">
        <v>1</v>
      </c>
      <c r="P140" s="53">
        <v>1</v>
      </c>
    </row>
    <row r="141" spans="1:16" s="64" customFormat="1" ht="33.6" customHeight="1" x14ac:dyDescent="0.25">
      <c r="A141" s="53">
        <v>3</v>
      </c>
      <c r="B141" s="132" t="s">
        <v>327</v>
      </c>
      <c r="C141" s="137" t="s">
        <v>328</v>
      </c>
      <c r="D141" s="53"/>
      <c r="E141" s="53">
        <v>1</v>
      </c>
      <c r="F141" s="63" t="s">
        <v>329</v>
      </c>
      <c r="G141" s="65">
        <v>1.8</v>
      </c>
      <c r="H141" s="53"/>
      <c r="I141" s="53"/>
      <c r="J141" s="53"/>
      <c r="K141" s="53">
        <v>1</v>
      </c>
      <c r="L141" s="53"/>
      <c r="M141" s="53"/>
      <c r="N141" s="53"/>
      <c r="O141" s="53">
        <v>1</v>
      </c>
      <c r="P141" s="53">
        <v>1</v>
      </c>
    </row>
    <row r="142" spans="1:16" s="115" customFormat="1" ht="33.6" customHeight="1" x14ac:dyDescent="0.3">
      <c r="A142" s="112">
        <v>37</v>
      </c>
      <c r="B142" s="135" t="s">
        <v>165</v>
      </c>
      <c r="C142" s="138"/>
      <c r="D142" s="112"/>
      <c r="E142" s="112"/>
      <c r="F142" s="114"/>
      <c r="G142" s="112"/>
      <c r="H142" s="112"/>
      <c r="I142" s="112"/>
      <c r="J142" s="112"/>
      <c r="K142" s="112"/>
      <c r="L142" s="112"/>
      <c r="M142" s="112"/>
      <c r="N142" s="112"/>
      <c r="O142" s="112"/>
      <c r="P142" s="112"/>
    </row>
    <row r="143" spans="1:16" s="64" customFormat="1" ht="33.6" customHeight="1" x14ac:dyDescent="0.25">
      <c r="A143" s="53">
        <v>1</v>
      </c>
      <c r="B143" s="132" t="s">
        <v>330</v>
      </c>
      <c r="C143" s="137" t="s">
        <v>331</v>
      </c>
      <c r="D143" s="53"/>
      <c r="E143" s="53">
        <v>1</v>
      </c>
      <c r="F143" s="63" t="s">
        <v>191</v>
      </c>
      <c r="G143" s="53">
        <v>2.1</v>
      </c>
      <c r="H143" s="53"/>
      <c r="I143" s="53"/>
      <c r="J143" s="53"/>
      <c r="K143" s="53">
        <v>1</v>
      </c>
      <c r="L143" s="53"/>
      <c r="M143" s="53"/>
      <c r="N143" s="53"/>
      <c r="O143" s="53"/>
      <c r="P143" s="53">
        <v>1</v>
      </c>
    </row>
    <row r="144" spans="1:16" s="64" customFormat="1" ht="27.6" customHeight="1" x14ac:dyDescent="0.25">
      <c r="A144" s="53">
        <v>2</v>
      </c>
      <c r="B144" s="132" t="s">
        <v>332</v>
      </c>
      <c r="C144" s="137" t="s">
        <v>333</v>
      </c>
      <c r="D144" s="53"/>
      <c r="E144" s="53">
        <v>1</v>
      </c>
      <c r="F144" s="63" t="s">
        <v>176</v>
      </c>
      <c r="G144" s="53">
        <v>2.1</v>
      </c>
      <c r="H144" s="53"/>
      <c r="I144" s="53"/>
      <c r="J144" s="53">
        <v>1</v>
      </c>
      <c r="K144" s="53"/>
      <c r="L144" s="53"/>
      <c r="M144" s="53"/>
      <c r="N144" s="53">
        <v>1</v>
      </c>
      <c r="O144" s="53"/>
      <c r="P144" s="53"/>
    </row>
    <row r="145" spans="1:16" customFormat="1" ht="27.6" customHeight="1" x14ac:dyDescent="0.25">
      <c r="A145" s="65">
        <v>3</v>
      </c>
      <c r="B145" s="132" t="s">
        <v>334</v>
      </c>
      <c r="C145" s="137" t="s">
        <v>335</v>
      </c>
      <c r="D145" s="65">
        <v>1</v>
      </c>
      <c r="E145" s="65">
        <v>1</v>
      </c>
      <c r="F145" s="63" t="s">
        <v>97</v>
      </c>
      <c r="G145" s="65">
        <v>1.8</v>
      </c>
      <c r="H145" s="65"/>
      <c r="I145" s="65"/>
      <c r="J145" s="65"/>
      <c r="K145" s="65">
        <v>1</v>
      </c>
      <c r="L145" s="65"/>
      <c r="M145" s="65"/>
      <c r="N145" s="65"/>
      <c r="O145" s="65"/>
      <c r="P145" s="65">
        <v>1</v>
      </c>
    </row>
    <row r="146" spans="1:16" s="66" customFormat="1" ht="27.75" customHeight="1" x14ac:dyDescent="0.25">
      <c r="B146" s="69" t="s">
        <v>98</v>
      </c>
    </row>
  </sheetData>
  <autoFilter ref="A7:AB146"/>
  <mergeCells count="13">
    <mergeCell ref="A1:D1"/>
    <mergeCell ref="A3:P3"/>
    <mergeCell ref="A4:P4"/>
    <mergeCell ref="A5:A7"/>
    <mergeCell ref="B5:B7"/>
    <mergeCell ref="C5:C7"/>
    <mergeCell ref="D5:D7"/>
    <mergeCell ref="F5:F7"/>
    <mergeCell ref="G5:G7"/>
    <mergeCell ref="P5:P7"/>
    <mergeCell ref="H5:K6"/>
    <mergeCell ref="L5:O6"/>
    <mergeCell ref="E5:E7"/>
  </mergeCells>
  <pageMargins left="0.55118110236220474" right="7.874015748031496E-2" top="0.47244094488188981" bottom="0.59055118110236227" header="0.31496062992125984" footer="0.51181102362204722"/>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8"/>
  <sheetViews>
    <sheetView topLeftCell="A2" zoomScale="115" zoomScaleNormal="115" zoomScaleSheetLayoutView="102" workbookViewId="0">
      <pane xSplit="7" ySplit="5" topLeftCell="H202" activePane="bottomRight" state="frozen"/>
      <selection activeCell="A2" sqref="A2"/>
      <selection pane="topRight" activeCell="H2" sqref="H2"/>
      <selection pane="bottomLeft" activeCell="A7" sqref="A7"/>
      <selection pane="bottomRight" activeCell="E203" sqref="E203"/>
    </sheetView>
  </sheetViews>
  <sheetFormatPr defaultColWidth="9.69921875" defaultRowHeight="13.8" x14ac:dyDescent="0.25"/>
  <cols>
    <col min="1" max="1" width="7.8984375" style="183" customWidth="1"/>
    <col min="2" max="2" width="20.09765625" customWidth="1"/>
  </cols>
  <sheetData>
    <row r="1" spans="1:16" ht="35.4" customHeight="1" x14ac:dyDescent="0.3">
      <c r="A1" s="200" t="s">
        <v>127</v>
      </c>
      <c r="B1" s="200"/>
      <c r="C1" s="200"/>
      <c r="D1" s="200"/>
      <c r="E1" s="89"/>
      <c r="F1" s="171"/>
      <c r="G1" s="70"/>
      <c r="H1" s="71"/>
      <c r="I1" s="72"/>
      <c r="J1" s="27"/>
      <c r="K1" s="27"/>
      <c r="L1" s="27"/>
      <c r="M1" s="27"/>
      <c r="N1" s="27"/>
      <c r="O1" s="27"/>
      <c r="P1" s="27"/>
    </row>
    <row r="2" spans="1:16" ht="39" customHeight="1" x14ac:dyDescent="0.25">
      <c r="A2" s="237" t="s">
        <v>336</v>
      </c>
      <c r="B2" s="237"/>
      <c r="C2" s="237"/>
      <c r="D2" s="237"/>
      <c r="E2" s="237"/>
      <c r="F2" s="237"/>
      <c r="G2" s="237"/>
      <c r="H2" s="237"/>
      <c r="I2" s="237"/>
      <c r="J2" s="237"/>
      <c r="K2" s="237"/>
      <c r="L2" s="237"/>
      <c r="M2" s="237"/>
      <c r="N2" s="237"/>
      <c r="O2" s="237"/>
      <c r="P2" s="237"/>
    </row>
    <row r="3" spans="1:16" ht="20.399999999999999" customHeight="1" x14ac:dyDescent="0.25">
      <c r="A3" s="238" t="s">
        <v>169</v>
      </c>
      <c r="B3" s="238"/>
      <c r="C3" s="238"/>
      <c r="D3" s="238"/>
      <c r="E3" s="238"/>
      <c r="F3" s="238"/>
      <c r="G3" s="238"/>
      <c r="H3" s="238"/>
      <c r="I3" s="238"/>
      <c r="J3" s="238"/>
      <c r="K3" s="238"/>
      <c r="L3" s="238"/>
      <c r="M3" s="238"/>
      <c r="N3" s="238"/>
      <c r="O3" s="238"/>
      <c r="P3" s="238"/>
    </row>
    <row r="4" spans="1:16" ht="27.6" customHeight="1" x14ac:dyDescent="0.25">
      <c r="A4" s="239" t="s">
        <v>21</v>
      </c>
      <c r="B4" s="248" t="s">
        <v>80</v>
      </c>
      <c r="C4" s="215" t="s">
        <v>81</v>
      </c>
      <c r="D4" s="214" t="s">
        <v>82</v>
      </c>
      <c r="E4" s="249" t="s">
        <v>126</v>
      </c>
      <c r="F4" s="240" t="s">
        <v>110</v>
      </c>
      <c r="G4" s="241" t="s">
        <v>96</v>
      </c>
      <c r="H4" s="244" t="s">
        <v>86</v>
      </c>
      <c r="I4" s="245"/>
      <c r="J4" s="245"/>
      <c r="K4" s="245"/>
      <c r="L4" s="240" t="s">
        <v>87</v>
      </c>
      <c r="M4" s="240"/>
      <c r="N4" s="240"/>
      <c r="O4" s="240"/>
      <c r="P4" s="241" t="s">
        <v>84</v>
      </c>
    </row>
    <row r="5" spans="1:16" x14ac:dyDescent="0.25">
      <c r="A5" s="239"/>
      <c r="B5" s="248"/>
      <c r="C5" s="215"/>
      <c r="D5" s="214"/>
      <c r="E5" s="250"/>
      <c r="F5" s="240"/>
      <c r="G5" s="242"/>
      <c r="H5" s="246"/>
      <c r="I5" s="247"/>
      <c r="J5" s="247"/>
      <c r="K5" s="247"/>
      <c r="L5" s="240"/>
      <c r="M5" s="240"/>
      <c r="N5" s="240"/>
      <c r="O5" s="240"/>
      <c r="P5" s="242"/>
    </row>
    <row r="6" spans="1:16" ht="60.6" customHeight="1" x14ac:dyDescent="0.25">
      <c r="A6" s="239"/>
      <c r="B6" s="248"/>
      <c r="C6" s="215"/>
      <c r="D6" s="214"/>
      <c r="E6" s="251"/>
      <c r="F6" s="240"/>
      <c r="G6" s="243"/>
      <c r="H6" s="60" t="s">
        <v>88</v>
      </c>
      <c r="I6" s="60" t="s">
        <v>89</v>
      </c>
      <c r="J6" s="60" t="s">
        <v>90</v>
      </c>
      <c r="K6" s="60" t="s">
        <v>91</v>
      </c>
      <c r="L6" s="60" t="s">
        <v>92</v>
      </c>
      <c r="M6" s="60" t="s">
        <v>93</v>
      </c>
      <c r="N6" s="60" t="s">
        <v>94</v>
      </c>
      <c r="O6" s="60" t="s">
        <v>95</v>
      </c>
      <c r="P6" s="243"/>
    </row>
    <row r="7" spans="1:16" ht="15.6" x14ac:dyDescent="0.25">
      <c r="A7" s="61">
        <v>1</v>
      </c>
      <c r="B7" s="61">
        <v>2</v>
      </c>
      <c r="C7" s="61">
        <v>3</v>
      </c>
      <c r="D7" s="61">
        <v>4</v>
      </c>
      <c r="E7" s="61">
        <v>5</v>
      </c>
      <c r="F7" s="52">
        <v>6</v>
      </c>
      <c r="G7" s="61">
        <v>7</v>
      </c>
      <c r="H7" s="61">
        <v>8</v>
      </c>
      <c r="I7" s="61">
        <v>9</v>
      </c>
      <c r="J7" s="61">
        <v>10</v>
      </c>
      <c r="K7" s="61">
        <v>11</v>
      </c>
      <c r="L7" s="61">
        <v>12</v>
      </c>
      <c r="M7" s="61">
        <v>13</v>
      </c>
      <c r="N7" s="61">
        <v>14</v>
      </c>
      <c r="O7" s="61">
        <v>15</v>
      </c>
      <c r="P7" s="61">
        <v>16</v>
      </c>
    </row>
    <row r="8" spans="1:16" s="178" customFormat="1" ht="15.6" x14ac:dyDescent="0.25">
      <c r="A8" s="149">
        <v>1</v>
      </c>
      <c r="B8" s="150" t="s">
        <v>131</v>
      </c>
      <c r="C8" s="149"/>
      <c r="D8" s="149"/>
      <c r="E8" s="149"/>
      <c r="F8" s="173"/>
      <c r="G8" s="149"/>
      <c r="H8" s="149"/>
      <c r="I8" s="149"/>
      <c r="J8" s="149"/>
      <c r="K8" s="149"/>
      <c r="L8" s="149"/>
      <c r="M8" s="149"/>
      <c r="N8" s="149"/>
      <c r="O8" s="149"/>
      <c r="P8" s="149"/>
    </row>
    <row r="9" spans="1:16" ht="27.6" x14ac:dyDescent="0.25">
      <c r="A9" s="61">
        <v>1</v>
      </c>
      <c r="B9" s="128" t="s">
        <v>337</v>
      </c>
      <c r="C9" s="143">
        <v>24391</v>
      </c>
      <c r="D9" s="61">
        <v>1</v>
      </c>
      <c r="E9" s="61">
        <v>1</v>
      </c>
      <c r="F9" s="144" t="s">
        <v>338</v>
      </c>
      <c r="G9" s="61"/>
      <c r="H9" s="61"/>
      <c r="I9" s="61"/>
      <c r="J9" s="61"/>
      <c r="K9" s="61"/>
      <c r="L9" s="61"/>
      <c r="M9" s="61"/>
      <c r="N9" s="61"/>
      <c r="O9" s="61"/>
      <c r="P9" s="61"/>
    </row>
    <row r="10" spans="1:16" ht="55.2" x14ac:dyDescent="0.25">
      <c r="A10" s="61">
        <v>2</v>
      </c>
      <c r="B10" s="54" t="s">
        <v>339</v>
      </c>
      <c r="C10" s="145" t="s">
        <v>340</v>
      </c>
      <c r="D10" s="61">
        <v>1</v>
      </c>
      <c r="E10" s="61">
        <v>1</v>
      </c>
      <c r="F10" s="144" t="s">
        <v>341</v>
      </c>
      <c r="G10" s="61"/>
      <c r="H10" s="61"/>
      <c r="I10" s="61"/>
      <c r="J10" s="61"/>
      <c r="K10" s="61"/>
      <c r="L10" s="61"/>
      <c r="M10" s="61"/>
      <c r="N10" s="61"/>
      <c r="O10" s="61"/>
      <c r="P10" s="61"/>
    </row>
    <row r="11" spans="1:16" ht="27.6" x14ac:dyDescent="0.25">
      <c r="A11" s="61">
        <v>3</v>
      </c>
      <c r="B11" s="128" t="s">
        <v>342</v>
      </c>
      <c r="C11" s="145" t="s">
        <v>343</v>
      </c>
      <c r="D11" s="61">
        <v>1</v>
      </c>
      <c r="E11" s="61">
        <v>1</v>
      </c>
      <c r="F11" s="146" t="s">
        <v>344</v>
      </c>
      <c r="G11" s="61"/>
      <c r="H11" s="61"/>
      <c r="I11" s="61"/>
      <c r="J11" s="61"/>
      <c r="K11" s="61"/>
      <c r="L11" s="61"/>
      <c r="M11" s="61"/>
      <c r="N11" s="61"/>
      <c r="O11" s="61"/>
      <c r="P11" s="61"/>
    </row>
    <row r="12" spans="1:16" ht="27.6" x14ac:dyDescent="0.25">
      <c r="A12" s="61">
        <v>4</v>
      </c>
      <c r="B12" s="128" t="s">
        <v>345</v>
      </c>
      <c r="C12" s="143">
        <v>33727</v>
      </c>
      <c r="D12" s="53"/>
      <c r="E12" s="53">
        <v>1</v>
      </c>
      <c r="F12" s="144" t="s">
        <v>346</v>
      </c>
      <c r="G12" s="53"/>
      <c r="H12" s="53"/>
      <c r="I12" s="53"/>
      <c r="J12" s="53"/>
      <c r="K12" s="53"/>
      <c r="L12" s="53"/>
      <c r="M12" s="53"/>
      <c r="N12" s="53"/>
      <c r="O12" s="53"/>
      <c r="P12" s="53"/>
    </row>
    <row r="13" spans="1:16" ht="21.6" customHeight="1" x14ac:dyDescent="0.25">
      <c r="A13" s="61">
        <v>5</v>
      </c>
      <c r="B13" s="128" t="s">
        <v>347</v>
      </c>
      <c r="C13" s="145"/>
      <c r="D13" s="53"/>
      <c r="E13" s="53"/>
      <c r="F13" s="147" t="s">
        <v>703</v>
      </c>
      <c r="G13" s="53"/>
      <c r="H13" s="53"/>
      <c r="I13" s="53"/>
      <c r="J13" s="53"/>
      <c r="K13" s="53"/>
      <c r="L13" s="53"/>
      <c r="M13" s="53"/>
      <c r="N13" s="53"/>
      <c r="O13" s="53"/>
      <c r="P13" s="53"/>
    </row>
    <row r="14" spans="1:16" ht="25.8" customHeight="1" x14ac:dyDescent="0.25">
      <c r="A14" s="116">
        <v>2</v>
      </c>
      <c r="B14" s="117" t="s">
        <v>133</v>
      </c>
      <c r="C14" s="116"/>
      <c r="D14" s="116"/>
      <c r="E14" s="116"/>
      <c r="F14" s="172"/>
      <c r="G14" s="116"/>
      <c r="H14" s="116"/>
      <c r="I14" s="116"/>
      <c r="J14" s="116"/>
      <c r="K14" s="116"/>
      <c r="L14" s="116"/>
      <c r="M14" s="116"/>
      <c r="N14" s="116"/>
      <c r="O14" s="116"/>
      <c r="P14" s="116"/>
    </row>
    <row r="15" spans="1:16" ht="35.1" customHeight="1" x14ac:dyDescent="0.25">
      <c r="A15" s="61">
        <v>1</v>
      </c>
      <c r="B15" s="128" t="s">
        <v>348</v>
      </c>
      <c r="C15" s="161">
        <v>26651</v>
      </c>
      <c r="D15" s="61">
        <v>1</v>
      </c>
      <c r="E15" s="61"/>
      <c r="F15" s="144" t="s">
        <v>349</v>
      </c>
      <c r="G15" s="148">
        <v>702000</v>
      </c>
      <c r="H15" s="61"/>
      <c r="I15" s="61"/>
      <c r="J15" s="61"/>
      <c r="K15" s="61"/>
      <c r="L15" s="61"/>
      <c r="M15" s="61"/>
      <c r="N15" s="61"/>
      <c r="O15" s="61"/>
      <c r="P15" s="61"/>
    </row>
    <row r="16" spans="1:16" ht="35.1" customHeight="1" x14ac:dyDescent="0.25">
      <c r="A16" s="61">
        <v>2</v>
      </c>
      <c r="B16" s="128" t="s">
        <v>350</v>
      </c>
      <c r="C16" s="161">
        <v>20007</v>
      </c>
      <c r="D16" s="61"/>
      <c r="E16" s="61"/>
      <c r="F16" s="144" t="s">
        <v>351</v>
      </c>
      <c r="G16" s="148">
        <v>702000</v>
      </c>
      <c r="H16" s="61"/>
      <c r="I16" s="61"/>
      <c r="J16" s="61"/>
      <c r="K16" s="61"/>
      <c r="L16" s="61"/>
      <c r="M16" s="61"/>
      <c r="N16" s="61"/>
      <c r="O16" s="61">
        <v>1</v>
      </c>
      <c r="P16" s="61">
        <v>1</v>
      </c>
    </row>
    <row r="17" spans="1:16" ht="35.1" customHeight="1" x14ac:dyDescent="0.25">
      <c r="A17" s="61">
        <v>3</v>
      </c>
      <c r="B17" s="128" t="s">
        <v>352</v>
      </c>
      <c r="C17" s="161">
        <v>27168</v>
      </c>
      <c r="D17" s="61">
        <v>1</v>
      </c>
      <c r="E17" s="61"/>
      <c r="F17" s="144" t="s">
        <v>353</v>
      </c>
      <c r="G17" s="148">
        <v>702000</v>
      </c>
      <c r="H17" s="61"/>
      <c r="I17" s="61"/>
      <c r="J17" s="61"/>
      <c r="K17" s="61"/>
      <c r="L17" s="61"/>
      <c r="M17" s="61"/>
      <c r="N17" s="61"/>
      <c r="O17" s="61">
        <v>1</v>
      </c>
      <c r="P17" s="61"/>
    </row>
    <row r="18" spans="1:16" ht="35.1" customHeight="1" x14ac:dyDescent="0.25">
      <c r="A18" s="61">
        <v>4</v>
      </c>
      <c r="B18" s="128" t="s">
        <v>178</v>
      </c>
      <c r="C18" s="161">
        <v>25223</v>
      </c>
      <c r="D18" s="61"/>
      <c r="E18" s="61">
        <v>1</v>
      </c>
      <c r="F18" s="146" t="s">
        <v>354</v>
      </c>
      <c r="G18" s="148">
        <v>702000</v>
      </c>
      <c r="H18" s="61"/>
      <c r="I18" s="61"/>
      <c r="J18" s="61">
        <v>1</v>
      </c>
      <c r="K18" s="61"/>
      <c r="L18" s="61"/>
      <c r="M18" s="61"/>
      <c r="N18" s="61"/>
      <c r="O18" s="61"/>
      <c r="P18" s="61"/>
    </row>
    <row r="19" spans="1:16" ht="35.1" customHeight="1" x14ac:dyDescent="0.25">
      <c r="A19" s="61">
        <v>5</v>
      </c>
      <c r="B19" s="128" t="s">
        <v>355</v>
      </c>
      <c r="C19" s="42">
        <v>1990</v>
      </c>
      <c r="D19" s="61">
        <v>1</v>
      </c>
      <c r="E19" s="61">
        <v>1</v>
      </c>
      <c r="F19" s="144" t="s">
        <v>356</v>
      </c>
      <c r="G19" s="148">
        <v>702000</v>
      </c>
      <c r="H19" s="61">
        <v>1</v>
      </c>
      <c r="I19" s="61"/>
      <c r="J19" s="61"/>
      <c r="K19" s="61"/>
      <c r="L19" s="61"/>
      <c r="M19" s="61"/>
      <c r="N19" s="61">
        <v>1</v>
      </c>
      <c r="O19" s="61"/>
      <c r="P19" s="61"/>
    </row>
    <row r="20" spans="1:16" ht="36.6" customHeight="1" x14ac:dyDescent="0.25">
      <c r="A20" s="149">
        <v>3</v>
      </c>
      <c r="B20" s="150" t="s">
        <v>132</v>
      </c>
      <c r="C20" s="149"/>
      <c r="D20" s="149"/>
      <c r="E20" s="149"/>
      <c r="F20" s="173"/>
      <c r="G20" s="149"/>
      <c r="H20" s="149"/>
      <c r="I20" s="149"/>
      <c r="J20" s="149"/>
      <c r="K20" s="149"/>
      <c r="L20" s="149"/>
      <c r="M20" s="149"/>
      <c r="N20" s="149"/>
      <c r="O20" s="149"/>
      <c r="P20" s="149"/>
    </row>
    <row r="21" spans="1:16" ht="41.4" x14ac:dyDescent="0.25">
      <c r="A21" s="61">
        <v>1</v>
      </c>
      <c r="B21" s="128" t="s">
        <v>357</v>
      </c>
      <c r="C21" s="42"/>
      <c r="D21" s="61"/>
      <c r="E21" s="61"/>
      <c r="F21" s="144" t="s">
        <v>358</v>
      </c>
      <c r="G21" s="148">
        <v>702000</v>
      </c>
      <c r="H21" s="61"/>
      <c r="I21" s="61"/>
      <c r="J21" s="61"/>
      <c r="K21" s="61"/>
      <c r="L21" s="61"/>
      <c r="M21" s="61"/>
      <c r="N21" s="61"/>
      <c r="O21" s="61"/>
      <c r="P21" s="61"/>
    </row>
    <row r="22" spans="1:16" ht="41.4" x14ac:dyDescent="0.25">
      <c r="A22" s="61">
        <v>2</v>
      </c>
      <c r="B22" s="128" t="s">
        <v>359</v>
      </c>
      <c r="C22" s="42"/>
      <c r="D22" s="61"/>
      <c r="E22" s="61"/>
      <c r="F22" s="144" t="s">
        <v>360</v>
      </c>
      <c r="G22" s="148">
        <v>702000</v>
      </c>
      <c r="H22" s="61"/>
      <c r="I22" s="61"/>
      <c r="J22" s="61"/>
      <c r="K22" s="61"/>
      <c r="L22" s="61"/>
      <c r="M22" s="61"/>
      <c r="N22" s="61"/>
      <c r="O22" s="61"/>
      <c r="P22" s="61"/>
    </row>
    <row r="23" spans="1:16" ht="27.6" x14ac:dyDescent="0.25">
      <c r="A23" s="61">
        <v>3</v>
      </c>
      <c r="B23" s="128" t="s">
        <v>361</v>
      </c>
      <c r="C23" s="42"/>
      <c r="D23" s="61"/>
      <c r="E23" s="61"/>
      <c r="F23" s="144" t="s">
        <v>362</v>
      </c>
      <c r="G23" s="148">
        <v>702000</v>
      </c>
      <c r="H23" s="61"/>
      <c r="I23" s="61"/>
      <c r="J23" s="61"/>
      <c r="K23" s="61"/>
      <c r="L23" s="61"/>
      <c r="M23" s="61"/>
      <c r="N23" s="61"/>
      <c r="O23" s="61"/>
      <c r="P23" s="61"/>
    </row>
    <row r="24" spans="1:16" ht="27.6" x14ac:dyDescent="0.25">
      <c r="A24" s="61">
        <v>4</v>
      </c>
      <c r="B24" s="128" t="s">
        <v>363</v>
      </c>
      <c r="C24" s="42"/>
      <c r="D24" s="61"/>
      <c r="E24" s="61"/>
      <c r="F24" s="144" t="s">
        <v>364</v>
      </c>
      <c r="G24" s="148">
        <v>702000</v>
      </c>
      <c r="H24" s="61"/>
      <c r="I24" s="61"/>
      <c r="J24" s="61"/>
      <c r="K24" s="61"/>
      <c r="L24" s="61"/>
      <c r="M24" s="61"/>
      <c r="N24" s="61"/>
      <c r="O24" s="61"/>
      <c r="P24" s="61"/>
    </row>
    <row r="25" spans="1:16" ht="27.6" customHeight="1" x14ac:dyDescent="0.25">
      <c r="A25" s="149">
        <v>4</v>
      </c>
      <c r="B25" s="150" t="s">
        <v>365</v>
      </c>
      <c r="C25" s="149"/>
      <c r="D25" s="149"/>
      <c r="E25" s="149"/>
      <c r="F25" s="173"/>
      <c r="G25" s="149"/>
      <c r="H25" s="149"/>
      <c r="I25" s="149"/>
      <c r="J25" s="149"/>
      <c r="K25" s="149"/>
      <c r="L25" s="149"/>
      <c r="M25" s="149"/>
      <c r="N25" s="149"/>
      <c r="O25" s="149"/>
      <c r="P25" s="149"/>
    </row>
    <row r="26" spans="1:16" ht="41.4" x14ac:dyDescent="0.25">
      <c r="A26" s="61">
        <v>1</v>
      </c>
      <c r="B26" s="151" t="s">
        <v>366</v>
      </c>
      <c r="C26" s="42"/>
      <c r="D26" s="61"/>
      <c r="E26" s="61"/>
      <c r="F26" s="144" t="s">
        <v>367</v>
      </c>
      <c r="G26" s="148">
        <v>702000</v>
      </c>
      <c r="H26" s="61"/>
      <c r="I26" s="61"/>
      <c r="J26" s="61"/>
      <c r="K26" s="61"/>
      <c r="L26" s="61"/>
      <c r="M26" s="61"/>
      <c r="N26" s="61"/>
      <c r="O26" s="61"/>
      <c r="P26" s="61"/>
    </row>
    <row r="27" spans="1:16" ht="27.6" x14ac:dyDescent="0.25">
      <c r="A27" s="61">
        <v>2</v>
      </c>
      <c r="B27" s="128" t="s">
        <v>368</v>
      </c>
      <c r="C27" s="42"/>
      <c r="D27" s="61"/>
      <c r="E27" s="61"/>
      <c r="F27" s="144" t="s">
        <v>369</v>
      </c>
      <c r="G27" s="148">
        <v>702000</v>
      </c>
      <c r="H27" s="61"/>
      <c r="I27" s="61"/>
      <c r="J27" s="61"/>
      <c r="K27" s="61"/>
      <c r="L27" s="61"/>
      <c r="M27" s="61"/>
      <c r="N27" s="61"/>
      <c r="O27" s="61"/>
      <c r="P27" s="61"/>
    </row>
    <row r="28" spans="1:16" ht="27.6" x14ac:dyDescent="0.25">
      <c r="A28" s="61">
        <v>3</v>
      </c>
      <c r="B28" s="128" t="s">
        <v>370</v>
      </c>
      <c r="C28" s="42"/>
      <c r="D28" s="61"/>
      <c r="E28" s="61"/>
      <c r="F28" s="144" t="s">
        <v>371</v>
      </c>
      <c r="G28" s="148">
        <v>702000</v>
      </c>
      <c r="H28" s="61"/>
      <c r="I28" s="61"/>
      <c r="J28" s="61"/>
      <c r="K28" s="61"/>
      <c r="L28" s="61"/>
      <c r="M28" s="61"/>
      <c r="N28" s="61"/>
      <c r="O28" s="61"/>
      <c r="P28" s="61"/>
    </row>
    <row r="29" spans="1:16" s="178" customFormat="1" ht="16.2" x14ac:dyDescent="0.25">
      <c r="A29" s="174">
        <v>5</v>
      </c>
      <c r="B29" s="164" t="s">
        <v>704</v>
      </c>
      <c r="C29" s="175"/>
      <c r="D29" s="174"/>
      <c r="E29" s="174"/>
      <c r="F29" s="176"/>
      <c r="G29" s="177"/>
      <c r="H29" s="174"/>
      <c r="I29" s="174"/>
      <c r="J29" s="174"/>
      <c r="K29" s="174"/>
      <c r="L29" s="174"/>
      <c r="M29" s="174"/>
      <c r="N29" s="174"/>
      <c r="O29" s="174"/>
      <c r="P29" s="174"/>
    </row>
    <row r="30" spans="1:16" ht="15.6" x14ac:dyDescent="0.25">
      <c r="A30" s="61">
        <v>1</v>
      </c>
      <c r="B30" s="128" t="s">
        <v>705</v>
      </c>
      <c r="C30" s="42"/>
      <c r="D30" s="61"/>
      <c r="E30" s="61"/>
      <c r="F30" s="147" t="s">
        <v>706</v>
      </c>
      <c r="G30" s="148"/>
      <c r="H30" s="61"/>
      <c r="I30" s="61"/>
      <c r="J30" s="61"/>
      <c r="K30" s="61"/>
      <c r="L30" s="61"/>
      <c r="M30" s="61"/>
      <c r="N30" s="61"/>
      <c r="O30" s="61"/>
      <c r="P30" s="61"/>
    </row>
    <row r="31" spans="1:16" ht="15.6" x14ac:dyDescent="0.25">
      <c r="A31" s="61">
        <v>2</v>
      </c>
      <c r="B31" s="128" t="s">
        <v>707</v>
      </c>
      <c r="C31" s="42"/>
      <c r="D31" s="61"/>
      <c r="E31" s="61"/>
      <c r="F31" s="147" t="s">
        <v>708</v>
      </c>
      <c r="G31" s="148"/>
      <c r="H31" s="61"/>
      <c r="I31" s="61"/>
      <c r="J31" s="61"/>
      <c r="K31" s="61"/>
      <c r="L31" s="61"/>
      <c r="M31" s="61"/>
      <c r="N31" s="61"/>
      <c r="O31" s="61"/>
      <c r="P31" s="61"/>
    </row>
    <row r="32" spans="1:16" ht="15.6" x14ac:dyDescent="0.3">
      <c r="A32" s="61">
        <v>3</v>
      </c>
      <c r="B32" s="179" t="s">
        <v>709</v>
      </c>
      <c r="C32" s="42"/>
      <c r="D32" s="61"/>
      <c r="E32" s="61"/>
      <c r="F32" s="147" t="s">
        <v>710</v>
      </c>
      <c r="G32" s="148"/>
      <c r="H32" s="61"/>
      <c r="I32" s="61"/>
      <c r="J32" s="61"/>
      <c r="K32" s="61"/>
      <c r="L32" s="61"/>
      <c r="M32" s="61"/>
      <c r="N32" s="61"/>
      <c r="O32" s="61"/>
      <c r="P32" s="61"/>
    </row>
    <row r="33" spans="1:16" ht="15.6" x14ac:dyDescent="0.25">
      <c r="A33" s="149">
        <v>6</v>
      </c>
      <c r="B33" s="150" t="s">
        <v>372</v>
      </c>
      <c r="C33" s="152"/>
      <c r="D33" s="149"/>
      <c r="E33" s="149"/>
      <c r="F33" s="153"/>
      <c r="G33" s="154"/>
      <c r="H33" s="149"/>
      <c r="I33" s="149"/>
      <c r="J33" s="149"/>
      <c r="K33" s="149"/>
      <c r="L33" s="149"/>
      <c r="M33" s="149"/>
      <c r="N33" s="149"/>
      <c r="O33" s="149"/>
      <c r="P33" s="149"/>
    </row>
    <row r="34" spans="1:16" ht="27.6" x14ac:dyDescent="0.25">
      <c r="A34" s="61">
        <v>1</v>
      </c>
      <c r="B34" s="128" t="s">
        <v>373</v>
      </c>
      <c r="C34" s="180" t="s">
        <v>711</v>
      </c>
      <c r="D34" s="61"/>
      <c r="E34" s="61"/>
      <c r="F34" s="144" t="s">
        <v>374</v>
      </c>
      <c r="G34" s="148">
        <v>702000</v>
      </c>
      <c r="H34" s="61"/>
      <c r="I34" s="61"/>
      <c r="J34" s="61"/>
      <c r="K34" s="61"/>
      <c r="L34" s="61"/>
      <c r="M34" s="61"/>
      <c r="N34" s="61"/>
      <c r="O34" s="61"/>
      <c r="P34" s="61"/>
    </row>
    <row r="35" spans="1:16" ht="27.6" x14ac:dyDescent="0.25">
      <c r="A35" s="61">
        <v>2</v>
      </c>
      <c r="B35" s="128" t="s">
        <v>375</v>
      </c>
      <c r="C35" s="161">
        <v>18665</v>
      </c>
      <c r="D35" s="61"/>
      <c r="E35" s="61">
        <v>1</v>
      </c>
      <c r="F35" s="144" t="s">
        <v>376</v>
      </c>
      <c r="G35" s="148">
        <v>702000</v>
      </c>
      <c r="H35" s="61"/>
      <c r="I35" s="61"/>
      <c r="J35" s="61"/>
      <c r="K35" s="61">
        <v>1</v>
      </c>
      <c r="L35" s="61"/>
      <c r="M35" s="61"/>
      <c r="N35" s="61"/>
      <c r="O35" s="61">
        <v>1</v>
      </c>
      <c r="P35" s="61">
        <v>1</v>
      </c>
    </row>
    <row r="36" spans="1:16" ht="27.6" x14ac:dyDescent="0.25">
      <c r="A36" s="61">
        <v>3</v>
      </c>
      <c r="B36" s="128" t="s">
        <v>377</v>
      </c>
      <c r="C36" s="161">
        <v>20432</v>
      </c>
      <c r="D36" s="61"/>
      <c r="E36" s="61"/>
      <c r="F36" s="144" t="s">
        <v>378</v>
      </c>
      <c r="G36" s="148">
        <v>702000</v>
      </c>
      <c r="H36" s="61"/>
      <c r="I36" s="61"/>
      <c r="J36" s="61"/>
      <c r="K36" s="61">
        <v>1</v>
      </c>
      <c r="L36" s="61"/>
      <c r="M36" s="61"/>
      <c r="N36" s="61"/>
      <c r="O36" s="61">
        <v>1</v>
      </c>
      <c r="P36" s="61">
        <v>1</v>
      </c>
    </row>
    <row r="37" spans="1:16" ht="27.6" x14ac:dyDescent="0.25">
      <c r="A37" s="61">
        <v>4</v>
      </c>
      <c r="B37" s="128" t="s">
        <v>379</v>
      </c>
      <c r="C37" s="42" t="s">
        <v>712</v>
      </c>
      <c r="D37" s="61"/>
      <c r="E37" s="61"/>
      <c r="F37" s="146" t="s">
        <v>380</v>
      </c>
      <c r="G37" s="148">
        <v>702000</v>
      </c>
      <c r="H37" s="61"/>
      <c r="I37" s="61"/>
      <c r="J37" s="61"/>
      <c r="K37" s="61">
        <v>1</v>
      </c>
      <c r="L37" s="61"/>
      <c r="M37" s="61"/>
      <c r="N37" s="61"/>
      <c r="O37" s="61">
        <v>1</v>
      </c>
      <c r="P37" s="61">
        <v>1</v>
      </c>
    </row>
    <row r="38" spans="1:16" ht="27.9" customHeight="1" x14ac:dyDescent="0.25">
      <c r="A38" s="149">
        <v>7</v>
      </c>
      <c r="B38" s="150" t="s">
        <v>381</v>
      </c>
      <c r="C38" s="152"/>
      <c r="D38" s="149"/>
      <c r="E38" s="149"/>
      <c r="F38" s="155"/>
      <c r="G38" s="154"/>
      <c r="H38" s="149"/>
      <c r="I38" s="149"/>
      <c r="J38" s="149"/>
      <c r="K38" s="149"/>
      <c r="L38" s="149"/>
      <c r="M38" s="149"/>
      <c r="N38" s="149"/>
      <c r="O38" s="149"/>
      <c r="P38" s="149"/>
    </row>
    <row r="39" spans="1:16" ht="41.4" x14ac:dyDescent="0.25">
      <c r="A39" s="61">
        <v>1</v>
      </c>
      <c r="B39" s="128" t="s">
        <v>382</v>
      </c>
      <c r="C39" s="42"/>
      <c r="D39" s="61"/>
      <c r="E39" s="61"/>
      <c r="F39" s="144" t="s">
        <v>383</v>
      </c>
      <c r="G39" s="148">
        <v>702000</v>
      </c>
      <c r="H39" s="61"/>
      <c r="I39" s="61"/>
      <c r="J39" s="61"/>
      <c r="K39" s="61"/>
      <c r="L39" s="61"/>
      <c r="M39" s="61"/>
      <c r="N39" s="61"/>
      <c r="O39" s="61"/>
      <c r="P39" s="61"/>
    </row>
    <row r="40" spans="1:16" ht="27.6" x14ac:dyDescent="0.25">
      <c r="A40" s="61">
        <v>2</v>
      </c>
      <c r="B40" s="128" t="s">
        <v>384</v>
      </c>
      <c r="C40" s="42"/>
      <c r="D40" s="61"/>
      <c r="E40" s="61"/>
      <c r="F40" s="144" t="s">
        <v>385</v>
      </c>
      <c r="G40" s="148">
        <v>702000</v>
      </c>
      <c r="H40" s="61"/>
      <c r="I40" s="61"/>
      <c r="J40" s="61"/>
      <c r="K40" s="61"/>
      <c r="L40" s="61"/>
      <c r="M40" s="61"/>
      <c r="N40" s="61"/>
      <c r="O40" s="61"/>
      <c r="P40" s="61"/>
    </row>
    <row r="41" spans="1:16" ht="27.6" x14ac:dyDescent="0.25">
      <c r="A41" s="61">
        <v>3</v>
      </c>
      <c r="B41" s="128" t="s">
        <v>386</v>
      </c>
      <c r="C41" s="42"/>
      <c r="D41" s="61"/>
      <c r="E41" s="61"/>
      <c r="F41" s="146" t="s">
        <v>387</v>
      </c>
      <c r="G41" s="148">
        <v>702000</v>
      </c>
      <c r="H41" s="61"/>
      <c r="I41" s="61"/>
      <c r="J41" s="61"/>
      <c r="K41" s="61"/>
      <c r="L41" s="61"/>
      <c r="M41" s="61"/>
      <c r="N41" s="61"/>
      <c r="O41" s="61"/>
      <c r="P41" s="61"/>
    </row>
    <row r="42" spans="1:16" ht="27.6" x14ac:dyDescent="0.25">
      <c r="A42" s="61">
        <v>4</v>
      </c>
      <c r="B42" s="128" t="s">
        <v>388</v>
      </c>
      <c r="C42" s="42"/>
      <c r="D42" s="61"/>
      <c r="E42" s="61"/>
      <c r="F42" s="144" t="s">
        <v>389</v>
      </c>
      <c r="G42" s="148">
        <v>702000</v>
      </c>
      <c r="H42" s="61"/>
      <c r="I42" s="61"/>
      <c r="J42" s="61"/>
      <c r="K42" s="61"/>
      <c r="L42" s="61"/>
      <c r="M42" s="61"/>
      <c r="N42" s="61"/>
      <c r="O42" s="61"/>
      <c r="P42" s="61"/>
    </row>
    <row r="43" spans="1:16" ht="15.6" x14ac:dyDescent="0.25">
      <c r="A43" s="149">
        <v>8</v>
      </c>
      <c r="B43" s="150" t="s">
        <v>390</v>
      </c>
      <c r="C43" s="152"/>
      <c r="D43" s="149"/>
      <c r="E43" s="149"/>
      <c r="F43" s="155"/>
      <c r="G43" s="154"/>
      <c r="H43" s="149"/>
      <c r="I43" s="149"/>
      <c r="J43" s="149"/>
      <c r="K43" s="149"/>
      <c r="L43" s="149"/>
      <c r="M43" s="149"/>
      <c r="N43" s="149"/>
      <c r="O43" s="149"/>
      <c r="P43" s="149"/>
    </row>
    <row r="44" spans="1:16" ht="41.4" x14ac:dyDescent="0.25">
      <c r="A44" s="61">
        <v>1</v>
      </c>
      <c r="B44" s="128" t="s">
        <v>391</v>
      </c>
      <c r="C44" s="42" t="s">
        <v>715</v>
      </c>
      <c r="D44" s="61">
        <v>1</v>
      </c>
      <c r="E44" s="61">
        <v>1</v>
      </c>
      <c r="F44" s="144" t="s">
        <v>392</v>
      </c>
      <c r="G44" s="148">
        <v>702000</v>
      </c>
      <c r="H44" s="61"/>
      <c r="I44" s="61"/>
      <c r="J44" s="61">
        <v>1</v>
      </c>
      <c r="K44" s="61"/>
      <c r="L44" s="61"/>
      <c r="M44" s="61"/>
      <c r="N44" s="61"/>
      <c r="O44" s="61">
        <v>1</v>
      </c>
      <c r="P44" s="61"/>
    </row>
    <row r="45" spans="1:16" ht="27.6" x14ac:dyDescent="0.25">
      <c r="A45" s="61">
        <v>2</v>
      </c>
      <c r="B45" s="128" t="s">
        <v>393</v>
      </c>
      <c r="C45" s="161">
        <v>19117</v>
      </c>
      <c r="D45" s="61"/>
      <c r="E45" s="61"/>
      <c r="F45" s="144" t="s">
        <v>394</v>
      </c>
      <c r="G45" s="148">
        <v>702000</v>
      </c>
      <c r="H45" s="61"/>
      <c r="I45" s="61"/>
      <c r="J45" s="61"/>
      <c r="K45" s="61">
        <v>1</v>
      </c>
      <c r="L45" s="61"/>
      <c r="M45" s="61"/>
      <c r="N45" s="61"/>
      <c r="O45" s="61">
        <v>1</v>
      </c>
      <c r="P45" s="61">
        <v>1</v>
      </c>
    </row>
    <row r="46" spans="1:16" ht="55.2" x14ac:dyDescent="0.25">
      <c r="A46" s="61">
        <v>3</v>
      </c>
      <c r="B46" s="128" t="s">
        <v>396</v>
      </c>
      <c r="C46" s="161">
        <v>24929</v>
      </c>
      <c r="D46" s="61">
        <v>1</v>
      </c>
      <c r="E46" s="61"/>
      <c r="F46" s="156" t="s">
        <v>397</v>
      </c>
      <c r="G46" s="148">
        <v>702000</v>
      </c>
      <c r="H46" s="61"/>
      <c r="I46" s="61"/>
      <c r="J46" s="61"/>
      <c r="K46" s="61"/>
      <c r="L46" s="61"/>
      <c r="M46" s="61"/>
      <c r="N46" s="61"/>
      <c r="O46" s="61"/>
      <c r="P46" s="61"/>
    </row>
    <row r="47" spans="1:16" ht="27.6" x14ac:dyDescent="0.25">
      <c r="A47" s="61">
        <v>4</v>
      </c>
      <c r="B47" s="128" t="s">
        <v>398</v>
      </c>
      <c r="C47" s="42" t="s">
        <v>716</v>
      </c>
      <c r="D47" s="61">
        <v>1</v>
      </c>
      <c r="E47" s="61">
        <v>1</v>
      </c>
      <c r="F47" s="144" t="s">
        <v>399</v>
      </c>
      <c r="G47" s="148">
        <v>702000</v>
      </c>
      <c r="H47" s="61">
        <v>1</v>
      </c>
      <c r="I47" s="61"/>
      <c r="J47" s="61"/>
      <c r="K47" s="61"/>
      <c r="L47" s="61"/>
      <c r="M47" s="61">
        <v>1</v>
      </c>
      <c r="N47" s="61"/>
      <c r="O47" s="61"/>
      <c r="P47" s="61"/>
    </row>
    <row r="48" spans="1:16" ht="15.6" x14ac:dyDescent="0.25">
      <c r="A48" s="112">
        <v>9</v>
      </c>
      <c r="B48" s="140" t="s">
        <v>400</v>
      </c>
      <c r="C48" s="119"/>
      <c r="D48" s="139"/>
      <c r="E48" s="139"/>
      <c r="F48" s="157"/>
      <c r="G48" s="120"/>
      <c r="H48" s="139"/>
      <c r="I48" s="139"/>
      <c r="J48" s="139"/>
      <c r="K48" s="139"/>
      <c r="L48" s="139"/>
      <c r="M48" s="139"/>
      <c r="N48" s="139"/>
      <c r="O48" s="139"/>
      <c r="P48" s="139"/>
    </row>
    <row r="49" spans="1:16" ht="27.6" x14ac:dyDescent="0.25">
      <c r="A49" s="53">
        <v>1</v>
      </c>
      <c r="B49" s="128" t="s">
        <v>401</v>
      </c>
      <c r="C49" s="42">
        <v>1990</v>
      </c>
      <c r="D49" s="61"/>
      <c r="E49" s="61">
        <v>1</v>
      </c>
      <c r="F49" s="144" t="s">
        <v>402</v>
      </c>
      <c r="G49" s="148">
        <v>702000</v>
      </c>
      <c r="H49" s="61"/>
      <c r="I49" s="61">
        <v>1</v>
      </c>
      <c r="J49" s="61"/>
      <c r="K49" s="61"/>
      <c r="L49" s="61"/>
      <c r="M49" s="61"/>
      <c r="N49" s="61">
        <v>1</v>
      </c>
      <c r="O49" s="61"/>
      <c r="P49" s="61"/>
    </row>
    <row r="50" spans="1:16" ht="27.6" x14ac:dyDescent="0.25">
      <c r="A50" s="53">
        <v>2</v>
      </c>
      <c r="B50" s="128" t="s">
        <v>403</v>
      </c>
      <c r="C50" s="161">
        <v>25236</v>
      </c>
      <c r="D50" s="61">
        <v>1</v>
      </c>
      <c r="E50" s="61">
        <v>1</v>
      </c>
      <c r="F50" s="144" t="s">
        <v>404</v>
      </c>
      <c r="G50" s="148">
        <v>702000</v>
      </c>
      <c r="H50" s="61"/>
      <c r="I50" s="61"/>
      <c r="J50" s="61"/>
      <c r="K50" s="61">
        <v>1</v>
      </c>
      <c r="L50" s="61"/>
      <c r="M50" s="61"/>
      <c r="N50" s="61"/>
      <c r="O50" s="61">
        <v>1</v>
      </c>
      <c r="P50" s="61">
        <v>1</v>
      </c>
    </row>
    <row r="51" spans="1:16" ht="15.6" x14ac:dyDescent="0.25">
      <c r="A51" s="53">
        <v>3</v>
      </c>
      <c r="B51" s="128" t="s">
        <v>395</v>
      </c>
      <c r="C51" s="161">
        <v>1969</v>
      </c>
      <c r="D51" s="61"/>
      <c r="E51" s="61">
        <v>1</v>
      </c>
      <c r="F51" s="144" t="s">
        <v>729</v>
      </c>
      <c r="G51" s="148">
        <v>702000</v>
      </c>
      <c r="H51" s="61"/>
      <c r="I51" s="61"/>
      <c r="J51" s="61"/>
      <c r="K51" s="61"/>
      <c r="L51" s="61"/>
      <c r="M51" s="61"/>
      <c r="N51" s="61"/>
      <c r="O51" s="61"/>
      <c r="P51" s="61"/>
    </row>
    <row r="52" spans="1:16" ht="27.6" x14ac:dyDescent="0.25">
      <c r="A52" s="53">
        <v>4</v>
      </c>
      <c r="B52" s="128" t="s">
        <v>405</v>
      </c>
      <c r="C52" s="161">
        <v>18143</v>
      </c>
      <c r="D52" s="61"/>
      <c r="E52" s="61"/>
      <c r="F52" s="144" t="s">
        <v>406</v>
      </c>
      <c r="G52" s="148">
        <v>702000</v>
      </c>
      <c r="H52" s="61"/>
      <c r="I52" s="61"/>
      <c r="J52" s="61">
        <v>1</v>
      </c>
      <c r="K52" s="61"/>
      <c r="L52" s="61"/>
      <c r="M52" s="61"/>
      <c r="N52" s="61"/>
      <c r="O52" s="61">
        <v>1</v>
      </c>
      <c r="P52" s="61">
        <v>1</v>
      </c>
    </row>
    <row r="53" spans="1:16" ht="28.8" customHeight="1" x14ac:dyDescent="0.25">
      <c r="A53" s="182">
        <v>10</v>
      </c>
      <c r="B53" s="150" t="s">
        <v>407</v>
      </c>
      <c r="C53" s="152"/>
      <c r="D53" s="149"/>
      <c r="E53" s="149"/>
      <c r="F53" s="153"/>
      <c r="G53" s="154"/>
      <c r="H53" s="149"/>
      <c r="I53" s="149"/>
      <c r="J53" s="149">
        <v>1</v>
      </c>
      <c r="K53" s="149"/>
      <c r="L53" s="149"/>
      <c r="M53" s="149"/>
      <c r="N53" s="149"/>
      <c r="O53" s="149">
        <v>1</v>
      </c>
    </row>
    <row r="54" spans="1:16" ht="41.4" x14ac:dyDescent="0.25">
      <c r="A54" s="181">
        <v>1</v>
      </c>
      <c r="B54" s="128" t="s">
        <v>408</v>
      </c>
      <c r="C54" s="42"/>
      <c r="D54" s="61"/>
      <c r="E54" s="61"/>
      <c r="F54" s="144" t="s">
        <v>409</v>
      </c>
      <c r="G54" s="148">
        <v>702000</v>
      </c>
      <c r="H54" s="61"/>
      <c r="I54" s="61"/>
      <c r="J54" s="61"/>
      <c r="K54" s="61"/>
      <c r="L54" s="61"/>
      <c r="M54" s="61"/>
      <c r="N54" s="61"/>
      <c r="O54" s="61"/>
      <c r="P54" s="61"/>
    </row>
    <row r="55" spans="1:16" ht="55.2" x14ac:dyDescent="0.25">
      <c r="A55" s="181">
        <v>2</v>
      </c>
      <c r="B55" s="128" t="s">
        <v>410</v>
      </c>
      <c r="C55" s="42"/>
      <c r="D55" s="61"/>
      <c r="E55" s="61"/>
      <c r="F55" s="144" t="s">
        <v>411</v>
      </c>
      <c r="G55" s="148">
        <v>702000</v>
      </c>
      <c r="H55" s="61"/>
      <c r="I55" s="61"/>
      <c r="J55" s="61"/>
      <c r="K55" s="61"/>
      <c r="L55" s="61"/>
      <c r="M55" s="61"/>
      <c r="N55" s="61"/>
      <c r="O55" s="61"/>
      <c r="P55" s="61"/>
    </row>
    <row r="56" spans="1:16" ht="41.4" x14ac:dyDescent="0.25">
      <c r="A56" s="181">
        <v>3</v>
      </c>
      <c r="B56" s="128" t="s">
        <v>412</v>
      </c>
      <c r="C56" s="42"/>
      <c r="D56" s="61"/>
      <c r="E56" s="61"/>
      <c r="F56" s="144" t="s">
        <v>413</v>
      </c>
      <c r="G56" s="148">
        <v>702000</v>
      </c>
      <c r="H56" s="61"/>
      <c r="I56" s="61"/>
      <c r="J56" s="61"/>
      <c r="K56" s="61"/>
      <c r="L56" s="61"/>
      <c r="M56" s="61"/>
      <c r="N56" s="61"/>
      <c r="O56" s="61"/>
      <c r="P56" s="61"/>
    </row>
    <row r="57" spans="1:16" ht="41.4" x14ac:dyDescent="0.25">
      <c r="A57" s="181">
        <v>4</v>
      </c>
      <c r="B57" s="151" t="s">
        <v>414</v>
      </c>
      <c r="C57" s="42"/>
      <c r="D57" s="61"/>
      <c r="E57" s="61"/>
      <c r="F57" s="144" t="s">
        <v>415</v>
      </c>
      <c r="G57" s="148">
        <v>702000</v>
      </c>
      <c r="H57" s="61"/>
      <c r="I57" s="61"/>
      <c r="J57" s="61"/>
      <c r="K57" s="61"/>
      <c r="L57" s="61"/>
      <c r="M57" s="61"/>
      <c r="N57" s="61"/>
      <c r="O57" s="61"/>
      <c r="P57" s="61"/>
    </row>
    <row r="58" spans="1:16" ht="55.2" x14ac:dyDescent="0.25">
      <c r="A58" s="181">
        <v>5</v>
      </c>
      <c r="B58" s="128" t="s">
        <v>416</v>
      </c>
      <c r="C58" s="42"/>
      <c r="D58" s="61"/>
      <c r="E58" s="61"/>
      <c r="F58" s="144" t="s">
        <v>713</v>
      </c>
      <c r="G58" s="148">
        <v>702000</v>
      </c>
      <c r="H58" s="61"/>
      <c r="I58" s="61"/>
      <c r="J58" s="61"/>
      <c r="K58" s="61"/>
      <c r="L58" s="61"/>
      <c r="M58" s="61"/>
      <c r="N58" s="61"/>
      <c r="O58" s="61"/>
      <c r="P58" s="61"/>
    </row>
    <row r="59" spans="1:16" ht="28.8" customHeight="1" x14ac:dyDescent="0.25">
      <c r="A59" s="182">
        <v>11</v>
      </c>
      <c r="B59" s="150" t="s">
        <v>417</v>
      </c>
      <c r="C59" s="152"/>
      <c r="D59" s="149"/>
      <c r="E59" s="149"/>
      <c r="F59" s="153"/>
      <c r="G59" s="154"/>
      <c r="H59" s="149"/>
      <c r="I59" s="149"/>
      <c r="J59" s="149"/>
      <c r="K59" s="149"/>
      <c r="L59" s="149"/>
      <c r="M59" s="149"/>
      <c r="N59" s="149"/>
      <c r="O59" s="149"/>
      <c r="P59" s="149"/>
    </row>
    <row r="60" spans="1:16" ht="34.799999999999997" customHeight="1" x14ac:dyDescent="0.25">
      <c r="A60" s="181">
        <v>1</v>
      </c>
      <c r="B60" s="128" t="s">
        <v>418</v>
      </c>
      <c r="C60" s="161">
        <v>29497</v>
      </c>
      <c r="D60" s="61"/>
      <c r="E60" s="61">
        <v>1</v>
      </c>
      <c r="F60" s="144" t="s">
        <v>419</v>
      </c>
      <c r="G60" s="148">
        <v>702000</v>
      </c>
      <c r="H60" s="61"/>
      <c r="I60" s="61">
        <v>1</v>
      </c>
      <c r="J60" s="61"/>
      <c r="K60" s="61"/>
      <c r="L60" s="61"/>
      <c r="M60" s="61"/>
      <c r="N60" s="61">
        <v>1</v>
      </c>
      <c r="O60" s="61"/>
      <c r="P60" s="61"/>
    </row>
    <row r="61" spans="1:16" ht="32.4" customHeight="1" x14ac:dyDescent="0.25">
      <c r="A61" s="181">
        <v>2</v>
      </c>
      <c r="B61" s="128" t="s">
        <v>420</v>
      </c>
      <c r="C61" s="161">
        <v>29700</v>
      </c>
      <c r="D61" s="61"/>
      <c r="E61" s="61"/>
      <c r="F61" s="144" t="s">
        <v>421</v>
      </c>
      <c r="G61" s="148">
        <v>702000</v>
      </c>
      <c r="H61" s="61"/>
      <c r="I61" s="61">
        <v>1</v>
      </c>
      <c r="J61" s="61"/>
      <c r="K61" s="61"/>
      <c r="L61" s="61"/>
      <c r="M61" s="61"/>
      <c r="N61" s="61"/>
      <c r="O61" s="61">
        <v>1</v>
      </c>
      <c r="P61" s="61"/>
    </row>
    <row r="62" spans="1:16" ht="41.4" x14ac:dyDescent="0.25">
      <c r="A62" s="181">
        <v>3</v>
      </c>
      <c r="B62" s="128" t="s">
        <v>422</v>
      </c>
      <c r="C62" s="161">
        <v>20080</v>
      </c>
      <c r="D62" s="61"/>
      <c r="E62" s="61"/>
      <c r="F62" s="144" t="s">
        <v>423</v>
      </c>
      <c r="G62" s="148">
        <v>702000</v>
      </c>
      <c r="H62" s="61"/>
      <c r="I62" s="61"/>
      <c r="J62" s="61"/>
      <c r="K62" s="61">
        <v>1</v>
      </c>
      <c r="L62" s="61"/>
      <c r="M62" s="61"/>
      <c r="N62" s="61"/>
      <c r="O62" s="61">
        <v>1</v>
      </c>
      <c r="P62" s="61">
        <v>1</v>
      </c>
    </row>
    <row r="63" spans="1:16" ht="31.2" customHeight="1" x14ac:dyDescent="0.25">
      <c r="A63" s="181">
        <v>4</v>
      </c>
      <c r="B63" s="128" t="s">
        <v>424</v>
      </c>
      <c r="C63" s="161">
        <v>21830</v>
      </c>
      <c r="D63" s="61"/>
      <c r="E63" s="61"/>
      <c r="F63" s="144" t="s">
        <v>425</v>
      </c>
      <c r="G63" s="148">
        <v>702000</v>
      </c>
      <c r="H63" s="61"/>
      <c r="I63" s="61"/>
      <c r="J63" s="61"/>
      <c r="K63" s="61">
        <v>1</v>
      </c>
      <c r="L63" s="61"/>
      <c r="M63" s="61"/>
      <c r="N63" s="61"/>
      <c r="O63" s="61">
        <v>1</v>
      </c>
      <c r="P63" s="61">
        <v>1</v>
      </c>
    </row>
    <row r="64" spans="1:16" ht="39" customHeight="1" x14ac:dyDescent="0.25">
      <c r="A64" s="181">
        <v>5</v>
      </c>
      <c r="B64" s="128" t="s">
        <v>426</v>
      </c>
      <c r="C64" s="161">
        <v>33030</v>
      </c>
      <c r="D64" s="61"/>
      <c r="E64" s="61">
        <v>1</v>
      </c>
      <c r="F64" s="144" t="s">
        <v>427</v>
      </c>
      <c r="G64" s="148"/>
      <c r="H64" s="61">
        <v>1</v>
      </c>
      <c r="I64" s="61"/>
      <c r="J64" s="61"/>
      <c r="K64" s="61"/>
      <c r="L64" s="61"/>
      <c r="M64" s="61"/>
      <c r="N64" s="61"/>
      <c r="O64" s="61"/>
      <c r="P64" s="61"/>
    </row>
    <row r="65" spans="1:16" ht="29.1" customHeight="1" x14ac:dyDescent="0.25">
      <c r="A65" s="182">
        <v>12</v>
      </c>
      <c r="B65" s="150" t="s">
        <v>428</v>
      </c>
      <c r="C65" s="152"/>
      <c r="D65" s="149"/>
      <c r="E65" s="149"/>
      <c r="F65" s="153"/>
      <c r="G65" s="154"/>
      <c r="H65" s="149"/>
      <c r="I65" s="149"/>
      <c r="J65" s="149"/>
      <c r="K65" s="149"/>
      <c r="L65" s="149"/>
      <c r="M65" s="149"/>
      <c r="N65" s="149"/>
      <c r="O65" s="149"/>
      <c r="P65" s="149"/>
    </row>
    <row r="66" spans="1:16" ht="55.2" x14ac:dyDescent="0.25">
      <c r="A66" s="181">
        <v>1</v>
      </c>
      <c r="B66" s="151" t="s">
        <v>429</v>
      </c>
      <c r="C66" s="42"/>
      <c r="D66" s="61"/>
      <c r="E66" s="61"/>
      <c r="F66" s="144" t="s">
        <v>714</v>
      </c>
      <c r="G66" s="148">
        <v>702000</v>
      </c>
      <c r="H66" s="61"/>
      <c r="I66" s="61"/>
      <c r="J66" s="61"/>
      <c r="K66" s="61"/>
      <c r="L66" s="61"/>
      <c r="M66" s="61"/>
      <c r="N66" s="61"/>
      <c r="O66" s="61"/>
      <c r="P66" s="61"/>
    </row>
    <row r="67" spans="1:16" ht="41.4" x14ac:dyDescent="0.25">
      <c r="A67" s="181">
        <v>2</v>
      </c>
      <c r="B67" s="128" t="s">
        <v>430</v>
      </c>
      <c r="C67" s="42"/>
      <c r="D67" s="61"/>
      <c r="E67" s="61"/>
      <c r="F67" s="144" t="s">
        <v>431</v>
      </c>
      <c r="G67" s="148">
        <v>702000</v>
      </c>
      <c r="H67" s="61"/>
      <c r="I67" s="61"/>
      <c r="J67" s="61"/>
      <c r="K67" s="61"/>
      <c r="L67" s="61"/>
      <c r="M67" s="61"/>
      <c r="N67" s="61"/>
      <c r="O67" s="61"/>
      <c r="P67" s="61"/>
    </row>
    <row r="68" spans="1:16" ht="41.4" x14ac:dyDescent="0.25">
      <c r="A68" s="181">
        <v>3</v>
      </c>
      <c r="B68" s="128" t="s">
        <v>432</v>
      </c>
      <c r="C68" s="42"/>
      <c r="D68" s="61"/>
      <c r="E68" s="61"/>
      <c r="F68" s="146" t="s">
        <v>433</v>
      </c>
      <c r="G68" s="148">
        <v>702000</v>
      </c>
      <c r="H68" s="61"/>
      <c r="I68" s="61"/>
      <c r="J68" s="61"/>
      <c r="K68" s="61"/>
      <c r="L68" s="61"/>
      <c r="M68" s="61"/>
      <c r="N68" s="61"/>
      <c r="O68" s="61"/>
      <c r="P68" s="61"/>
    </row>
    <row r="69" spans="1:16" ht="27" customHeight="1" x14ac:dyDescent="0.25">
      <c r="A69" s="182">
        <v>13</v>
      </c>
      <c r="B69" s="150" t="s">
        <v>434</v>
      </c>
      <c r="C69" s="152"/>
      <c r="D69" s="149"/>
      <c r="E69" s="149"/>
      <c r="F69" s="153"/>
      <c r="G69" s="154"/>
      <c r="H69" s="149"/>
      <c r="I69" s="108"/>
      <c r="J69" s="108"/>
      <c r="K69" s="108"/>
      <c r="L69" s="149"/>
      <c r="M69" s="149"/>
      <c r="N69" s="149"/>
      <c r="O69" s="149"/>
      <c r="P69" s="149"/>
    </row>
    <row r="70" spans="1:16" ht="41.4" x14ac:dyDescent="0.25">
      <c r="A70" s="181">
        <v>1</v>
      </c>
      <c r="B70" s="128" t="s">
        <v>435</v>
      </c>
      <c r="C70" s="42"/>
      <c r="D70" s="61"/>
      <c r="E70" s="61"/>
      <c r="F70" s="144" t="s">
        <v>436</v>
      </c>
      <c r="G70" s="148">
        <v>702000</v>
      </c>
      <c r="H70" s="61"/>
      <c r="I70" s="61"/>
      <c r="J70" s="61"/>
      <c r="K70" s="61"/>
      <c r="L70" s="61"/>
      <c r="M70" s="61"/>
      <c r="N70" s="61"/>
      <c r="O70" s="61"/>
      <c r="P70" s="61"/>
    </row>
    <row r="71" spans="1:16" ht="41.4" x14ac:dyDescent="0.25">
      <c r="A71" s="181">
        <v>2</v>
      </c>
      <c r="B71" s="128" t="s">
        <v>437</v>
      </c>
      <c r="C71" s="42"/>
      <c r="D71" s="61"/>
      <c r="E71" s="61"/>
      <c r="F71" s="156" t="s">
        <v>438</v>
      </c>
      <c r="G71" s="148">
        <v>702000</v>
      </c>
      <c r="H71" s="61"/>
      <c r="I71" s="61"/>
      <c r="J71" s="61"/>
      <c r="K71" s="61"/>
      <c r="L71" s="61"/>
      <c r="M71" s="61"/>
      <c r="N71" s="61"/>
      <c r="O71" s="61"/>
      <c r="P71" s="61"/>
    </row>
    <row r="72" spans="1:16" ht="30.6" customHeight="1" x14ac:dyDescent="0.25">
      <c r="A72" s="181">
        <v>3</v>
      </c>
      <c r="B72" s="128" t="s">
        <v>730</v>
      </c>
      <c r="C72" s="42"/>
      <c r="D72" s="61"/>
      <c r="E72" s="61"/>
      <c r="F72" s="147" t="s">
        <v>731</v>
      </c>
      <c r="G72" s="148"/>
      <c r="H72" s="61"/>
      <c r="I72" s="61"/>
      <c r="J72" s="61"/>
      <c r="K72" s="61"/>
      <c r="L72" s="61"/>
      <c r="M72" s="61"/>
      <c r="N72" s="61"/>
      <c r="O72" s="61"/>
      <c r="P72" s="61"/>
    </row>
    <row r="73" spans="1:16" s="178" customFormat="1" ht="27.6" customHeight="1" x14ac:dyDescent="0.25">
      <c r="A73" s="182">
        <v>14</v>
      </c>
      <c r="B73" s="150" t="s">
        <v>104</v>
      </c>
      <c r="C73" s="152"/>
      <c r="D73" s="149"/>
      <c r="E73" s="149"/>
      <c r="F73" s="153"/>
      <c r="G73" s="154"/>
      <c r="H73" s="149"/>
      <c r="I73" s="149"/>
      <c r="J73" s="149"/>
      <c r="K73" s="149"/>
      <c r="L73" s="149"/>
      <c r="M73" s="149"/>
      <c r="N73" s="149"/>
      <c r="O73" s="149"/>
      <c r="P73" s="149"/>
    </row>
    <row r="74" spans="1:16" ht="27.6" x14ac:dyDescent="0.25">
      <c r="A74" s="181">
        <v>1</v>
      </c>
      <c r="B74" s="128" t="s">
        <v>439</v>
      </c>
      <c r="C74" s="161">
        <v>27247</v>
      </c>
      <c r="D74" s="61"/>
      <c r="E74" s="61"/>
      <c r="F74" s="144" t="s">
        <v>440</v>
      </c>
      <c r="G74" s="148">
        <v>2340000</v>
      </c>
      <c r="H74" s="61"/>
      <c r="I74" s="61"/>
      <c r="J74" s="61">
        <v>1</v>
      </c>
      <c r="K74" s="61"/>
      <c r="L74" s="61"/>
      <c r="M74" s="61"/>
      <c r="N74" s="61"/>
      <c r="O74" s="61">
        <v>1</v>
      </c>
      <c r="P74" s="61"/>
    </row>
    <row r="75" spans="1:16" ht="41.4" x14ac:dyDescent="0.25">
      <c r="A75" s="181">
        <v>2</v>
      </c>
      <c r="B75" s="128" t="s">
        <v>441</v>
      </c>
      <c r="C75" s="161">
        <v>28341</v>
      </c>
      <c r="D75" s="61"/>
      <c r="E75" s="61"/>
      <c r="F75" s="144" t="s">
        <v>442</v>
      </c>
      <c r="G75" s="148">
        <v>702000</v>
      </c>
      <c r="H75" s="61"/>
      <c r="I75" s="61">
        <v>1</v>
      </c>
      <c r="J75" s="61"/>
      <c r="K75" s="61"/>
      <c r="L75" s="61"/>
      <c r="M75" s="61"/>
      <c r="N75" s="61"/>
      <c r="O75" s="61">
        <v>1</v>
      </c>
      <c r="P75" s="61"/>
    </row>
    <row r="76" spans="1:16" ht="27.6" x14ac:dyDescent="0.25">
      <c r="A76" s="181">
        <v>3</v>
      </c>
      <c r="B76" s="128" t="s">
        <v>443</v>
      </c>
      <c r="C76" s="161">
        <v>18264</v>
      </c>
      <c r="D76" s="61"/>
      <c r="E76" s="61"/>
      <c r="F76" s="144" t="s">
        <v>444</v>
      </c>
      <c r="G76" s="148">
        <v>702000</v>
      </c>
      <c r="H76" s="61"/>
      <c r="I76" s="61"/>
      <c r="J76" s="61"/>
      <c r="K76" s="61">
        <v>1</v>
      </c>
      <c r="L76" s="61"/>
      <c r="M76" s="61"/>
      <c r="N76" s="61"/>
      <c r="O76" s="61">
        <v>1</v>
      </c>
      <c r="P76" s="61">
        <v>1</v>
      </c>
    </row>
    <row r="77" spans="1:16" ht="27.6" x14ac:dyDescent="0.25">
      <c r="A77" s="181">
        <v>4</v>
      </c>
      <c r="B77" s="128" t="s">
        <v>445</v>
      </c>
      <c r="C77" s="161">
        <v>26057</v>
      </c>
      <c r="D77" s="61">
        <v>1</v>
      </c>
      <c r="E77" s="61"/>
      <c r="F77" s="144" t="s">
        <v>446</v>
      </c>
      <c r="G77" s="148">
        <v>702000</v>
      </c>
      <c r="H77" s="61"/>
      <c r="I77" s="61"/>
      <c r="J77" s="61">
        <v>1</v>
      </c>
      <c r="K77" s="61"/>
      <c r="L77" s="61"/>
      <c r="M77" s="61"/>
      <c r="N77" s="61"/>
      <c r="O77" s="61">
        <v>1</v>
      </c>
      <c r="P77" s="61"/>
    </row>
    <row r="78" spans="1:16" ht="27.6" x14ac:dyDescent="0.25">
      <c r="A78" s="181">
        <v>5</v>
      </c>
      <c r="B78" s="128" t="s">
        <v>447</v>
      </c>
      <c r="C78" s="161">
        <v>18325</v>
      </c>
      <c r="D78" s="61"/>
      <c r="E78" s="61"/>
      <c r="F78" s="146" t="s">
        <v>448</v>
      </c>
      <c r="G78" s="148">
        <v>702000</v>
      </c>
      <c r="H78" s="61"/>
      <c r="I78" s="61"/>
      <c r="J78" s="61"/>
      <c r="K78" s="61">
        <v>1</v>
      </c>
      <c r="L78" s="61"/>
      <c r="M78" s="61"/>
      <c r="N78" s="61"/>
      <c r="O78" s="61">
        <v>1</v>
      </c>
      <c r="P78" s="61"/>
    </row>
    <row r="79" spans="1:16" ht="27.6" x14ac:dyDescent="0.25">
      <c r="A79" s="181">
        <v>6</v>
      </c>
      <c r="B79" s="128" t="s">
        <v>449</v>
      </c>
      <c r="C79" s="161">
        <v>33998</v>
      </c>
      <c r="D79" s="61"/>
      <c r="E79" s="61">
        <v>1</v>
      </c>
      <c r="F79" s="144" t="s">
        <v>450</v>
      </c>
      <c r="G79" s="148">
        <v>702000</v>
      </c>
      <c r="H79" s="61"/>
      <c r="I79" s="61"/>
      <c r="J79" s="61"/>
      <c r="K79" s="61"/>
      <c r="L79" s="61"/>
      <c r="M79" s="61"/>
      <c r="N79" s="61">
        <v>1</v>
      </c>
      <c r="O79" s="61"/>
      <c r="P79" s="61"/>
    </row>
    <row r="80" spans="1:16" ht="33.6" customHeight="1" x14ac:dyDescent="0.25">
      <c r="A80" s="182">
        <v>15</v>
      </c>
      <c r="B80" s="150" t="s">
        <v>105</v>
      </c>
      <c r="C80" s="152"/>
      <c r="D80" s="149"/>
      <c r="E80" s="149"/>
      <c r="F80" s="153"/>
      <c r="G80" s="154"/>
      <c r="H80" s="149"/>
      <c r="I80" s="149"/>
      <c r="J80" s="149"/>
      <c r="K80" s="149"/>
      <c r="L80" s="149"/>
      <c r="M80" s="149"/>
      <c r="N80" s="149"/>
      <c r="O80" s="149"/>
      <c r="P80" s="149"/>
    </row>
    <row r="81" spans="1:16" ht="27.6" x14ac:dyDescent="0.25">
      <c r="A81" s="181">
        <v>1</v>
      </c>
      <c r="B81" s="128" t="s">
        <v>451</v>
      </c>
      <c r="C81" s="42"/>
      <c r="D81" s="61"/>
      <c r="E81" s="61"/>
      <c r="F81" s="144" t="s">
        <v>452</v>
      </c>
      <c r="G81" s="148">
        <v>2340000</v>
      </c>
      <c r="H81" s="61"/>
      <c r="I81" s="61"/>
      <c r="J81" s="61"/>
      <c r="K81" s="61"/>
      <c r="L81" s="61"/>
      <c r="M81" s="61"/>
      <c r="N81" s="61"/>
      <c r="O81" s="61"/>
      <c r="P81" s="61"/>
    </row>
    <row r="82" spans="1:16" ht="36.6" customHeight="1" x14ac:dyDescent="0.25">
      <c r="A82" s="181">
        <v>2</v>
      </c>
      <c r="B82" s="128" t="s">
        <v>453</v>
      </c>
      <c r="C82" s="42"/>
      <c r="D82" s="61"/>
      <c r="E82" s="61"/>
      <c r="F82" s="144" t="s">
        <v>454</v>
      </c>
      <c r="G82" s="148">
        <v>702000</v>
      </c>
      <c r="H82" s="61"/>
      <c r="I82" s="61"/>
      <c r="J82" s="61"/>
      <c r="K82" s="61"/>
      <c r="L82" s="61"/>
      <c r="M82" s="61"/>
      <c r="N82" s="61"/>
      <c r="O82" s="61"/>
      <c r="P82" s="61"/>
    </row>
    <row r="83" spans="1:16" ht="41.4" x14ac:dyDescent="0.25">
      <c r="A83" s="181">
        <v>3</v>
      </c>
      <c r="B83" s="128" t="s">
        <v>455</v>
      </c>
      <c r="C83" s="42"/>
      <c r="D83" s="61"/>
      <c r="E83" s="61"/>
      <c r="F83" s="144" t="s">
        <v>456</v>
      </c>
      <c r="G83" s="148">
        <v>702000</v>
      </c>
      <c r="H83" s="61"/>
      <c r="I83" s="61"/>
      <c r="J83" s="61"/>
      <c r="K83" s="61"/>
      <c r="L83" s="61"/>
      <c r="M83" s="61"/>
      <c r="N83" s="61"/>
      <c r="O83" s="61"/>
      <c r="P83" s="61"/>
    </row>
    <row r="84" spans="1:16" ht="27.6" x14ac:dyDescent="0.25">
      <c r="A84" s="181">
        <v>4</v>
      </c>
      <c r="B84" s="128" t="s">
        <v>457</v>
      </c>
      <c r="C84" s="42"/>
      <c r="D84" s="61"/>
      <c r="E84" s="61"/>
      <c r="F84" s="144" t="s">
        <v>458</v>
      </c>
      <c r="G84" s="148">
        <v>702000</v>
      </c>
      <c r="H84" s="61"/>
      <c r="I84" s="61"/>
      <c r="J84" s="61"/>
      <c r="K84" s="61"/>
      <c r="L84" s="61"/>
      <c r="M84" s="61"/>
      <c r="N84" s="61"/>
      <c r="O84" s="61"/>
      <c r="P84" s="61"/>
    </row>
    <row r="85" spans="1:16" ht="27.6" x14ac:dyDescent="0.25">
      <c r="A85" s="181">
        <v>5</v>
      </c>
      <c r="B85" s="128" t="s">
        <v>459</v>
      </c>
      <c r="C85" s="42"/>
      <c r="D85" s="61"/>
      <c r="E85" s="61"/>
      <c r="F85" s="146" t="s">
        <v>460</v>
      </c>
      <c r="G85" s="148">
        <v>702000</v>
      </c>
      <c r="H85" s="61"/>
      <c r="I85" s="61"/>
      <c r="J85" s="61"/>
      <c r="K85" s="61"/>
      <c r="L85" s="61"/>
      <c r="M85" s="61"/>
      <c r="N85" s="61"/>
      <c r="O85" s="61"/>
      <c r="P85" s="61"/>
    </row>
    <row r="86" spans="1:16" ht="27.6" x14ac:dyDescent="0.25">
      <c r="A86" s="181">
        <v>6</v>
      </c>
      <c r="B86" s="128" t="s">
        <v>461</v>
      </c>
      <c r="C86" s="42"/>
      <c r="D86" s="61"/>
      <c r="E86" s="61"/>
      <c r="F86" s="144" t="s">
        <v>462</v>
      </c>
      <c r="G86" s="148">
        <v>702000</v>
      </c>
      <c r="H86" s="61"/>
      <c r="I86" s="61"/>
      <c r="J86" s="61"/>
      <c r="K86" s="61"/>
      <c r="L86" s="61"/>
      <c r="M86" s="61"/>
      <c r="N86" s="61"/>
      <c r="O86" s="61"/>
      <c r="P86" s="61"/>
    </row>
    <row r="87" spans="1:16" ht="20.399999999999999" customHeight="1" x14ac:dyDescent="0.25">
      <c r="A87" s="182">
        <v>16</v>
      </c>
      <c r="B87" s="150" t="s">
        <v>144</v>
      </c>
      <c r="C87" s="152"/>
      <c r="D87" s="149"/>
      <c r="E87" s="149"/>
      <c r="F87" s="153"/>
      <c r="G87" s="154"/>
      <c r="H87" s="149"/>
      <c r="I87" s="149"/>
      <c r="J87" s="149"/>
      <c r="K87" s="149"/>
      <c r="L87" s="149"/>
      <c r="M87" s="149"/>
      <c r="N87" s="149"/>
      <c r="O87" s="149"/>
      <c r="P87" s="149"/>
    </row>
    <row r="88" spans="1:16" ht="55.2" x14ac:dyDescent="0.25">
      <c r="A88" s="181">
        <v>1</v>
      </c>
      <c r="B88" s="128" t="s">
        <v>463</v>
      </c>
      <c r="C88" s="42"/>
      <c r="D88" s="61"/>
      <c r="E88" s="61"/>
      <c r="F88" s="144" t="s">
        <v>464</v>
      </c>
      <c r="G88" s="148">
        <v>2340000</v>
      </c>
      <c r="H88" s="61"/>
      <c r="I88" s="61"/>
      <c r="J88" s="61"/>
      <c r="K88" s="61"/>
      <c r="L88" s="61"/>
      <c r="M88" s="61"/>
      <c r="N88" s="61"/>
      <c r="O88" s="61"/>
      <c r="P88" s="61"/>
    </row>
    <row r="89" spans="1:16" ht="27.6" x14ac:dyDescent="0.25">
      <c r="A89" s="181">
        <v>2</v>
      </c>
      <c r="B89" s="128" t="s">
        <v>465</v>
      </c>
      <c r="C89" s="42"/>
      <c r="D89" s="61"/>
      <c r="E89" s="61"/>
      <c r="F89" s="144" t="s">
        <v>466</v>
      </c>
      <c r="G89" s="148">
        <v>702000</v>
      </c>
      <c r="H89" s="61"/>
      <c r="I89" s="61"/>
      <c r="J89" s="61"/>
      <c r="K89" s="61"/>
      <c r="L89" s="61"/>
      <c r="M89" s="61"/>
      <c r="N89" s="61"/>
      <c r="O89" s="61"/>
      <c r="P89" s="61"/>
    </row>
    <row r="90" spans="1:16" ht="27.6" x14ac:dyDescent="0.25">
      <c r="A90" s="181">
        <v>3</v>
      </c>
      <c r="B90" s="128" t="s">
        <v>467</v>
      </c>
      <c r="C90" s="42"/>
      <c r="D90" s="61"/>
      <c r="E90" s="61"/>
      <c r="F90" s="144" t="s">
        <v>468</v>
      </c>
      <c r="G90" s="148">
        <v>702000</v>
      </c>
      <c r="H90" s="61"/>
      <c r="I90" s="61"/>
      <c r="J90" s="61"/>
      <c r="K90" s="61"/>
      <c r="L90" s="61"/>
      <c r="M90" s="61"/>
      <c r="N90" s="61"/>
      <c r="O90" s="61"/>
      <c r="P90" s="61"/>
    </row>
    <row r="91" spans="1:16" ht="27.6" x14ac:dyDescent="0.25">
      <c r="A91" s="181">
        <v>4</v>
      </c>
      <c r="B91" s="128" t="s">
        <v>469</v>
      </c>
      <c r="C91" s="42"/>
      <c r="D91" s="61"/>
      <c r="E91" s="61"/>
      <c r="F91" s="146" t="s">
        <v>470</v>
      </c>
      <c r="G91" s="148">
        <v>702000</v>
      </c>
      <c r="H91" s="61"/>
      <c r="I91" s="61"/>
      <c r="J91" s="61"/>
      <c r="K91" s="61"/>
      <c r="L91" s="61"/>
      <c r="M91" s="61"/>
      <c r="N91" s="61"/>
      <c r="O91" s="61"/>
      <c r="P91" s="61"/>
    </row>
    <row r="92" spans="1:16" ht="27.6" x14ac:dyDescent="0.25">
      <c r="A92" s="181">
        <v>5</v>
      </c>
      <c r="B92" s="128" t="s">
        <v>471</v>
      </c>
      <c r="C92" s="42"/>
      <c r="D92" s="61"/>
      <c r="E92" s="61"/>
      <c r="F92" s="144" t="s">
        <v>472</v>
      </c>
      <c r="G92" s="148">
        <v>702000</v>
      </c>
      <c r="H92" s="61"/>
      <c r="I92" s="61"/>
      <c r="J92" s="61"/>
      <c r="K92" s="61"/>
      <c r="L92" s="61"/>
      <c r="M92" s="61"/>
      <c r="N92" s="61"/>
      <c r="O92" s="61"/>
      <c r="P92" s="61"/>
    </row>
    <row r="93" spans="1:16" ht="24" customHeight="1" x14ac:dyDescent="0.25">
      <c r="A93" s="182">
        <v>17</v>
      </c>
      <c r="B93" s="150" t="s">
        <v>146</v>
      </c>
      <c r="C93" s="152"/>
      <c r="D93" s="149"/>
      <c r="E93" s="149"/>
      <c r="F93" s="159"/>
      <c r="G93" s="154"/>
      <c r="H93" s="149"/>
      <c r="I93" s="149"/>
      <c r="J93" s="149"/>
      <c r="K93" s="149"/>
      <c r="L93" s="149"/>
      <c r="M93" s="149"/>
      <c r="N93" s="149"/>
      <c r="O93" s="149"/>
      <c r="P93" s="149"/>
    </row>
    <row r="94" spans="1:16" ht="41.4" x14ac:dyDescent="0.25">
      <c r="A94" s="181">
        <v>1</v>
      </c>
      <c r="B94" s="128" t="s">
        <v>473</v>
      </c>
      <c r="C94" s="160">
        <v>18173</v>
      </c>
      <c r="D94" s="61"/>
      <c r="E94" s="61"/>
      <c r="F94" s="144" t="s">
        <v>474</v>
      </c>
      <c r="G94" s="148">
        <v>2340000</v>
      </c>
      <c r="H94" s="61"/>
      <c r="I94" s="61"/>
      <c r="J94" s="61"/>
      <c r="K94" s="61"/>
      <c r="L94" s="61"/>
      <c r="M94" s="61"/>
      <c r="N94" s="61"/>
      <c r="O94" s="61"/>
      <c r="P94" s="61"/>
    </row>
    <row r="95" spans="1:16" ht="29.1" customHeight="1" x14ac:dyDescent="0.25">
      <c r="A95" s="181">
        <v>2</v>
      </c>
      <c r="B95" s="128" t="s">
        <v>475</v>
      </c>
      <c r="C95" s="161"/>
      <c r="D95" s="61"/>
      <c r="E95" s="61"/>
      <c r="F95" s="144" t="s">
        <v>476</v>
      </c>
      <c r="G95" s="148">
        <v>702000</v>
      </c>
      <c r="H95" s="61"/>
      <c r="I95" s="61"/>
      <c r="J95" s="61"/>
      <c r="K95" s="61"/>
      <c r="L95" s="61"/>
      <c r="M95" s="61"/>
      <c r="N95" s="61"/>
      <c r="O95" s="61"/>
      <c r="P95" s="61"/>
    </row>
    <row r="96" spans="1:16" ht="41.4" x14ac:dyDescent="0.25">
      <c r="A96" s="181">
        <v>3</v>
      </c>
      <c r="B96" s="128" t="s">
        <v>477</v>
      </c>
      <c r="C96" s="161">
        <v>21948</v>
      </c>
      <c r="D96" s="61"/>
      <c r="E96" s="61"/>
      <c r="F96" s="144" t="s">
        <v>478</v>
      </c>
      <c r="G96" s="148">
        <v>702000</v>
      </c>
      <c r="H96" s="61"/>
      <c r="I96" s="61"/>
      <c r="J96" s="61"/>
      <c r="K96" s="61"/>
      <c r="L96" s="61"/>
      <c r="M96" s="61"/>
      <c r="N96" s="61"/>
      <c r="O96" s="61"/>
      <c r="P96" s="61"/>
    </row>
    <row r="97" spans="1:16" ht="27.6" x14ac:dyDescent="0.25">
      <c r="A97" s="181">
        <v>4</v>
      </c>
      <c r="B97" s="128" t="s">
        <v>479</v>
      </c>
      <c r="C97" s="161">
        <v>16077</v>
      </c>
      <c r="D97" s="61"/>
      <c r="E97" s="61"/>
      <c r="F97" s="144" t="s">
        <v>480</v>
      </c>
      <c r="G97" s="148">
        <v>702000</v>
      </c>
      <c r="H97" s="61"/>
      <c r="I97" s="61"/>
      <c r="J97" s="61"/>
      <c r="K97" s="61"/>
      <c r="L97" s="61"/>
      <c r="M97" s="61"/>
      <c r="N97" s="61"/>
      <c r="O97" s="61"/>
      <c r="P97" s="61"/>
    </row>
    <row r="98" spans="1:16" ht="27.6" x14ac:dyDescent="0.25">
      <c r="A98" s="181">
        <v>5</v>
      </c>
      <c r="B98" s="128" t="s">
        <v>481</v>
      </c>
      <c r="C98" s="42" t="s">
        <v>482</v>
      </c>
      <c r="D98" s="61"/>
      <c r="E98" s="61"/>
      <c r="F98" s="144" t="s">
        <v>483</v>
      </c>
      <c r="G98" s="148">
        <v>702000</v>
      </c>
      <c r="H98" s="61"/>
      <c r="I98" s="61"/>
      <c r="J98" s="61"/>
      <c r="K98" s="61"/>
      <c r="L98" s="61"/>
      <c r="M98" s="61"/>
      <c r="N98" s="61"/>
      <c r="O98" s="61"/>
      <c r="P98" s="61"/>
    </row>
    <row r="99" spans="1:16" ht="24.6" customHeight="1" x14ac:dyDescent="0.25">
      <c r="A99" s="182">
        <v>18</v>
      </c>
      <c r="B99" s="150" t="s">
        <v>147</v>
      </c>
      <c r="C99" s="152"/>
      <c r="D99" s="149"/>
      <c r="E99" s="149"/>
      <c r="F99" s="153"/>
      <c r="G99" s="154"/>
      <c r="H99" s="149"/>
      <c r="I99" s="149"/>
      <c r="J99" s="149"/>
      <c r="K99" s="149"/>
      <c r="L99" s="149"/>
      <c r="M99" s="149"/>
      <c r="N99" s="149"/>
      <c r="O99" s="149"/>
      <c r="P99" s="149"/>
    </row>
    <row r="100" spans="1:16" ht="27.6" x14ac:dyDescent="0.25">
      <c r="A100" s="181">
        <v>1</v>
      </c>
      <c r="B100" s="128" t="s">
        <v>484</v>
      </c>
      <c r="C100" s="42"/>
      <c r="D100" s="61"/>
      <c r="E100" s="61"/>
      <c r="F100" s="144" t="s">
        <v>485</v>
      </c>
      <c r="G100" s="148">
        <v>2340000</v>
      </c>
      <c r="H100" s="61"/>
      <c r="I100" s="61"/>
      <c r="J100" s="61"/>
      <c r="K100" s="61"/>
      <c r="L100" s="61"/>
      <c r="M100" s="61"/>
      <c r="N100" s="61">
        <v>1</v>
      </c>
      <c r="O100" s="61"/>
      <c r="P100" s="61"/>
    </row>
    <row r="101" spans="1:16" ht="27.6" x14ac:dyDescent="0.25">
      <c r="A101" s="181">
        <v>2</v>
      </c>
      <c r="B101" s="128" t="s">
        <v>486</v>
      </c>
      <c r="C101" s="42"/>
      <c r="D101" s="61"/>
      <c r="E101" s="61"/>
      <c r="F101" s="144" t="s">
        <v>487</v>
      </c>
      <c r="G101" s="148">
        <v>702000</v>
      </c>
      <c r="H101" s="61"/>
      <c r="I101" s="61"/>
      <c r="J101" s="61"/>
      <c r="K101" s="61"/>
      <c r="L101" s="61"/>
      <c r="M101" s="61"/>
      <c r="N101" s="61"/>
      <c r="O101" s="61"/>
      <c r="P101" s="61"/>
    </row>
    <row r="102" spans="1:16" ht="27.6" x14ac:dyDescent="0.25">
      <c r="A102" s="181">
        <v>3</v>
      </c>
      <c r="B102" s="128" t="s">
        <v>488</v>
      </c>
      <c r="C102" s="42"/>
      <c r="D102" s="61"/>
      <c r="E102" s="61"/>
      <c r="F102" s="144" t="s">
        <v>489</v>
      </c>
      <c r="G102" s="148">
        <v>702000</v>
      </c>
      <c r="H102" s="61"/>
      <c r="I102" s="61"/>
      <c r="J102" s="61"/>
      <c r="K102" s="61"/>
      <c r="L102" s="61"/>
      <c r="M102" s="61"/>
      <c r="N102" s="61"/>
      <c r="O102" s="61"/>
      <c r="P102" s="61"/>
    </row>
    <row r="103" spans="1:16" ht="27.6" x14ac:dyDescent="0.25">
      <c r="A103" s="181">
        <v>4</v>
      </c>
      <c r="B103" s="128" t="s">
        <v>490</v>
      </c>
      <c r="C103" s="42"/>
      <c r="D103" s="61"/>
      <c r="E103" s="61"/>
      <c r="F103" s="146" t="s">
        <v>491</v>
      </c>
      <c r="G103" s="148">
        <v>702000</v>
      </c>
      <c r="H103" s="61"/>
      <c r="I103" s="61"/>
      <c r="J103" s="61"/>
      <c r="K103" s="61"/>
      <c r="L103" s="61"/>
      <c r="M103" s="61"/>
      <c r="N103" s="61"/>
      <c r="O103" s="61"/>
      <c r="P103" s="61"/>
    </row>
    <row r="104" spans="1:16" ht="27.6" x14ac:dyDescent="0.25">
      <c r="A104" s="181">
        <v>5</v>
      </c>
      <c r="B104" s="128" t="s">
        <v>492</v>
      </c>
      <c r="C104" s="42">
        <v>1993</v>
      </c>
      <c r="D104" s="61"/>
      <c r="E104" s="61"/>
      <c r="F104" s="144" t="s">
        <v>493</v>
      </c>
      <c r="G104" s="148">
        <v>702000</v>
      </c>
      <c r="H104" s="61">
        <v>1</v>
      </c>
      <c r="I104" s="61"/>
      <c r="J104" s="61"/>
      <c r="K104" s="61"/>
      <c r="L104" s="61"/>
      <c r="M104" s="61"/>
      <c r="N104" s="61"/>
      <c r="O104" s="61"/>
      <c r="P104" s="61"/>
    </row>
    <row r="105" spans="1:16" ht="25.5" customHeight="1" x14ac:dyDescent="0.25">
      <c r="A105" s="182">
        <v>19</v>
      </c>
      <c r="B105" s="150" t="s">
        <v>145</v>
      </c>
      <c r="C105" s="152"/>
      <c r="D105" s="149"/>
      <c r="E105" s="149"/>
      <c r="F105" s="153"/>
      <c r="G105" s="154"/>
      <c r="H105" s="149"/>
      <c r="I105" s="149"/>
      <c r="J105" s="149"/>
      <c r="K105" s="149"/>
      <c r="L105" s="149"/>
      <c r="M105" s="149"/>
      <c r="N105" s="149"/>
      <c r="O105" s="149"/>
      <c r="P105" s="149"/>
    </row>
    <row r="106" spans="1:16" ht="27.6" x14ac:dyDescent="0.25">
      <c r="A106" s="181">
        <v>1</v>
      </c>
      <c r="B106" s="128" t="s">
        <v>494</v>
      </c>
      <c r="C106" s="160">
        <v>19036</v>
      </c>
      <c r="D106" s="61"/>
      <c r="E106" s="61"/>
      <c r="F106" s="144" t="s">
        <v>495</v>
      </c>
      <c r="G106" s="148">
        <v>2340000</v>
      </c>
      <c r="H106" s="61"/>
      <c r="I106" s="61"/>
      <c r="J106" s="61"/>
      <c r="K106" s="61"/>
      <c r="L106" s="61"/>
      <c r="M106" s="61"/>
      <c r="N106" s="61"/>
      <c r="O106" s="61"/>
      <c r="P106" s="61"/>
    </row>
    <row r="107" spans="1:16" ht="55.2" x14ac:dyDescent="0.25">
      <c r="A107" s="181">
        <v>2</v>
      </c>
      <c r="B107" s="128" t="s">
        <v>496</v>
      </c>
      <c r="C107" s="42"/>
      <c r="D107" s="61"/>
      <c r="E107" s="61"/>
      <c r="F107" s="144" t="s">
        <v>497</v>
      </c>
      <c r="G107" s="148">
        <v>702000</v>
      </c>
      <c r="H107" s="61"/>
      <c r="I107" s="61"/>
      <c r="J107" s="61"/>
      <c r="K107" s="61"/>
      <c r="L107" s="61"/>
      <c r="M107" s="61"/>
      <c r="N107" s="61"/>
      <c r="O107" s="61"/>
      <c r="P107" s="61"/>
    </row>
    <row r="108" spans="1:16" ht="27.6" x14ac:dyDescent="0.25">
      <c r="A108" s="181">
        <v>3</v>
      </c>
      <c r="B108" s="128" t="s">
        <v>498</v>
      </c>
      <c r="C108" s="42"/>
      <c r="D108" s="61"/>
      <c r="E108" s="61"/>
      <c r="F108" s="144" t="s">
        <v>499</v>
      </c>
      <c r="G108" s="148">
        <v>702000</v>
      </c>
      <c r="H108" s="61"/>
      <c r="I108" s="61"/>
      <c r="J108" s="61"/>
      <c r="K108" s="61"/>
      <c r="L108" s="61"/>
      <c r="M108" s="61"/>
      <c r="N108" s="61"/>
      <c r="O108" s="61"/>
      <c r="P108" s="61"/>
    </row>
    <row r="109" spans="1:16" ht="27.6" x14ac:dyDescent="0.25">
      <c r="A109" s="181">
        <v>4</v>
      </c>
      <c r="B109" s="128" t="s">
        <v>500</v>
      </c>
      <c r="C109" s="42"/>
      <c r="D109" s="61"/>
      <c r="E109" s="61"/>
      <c r="F109" s="144" t="s">
        <v>501</v>
      </c>
      <c r="G109" s="148">
        <v>702000</v>
      </c>
      <c r="H109" s="61"/>
      <c r="I109" s="61"/>
      <c r="J109" s="61"/>
      <c r="K109" s="61"/>
      <c r="L109" s="61"/>
      <c r="M109" s="61"/>
      <c r="N109" s="61"/>
      <c r="O109" s="61"/>
      <c r="P109" s="61"/>
    </row>
    <row r="110" spans="1:16" ht="33" customHeight="1" x14ac:dyDescent="0.25">
      <c r="A110" s="181">
        <v>5</v>
      </c>
      <c r="B110" s="128" t="s">
        <v>502</v>
      </c>
      <c r="C110" s="42"/>
      <c r="D110" s="61"/>
      <c r="E110" s="61"/>
      <c r="F110" s="144" t="s">
        <v>503</v>
      </c>
      <c r="G110" s="148">
        <v>702000</v>
      </c>
      <c r="H110" s="61"/>
      <c r="I110" s="61"/>
      <c r="J110" s="61"/>
      <c r="K110" s="61"/>
      <c r="L110" s="61"/>
      <c r="M110" s="61"/>
      <c r="N110" s="61"/>
      <c r="O110" s="61"/>
      <c r="P110" s="61"/>
    </row>
    <row r="111" spans="1:16" s="162" customFormat="1" ht="26.4" customHeight="1" x14ac:dyDescent="0.25">
      <c r="A111" s="120">
        <v>20</v>
      </c>
      <c r="B111" s="140" t="s">
        <v>148</v>
      </c>
      <c r="C111" s="119"/>
      <c r="D111" s="139"/>
      <c r="E111" s="139"/>
      <c r="F111" s="157"/>
      <c r="G111" s="120"/>
      <c r="H111" s="139"/>
      <c r="I111" s="139"/>
      <c r="J111" s="139"/>
      <c r="K111" s="139"/>
      <c r="L111" s="139"/>
      <c r="M111" s="139"/>
      <c r="N111" s="139"/>
      <c r="O111" s="139"/>
      <c r="P111" s="139"/>
    </row>
    <row r="112" spans="1:16" ht="27.6" x14ac:dyDescent="0.25">
      <c r="A112" s="163">
        <v>1</v>
      </c>
      <c r="B112" s="128" t="s">
        <v>504</v>
      </c>
      <c r="C112" s="42"/>
      <c r="D112" s="61"/>
      <c r="E112" s="61"/>
      <c r="F112" s="144" t="s">
        <v>505</v>
      </c>
      <c r="G112" s="148">
        <v>2340000</v>
      </c>
      <c r="H112" s="61"/>
      <c r="I112" s="61"/>
      <c r="J112" s="61"/>
      <c r="K112" s="61"/>
      <c r="L112" s="61"/>
      <c r="M112" s="61"/>
      <c r="N112" s="61"/>
      <c r="O112" s="61"/>
      <c r="P112" s="61"/>
    </row>
    <row r="113" spans="1:16" ht="22.2" customHeight="1" x14ac:dyDescent="0.25">
      <c r="A113" s="163">
        <v>2</v>
      </c>
      <c r="B113" s="128" t="s">
        <v>506</v>
      </c>
      <c r="C113" s="42"/>
      <c r="D113" s="61"/>
      <c r="E113" s="61"/>
      <c r="F113" s="144" t="s">
        <v>507</v>
      </c>
      <c r="G113" s="148">
        <v>702000</v>
      </c>
      <c r="H113" s="61"/>
      <c r="I113" s="61"/>
      <c r="J113" s="61"/>
      <c r="K113" s="61"/>
      <c r="L113" s="61"/>
      <c r="M113" s="61"/>
      <c r="N113" s="61"/>
      <c r="O113" s="61"/>
      <c r="P113" s="61"/>
    </row>
    <row r="114" spans="1:16" ht="27.6" x14ac:dyDescent="0.25">
      <c r="A114" s="163">
        <v>3</v>
      </c>
      <c r="B114" s="128" t="s">
        <v>508</v>
      </c>
      <c r="C114" s="42"/>
      <c r="D114" s="61"/>
      <c r="E114" s="61"/>
      <c r="F114" s="144" t="s">
        <v>509</v>
      </c>
      <c r="G114" s="148">
        <v>702000</v>
      </c>
      <c r="H114" s="61"/>
      <c r="I114" s="61"/>
      <c r="J114" s="61"/>
      <c r="K114" s="61"/>
      <c r="L114" s="61"/>
      <c r="M114" s="61"/>
      <c r="N114" s="61"/>
      <c r="O114" s="61"/>
      <c r="P114" s="61"/>
    </row>
    <row r="115" spans="1:16" ht="27.6" x14ac:dyDescent="0.25">
      <c r="A115" s="163">
        <v>4</v>
      </c>
      <c r="B115" s="128" t="s">
        <v>510</v>
      </c>
      <c r="C115" s="42"/>
      <c r="D115" s="61"/>
      <c r="E115" s="61"/>
      <c r="F115" s="144" t="s">
        <v>511</v>
      </c>
      <c r="G115" s="148">
        <v>702000</v>
      </c>
      <c r="H115" s="61"/>
      <c r="I115" s="61"/>
      <c r="J115" s="61"/>
      <c r="K115" s="61"/>
      <c r="L115" s="61"/>
      <c r="M115" s="61"/>
      <c r="N115" s="61"/>
      <c r="O115" s="61"/>
      <c r="P115" s="61"/>
    </row>
    <row r="116" spans="1:16" ht="27.6" x14ac:dyDescent="0.25">
      <c r="A116" s="163">
        <v>5</v>
      </c>
      <c r="B116" s="128" t="s">
        <v>512</v>
      </c>
      <c r="C116" s="42"/>
      <c r="D116" s="61"/>
      <c r="E116" s="61"/>
      <c r="F116" s="144" t="s">
        <v>513</v>
      </c>
      <c r="G116" s="148">
        <v>702000</v>
      </c>
      <c r="H116" s="61"/>
      <c r="I116" s="61"/>
      <c r="J116" s="61"/>
      <c r="K116" s="61"/>
      <c r="L116" s="61"/>
      <c r="M116" s="61"/>
      <c r="N116" s="61"/>
      <c r="O116" s="61"/>
      <c r="P116" s="61"/>
    </row>
    <row r="117" spans="1:16" ht="27.6" x14ac:dyDescent="0.25">
      <c r="A117" s="163">
        <v>6</v>
      </c>
      <c r="B117" s="128" t="s">
        <v>514</v>
      </c>
      <c r="C117" s="42"/>
      <c r="D117" s="61"/>
      <c r="E117" s="61"/>
      <c r="F117" s="146" t="s">
        <v>515</v>
      </c>
      <c r="G117" s="148">
        <v>702000</v>
      </c>
      <c r="H117" s="61"/>
      <c r="I117" s="61"/>
      <c r="J117" s="61"/>
      <c r="K117" s="61"/>
      <c r="L117" s="61"/>
      <c r="M117" s="61"/>
      <c r="N117" s="61"/>
      <c r="O117" s="61"/>
      <c r="P117" s="61"/>
    </row>
    <row r="118" spans="1:16" ht="27.6" x14ac:dyDescent="0.25">
      <c r="A118" s="163">
        <v>7</v>
      </c>
      <c r="B118" s="128" t="s">
        <v>516</v>
      </c>
      <c r="C118" s="161">
        <v>33258</v>
      </c>
      <c r="D118" s="61"/>
      <c r="E118" s="61">
        <v>1</v>
      </c>
      <c r="F118" s="144" t="s">
        <v>517</v>
      </c>
      <c r="G118" s="148">
        <v>702000</v>
      </c>
      <c r="H118" s="61">
        <v>1</v>
      </c>
      <c r="I118" s="61"/>
      <c r="J118" s="61"/>
      <c r="K118" s="61"/>
      <c r="L118" s="61">
        <v>1</v>
      </c>
      <c r="M118" s="61"/>
      <c r="N118" s="61"/>
      <c r="O118" s="61"/>
      <c r="P118" s="61"/>
    </row>
    <row r="119" spans="1:16" s="162" customFormat="1" ht="24.9" customHeight="1" x14ac:dyDescent="0.25">
      <c r="A119" s="120">
        <v>21</v>
      </c>
      <c r="B119" s="140" t="s">
        <v>149</v>
      </c>
      <c r="C119" s="119"/>
      <c r="D119" s="139"/>
      <c r="E119" s="139"/>
      <c r="F119" s="157"/>
      <c r="G119" s="120"/>
      <c r="H119" s="139"/>
      <c r="I119" s="139"/>
      <c r="J119" s="139"/>
      <c r="K119" s="139"/>
      <c r="L119" s="139"/>
      <c r="M119" s="139"/>
      <c r="N119" s="139"/>
      <c r="O119" s="139"/>
      <c r="P119" s="139"/>
    </row>
    <row r="120" spans="1:16" ht="41.4" x14ac:dyDescent="0.25">
      <c r="A120" s="163">
        <v>1</v>
      </c>
      <c r="B120" s="128" t="s">
        <v>518</v>
      </c>
      <c r="C120" s="42"/>
      <c r="D120" s="61"/>
      <c r="E120" s="61"/>
      <c r="F120" s="144" t="s">
        <v>519</v>
      </c>
      <c r="G120" s="148">
        <v>2340000</v>
      </c>
      <c r="H120" s="61"/>
      <c r="I120" s="61"/>
      <c r="J120" s="61"/>
      <c r="K120" s="61"/>
      <c r="L120" s="61"/>
      <c r="M120" s="61"/>
      <c r="N120" s="61"/>
      <c r="O120" s="61"/>
      <c r="P120" s="61"/>
    </row>
    <row r="121" spans="1:16" ht="41.4" x14ac:dyDescent="0.25">
      <c r="A121" s="163">
        <v>2</v>
      </c>
      <c r="B121" s="128" t="s">
        <v>520</v>
      </c>
      <c r="C121" s="42"/>
      <c r="D121" s="61"/>
      <c r="E121" s="61"/>
      <c r="F121" s="144" t="s">
        <v>521</v>
      </c>
      <c r="G121" s="148">
        <v>702000</v>
      </c>
      <c r="H121" s="61"/>
      <c r="I121" s="61"/>
      <c r="J121" s="61"/>
      <c r="K121" s="61"/>
      <c r="L121" s="61"/>
      <c r="M121" s="61"/>
      <c r="N121" s="61"/>
      <c r="O121" s="61"/>
      <c r="P121" s="61"/>
    </row>
    <row r="122" spans="1:16" ht="27.6" x14ac:dyDescent="0.25">
      <c r="A122" s="163">
        <v>3</v>
      </c>
      <c r="B122" s="128" t="s">
        <v>522</v>
      </c>
      <c r="C122" s="42"/>
      <c r="D122" s="61"/>
      <c r="E122" s="61"/>
      <c r="F122" s="144" t="s">
        <v>523</v>
      </c>
      <c r="G122" s="148">
        <v>702000</v>
      </c>
      <c r="H122" s="61"/>
      <c r="I122" s="61"/>
      <c r="J122" s="61"/>
      <c r="K122" s="61"/>
      <c r="L122" s="61"/>
      <c r="M122" s="61"/>
      <c r="N122" s="61"/>
      <c r="O122" s="61"/>
      <c r="P122" s="61"/>
    </row>
    <row r="123" spans="1:16" ht="27.6" x14ac:dyDescent="0.25">
      <c r="A123" s="163">
        <v>4</v>
      </c>
      <c r="B123" s="128" t="s">
        <v>524</v>
      </c>
      <c r="C123" s="42"/>
      <c r="D123" s="61"/>
      <c r="E123" s="61"/>
      <c r="F123" s="146" t="s">
        <v>525</v>
      </c>
      <c r="G123" s="148">
        <v>702000</v>
      </c>
      <c r="H123" s="61"/>
      <c r="I123" s="61"/>
      <c r="J123" s="61"/>
      <c r="K123" s="61"/>
      <c r="L123" s="61"/>
      <c r="M123" s="61"/>
      <c r="N123" s="61"/>
      <c r="O123" s="61"/>
      <c r="P123" s="61"/>
    </row>
    <row r="124" spans="1:16" ht="27.6" x14ac:dyDescent="0.25">
      <c r="A124" s="163">
        <v>5</v>
      </c>
      <c r="B124" s="128" t="s">
        <v>526</v>
      </c>
      <c r="C124" s="42"/>
      <c r="D124" s="61"/>
      <c r="E124" s="61"/>
      <c r="F124" s="144" t="s">
        <v>527</v>
      </c>
      <c r="G124" s="148">
        <v>702000</v>
      </c>
      <c r="H124" s="61"/>
      <c r="I124" s="61"/>
      <c r="J124" s="61"/>
      <c r="K124" s="61"/>
      <c r="L124" s="61"/>
      <c r="M124" s="61"/>
      <c r="N124" s="61"/>
      <c r="O124" s="61"/>
      <c r="P124" s="61"/>
    </row>
    <row r="125" spans="1:16" s="162" customFormat="1" ht="26.4" customHeight="1" x14ac:dyDescent="0.25">
      <c r="A125" s="120">
        <v>22</v>
      </c>
      <c r="B125" s="140" t="s">
        <v>150</v>
      </c>
      <c r="C125" s="119"/>
      <c r="D125" s="139"/>
      <c r="E125" s="139"/>
      <c r="F125" s="157"/>
      <c r="G125" s="120"/>
      <c r="H125" s="139"/>
      <c r="I125" s="139"/>
      <c r="J125" s="139"/>
      <c r="K125" s="139"/>
      <c r="L125" s="139"/>
      <c r="M125" s="139"/>
      <c r="N125" s="139"/>
      <c r="O125" s="139"/>
      <c r="P125" s="139"/>
    </row>
    <row r="126" spans="1:16" ht="41.4" x14ac:dyDescent="0.25">
      <c r="A126" s="163">
        <v>1</v>
      </c>
      <c r="B126" s="128" t="s">
        <v>528</v>
      </c>
      <c r="C126" s="42"/>
      <c r="D126" s="61"/>
      <c r="E126" s="61"/>
      <c r="F126" s="144" t="s">
        <v>529</v>
      </c>
      <c r="G126" s="148">
        <v>2340000</v>
      </c>
      <c r="H126" s="61"/>
      <c r="I126" s="61"/>
      <c r="J126" s="61"/>
      <c r="K126" s="61"/>
      <c r="L126" s="61"/>
      <c r="M126" s="61"/>
      <c r="N126" s="61"/>
      <c r="O126" s="61"/>
      <c r="P126" s="61"/>
    </row>
    <row r="127" spans="1:16" ht="27.6" x14ac:dyDescent="0.25">
      <c r="A127" s="163">
        <v>2</v>
      </c>
      <c r="B127" s="128" t="s">
        <v>530</v>
      </c>
      <c r="C127" s="42"/>
      <c r="D127" s="61"/>
      <c r="E127" s="61"/>
      <c r="F127" s="144" t="s">
        <v>531</v>
      </c>
      <c r="G127" s="148">
        <v>702000</v>
      </c>
      <c r="H127" s="61"/>
      <c r="I127" s="61"/>
      <c r="J127" s="61"/>
      <c r="K127" s="61"/>
      <c r="L127" s="61"/>
      <c r="M127" s="61"/>
      <c r="N127" s="61"/>
      <c r="O127" s="61"/>
      <c r="P127" s="61"/>
    </row>
    <row r="128" spans="1:16" ht="27.6" x14ac:dyDescent="0.25">
      <c r="A128" s="163">
        <v>3</v>
      </c>
      <c r="B128" s="128" t="s">
        <v>532</v>
      </c>
      <c r="C128" s="42"/>
      <c r="D128" s="61"/>
      <c r="E128" s="61"/>
      <c r="F128" s="144" t="s">
        <v>533</v>
      </c>
      <c r="G128" s="148">
        <v>702000</v>
      </c>
      <c r="H128" s="61"/>
      <c r="I128" s="61"/>
      <c r="J128" s="61"/>
      <c r="K128" s="61"/>
      <c r="L128" s="61"/>
      <c r="M128" s="61"/>
      <c r="N128" s="61"/>
      <c r="O128" s="61"/>
      <c r="P128" s="61"/>
    </row>
    <row r="129" spans="1:16" ht="27.6" x14ac:dyDescent="0.25">
      <c r="A129" s="163">
        <v>4</v>
      </c>
      <c r="B129" s="128" t="s">
        <v>534</v>
      </c>
      <c r="C129" s="42"/>
      <c r="D129" s="61"/>
      <c r="E129" s="61"/>
      <c r="F129" s="146" t="s">
        <v>535</v>
      </c>
      <c r="G129" s="148">
        <v>702000</v>
      </c>
      <c r="H129" s="61"/>
      <c r="I129" s="61"/>
      <c r="J129" s="61"/>
      <c r="K129" s="61"/>
      <c r="L129" s="61"/>
      <c r="M129" s="61"/>
      <c r="N129" s="61"/>
      <c r="O129" s="61"/>
      <c r="P129" s="61"/>
    </row>
    <row r="130" spans="1:16" s="162" customFormat="1" ht="27" customHeight="1" x14ac:dyDescent="0.25">
      <c r="A130" s="120">
        <v>23</v>
      </c>
      <c r="B130" s="164" t="s">
        <v>536</v>
      </c>
      <c r="C130" s="119"/>
      <c r="D130" s="139"/>
      <c r="E130" s="139"/>
      <c r="F130" s="157"/>
      <c r="G130" s="120"/>
      <c r="H130" s="139"/>
      <c r="I130" s="139"/>
      <c r="J130" s="139"/>
      <c r="K130" s="139"/>
      <c r="L130" s="139"/>
      <c r="M130" s="139"/>
      <c r="N130" s="139"/>
      <c r="O130" s="139"/>
      <c r="P130" s="139"/>
    </row>
    <row r="131" spans="1:16" ht="55.2" x14ac:dyDescent="0.25">
      <c r="A131" s="163">
        <v>1</v>
      </c>
      <c r="B131" s="128" t="s">
        <v>537</v>
      </c>
      <c r="C131" s="42"/>
      <c r="D131" s="61"/>
      <c r="E131" s="61"/>
      <c r="F131" s="144" t="s">
        <v>538</v>
      </c>
      <c r="G131" s="148">
        <v>2340000</v>
      </c>
      <c r="H131" s="61"/>
      <c r="I131" s="61"/>
      <c r="J131" s="61"/>
      <c r="K131" s="61"/>
      <c r="L131" s="61"/>
      <c r="M131" s="61"/>
      <c r="N131" s="61"/>
      <c r="O131" s="61"/>
      <c r="P131" s="61"/>
    </row>
    <row r="132" spans="1:16" ht="41.4" x14ac:dyDescent="0.25">
      <c r="A132" s="163">
        <v>2</v>
      </c>
      <c r="B132" s="128" t="s">
        <v>539</v>
      </c>
      <c r="C132" s="42"/>
      <c r="D132" s="61"/>
      <c r="E132" s="61"/>
      <c r="F132" s="144" t="s">
        <v>540</v>
      </c>
      <c r="G132" s="148">
        <v>702000</v>
      </c>
      <c r="H132" s="61"/>
      <c r="I132" s="61"/>
      <c r="J132" s="61"/>
      <c r="K132" s="61"/>
      <c r="L132" s="61"/>
      <c r="M132" s="61"/>
      <c r="N132" s="61"/>
      <c r="O132" s="61"/>
      <c r="P132" s="61"/>
    </row>
    <row r="133" spans="1:16" ht="41.4" x14ac:dyDescent="0.25">
      <c r="A133" s="163">
        <v>3</v>
      </c>
      <c r="B133" s="151" t="s">
        <v>267</v>
      </c>
      <c r="C133" s="42"/>
      <c r="D133" s="61"/>
      <c r="E133" s="61"/>
      <c r="F133" s="144" t="s">
        <v>541</v>
      </c>
      <c r="G133" s="148">
        <v>702000</v>
      </c>
      <c r="H133" s="61"/>
      <c r="I133" s="61"/>
      <c r="J133" s="61"/>
      <c r="K133" s="61"/>
      <c r="L133" s="61"/>
      <c r="M133" s="61"/>
      <c r="N133" s="61"/>
      <c r="O133" s="61"/>
      <c r="P133" s="61"/>
    </row>
    <row r="134" spans="1:16" ht="41.4" x14ac:dyDescent="0.25">
      <c r="A134" s="163">
        <v>4</v>
      </c>
      <c r="B134" s="128" t="s">
        <v>542</v>
      </c>
      <c r="C134" s="42"/>
      <c r="D134" s="61"/>
      <c r="E134" s="61"/>
      <c r="F134" s="144" t="s">
        <v>543</v>
      </c>
      <c r="G134" s="148">
        <v>702000</v>
      </c>
      <c r="H134" s="61"/>
      <c r="I134" s="61"/>
      <c r="J134" s="61"/>
      <c r="K134" s="61"/>
      <c r="L134" s="61"/>
      <c r="M134" s="61"/>
      <c r="N134" s="61"/>
      <c r="O134" s="61"/>
      <c r="P134" s="61"/>
    </row>
    <row r="135" spans="1:16" ht="41.4" x14ac:dyDescent="0.25">
      <c r="A135" s="163">
        <v>5</v>
      </c>
      <c r="B135" s="128" t="s">
        <v>267</v>
      </c>
      <c r="C135" s="42"/>
      <c r="D135" s="61"/>
      <c r="E135" s="61"/>
      <c r="F135" s="146" t="s">
        <v>544</v>
      </c>
      <c r="G135" s="148">
        <v>702000</v>
      </c>
      <c r="H135" s="61"/>
      <c r="I135" s="61"/>
      <c r="J135" s="61"/>
      <c r="K135" s="61"/>
      <c r="L135" s="61"/>
      <c r="M135" s="61"/>
      <c r="N135" s="61"/>
      <c r="O135" s="61"/>
      <c r="P135" s="61"/>
    </row>
    <row r="136" spans="1:16" ht="41.4" x14ac:dyDescent="0.25">
      <c r="A136" s="163">
        <v>6</v>
      </c>
      <c r="B136" s="128" t="s">
        <v>545</v>
      </c>
      <c r="C136" s="42"/>
      <c r="D136" s="61"/>
      <c r="E136" s="61"/>
      <c r="F136" s="144" t="s">
        <v>546</v>
      </c>
      <c r="G136" s="148">
        <v>702000</v>
      </c>
      <c r="H136" s="61"/>
      <c r="I136" s="61"/>
      <c r="J136" s="61"/>
      <c r="K136" s="61"/>
      <c r="L136" s="61"/>
      <c r="M136" s="61"/>
      <c r="N136" s="61"/>
      <c r="O136" s="61"/>
      <c r="P136" s="61"/>
    </row>
    <row r="137" spans="1:16" s="178" customFormat="1" ht="15.6" x14ac:dyDescent="0.25">
      <c r="A137" s="120">
        <v>24</v>
      </c>
      <c r="B137" s="164" t="s">
        <v>152</v>
      </c>
      <c r="C137" s="119"/>
      <c r="D137" s="139"/>
      <c r="E137" s="139"/>
      <c r="F137" s="157"/>
      <c r="G137" s="120"/>
      <c r="H137" s="139"/>
      <c r="I137" s="139"/>
      <c r="J137" s="139"/>
      <c r="K137" s="139"/>
      <c r="L137" s="139"/>
      <c r="M137" s="139"/>
      <c r="N137" s="139"/>
      <c r="O137" s="139"/>
      <c r="P137" s="139"/>
    </row>
    <row r="138" spans="1:16" ht="82.8" x14ac:dyDescent="0.25">
      <c r="A138" s="163">
        <v>1</v>
      </c>
      <c r="B138" s="128" t="s">
        <v>547</v>
      </c>
      <c r="C138" s="160">
        <v>28176</v>
      </c>
      <c r="D138" s="61"/>
      <c r="E138" s="61"/>
      <c r="F138" s="144" t="s">
        <v>548</v>
      </c>
      <c r="G138" s="148">
        <v>2340000</v>
      </c>
      <c r="H138" s="61"/>
      <c r="I138" s="61">
        <v>1</v>
      </c>
      <c r="J138" s="61"/>
      <c r="K138" s="61"/>
      <c r="L138" s="61"/>
      <c r="M138" s="61"/>
      <c r="N138" s="61"/>
      <c r="O138" s="61">
        <v>1</v>
      </c>
      <c r="P138" s="61"/>
    </row>
    <row r="139" spans="1:16" ht="41.4" x14ac:dyDescent="0.25">
      <c r="A139" s="163">
        <v>2</v>
      </c>
      <c r="B139" s="128" t="s">
        <v>549</v>
      </c>
      <c r="C139" s="42">
        <v>1971</v>
      </c>
      <c r="D139" s="61">
        <v>1</v>
      </c>
      <c r="E139" s="61">
        <v>1</v>
      </c>
      <c r="F139" s="144" t="s">
        <v>550</v>
      </c>
      <c r="G139" s="148">
        <v>702000</v>
      </c>
      <c r="H139" s="61"/>
      <c r="I139" s="61"/>
      <c r="J139" s="61">
        <v>1</v>
      </c>
      <c r="K139" s="61"/>
      <c r="L139" s="61"/>
      <c r="M139" s="61"/>
      <c r="N139" s="61">
        <v>1</v>
      </c>
      <c r="O139" s="61"/>
      <c r="P139" s="61"/>
    </row>
    <row r="140" spans="1:16" ht="41.4" x14ac:dyDescent="0.25">
      <c r="A140" s="163">
        <v>3</v>
      </c>
      <c r="B140" s="128" t="s">
        <v>551</v>
      </c>
      <c r="C140" s="161">
        <v>23000</v>
      </c>
      <c r="D140" s="61">
        <v>1</v>
      </c>
      <c r="E140" s="61">
        <v>1</v>
      </c>
      <c r="F140" s="144" t="s">
        <v>552</v>
      </c>
      <c r="G140" s="148">
        <v>702000</v>
      </c>
      <c r="H140" s="61"/>
      <c r="I140" s="61"/>
      <c r="J140" s="61"/>
      <c r="K140" s="61">
        <v>1</v>
      </c>
      <c r="L140" s="61"/>
      <c r="M140" s="61"/>
      <c r="N140" s="61"/>
      <c r="O140" s="61">
        <v>1</v>
      </c>
      <c r="P140" s="61">
        <v>1</v>
      </c>
    </row>
    <row r="141" spans="1:16" ht="41.4" x14ac:dyDescent="0.25">
      <c r="A141" s="163">
        <v>4</v>
      </c>
      <c r="B141" s="128" t="s">
        <v>553</v>
      </c>
      <c r="C141" s="161">
        <v>21948</v>
      </c>
      <c r="D141" s="61"/>
      <c r="E141" s="61"/>
      <c r="F141" s="144" t="s">
        <v>554</v>
      </c>
      <c r="G141" s="148">
        <v>702000</v>
      </c>
      <c r="H141" s="61"/>
      <c r="I141" s="61"/>
      <c r="J141" s="61"/>
      <c r="K141" s="61">
        <v>1</v>
      </c>
      <c r="L141" s="61"/>
      <c r="M141" s="61"/>
      <c r="N141" s="61"/>
      <c r="O141" s="61">
        <v>1</v>
      </c>
      <c r="P141" s="61">
        <v>1</v>
      </c>
    </row>
    <row r="142" spans="1:16" ht="41.4" x14ac:dyDescent="0.25">
      <c r="A142" s="163">
        <v>5</v>
      </c>
      <c r="B142" s="128" t="s">
        <v>555</v>
      </c>
      <c r="C142" s="161">
        <v>21861</v>
      </c>
      <c r="D142" s="61"/>
      <c r="E142" s="61"/>
      <c r="F142" s="144" t="s">
        <v>556</v>
      </c>
      <c r="G142" s="148">
        <v>702000</v>
      </c>
      <c r="H142" s="61"/>
      <c r="I142" s="61"/>
      <c r="J142" s="61"/>
      <c r="K142" s="61">
        <v>1</v>
      </c>
      <c r="L142" s="61"/>
      <c r="M142" s="61"/>
      <c r="N142" s="61">
        <v>1</v>
      </c>
      <c r="O142" s="61"/>
      <c r="P142" s="61">
        <v>1</v>
      </c>
    </row>
    <row r="143" spans="1:16" s="162" customFormat="1" ht="31.2" customHeight="1" x14ac:dyDescent="0.25">
      <c r="A143" s="120">
        <v>25</v>
      </c>
      <c r="B143" s="164" t="s">
        <v>557</v>
      </c>
      <c r="C143" s="119"/>
      <c r="D143" s="139"/>
      <c r="E143" s="139"/>
      <c r="F143" s="153"/>
      <c r="G143" s="120"/>
      <c r="H143" s="139"/>
      <c r="I143" s="139"/>
      <c r="J143" s="139"/>
      <c r="K143" s="139"/>
      <c r="L143" s="139"/>
      <c r="M143" s="139"/>
      <c r="N143" s="139"/>
      <c r="O143" s="139"/>
      <c r="P143" s="139"/>
    </row>
    <row r="144" spans="1:16" ht="41.4" x14ac:dyDescent="0.25">
      <c r="A144" s="163">
        <v>1</v>
      </c>
      <c r="B144" s="128" t="s">
        <v>558</v>
      </c>
      <c r="C144" s="42"/>
      <c r="D144" s="61"/>
      <c r="E144" s="61"/>
      <c r="F144" s="144" t="s">
        <v>559</v>
      </c>
      <c r="G144" s="148">
        <v>2340000</v>
      </c>
      <c r="H144" s="61"/>
      <c r="I144" s="61"/>
      <c r="J144" s="61"/>
      <c r="K144" s="61"/>
      <c r="L144" s="61"/>
      <c r="M144" s="61"/>
      <c r="N144" s="61"/>
      <c r="O144" s="61"/>
      <c r="P144" s="61"/>
    </row>
    <row r="145" spans="1:16" ht="41.4" x14ac:dyDescent="0.25">
      <c r="A145" s="163">
        <v>2</v>
      </c>
      <c r="B145" s="128" t="s">
        <v>560</v>
      </c>
      <c r="C145" s="42"/>
      <c r="D145" s="61"/>
      <c r="E145" s="61"/>
      <c r="F145" s="144" t="s">
        <v>561</v>
      </c>
      <c r="G145" s="148">
        <v>702000</v>
      </c>
      <c r="H145" s="61"/>
      <c r="I145" s="61"/>
      <c r="J145" s="61"/>
      <c r="K145" s="61"/>
      <c r="L145" s="61"/>
      <c r="M145" s="61"/>
      <c r="N145" s="61"/>
      <c r="O145" s="61"/>
      <c r="P145" s="61"/>
    </row>
    <row r="146" spans="1:16" ht="27.6" x14ac:dyDescent="0.25">
      <c r="A146" s="163">
        <v>3</v>
      </c>
      <c r="B146" s="151" t="s">
        <v>562</v>
      </c>
      <c r="C146" s="42"/>
      <c r="D146" s="61"/>
      <c r="E146" s="61"/>
      <c r="F146" s="144" t="s">
        <v>563</v>
      </c>
      <c r="G146" s="148">
        <v>702000</v>
      </c>
      <c r="H146" s="61"/>
      <c r="I146" s="61"/>
      <c r="J146" s="61"/>
      <c r="K146" s="61"/>
      <c r="L146" s="61"/>
      <c r="M146" s="61"/>
      <c r="N146" s="61"/>
      <c r="O146" s="61"/>
      <c r="P146" s="61"/>
    </row>
    <row r="147" spans="1:16" ht="27.6" x14ac:dyDescent="0.25">
      <c r="A147" s="163">
        <v>4</v>
      </c>
      <c r="B147" s="128" t="s">
        <v>564</v>
      </c>
      <c r="C147" s="42"/>
      <c r="D147" s="61"/>
      <c r="E147" s="61"/>
      <c r="F147" s="144" t="s">
        <v>565</v>
      </c>
      <c r="G147" s="148">
        <v>702000</v>
      </c>
      <c r="H147" s="61"/>
      <c r="I147" s="61"/>
      <c r="J147" s="61"/>
      <c r="K147" s="61"/>
      <c r="L147" s="61"/>
      <c r="M147" s="61"/>
      <c r="N147" s="61"/>
      <c r="O147" s="61"/>
      <c r="P147" s="61"/>
    </row>
    <row r="148" spans="1:16" ht="27.6" x14ac:dyDescent="0.25">
      <c r="A148" s="163">
        <v>5</v>
      </c>
      <c r="B148" s="128" t="s">
        <v>566</v>
      </c>
      <c r="C148" s="42"/>
      <c r="D148" s="61"/>
      <c r="E148" s="61"/>
      <c r="F148" s="144" t="s">
        <v>567</v>
      </c>
      <c r="G148" s="148">
        <v>702000</v>
      </c>
      <c r="H148" s="61"/>
      <c r="I148" s="61"/>
      <c r="J148" s="61"/>
      <c r="K148" s="61"/>
      <c r="L148" s="61"/>
      <c r="M148" s="61"/>
      <c r="N148" s="61"/>
      <c r="O148" s="61"/>
      <c r="P148" s="61"/>
    </row>
    <row r="149" spans="1:16" ht="27.6" x14ac:dyDescent="0.25">
      <c r="A149" s="163">
        <v>6</v>
      </c>
      <c r="B149" s="128" t="s">
        <v>278</v>
      </c>
      <c r="C149" s="42"/>
      <c r="D149" s="61"/>
      <c r="E149" s="61"/>
      <c r="F149" s="146" t="s">
        <v>568</v>
      </c>
      <c r="G149" s="148">
        <v>702000</v>
      </c>
      <c r="H149" s="61"/>
      <c r="I149" s="61"/>
      <c r="J149" s="61"/>
      <c r="K149" s="61"/>
      <c r="L149" s="61"/>
      <c r="M149" s="61"/>
      <c r="N149" s="61"/>
      <c r="O149" s="61"/>
      <c r="P149" s="61"/>
    </row>
    <row r="150" spans="1:16" ht="41.4" x14ac:dyDescent="0.25">
      <c r="A150" s="163">
        <v>7</v>
      </c>
      <c r="B150" s="128" t="s">
        <v>569</v>
      </c>
      <c r="C150" s="158" t="s">
        <v>570</v>
      </c>
      <c r="D150" s="61"/>
      <c r="E150" s="61"/>
      <c r="F150" s="144" t="s">
        <v>571</v>
      </c>
      <c r="G150" s="148">
        <v>702000</v>
      </c>
      <c r="H150" s="61"/>
      <c r="I150" s="61"/>
      <c r="J150" s="61"/>
      <c r="K150" s="61"/>
      <c r="L150" s="61"/>
      <c r="M150" s="61"/>
      <c r="N150" s="61"/>
      <c r="O150" s="61"/>
      <c r="P150" s="61"/>
    </row>
    <row r="151" spans="1:16" s="162" customFormat="1" ht="27" customHeight="1" x14ac:dyDescent="0.25">
      <c r="A151" s="120">
        <v>26</v>
      </c>
      <c r="B151" s="164" t="s">
        <v>155</v>
      </c>
      <c r="C151" s="119"/>
      <c r="D151" s="139"/>
      <c r="E151" s="139"/>
      <c r="F151" s="153"/>
      <c r="G151" s="120"/>
      <c r="H151" s="139"/>
      <c r="I151" s="139"/>
      <c r="J151" s="139"/>
      <c r="K151" s="139"/>
      <c r="L151" s="139"/>
      <c r="M151" s="139"/>
      <c r="N151" s="139"/>
      <c r="O151" s="139"/>
      <c r="P151" s="139"/>
    </row>
    <row r="152" spans="1:16" ht="49.2" customHeight="1" x14ac:dyDescent="0.25">
      <c r="A152" s="163">
        <v>1</v>
      </c>
      <c r="B152" s="128" t="s">
        <v>572</v>
      </c>
      <c r="C152" s="161">
        <v>20486</v>
      </c>
      <c r="D152" s="61"/>
      <c r="E152" s="61"/>
      <c r="F152" s="144" t="s">
        <v>573</v>
      </c>
      <c r="G152" s="148">
        <v>2340000</v>
      </c>
      <c r="H152" s="61"/>
      <c r="I152" s="61"/>
      <c r="J152" s="61"/>
      <c r="K152" s="61"/>
      <c r="L152" s="61"/>
      <c r="M152" s="61"/>
      <c r="N152" s="61"/>
      <c r="O152" s="61">
        <v>1</v>
      </c>
      <c r="P152" s="61">
        <v>1</v>
      </c>
    </row>
    <row r="153" spans="1:16" ht="45" customHeight="1" x14ac:dyDescent="0.25">
      <c r="A153" s="163">
        <v>2</v>
      </c>
      <c r="B153" s="128" t="s">
        <v>574</v>
      </c>
      <c r="C153" s="161">
        <v>23304</v>
      </c>
      <c r="D153" s="61"/>
      <c r="E153" s="61"/>
      <c r="F153" s="144" t="s">
        <v>575</v>
      </c>
      <c r="G153" s="148">
        <v>702000</v>
      </c>
      <c r="H153" s="61"/>
      <c r="I153" s="61"/>
      <c r="J153" s="61"/>
      <c r="K153" s="61"/>
      <c r="L153" s="61"/>
      <c r="M153" s="61"/>
      <c r="N153" s="61"/>
      <c r="O153" s="61">
        <v>1</v>
      </c>
      <c r="P153" s="61">
        <v>1</v>
      </c>
    </row>
    <row r="154" spans="1:16" ht="41.4" x14ac:dyDescent="0.25">
      <c r="A154" s="163">
        <v>3</v>
      </c>
      <c r="B154" s="128" t="s">
        <v>576</v>
      </c>
      <c r="C154" s="161">
        <v>24400</v>
      </c>
      <c r="D154" s="61"/>
      <c r="E154" s="61"/>
      <c r="F154" s="144" t="s">
        <v>577</v>
      </c>
      <c r="G154" s="148">
        <v>702000</v>
      </c>
      <c r="H154" s="61"/>
      <c r="I154" s="61"/>
      <c r="J154" s="61"/>
      <c r="K154" s="61">
        <v>1</v>
      </c>
      <c r="L154" s="61"/>
      <c r="M154" s="61"/>
      <c r="N154" s="61"/>
      <c r="O154" s="61">
        <v>1</v>
      </c>
      <c r="P154" s="61"/>
    </row>
    <row r="155" spans="1:16" ht="27.6" x14ac:dyDescent="0.25">
      <c r="A155" s="163">
        <v>4</v>
      </c>
      <c r="B155" s="128" t="s">
        <v>578</v>
      </c>
      <c r="C155" s="161">
        <v>22757</v>
      </c>
      <c r="D155" s="61"/>
      <c r="E155" s="61"/>
      <c r="F155" s="144" t="s">
        <v>579</v>
      </c>
      <c r="G155" s="148">
        <v>702000</v>
      </c>
      <c r="H155" s="61"/>
      <c r="I155" s="61"/>
      <c r="J155" s="61"/>
      <c r="K155" s="61"/>
      <c r="L155" s="61"/>
      <c r="M155" s="61"/>
      <c r="N155" s="61"/>
      <c r="O155" s="61">
        <v>1</v>
      </c>
      <c r="P155" s="61">
        <v>1</v>
      </c>
    </row>
    <row r="156" spans="1:16" ht="55.2" x14ac:dyDescent="0.25">
      <c r="A156" s="163">
        <v>5</v>
      </c>
      <c r="B156" s="151" t="s">
        <v>580</v>
      </c>
      <c r="C156" s="161">
        <v>20479</v>
      </c>
      <c r="D156" s="61"/>
      <c r="E156" s="61"/>
      <c r="F156" s="144" t="s">
        <v>581</v>
      </c>
      <c r="G156" s="148">
        <v>702000</v>
      </c>
      <c r="H156" s="61"/>
      <c r="I156" s="61"/>
      <c r="J156" s="61"/>
      <c r="K156" s="61"/>
      <c r="L156" s="61"/>
      <c r="M156" s="61"/>
      <c r="N156" s="61"/>
      <c r="O156" s="61">
        <v>1</v>
      </c>
      <c r="P156" s="61">
        <v>1</v>
      </c>
    </row>
    <row r="157" spans="1:16" ht="27.6" x14ac:dyDescent="0.25">
      <c r="A157" s="163">
        <v>6</v>
      </c>
      <c r="B157" s="128" t="s">
        <v>582</v>
      </c>
      <c r="C157" s="165">
        <v>37266</v>
      </c>
      <c r="D157" s="61"/>
      <c r="E157" s="61">
        <v>1</v>
      </c>
      <c r="F157" s="144" t="s">
        <v>583</v>
      </c>
      <c r="G157" s="148">
        <v>702000</v>
      </c>
      <c r="H157" s="61">
        <v>1</v>
      </c>
      <c r="I157" s="61"/>
      <c r="J157" s="61"/>
      <c r="K157" s="61"/>
      <c r="L157" s="61"/>
      <c r="M157" s="61">
        <v>1</v>
      </c>
      <c r="N157" s="61"/>
      <c r="O157" s="61"/>
      <c r="P157" s="61"/>
    </row>
    <row r="158" spans="1:16" s="162" customFormat="1" ht="15.6" x14ac:dyDescent="0.25">
      <c r="A158" s="120">
        <v>27</v>
      </c>
      <c r="B158" s="164" t="s">
        <v>154</v>
      </c>
      <c r="C158" s="119"/>
      <c r="D158" s="139"/>
      <c r="E158" s="139"/>
      <c r="F158" s="153"/>
      <c r="G158" s="120"/>
      <c r="H158" s="139"/>
      <c r="I158" s="139"/>
      <c r="J158" s="139"/>
      <c r="K158" s="139"/>
      <c r="L158" s="139"/>
      <c r="M158" s="139"/>
      <c r="N158" s="139"/>
      <c r="O158" s="139"/>
      <c r="P158" s="139"/>
    </row>
    <row r="159" spans="1:16" ht="69" x14ac:dyDescent="0.25">
      <c r="A159" s="163">
        <v>1</v>
      </c>
      <c r="B159" s="128" t="s">
        <v>584</v>
      </c>
      <c r="C159" s="160">
        <v>26429</v>
      </c>
      <c r="D159" s="61"/>
      <c r="E159" s="61"/>
      <c r="F159" s="144" t="s">
        <v>585</v>
      </c>
      <c r="G159" s="148">
        <v>2340000</v>
      </c>
      <c r="H159" s="61"/>
      <c r="I159" s="61"/>
      <c r="J159" s="61"/>
      <c r="K159" s="61"/>
      <c r="L159" s="61"/>
      <c r="M159" s="61"/>
      <c r="N159" s="61"/>
      <c r="O159" s="61"/>
      <c r="P159" s="61"/>
    </row>
    <row r="160" spans="1:16" ht="41.4" x14ac:dyDescent="0.25">
      <c r="A160" s="163">
        <v>2</v>
      </c>
      <c r="B160" s="128" t="s">
        <v>586</v>
      </c>
      <c r="C160" s="42"/>
      <c r="D160" s="61"/>
      <c r="E160" s="61"/>
      <c r="F160" s="144" t="s">
        <v>587</v>
      </c>
      <c r="G160" s="148">
        <v>702000</v>
      </c>
      <c r="H160" s="61"/>
      <c r="I160" s="61"/>
      <c r="J160" s="61"/>
      <c r="K160" s="61"/>
      <c r="L160" s="61"/>
      <c r="M160" s="61"/>
      <c r="N160" s="61"/>
      <c r="O160" s="61"/>
      <c r="P160" s="61"/>
    </row>
    <row r="161" spans="1:16" ht="27.6" x14ac:dyDescent="0.25">
      <c r="A161" s="163">
        <v>3</v>
      </c>
      <c r="B161" s="128" t="s">
        <v>588</v>
      </c>
      <c r="C161" s="42"/>
      <c r="D161" s="61"/>
      <c r="E161" s="61"/>
      <c r="F161" s="144" t="s">
        <v>589</v>
      </c>
      <c r="G161" s="148">
        <v>702000</v>
      </c>
      <c r="H161" s="61"/>
      <c r="I161" s="61"/>
      <c r="J161" s="61"/>
      <c r="K161" s="61"/>
      <c r="L161" s="61"/>
      <c r="M161" s="61"/>
      <c r="N161" s="61"/>
      <c r="O161" s="61"/>
      <c r="P161" s="61"/>
    </row>
    <row r="162" spans="1:16" ht="27.6" x14ac:dyDescent="0.25">
      <c r="A162" s="163">
        <v>4</v>
      </c>
      <c r="B162" s="128" t="s">
        <v>590</v>
      </c>
      <c r="C162" s="42"/>
      <c r="D162" s="61"/>
      <c r="E162" s="61"/>
      <c r="F162" s="144" t="s">
        <v>591</v>
      </c>
      <c r="G162" s="148">
        <v>702000</v>
      </c>
      <c r="H162" s="61"/>
      <c r="I162" s="61"/>
      <c r="J162" s="61"/>
      <c r="K162" s="61"/>
      <c r="L162" s="61"/>
      <c r="M162" s="61"/>
      <c r="N162" s="61"/>
      <c r="O162" s="61"/>
      <c r="P162" s="61"/>
    </row>
    <row r="163" spans="1:16" ht="27.6" x14ac:dyDescent="0.25">
      <c r="A163" s="163">
        <v>5</v>
      </c>
      <c r="B163" s="128" t="s">
        <v>592</v>
      </c>
      <c r="C163" s="42"/>
      <c r="D163" s="61"/>
      <c r="E163" s="61"/>
      <c r="F163" s="146" t="s">
        <v>593</v>
      </c>
      <c r="G163" s="148">
        <v>702000</v>
      </c>
      <c r="H163" s="61"/>
      <c r="I163" s="61"/>
      <c r="J163" s="61"/>
      <c r="K163" s="61"/>
      <c r="L163" s="61"/>
      <c r="M163" s="61"/>
      <c r="N163" s="61"/>
      <c r="O163" s="61"/>
      <c r="P163" s="61"/>
    </row>
    <row r="164" spans="1:16" ht="41.4" x14ac:dyDescent="0.25">
      <c r="A164" s="163">
        <v>6</v>
      </c>
      <c r="B164" s="128" t="s">
        <v>594</v>
      </c>
      <c r="C164" s="42"/>
      <c r="D164" s="61"/>
      <c r="E164" s="61"/>
      <c r="F164" s="144" t="s">
        <v>595</v>
      </c>
      <c r="G164" s="148">
        <v>702000</v>
      </c>
      <c r="H164" s="61"/>
      <c r="I164" s="61"/>
      <c r="J164" s="61"/>
      <c r="K164" s="61"/>
      <c r="L164" s="61"/>
      <c r="M164" s="61"/>
      <c r="N164" s="61"/>
      <c r="O164" s="61"/>
      <c r="P164" s="61"/>
    </row>
    <row r="165" spans="1:16" s="162" customFormat="1" ht="15.6" x14ac:dyDescent="0.25">
      <c r="A165" s="120">
        <v>28</v>
      </c>
      <c r="B165" s="140" t="s">
        <v>156</v>
      </c>
      <c r="C165" s="119"/>
      <c r="D165" s="139"/>
      <c r="E165" s="139"/>
      <c r="F165" s="157"/>
      <c r="G165" s="120"/>
      <c r="H165" s="139"/>
      <c r="I165" s="139"/>
      <c r="J165" s="139"/>
      <c r="K165" s="139"/>
      <c r="L165" s="139"/>
      <c r="M165" s="139"/>
      <c r="N165" s="139"/>
      <c r="O165" s="139"/>
      <c r="P165" s="139"/>
    </row>
    <row r="166" spans="1:16" ht="27.6" x14ac:dyDescent="0.25">
      <c r="A166" s="163">
        <v>1</v>
      </c>
      <c r="B166" s="128" t="s">
        <v>596</v>
      </c>
      <c r="C166" s="42"/>
      <c r="D166" s="61"/>
      <c r="E166" s="61"/>
      <c r="F166" s="144" t="s">
        <v>597</v>
      </c>
      <c r="G166" s="148">
        <v>2340000</v>
      </c>
      <c r="H166" s="61"/>
      <c r="I166" s="61"/>
      <c r="J166" s="61"/>
      <c r="K166" s="61"/>
      <c r="L166" s="61"/>
      <c r="M166" s="61"/>
      <c r="N166" s="61"/>
      <c r="O166" s="61"/>
      <c r="P166" s="61"/>
    </row>
    <row r="167" spans="1:16" ht="41.4" x14ac:dyDescent="0.25">
      <c r="A167" s="163">
        <v>2</v>
      </c>
      <c r="B167" s="128" t="s">
        <v>366</v>
      </c>
      <c r="C167" s="42"/>
      <c r="D167" s="61"/>
      <c r="E167" s="61"/>
      <c r="F167" s="144" t="s">
        <v>598</v>
      </c>
      <c r="G167" s="148">
        <v>702000</v>
      </c>
      <c r="H167" s="61"/>
      <c r="I167" s="61"/>
      <c r="J167" s="61"/>
      <c r="K167" s="61"/>
      <c r="L167" s="61"/>
      <c r="M167" s="61"/>
      <c r="N167" s="61"/>
      <c r="O167" s="61"/>
      <c r="P167" s="61"/>
    </row>
    <row r="168" spans="1:16" ht="27.6" x14ac:dyDescent="0.25">
      <c r="A168" s="163">
        <v>3</v>
      </c>
      <c r="B168" s="128" t="s">
        <v>599</v>
      </c>
      <c r="C168" s="42"/>
      <c r="D168" s="61"/>
      <c r="E168" s="61"/>
      <c r="F168" s="144" t="s">
        <v>600</v>
      </c>
      <c r="G168" s="148">
        <v>702000</v>
      </c>
      <c r="H168" s="61"/>
      <c r="I168" s="61"/>
      <c r="J168" s="61"/>
      <c r="K168" s="61"/>
      <c r="L168" s="61"/>
      <c r="M168" s="61"/>
      <c r="N168" s="61"/>
      <c r="O168" s="61"/>
      <c r="P168" s="61"/>
    </row>
    <row r="169" spans="1:16" ht="27.6" x14ac:dyDescent="0.25">
      <c r="A169" s="163">
        <v>4</v>
      </c>
      <c r="B169" s="128" t="s">
        <v>601</v>
      </c>
      <c r="C169" s="46"/>
      <c r="D169" s="53"/>
      <c r="E169" s="53">
        <v>1</v>
      </c>
      <c r="F169" s="144" t="s">
        <v>602</v>
      </c>
      <c r="G169" s="148">
        <v>702000</v>
      </c>
      <c r="H169" s="61"/>
      <c r="I169" s="61"/>
      <c r="J169" s="61"/>
      <c r="K169" s="61"/>
      <c r="L169" s="61"/>
      <c r="M169" s="61"/>
      <c r="N169" s="61"/>
      <c r="O169" s="61"/>
      <c r="P169" s="61"/>
    </row>
    <row r="170" spans="1:16" ht="27.6" x14ac:dyDescent="0.25">
      <c r="A170" s="163">
        <v>5</v>
      </c>
      <c r="B170" s="128" t="s">
        <v>603</v>
      </c>
      <c r="C170" s="46"/>
      <c r="D170" s="53">
        <v>1</v>
      </c>
      <c r="E170" s="53"/>
      <c r="F170" s="146" t="s">
        <v>604</v>
      </c>
      <c r="G170" s="148">
        <v>702000</v>
      </c>
      <c r="H170" s="61"/>
      <c r="I170" s="61"/>
      <c r="J170" s="61"/>
      <c r="K170" s="61"/>
      <c r="L170" s="61"/>
      <c r="M170" s="61"/>
      <c r="N170" s="61"/>
      <c r="O170" s="61"/>
      <c r="P170" s="61"/>
    </row>
    <row r="171" spans="1:16" ht="27.6" x14ac:dyDescent="0.25">
      <c r="A171" s="163">
        <v>6</v>
      </c>
      <c r="B171" s="128" t="s">
        <v>605</v>
      </c>
      <c r="C171" s="46" t="s">
        <v>606</v>
      </c>
      <c r="D171" s="53"/>
      <c r="E171" s="53"/>
      <c r="F171" s="144" t="s">
        <v>607</v>
      </c>
      <c r="G171" s="148">
        <v>702000</v>
      </c>
      <c r="H171" s="61"/>
      <c r="I171" s="61"/>
      <c r="J171" s="61"/>
      <c r="K171" s="61"/>
      <c r="L171" s="61"/>
      <c r="M171" s="61"/>
      <c r="N171" s="61"/>
      <c r="O171" s="61"/>
      <c r="P171" s="61"/>
    </row>
    <row r="172" spans="1:16" s="162" customFormat="1" ht="15.6" x14ac:dyDescent="0.25">
      <c r="A172" s="120">
        <v>29</v>
      </c>
      <c r="B172" s="140" t="s">
        <v>608</v>
      </c>
      <c r="C172" s="119"/>
      <c r="D172" s="139"/>
      <c r="E172" s="139"/>
      <c r="F172" s="166"/>
      <c r="G172" s="120"/>
      <c r="H172" s="139"/>
      <c r="I172" s="139"/>
      <c r="J172" s="139"/>
      <c r="K172" s="139"/>
      <c r="L172" s="139"/>
      <c r="M172" s="139"/>
      <c r="N172" s="139"/>
      <c r="O172" s="139"/>
      <c r="P172" s="139"/>
    </row>
    <row r="173" spans="1:16" ht="41.4" x14ac:dyDescent="0.25">
      <c r="A173" s="163">
        <v>1</v>
      </c>
      <c r="B173" s="128" t="s">
        <v>609</v>
      </c>
      <c r="C173" s="42" t="s">
        <v>717</v>
      </c>
      <c r="D173" s="61"/>
      <c r="E173" s="61"/>
      <c r="F173" s="144" t="s">
        <v>610</v>
      </c>
      <c r="G173" s="148">
        <v>2340000</v>
      </c>
      <c r="H173" s="61"/>
      <c r="I173" s="61">
        <v>1</v>
      </c>
      <c r="J173" s="61"/>
      <c r="K173" s="61"/>
      <c r="L173" s="61"/>
      <c r="M173" s="61"/>
      <c r="N173" s="61"/>
      <c r="O173" s="61">
        <v>1</v>
      </c>
      <c r="P173" s="61"/>
    </row>
    <row r="174" spans="1:16" ht="41.4" x14ac:dyDescent="0.25">
      <c r="A174" s="163">
        <v>2</v>
      </c>
      <c r="B174" s="128" t="s">
        <v>611</v>
      </c>
      <c r="C174" s="42" t="s">
        <v>718</v>
      </c>
      <c r="D174" s="61">
        <v>1</v>
      </c>
      <c r="E174" s="61"/>
      <c r="F174" s="144" t="s">
        <v>612</v>
      </c>
      <c r="G174" s="148">
        <v>702000</v>
      </c>
      <c r="H174" s="61"/>
      <c r="I174" s="61"/>
      <c r="J174" s="61">
        <v>1</v>
      </c>
      <c r="K174" s="61"/>
      <c r="L174" s="61"/>
      <c r="M174" s="61"/>
      <c r="N174" s="61"/>
      <c r="O174" s="61">
        <v>1</v>
      </c>
      <c r="P174" s="61">
        <v>1</v>
      </c>
    </row>
    <row r="175" spans="1:16" ht="27.6" x14ac:dyDescent="0.25">
      <c r="A175" s="163">
        <v>3</v>
      </c>
      <c r="B175" s="128" t="s">
        <v>613</v>
      </c>
      <c r="C175" s="161">
        <v>19694</v>
      </c>
      <c r="D175" s="61"/>
      <c r="E175" s="61"/>
      <c r="F175" s="144" t="s">
        <v>614</v>
      </c>
      <c r="G175" s="148">
        <v>702000</v>
      </c>
      <c r="H175" s="61"/>
      <c r="I175" s="61"/>
      <c r="J175" s="61"/>
      <c r="K175" s="61">
        <v>1</v>
      </c>
      <c r="L175" s="61"/>
      <c r="M175" s="61"/>
      <c r="N175" s="61"/>
      <c r="O175" s="61">
        <v>1</v>
      </c>
      <c r="P175" s="61">
        <v>1</v>
      </c>
    </row>
    <row r="176" spans="1:16" ht="27.6" x14ac:dyDescent="0.25">
      <c r="A176" s="163">
        <v>4</v>
      </c>
      <c r="B176" s="128" t="s">
        <v>615</v>
      </c>
      <c r="C176" s="161">
        <v>23135</v>
      </c>
      <c r="D176" s="61">
        <v>1</v>
      </c>
      <c r="E176" s="61"/>
      <c r="F176" s="144" t="s">
        <v>616</v>
      </c>
      <c r="G176" s="148">
        <v>702000</v>
      </c>
      <c r="H176" s="61"/>
      <c r="I176" s="61"/>
      <c r="J176" s="61"/>
      <c r="K176" s="61">
        <v>1</v>
      </c>
      <c r="L176" s="61"/>
      <c r="M176" s="61"/>
      <c r="N176" s="61"/>
      <c r="O176" s="61">
        <v>1</v>
      </c>
      <c r="P176" s="61">
        <v>1</v>
      </c>
    </row>
    <row r="177" spans="1:16" ht="27.6" x14ac:dyDescent="0.25">
      <c r="A177" s="163">
        <v>5</v>
      </c>
      <c r="B177" s="128" t="s">
        <v>414</v>
      </c>
      <c r="C177" s="161">
        <v>22012</v>
      </c>
      <c r="D177" s="61">
        <v>1</v>
      </c>
      <c r="E177" s="61"/>
      <c r="F177" s="146" t="s">
        <v>617</v>
      </c>
      <c r="G177" s="148">
        <v>702000</v>
      </c>
      <c r="H177" s="61"/>
      <c r="I177" s="61"/>
      <c r="J177" s="61"/>
      <c r="K177" s="61">
        <v>1</v>
      </c>
      <c r="L177" s="61"/>
      <c r="M177" s="61"/>
      <c r="N177" s="61"/>
      <c r="O177" s="61">
        <v>1</v>
      </c>
      <c r="P177" s="61">
        <v>1</v>
      </c>
    </row>
    <row r="178" spans="1:16" ht="27.6" x14ac:dyDescent="0.25">
      <c r="A178" s="163">
        <v>6</v>
      </c>
      <c r="B178" s="128" t="s">
        <v>618</v>
      </c>
      <c r="C178" s="167" t="s">
        <v>619</v>
      </c>
      <c r="D178" s="61"/>
      <c r="E178" s="61">
        <v>1</v>
      </c>
      <c r="F178" s="144" t="s">
        <v>620</v>
      </c>
      <c r="G178" s="148">
        <v>702000</v>
      </c>
      <c r="H178" s="61"/>
      <c r="I178" s="61"/>
      <c r="J178" s="61"/>
      <c r="K178" s="61"/>
      <c r="L178" s="61"/>
      <c r="M178" s="61"/>
      <c r="N178" s="61"/>
      <c r="O178" s="61"/>
      <c r="P178" s="61"/>
    </row>
    <row r="179" spans="1:16" s="162" customFormat="1" ht="36.6" customHeight="1" x14ac:dyDescent="0.25">
      <c r="A179" s="120">
        <v>30</v>
      </c>
      <c r="B179" s="140" t="s">
        <v>621</v>
      </c>
      <c r="C179" s="119"/>
      <c r="D179" s="139"/>
      <c r="E179" s="139"/>
      <c r="F179" s="166"/>
      <c r="G179" s="120"/>
      <c r="H179" s="139"/>
      <c r="I179" s="139"/>
      <c r="J179" s="139"/>
      <c r="K179" s="139"/>
      <c r="L179" s="139"/>
      <c r="M179" s="139"/>
      <c r="N179" s="139"/>
      <c r="O179" s="139"/>
      <c r="P179" s="139"/>
    </row>
    <row r="180" spans="1:16" ht="45" customHeight="1" x14ac:dyDescent="0.25">
      <c r="A180" s="163">
        <v>1</v>
      </c>
      <c r="B180" s="128" t="s">
        <v>622</v>
      </c>
      <c r="C180" s="161">
        <v>23007</v>
      </c>
      <c r="D180" s="61"/>
      <c r="E180" s="61">
        <v>1</v>
      </c>
      <c r="F180" s="144" t="s">
        <v>623</v>
      </c>
      <c r="G180" s="148">
        <v>2340000</v>
      </c>
      <c r="H180" s="61"/>
      <c r="I180" s="61"/>
      <c r="J180" s="61"/>
      <c r="K180" s="61">
        <v>1</v>
      </c>
      <c r="L180" s="61"/>
      <c r="M180" s="61"/>
      <c r="N180" s="61"/>
      <c r="O180" s="61">
        <v>1</v>
      </c>
      <c r="P180" s="61">
        <v>1</v>
      </c>
    </row>
    <row r="181" spans="1:16" ht="41.4" x14ac:dyDescent="0.25">
      <c r="A181" s="163">
        <v>2</v>
      </c>
      <c r="B181" s="128" t="s">
        <v>624</v>
      </c>
      <c r="C181" s="315">
        <v>23255</v>
      </c>
      <c r="D181" s="61"/>
      <c r="E181" s="61"/>
      <c r="F181" s="144" t="s">
        <v>625</v>
      </c>
      <c r="G181" s="148">
        <v>702000</v>
      </c>
      <c r="H181" s="61"/>
      <c r="I181" s="61"/>
      <c r="J181" s="61"/>
      <c r="K181" s="61"/>
      <c r="L181" s="61"/>
      <c r="M181" s="61"/>
      <c r="N181" s="61"/>
      <c r="O181" s="61"/>
      <c r="P181" s="61"/>
    </row>
    <row r="182" spans="1:16" ht="27.6" x14ac:dyDescent="0.25">
      <c r="A182" s="163">
        <v>3</v>
      </c>
      <c r="B182" s="128" t="s">
        <v>626</v>
      </c>
      <c r="C182" s="42"/>
      <c r="D182" s="61"/>
      <c r="E182" s="61"/>
      <c r="F182" s="144" t="s">
        <v>627</v>
      </c>
      <c r="G182" s="148">
        <v>702000</v>
      </c>
      <c r="H182" s="61"/>
      <c r="I182" s="61"/>
      <c r="J182" s="61"/>
      <c r="K182" s="61"/>
      <c r="L182" s="61"/>
      <c r="M182" s="61"/>
      <c r="N182" s="61"/>
      <c r="O182" s="61"/>
      <c r="P182" s="61"/>
    </row>
    <row r="183" spans="1:16" ht="27.6" x14ac:dyDescent="0.25">
      <c r="A183" s="163">
        <v>4</v>
      </c>
      <c r="B183" s="128" t="s">
        <v>628</v>
      </c>
      <c r="C183" s="42"/>
      <c r="D183" s="61"/>
      <c r="E183" s="61"/>
      <c r="F183" s="144" t="s">
        <v>629</v>
      </c>
      <c r="G183" s="148">
        <v>702000</v>
      </c>
      <c r="H183" s="61"/>
      <c r="I183" s="61"/>
      <c r="J183" s="61"/>
      <c r="K183" s="61"/>
      <c r="L183" s="61"/>
      <c r="M183" s="61"/>
      <c r="N183" s="61"/>
      <c r="O183" s="61"/>
      <c r="P183" s="61"/>
    </row>
    <row r="184" spans="1:16" ht="27.6" x14ac:dyDescent="0.25">
      <c r="A184" s="163">
        <v>5</v>
      </c>
      <c r="B184" s="128" t="s">
        <v>630</v>
      </c>
      <c r="C184" s="42"/>
      <c r="D184" s="61"/>
      <c r="E184" s="61"/>
      <c r="F184" s="146" t="s">
        <v>631</v>
      </c>
      <c r="G184" s="148">
        <v>702000</v>
      </c>
      <c r="H184" s="61"/>
      <c r="I184" s="61"/>
      <c r="J184" s="61"/>
      <c r="K184" s="61"/>
      <c r="L184" s="61"/>
      <c r="M184" s="61"/>
      <c r="N184" s="61"/>
      <c r="O184" s="61"/>
      <c r="P184" s="61"/>
    </row>
    <row r="185" spans="1:16" ht="27.6" x14ac:dyDescent="0.25">
      <c r="A185" s="163">
        <v>6</v>
      </c>
      <c r="B185" s="128" t="s">
        <v>632</v>
      </c>
      <c r="C185" s="42" t="s">
        <v>633</v>
      </c>
      <c r="D185" s="61"/>
      <c r="E185" s="61"/>
      <c r="F185" s="144" t="s">
        <v>634</v>
      </c>
      <c r="G185" s="148">
        <v>702000</v>
      </c>
      <c r="H185" s="61"/>
      <c r="I185" s="61"/>
      <c r="J185" s="61"/>
      <c r="K185" s="61"/>
      <c r="L185" s="61"/>
      <c r="M185" s="61"/>
      <c r="N185" s="61"/>
      <c r="O185" s="61"/>
      <c r="P185" s="61"/>
    </row>
    <row r="186" spans="1:16" s="162" customFormat="1" ht="32.4" customHeight="1" x14ac:dyDescent="0.25">
      <c r="A186" s="120">
        <v>31</v>
      </c>
      <c r="B186" s="140" t="s">
        <v>635</v>
      </c>
      <c r="C186" s="119"/>
      <c r="D186" s="139"/>
      <c r="E186" s="139"/>
      <c r="F186" s="166"/>
      <c r="G186" s="120"/>
      <c r="H186" s="139"/>
      <c r="I186" s="139"/>
      <c r="J186" s="139"/>
      <c r="K186" s="139"/>
      <c r="L186" s="139"/>
      <c r="M186" s="139"/>
      <c r="N186" s="139"/>
      <c r="O186" s="139"/>
      <c r="P186" s="139"/>
    </row>
    <row r="187" spans="1:16" ht="41.4" x14ac:dyDescent="0.25">
      <c r="A187" s="163">
        <v>1</v>
      </c>
      <c r="B187" s="128" t="s">
        <v>636</v>
      </c>
      <c r="C187" s="160">
        <v>22342</v>
      </c>
      <c r="D187" s="61"/>
      <c r="E187" s="61"/>
      <c r="F187" s="144" t="s">
        <v>637</v>
      </c>
      <c r="G187" s="148">
        <v>2340000</v>
      </c>
      <c r="H187" s="61"/>
      <c r="I187" s="61"/>
      <c r="J187" s="61"/>
      <c r="K187" s="61"/>
      <c r="L187" s="61"/>
      <c r="M187" s="61"/>
      <c r="N187" s="61"/>
      <c r="O187" s="61">
        <v>1</v>
      </c>
      <c r="P187" s="61">
        <v>1</v>
      </c>
    </row>
    <row r="188" spans="1:16" ht="55.2" x14ac:dyDescent="0.25">
      <c r="A188" s="163">
        <v>2</v>
      </c>
      <c r="B188" s="128" t="s">
        <v>638</v>
      </c>
      <c r="C188" s="42"/>
      <c r="D188" s="61"/>
      <c r="E188" s="61"/>
      <c r="F188" s="144" t="s">
        <v>639</v>
      </c>
      <c r="G188" s="148">
        <v>702000</v>
      </c>
      <c r="H188" s="61"/>
      <c r="I188" s="61"/>
      <c r="J188" s="61"/>
      <c r="K188" s="61"/>
      <c r="L188" s="61"/>
      <c r="M188" s="61"/>
      <c r="N188" s="61"/>
      <c r="O188" s="61"/>
      <c r="P188" s="61"/>
    </row>
    <row r="189" spans="1:16" ht="27.6" x14ac:dyDescent="0.25">
      <c r="A189" s="163">
        <v>3</v>
      </c>
      <c r="B189" s="128" t="s">
        <v>640</v>
      </c>
      <c r="C189" s="42">
        <v>1</v>
      </c>
      <c r="D189" s="61"/>
      <c r="E189" s="61"/>
      <c r="F189" s="144" t="s">
        <v>641</v>
      </c>
      <c r="G189" s="148">
        <v>702000</v>
      </c>
      <c r="H189" s="61"/>
      <c r="I189" s="61"/>
      <c r="J189" s="61"/>
      <c r="K189" s="61"/>
      <c r="L189" s="61"/>
      <c r="M189" s="61"/>
      <c r="N189" s="61"/>
      <c r="O189" s="61"/>
      <c r="P189" s="61"/>
    </row>
    <row r="190" spans="1:16" ht="27.6" x14ac:dyDescent="0.25">
      <c r="A190" s="163">
        <v>4</v>
      </c>
      <c r="B190" s="128" t="s">
        <v>642</v>
      </c>
      <c r="C190" s="42">
        <v>1</v>
      </c>
      <c r="D190" s="61"/>
      <c r="E190" s="61"/>
      <c r="F190" s="146" t="s">
        <v>643</v>
      </c>
      <c r="G190" s="148">
        <v>702000</v>
      </c>
      <c r="H190" s="61"/>
      <c r="I190" s="61"/>
      <c r="J190" s="61"/>
      <c r="K190" s="61"/>
      <c r="L190" s="61"/>
      <c r="M190" s="61"/>
      <c r="N190" s="61"/>
      <c r="O190" s="61"/>
      <c r="P190" s="61"/>
    </row>
    <row r="191" spans="1:16" s="178" customFormat="1" ht="15.6" x14ac:dyDescent="0.25">
      <c r="A191" s="196">
        <v>32</v>
      </c>
      <c r="B191" s="140" t="s">
        <v>644</v>
      </c>
      <c r="C191" s="195"/>
      <c r="D191" s="139"/>
      <c r="E191" s="139"/>
      <c r="F191" s="166"/>
      <c r="G191" s="196"/>
      <c r="H191" s="139"/>
      <c r="I191" s="139"/>
      <c r="J191" s="139"/>
      <c r="K191" s="139"/>
      <c r="L191" s="139"/>
      <c r="M191" s="139"/>
      <c r="N191" s="139"/>
      <c r="O191" s="139"/>
      <c r="P191" s="139"/>
    </row>
    <row r="192" spans="1:16" ht="41.4" x14ac:dyDescent="0.25">
      <c r="A192" s="163">
        <v>1</v>
      </c>
      <c r="B192" s="128" t="s">
        <v>645</v>
      </c>
      <c r="C192" s="42"/>
      <c r="D192" s="61"/>
      <c r="E192" s="61"/>
      <c r="F192" s="144" t="s">
        <v>646</v>
      </c>
      <c r="G192" s="148">
        <v>2340000</v>
      </c>
      <c r="H192" s="61"/>
      <c r="I192" s="61"/>
      <c r="J192" s="61"/>
      <c r="K192" s="61"/>
      <c r="L192" s="61"/>
      <c r="M192" s="61"/>
      <c r="N192" s="61"/>
      <c r="O192" s="61"/>
      <c r="P192" s="61"/>
    </row>
    <row r="193" spans="1:16" ht="41.4" x14ac:dyDescent="0.25">
      <c r="A193" s="163">
        <v>2</v>
      </c>
      <c r="B193" s="151" t="s">
        <v>647</v>
      </c>
      <c r="C193" s="42"/>
      <c r="D193" s="61"/>
      <c r="E193" s="61"/>
      <c r="F193" s="144" t="s">
        <v>648</v>
      </c>
      <c r="G193" s="148">
        <v>702000</v>
      </c>
      <c r="H193" s="61"/>
      <c r="I193" s="61"/>
      <c r="J193" s="61"/>
      <c r="K193" s="61"/>
      <c r="L193" s="61"/>
      <c r="M193" s="61"/>
      <c r="N193" s="61"/>
      <c r="O193" s="61"/>
      <c r="P193" s="61"/>
    </row>
    <row r="194" spans="1:16" ht="27.6" x14ac:dyDescent="0.25">
      <c r="A194" s="163">
        <v>3</v>
      </c>
      <c r="B194" s="128" t="s">
        <v>649</v>
      </c>
      <c r="C194" s="42"/>
      <c r="D194" s="61"/>
      <c r="E194" s="61"/>
      <c r="F194" s="144" t="s">
        <v>650</v>
      </c>
      <c r="G194" s="148">
        <v>702000</v>
      </c>
      <c r="H194" s="61"/>
      <c r="I194" s="61"/>
      <c r="J194" s="61"/>
      <c r="K194" s="61"/>
      <c r="L194" s="61"/>
      <c r="M194" s="61"/>
      <c r="N194" s="61"/>
      <c r="O194" s="61"/>
      <c r="P194" s="61"/>
    </row>
    <row r="195" spans="1:16" ht="27.6" x14ac:dyDescent="0.25">
      <c r="A195" s="163">
        <v>4</v>
      </c>
      <c r="B195" s="128" t="s">
        <v>651</v>
      </c>
      <c r="C195" s="42"/>
      <c r="D195" s="61"/>
      <c r="E195" s="61"/>
      <c r="F195" s="144" t="s">
        <v>652</v>
      </c>
      <c r="G195" s="148">
        <v>702000</v>
      </c>
      <c r="H195" s="61"/>
      <c r="I195" s="61"/>
      <c r="J195" s="61"/>
      <c r="K195" s="61"/>
      <c r="L195" s="61"/>
      <c r="M195" s="61"/>
      <c r="N195" s="61"/>
      <c r="O195" s="61"/>
      <c r="P195" s="61"/>
    </row>
    <row r="196" spans="1:16" ht="27.6" x14ac:dyDescent="0.25">
      <c r="A196" s="163">
        <v>5</v>
      </c>
      <c r="B196" s="128" t="s">
        <v>653</v>
      </c>
      <c r="C196" s="42"/>
      <c r="D196" s="61"/>
      <c r="E196" s="61"/>
      <c r="F196" s="146" t="s">
        <v>654</v>
      </c>
      <c r="G196" s="148">
        <v>702000</v>
      </c>
      <c r="H196" s="61"/>
      <c r="I196" s="61"/>
      <c r="J196" s="61"/>
      <c r="K196" s="61"/>
      <c r="L196" s="61"/>
      <c r="M196" s="61"/>
      <c r="N196" s="61"/>
      <c r="O196" s="61"/>
      <c r="P196" s="61"/>
    </row>
    <row r="197" spans="1:16" ht="27.6" x14ac:dyDescent="0.25">
      <c r="A197" s="163">
        <v>6</v>
      </c>
      <c r="B197" s="128" t="s">
        <v>655</v>
      </c>
      <c r="C197" s="161">
        <v>32664</v>
      </c>
      <c r="D197" s="61"/>
      <c r="E197" s="61"/>
      <c r="F197" s="144" t="s">
        <v>656</v>
      </c>
      <c r="G197" s="148">
        <v>702000</v>
      </c>
      <c r="H197" s="61"/>
      <c r="I197" s="61"/>
      <c r="J197" s="61"/>
      <c r="K197" s="61"/>
      <c r="L197" s="61"/>
      <c r="M197" s="61"/>
      <c r="N197" s="61"/>
      <c r="O197" s="61"/>
      <c r="P197" s="61"/>
    </row>
    <row r="198" spans="1:16" ht="15.6" x14ac:dyDescent="0.25">
      <c r="A198" s="163">
        <v>33</v>
      </c>
      <c r="B198" s="140" t="s">
        <v>161</v>
      </c>
      <c r="C198" s="42"/>
      <c r="D198" s="61"/>
      <c r="E198" s="61"/>
      <c r="F198" s="144"/>
      <c r="G198" s="163"/>
      <c r="H198" s="61"/>
      <c r="I198" s="61"/>
      <c r="J198" s="61"/>
      <c r="K198" s="61"/>
      <c r="L198" s="61"/>
      <c r="M198" s="61"/>
      <c r="N198" s="61"/>
      <c r="O198" s="61"/>
      <c r="P198" s="61"/>
    </row>
    <row r="199" spans="1:16" ht="41.4" x14ac:dyDescent="0.25">
      <c r="A199" s="163">
        <v>2</v>
      </c>
      <c r="B199" s="128" t="s">
        <v>657</v>
      </c>
      <c r="C199" s="161">
        <v>24885</v>
      </c>
      <c r="D199" s="61"/>
      <c r="E199" s="61"/>
      <c r="F199" s="144" t="s">
        <v>658</v>
      </c>
      <c r="G199" s="148">
        <v>702000</v>
      </c>
      <c r="H199" s="61"/>
      <c r="I199" s="61"/>
      <c r="J199" s="61">
        <v>1</v>
      </c>
      <c r="K199" s="61"/>
      <c r="L199" s="61"/>
      <c r="M199" s="61"/>
      <c r="N199" s="61">
        <v>1</v>
      </c>
      <c r="O199" s="61"/>
      <c r="P199" s="61"/>
    </row>
    <row r="200" spans="1:16" ht="27.6" x14ac:dyDescent="0.25">
      <c r="A200" s="163">
        <v>3</v>
      </c>
      <c r="B200" s="151" t="s">
        <v>526</v>
      </c>
      <c r="C200" s="161">
        <v>21378</v>
      </c>
      <c r="D200" s="61"/>
      <c r="E200" s="61"/>
      <c r="F200" s="144" t="s">
        <v>659</v>
      </c>
      <c r="G200" s="148">
        <v>702000</v>
      </c>
      <c r="H200" s="61"/>
      <c r="I200" s="61"/>
      <c r="J200" s="61"/>
      <c r="K200" s="61">
        <v>1</v>
      </c>
      <c r="L200" s="61"/>
      <c r="M200" s="61"/>
      <c r="N200" s="61"/>
      <c r="O200" s="61">
        <v>1</v>
      </c>
      <c r="P200" s="61">
        <v>1</v>
      </c>
    </row>
    <row r="201" spans="1:16" ht="27.6" x14ac:dyDescent="0.25">
      <c r="A201" s="163">
        <v>4</v>
      </c>
      <c r="B201" s="128" t="s">
        <v>660</v>
      </c>
      <c r="C201" s="161">
        <v>20124</v>
      </c>
      <c r="D201" s="61"/>
      <c r="E201" s="61"/>
      <c r="F201" s="144" t="s">
        <v>661</v>
      </c>
      <c r="G201" s="148">
        <v>702000</v>
      </c>
      <c r="H201" s="61"/>
      <c r="I201" s="61"/>
      <c r="J201" s="61"/>
      <c r="K201" s="61">
        <v>1</v>
      </c>
      <c r="L201" s="61"/>
      <c r="M201" s="61"/>
      <c r="N201" s="61">
        <v>1</v>
      </c>
      <c r="O201" s="61"/>
      <c r="P201" s="61"/>
    </row>
    <row r="202" spans="1:16" ht="27.6" x14ac:dyDescent="0.25">
      <c r="A202" s="163">
        <v>5</v>
      </c>
      <c r="B202" s="128" t="s">
        <v>662</v>
      </c>
      <c r="C202" s="161">
        <v>31404</v>
      </c>
      <c r="D202" s="61"/>
      <c r="E202" s="61"/>
      <c r="F202" s="144" t="s">
        <v>663</v>
      </c>
      <c r="G202" s="148">
        <v>702000</v>
      </c>
      <c r="H202" s="61"/>
      <c r="I202" s="61">
        <v>1</v>
      </c>
      <c r="J202" s="61"/>
      <c r="K202" s="61"/>
      <c r="L202" s="61"/>
      <c r="M202" s="61"/>
      <c r="N202" s="61"/>
      <c r="O202" s="61">
        <v>1</v>
      </c>
      <c r="P202" s="61"/>
    </row>
    <row r="203" spans="1:16" s="178" customFormat="1" ht="15.6" x14ac:dyDescent="0.25">
      <c r="A203" s="120">
        <v>34</v>
      </c>
      <c r="B203" s="140" t="s">
        <v>162</v>
      </c>
      <c r="C203" s="119"/>
      <c r="D203" s="139"/>
      <c r="E203" s="139"/>
      <c r="F203" s="157"/>
      <c r="G203" s="120"/>
      <c r="H203" s="139"/>
      <c r="I203" s="139"/>
      <c r="J203" s="139"/>
      <c r="K203" s="139"/>
      <c r="L203" s="139"/>
      <c r="M203" s="139"/>
      <c r="N203" s="139"/>
      <c r="O203" s="139"/>
      <c r="P203" s="139"/>
    </row>
    <row r="204" spans="1:16" ht="55.2" x14ac:dyDescent="0.25">
      <c r="A204" s="163">
        <v>1</v>
      </c>
      <c r="B204" s="128" t="s">
        <v>316</v>
      </c>
      <c r="C204" s="161">
        <v>23913</v>
      </c>
      <c r="D204" s="61">
        <v>1</v>
      </c>
      <c r="E204" s="61">
        <v>1</v>
      </c>
      <c r="F204" s="144" t="s">
        <v>664</v>
      </c>
      <c r="G204" s="148">
        <v>2340000</v>
      </c>
      <c r="H204" s="61"/>
      <c r="I204" s="61"/>
      <c r="J204" s="61"/>
      <c r="K204" s="61">
        <v>1</v>
      </c>
      <c r="L204" s="61"/>
      <c r="M204" s="61">
        <v>1</v>
      </c>
      <c r="N204" s="61"/>
      <c r="O204" s="61"/>
      <c r="P204" s="61">
        <v>1</v>
      </c>
    </row>
    <row r="205" spans="1:16" ht="41.4" x14ac:dyDescent="0.25">
      <c r="A205" s="163">
        <v>2</v>
      </c>
      <c r="B205" s="128" t="s">
        <v>665</v>
      </c>
      <c r="C205" s="161">
        <v>19360</v>
      </c>
      <c r="D205" s="61">
        <v>1</v>
      </c>
      <c r="E205" s="61"/>
      <c r="F205" s="144" t="s">
        <v>666</v>
      </c>
      <c r="G205" s="148">
        <v>702000</v>
      </c>
      <c r="H205" s="61"/>
      <c r="I205" s="61"/>
      <c r="J205" s="61"/>
      <c r="K205" s="61">
        <v>1</v>
      </c>
      <c r="L205" s="61"/>
      <c r="M205" s="61"/>
      <c r="N205" s="61"/>
      <c r="O205" s="61">
        <v>1</v>
      </c>
      <c r="P205" s="61">
        <v>1</v>
      </c>
    </row>
    <row r="206" spans="1:16" ht="27.6" x14ac:dyDescent="0.25">
      <c r="A206" s="163">
        <v>3</v>
      </c>
      <c r="B206" s="128" t="s">
        <v>667</v>
      </c>
      <c r="C206" s="161">
        <v>16942</v>
      </c>
      <c r="D206" s="61"/>
      <c r="E206" s="61"/>
      <c r="F206" s="144" t="s">
        <v>668</v>
      </c>
      <c r="G206" s="148">
        <v>702000</v>
      </c>
      <c r="H206" s="61"/>
      <c r="I206" s="61"/>
      <c r="J206" s="61"/>
      <c r="K206" s="61">
        <v>1</v>
      </c>
      <c r="L206" s="61"/>
      <c r="M206" s="61"/>
      <c r="N206" s="61"/>
      <c r="O206" s="61">
        <v>1</v>
      </c>
      <c r="P206" s="61">
        <v>1</v>
      </c>
    </row>
    <row r="207" spans="1:16" ht="27.6" x14ac:dyDescent="0.25">
      <c r="A207" s="163">
        <v>4</v>
      </c>
      <c r="B207" s="128" t="s">
        <v>669</v>
      </c>
      <c r="C207" s="161">
        <v>22141</v>
      </c>
      <c r="D207" s="61"/>
      <c r="E207" s="61"/>
      <c r="F207" s="146" t="s">
        <v>670</v>
      </c>
      <c r="G207" s="148">
        <v>702000</v>
      </c>
      <c r="H207" s="61"/>
      <c r="I207" s="61"/>
      <c r="J207" s="61"/>
      <c r="K207" s="61">
        <v>1</v>
      </c>
      <c r="L207" s="61"/>
      <c r="M207" s="61"/>
      <c r="N207" s="61"/>
      <c r="O207" s="61">
        <v>1</v>
      </c>
      <c r="P207" s="61">
        <v>1</v>
      </c>
    </row>
    <row r="208" spans="1:16" s="316" customFormat="1" ht="27.6" x14ac:dyDescent="0.25">
      <c r="A208" s="323">
        <v>5</v>
      </c>
      <c r="B208" s="128" t="s">
        <v>671</v>
      </c>
      <c r="C208" s="324">
        <v>33724</v>
      </c>
      <c r="D208" s="325"/>
      <c r="E208" s="325">
        <v>1</v>
      </c>
      <c r="F208" s="144" t="s">
        <v>672</v>
      </c>
      <c r="G208" s="148">
        <v>702000</v>
      </c>
      <c r="H208" s="325">
        <v>1</v>
      </c>
      <c r="I208" s="325"/>
      <c r="J208" s="325"/>
      <c r="K208" s="325"/>
      <c r="L208" s="325"/>
      <c r="M208" s="325"/>
      <c r="N208" s="325"/>
      <c r="O208" s="325">
        <v>1</v>
      </c>
      <c r="P208" s="325"/>
    </row>
    <row r="209" spans="1:16" s="178" customFormat="1" ht="16.2" x14ac:dyDescent="0.25">
      <c r="A209" s="322">
        <v>35</v>
      </c>
      <c r="B209" s="140" t="s">
        <v>163</v>
      </c>
      <c r="C209" s="175"/>
      <c r="D209" s="174"/>
      <c r="E209" s="174"/>
      <c r="F209" s="157"/>
      <c r="G209" s="322"/>
      <c r="H209" s="174"/>
      <c r="I209" s="174"/>
      <c r="J209" s="174"/>
      <c r="K209" s="174"/>
      <c r="L209" s="174"/>
      <c r="M209" s="174"/>
      <c r="N209" s="174"/>
      <c r="O209" s="174"/>
      <c r="P209" s="174"/>
    </row>
    <row r="210" spans="1:16" ht="41.4" x14ac:dyDescent="0.25">
      <c r="A210" s="163">
        <v>1</v>
      </c>
      <c r="B210" s="128" t="s">
        <v>673</v>
      </c>
      <c r="C210" s="168">
        <v>30207</v>
      </c>
      <c r="D210" s="61"/>
      <c r="E210" s="61">
        <v>1</v>
      </c>
      <c r="F210" s="144" t="s">
        <v>637</v>
      </c>
      <c r="G210" s="148">
        <v>2340000</v>
      </c>
      <c r="H210" s="61"/>
      <c r="I210" s="61">
        <v>1</v>
      </c>
      <c r="J210" s="61"/>
      <c r="K210" s="61"/>
      <c r="L210" s="61"/>
      <c r="M210" s="61"/>
      <c r="N210" s="61">
        <v>1</v>
      </c>
      <c r="O210" s="61"/>
      <c r="P210" s="61"/>
    </row>
    <row r="211" spans="1:16" ht="41.4" x14ac:dyDescent="0.25">
      <c r="A211" s="163">
        <v>2</v>
      </c>
      <c r="B211" s="128" t="s">
        <v>674</v>
      </c>
      <c r="C211" s="161">
        <v>24324</v>
      </c>
      <c r="D211" s="61"/>
      <c r="E211" s="61"/>
      <c r="F211" s="144" t="s">
        <v>675</v>
      </c>
      <c r="G211" s="148">
        <v>702000</v>
      </c>
      <c r="H211" s="61"/>
      <c r="I211" s="61"/>
      <c r="J211" s="61"/>
      <c r="K211" s="61">
        <v>1</v>
      </c>
      <c r="L211" s="61"/>
      <c r="M211" s="61"/>
      <c r="N211" s="61"/>
      <c r="O211" s="61">
        <v>1</v>
      </c>
      <c r="P211" s="61">
        <v>1</v>
      </c>
    </row>
    <row r="212" spans="1:16" ht="27.6" x14ac:dyDescent="0.25">
      <c r="A212" s="163">
        <v>3</v>
      </c>
      <c r="B212" s="128" t="s">
        <v>676</v>
      </c>
      <c r="C212" s="161">
        <v>21948</v>
      </c>
      <c r="D212" s="61"/>
      <c r="E212" s="61"/>
      <c r="F212" s="144" t="s">
        <v>677</v>
      </c>
      <c r="G212" s="148">
        <v>702000</v>
      </c>
      <c r="H212" s="61"/>
      <c r="I212" s="61"/>
      <c r="J212" s="61"/>
      <c r="K212" s="61">
        <v>1</v>
      </c>
      <c r="L212" s="61"/>
      <c r="M212" s="61"/>
      <c r="N212" s="61"/>
      <c r="O212" s="61"/>
      <c r="P212" s="61">
        <v>1</v>
      </c>
    </row>
    <row r="213" spans="1:16" ht="27.6" x14ac:dyDescent="0.25">
      <c r="A213" s="163">
        <v>4</v>
      </c>
      <c r="B213" s="128" t="s">
        <v>678</v>
      </c>
      <c r="C213" s="161">
        <v>20553</v>
      </c>
      <c r="D213" s="61"/>
      <c r="E213" s="61"/>
      <c r="F213" s="144" t="s">
        <v>679</v>
      </c>
      <c r="G213" s="148">
        <v>702000</v>
      </c>
      <c r="H213" s="61"/>
      <c r="I213" s="61"/>
      <c r="J213" s="61"/>
      <c r="K213" s="61">
        <v>1</v>
      </c>
      <c r="L213" s="61"/>
      <c r="M213" s="61"/>
      <c r="N213" s="61"/>
      <c r="O213" s="61"/>
      <c r="P213" s="61">
        <v>1</v>
      </c>
    </row>
    <row r="214" spans="1:16" ht="55.2" x14ac:dyDescent="0.25">
      <c r="A214" s="163">
        <v>5</v>
      </c>
      <c r="B214" s="128" t="s">
        <v>680</v>
      </c>
      <c r="C214" s="169" t="s">
        <v>681</v>
      </c>
      <c r="D214" s="61"/>
      <c r="E214" s="61">
        <v>1</v>
      </c>
      <c r="F214" s="144" t="s">
        <v>682</v>
      </c>
      <c r="G214" s="148"/>
      <c r="H214" s="61">
        <v>1</v>
      </c>
      <c r="I214" s="61"/>
      <c r="J214" s="61"/>
      <c r="K214" s="61"/>
      <c r="L214" s="61"/>
      <c r="M214" s="61"/>
      <c r="N214" s="61"/>
      <c r="O214" s="61"/>
      <c r="P214" s="61"/>
    </row>
    <row r="215" spans="1:16" s="178" customFormat="1" ht="15.6" x14ac:dyDescent="0.25">
      <c r="A215" s="120">
        <v>36</v>
      </c>
      <c r="B215" s="140" t="s">
        <v>164</v>
      </c>
      <c r="C215" s="119"/>
      <c r="D215" s="139"/>
      <c r="E215" s="139"/>
      <c r="F215" s="184"/>
      <c r="G215" s="120"/>
      <c r="H215" s="139"/>
      <c r="I215" s="139"/>
      <c r="J215" s="139"/>
      <c r="K215" s="139"/>
      <c r="L215" s="139"/>
      <c r="M215" s="139"/>
      <c r="N215" s="139"/>
      <c r="O215" s="139"/>
      <c r="P215" s="139"/>
    </row>
    <row r="216" spans="1:16" ht="55.2" x14ac:dyDescent="0.25">
      <c r="A216" s="163">
        <v>1</v>
      </c>
      <c r="B216" s="128" t="s">
        <v>683</v>
      </c>
      <c r="C216" s="160">
        <v>17448</v>
      </c>
      <c r="D216" s="61"/>
      <c r="E216" s="61"/>
      <c r="F216" s="144" t="s">
        <v>684</v>
      </c>
      <c r="G216" s="148">
        <v>2340000</v>
      </c>
      <c r="H216" s="61"/>
      <c r="I216" s="61"/>
      <c r="J216" s="61"/>
      <c r="K216" s="61"/>
      <c r="L216" s="61"/>
      <c r="M216" s="61"/>
      <c r="N216" s="61"/>
      <c r="O216" s="61"/>
      <c r="P216" s="61"/>
    </row>
    <row r="217" spans="1:16" ht="41.4" x14ac:dyDescent="0.25">
      <c r="A217" s="163">
        <v>2</v>
      </c>
      <c r="B217" s="128" t="s">
        <v>685</v>
      </c>
      <c r="C217" s="42"/>
      <c r="D217" s="61"/>
      <c r="E217" s="61"/>
      <c r="F217" s="144" t="s">
        <v>686</v>
      </c>
      <c r="G217" s="148">
        <v>702000</v>
      </c>
      <c r="H217" s="61"/>
      <c r="I217" s="61"/>
      <c r="J217" s="61"/>
      <c r="K217" s="61"/>
      <c r="L217" s="61"/>
      <c r="M217" s="61"/>
      <c r="N217" s="61"/>
      <c r="O217" s="61"/>
      <c r="P217" s="61"/>
    </row>
    <row r="218" spans="1:16" ht="27.6" x14ac:dyDescent="0.25">
      <c r="A218" s="163">
        <v>3</v>
      </c>
      <c r="B218" s="128" t="s">
        <v>687</v>
      </c>
      <c r="C218" s="42"/>
      <c r="D218" s="61"/>
      <c r="E218" s="61"/>
      <c r="F218" s="144" t="s">
        <v>688</v>
      </c>
      <c r="G218" s="148">
        <v>702000</v>
      </c>
      <c r="H218" s="61"/>
      <c r="I218" s="61"/>
      <c r="J218" s="61"/>
      <c r="K218" s="61"/>
      <c r="L218" s="61"/>
      <c r="M218" s="61"/>
      <c r="N218" s="61"/>
      <c r="O218" s="61"/>
      <c r="P218" s="61"/>
    </row>
    <row r="219" spans="1:16" ht="27.6" x14ac:dyDescent="0.25">
      <c r="A219" s="163">
        <v>4</v>
      </c>
      <c r="B219" s="128" t="s">
        <v>689</v>
      </c>
      <c r="C219" s="42"/>
      <c r="D219" s="61"/>
      <c r="E219" s="61"/>
      <c r="F219" s="144" t="s">
        <v>690</v>
      </c>
      <c r="G219" s="148">
        <v>702000</v>
      </c>
      <c r="H219" s="61"/>
      <c r="I219" s="61"/>
      <c r="J219" s="61"/>
      <c r="K219" s="61"/>
      <c r="L219" s="61"/>
      <c r="M219" s="61"/>
      <c r="N219" s="61"/>
      <c r="O219" s="61"/>
      <c r="P219" s="61"/>
    </row>
    <row r="220" spans="1:16" ht="27.6" x14ac:dyDescent="0.25">
      <c r="A220" s="163">
        <v>5</v>
      </c>
      <c r="B220" s="128" t="s">
        <v>197</v>
      </c>
      <c r="C220" s="42"/>
      <c r="D220" s="61"/>
      <c r="E220" s="61"/>
      <c r="F220" s="146" t="s">
        <v>691</v>
      </c>
      <c r="G220" s="148">
        <v>702000</v>
      </c>
      <c r="H220" s="61"/>
      <c r="I220" s="61"/>
      <c r="J220" s="61"/>
      <c r="K220" s="61"/>
      <c r="L220" s="61"/>
      <c r="M220" s="61"/>
      <c r="N220" s="61"/>
      <c r="O220" s="61"/>
      <c r="P220" s="61"/>
    </row>
    <row r="221" spans="1:16" ht="27.6" x14ac:dyDescent="0.25">
      <c r="A221" s="163">
        <v>6</v>
      </c>
      <c r="B221" s="128" t="s">
        <v>692</v>
      </c>
      <c r="C221" s="170">
        <v>33425</v>
      </c>
      <c r="D221" s="61"/>
      <c r="E221" s="61"/>
      <c r="F221" s="144" t="s">
        <v>693</v>
      </c>
      <c r="G221" s="148">
        <v>702000</v>
      </c>
      <c r="H221" s="61"/>
      <c r="I221" s="61"/>
      <c r="J221" s="61"/>
      <c r="K221" s="61"/>
      <c r="L221" s="61"/>
      <c r="M221" s="61"/>
      <c r="N221" s="61"/>
      <c r="O221" s="61"/>
      <c r="P221" s="61"/>
    </row>
    <row r="222" spans="1:16" s="178" customFormat="1" ht="27" customHeight="1" x14ac:dyDescent="0.25">
      <c r="A222" s="139">
        <v>37</v>
      </c>
      <c r="B222" s="140" t="s">
        <v>165</v>
      </c>
      <c r="C222" s="119"/>
      <c r="D222" s="139"/>
      <c r="E222" s="139"/>
      <c r="F222" s="157"/>
      <c r="G222" s="120"/>
      <c r="H222" s="139"/>
      <c r="I222" s="139"/>
      <c r="J222" s="139"/>
      <c r="K222" s="139"/>
      <c r="L222" s="139"/>
      <c r="M222" s="139"/>
      <c r="N222" s="139"/>
      <c r="O222" s="139"/>
      <c r="P222" s="139"/>
    </row>
    <row r="223" spans="1:16" ht="41.4" x14ac:dyDescent="0.25">
      <c r="A223" s="163">
        <v>1</v>
      </c>
      <c r="B223" s="128" t="s">
        <v>694</v>
      </c>
      <c r="C223" s="160">
        <v>26121</v>
      </c>
      <c r="D223" s="61"/>
      <c r="E223" s="61"/>
      <c r="F223" s="144" t="s">
        <v>637</v>
      </c>
      <c r="G223" s="148">
        <v>2340000</v>
      </c>
      <c r="H223" s="61"/>
      <c r="I223" s="61"/>
      <c r="J223" s="61"/>
      <c r="K223" s="61"/>
      <c r="L223" s="61"/>
      <c r="M223" s="61"/>
      <c r="N223" s="61"/>
      <c r="O223" s="61"/>
      <c r="P223" s="61"/>
    </row>
    <row r="224" spans="1:16" ht="27.6" x14ac:dyDescent="0.25">
      <c r="A224" s="163">
        <v>2</v>
      </c>
      <c r="B224" s="128" t="s">
        <v>334</v>
      </c>
      <c r="C224" s="42"/>
      <c r="D224" s="61"/>
      <c r="E224" s="61"/>
      <c r="F224" s="144" t="s">
        <v>695</v>
      </c>
      <c r="G224" s="148">
        <v>702000</v>
      </c>
      <c r="H224" s="61"/>
      <c r="I224" s="61"/>
      <c r="J224" s="61"/>
      <c r="K224" s="61"/>
      <c r="L224" s="61"/>
      <c r="M224" s="61"/>
      <c r="N224" s="61"/>
      <c r="O224" s="61"/>
      <c r="P224" s="61"/>
    </row>
    <row r="225" spans="1:16" ht="27.6" x14ac:dyDescent="0.25">
      <c r="A225" s="163">
        <v>3</v>
      </c>
      <c r="B225" s="128" t="s">
        <v>696</v>
      </c>
      <c r="C225" s="42"/>
      <c r="D225" s="61"/>
      <c r="E225" s="61"/>
      <c r="F225" s="144" t="s">
        <v>697</v>
      </c>
      <c r="G225" s="148">
        <v>702000</v>
      </c>
      <c r="H225" s="61"/>
      <c r="I225" s="61"/>
      <c r="J225" s="61"/>
      <c r="K225" s="61"/>
      <c r="L225" s="61"/>
      <c r="M225" s="61"/>
      <c r="N225" s="61"/>
      <c r="O225" s="61"/>
      <c r="P225" s="61"/>
    </row>
    <row r="226" spans="1:16" ht="27.6" x14ac:dyDescent="0.25">
      <c r="A226" s="163">
        <v>4</v>
      </c>
      <c r="B226" s="128" t="s">
        <v>698</v>
      </c>
      <c r="C226" s="42"/>
      <c r="D226" s="61"/>
      <c r="E226" s="61"/>
      <c r="F226" s="144" t="s">
        <v>699</v>
      </c>
      <c r="G226" s="148">
        <v>702000</v>
      </c>
      <c r="H226" s="61"/>
      <c r="I226" s="61"/>
      <c r="J226" s="61"/>
      <c r="K226" s="61"/>
      <c r="L226" s="61"/>
      <c r="M226" s="61"/>
      <c r="N226" s="61"/>
      <c r="O226" s="61"/>
      <c r="P226" s="61"/>
    </row>
    <row r="227" spans="1:16" ht="27.6" x14ac:dyDescent="0.25">
      <c r="A227" s="163">
        <v>5</v>
      </c>
      <c r="B227" s="128" t="s">
        <v>700</v>
      </c>
      <c r="C227" s="42"/>
      <c r="D227" s="61"/>
      <c r="E227" s="61"/>
      <c r="F227" s="146" t="s">
        <v>701</v>
      </c>
      <c r="G227" s="148">
        <v>702000</v>
      </c>
      <c r="H227" s="61"/>
      <c r="I227" s="61"/>
      <c r="J227" s="61"/>
      <c r="K227" s="61"/>
      <c r="L227" s="61"/>
      <c r="M227" s="61"/>
      <c r="N227" s="61"/>
      <c r="O227" s="61"/>
      <c r="P227" s="61"/>
    </row>
    <row r="228" spans="1:16" ht="27.6" x14ac:dyDescent="0.25">
      <c r="A228" s="163">
        <v>6</v>
      </c>
      <c r="B228" s="128" t="s">
        <v>647</v>
      </c>
      <c r="C228" s="42"/>
      <c r="D228" s="61"/>
      <c r="E228" s="61"/>
      <c r="F228" s="144" t="s">
        <v>702</v>
      </c>
      <c r="G228" s="148">
        <v>702000</v>
      </c>
      <c r="H228" s="61"/>
      <c r="I228" s="61"/>
      <c r="J228" s="61"/>
      <c r="K228" s="61"/>
      <c r="L228" s="61"/>
      <c r="M228" s="61"/>
      <c r="N228" s="61"/>
      <c r="O228" s="61"/>
      <c r="P228" s="61"/>
    </row>
  </sheetData>
  <mergeCells count="13">
    <mergeCell ref="L4:O5"/>
    <mergeCell ref="P4:P6"/>
    <mergeCell ref="A1:D1"/>
    <mergeCell ref="A2:P2"/>
    <mergeCell ref="A3:P3"/>
    <mergeCell ref="A4:A6"/>
    <mergeCell ref="B4:B6"/>
    <mergeCell ref="C4:C6"/>
    <mergeCell ref="D4:D6"/>
    <mergeCell ref="F4:F6"/>
    <mergeCell ref="G4:G6"/>
    <mergeCell ref="H4:K5"/>
    <mergeCell ref="E4:E6"/>
  </mergeCells>
  <conditionalFormatting sqref="B10:B12">
    <cfRule type="duplicateValues" dxfId="82" priority="84" stopIfTrue="1"/>
  </conditionalFormatting>
  <conditionalFormatting sqref="B17:B19">
    <cfRule type="duplicateValues" dxfId="81" priority="82" stopIfTrue="1"/>
  </conditionalFormatting>
  <conditionalFormatting sqref="B23:B24">
    <cfRule type="duplicateValues" dxfId="80" priority="91" stopIfTrue="1"/>
  </conditionalFormatting>
  <conditionalFormatting sqref="B27:B28">
    <cfRule type="duplicateValues" dxfId="79" priority="93" stopIfTrue="1"/>
  </conditionalFormatting>
  <conditionalFormatting sqref="B32">
    <cfRule type="duplicateValues" dxfId="78" priority="1" stopIfTrue="1"/>
  </conditionalFormatting>
  <conditionalFormatting sqref="B36:B37">
    <cfRule type="duplicateValues" dxfId="77" priority="58" stopIfTrue="1"/>
  </conditionalFormatting>
  <conditionalFormatting sqref="B41:B42">
    <cfRule type="duplicateValues" dxfId="76" priority="95" stopIfTrue="1"/>
  </conditionalFormatting>
  <conditionalFormatting sqref="B46">
    <cfRule type="duplicateValues" dxfId="75" priority="55" stopIfTrue="1"/>
  </conditionalFormatting>
  <conditionalFormatting sqref="B47">
    <cfRule type="duplicateValues" dxfId="74" priority="56" stopIfTrue="1"/>
  </conditionalFormatting>
  <conditionalFormatting sqref="B50:B52">
    <cfRule type="duplicateValues" dxfId="73" priority="54" stopIfTrue="1"/>
  </conditionalFormatting>
  <conditionalFormatting sqref="B58 B56">
    <cfRule type="duplicateValues" dxfId="72" priority="53" stopIfTrue="1"/>
  </conditionalFormatting>
  <conditionalFormatting sqref="B63:B64">
    <cfRule type="duplicateValues" dxfId="71" priority="97" stopIfTrue="1"/>
  </conditionalFormatting>
  <conditionalFormatting sqref="B68">
    <cfRule type="duplicateValues" dxfId="70" priority="130" stopIfTrue="1"/>
  </conditionalFormatting>
  <conditionalFormatting sqref="B71">
    <cfRule type="duplicateValues" dxfId="69" priority="48" stopIfTrue="1"/>
  </conditionalFormatting>
  <conditionalFormatting sqref="B72 B70">
    <cfRule type="duplicateValues" dxfId="68" priority="77" stopIfTrue="1"/>
  </conditionalFormatting>
  <conditionalFormatting sqref="B77:B79">
    <cfRule type="duplicateValues" dxfId="67" priority="47" stopIfTrue="1"/>
  </conditionalFormatting>
  <conditionalFormatting sqref="B83:B86">
    <cfRule type="duplicateValues" dxfId="66" priority="46" stopIfTrue="1"/>
  </conditionalFormatting>
  <conditionalFormatting sqref="B95:B98">
    <cfRule type="duplicateValues" dxfId="65" priority="44" stopIfTrue="1"/>
  </conditionalFormatting>
  <conditionalFormatting sqref="B100">
    <cfRule type="duplicateValues" dxfId="64" priority="63" stopIfTrue="1"/>
  </conditionalFormatting>
  <conditionalFormatting sqref="B101:B104">
    <cfRule type="duplicateValues" dxfId="63" priority="43" stopIfTrue="1"/>
  </conditionalFormatting>
  <conditionalFormatting sqref="B107">
    <cfRule type="duplicateValues" dxfId="62" priority="64" stopIfTrue="1"/>
  </conditionalFormatting>
  <conditionalFormatting sqref="B108:B110">
    <cfRule type="duplicateValues" dxfId="61" priority="86" stopIfTrue="1"/>
  </conditionalFormatting>
  <conditionalFormatting sqref="B112">
    <cfRule type="duplicateValues" dxfId="60" priority="39" stopIfTrue="1"/>
  </conditionalFormatting>
  <conditionalFormatting sqref="B117:B118">
    <cfRule type="duplicateValues" dxfId="59" priority="27" stopIfTrue="1"/>
  </conditionalFormatting>
  <conditionalFormatting sqref="B120">
    <cfRule type="duplicateValues" dxfId="58" priority="37" stopIfTrue="1"/>
  </conditionalFormatting>
  <conditionalFormatting sqref="B121:B124">
    <cfRule type="duplicateValues" dxfId="57" priority="26" stopIfTrue="1"/>
  </conditionalFormatting>
  <conditionalFormatting sqref="B126">
    <cfRule type="duplicateValues" dxfId="56" priority="35" stopIfTrue="1"/>
  </conditionalFormatting>
  <conditionalFormatting sqref="B128:B129">
    <cfRule type="duplicateValues" dxfId="55" priority="25" stopIfTrue="1"/>
  </conditionalFormatting>
  <conditionalFormatting sqref="B137 B130">
    <cfRule type="duplicateValues" dxfId="54" priority="40" stopIfTrue="1"/>
  </conditionalFormatting>
  <conditionalFormatting sqref="B134:B136">
    <cfRule type="duplicateValues" dxfId="53" priority="24" stopIfTrue="1"/>
  </conditionalFormatting>
  <conditionalFormatting sqref="B143">
    <cfRule type="duplicateValues" dxfId="52" priority="31" stopIfTrue="1"/>
  </conditionalFormatting>
  <conditionalFormatting sqref="B147:B150">
    <cfRule type="duplicateValues" dxfId="51" priority="22" stopIfTrue="1"/>
  </conditionalFormatting>
  <conditionalFormatting sqref="B151">
    <cfRule type="duplicateValues" dxfId="50" priority="30" stopIfTrue="1"/>
  </conditionalFormatting>
  <conditionalFormatting sqref="B157 B155">
    <cfRule type="duplicateValues" dxfId="49" priority="88" stopIfTrue="1"/>
  </conditionalFormatting>
  <conditionalFormatting sqref="B158">
    <cfRule type="duplicateValues" dxfId="48" priority="28" stopIfTrue="1"/>
  </conditionalFormatting>
  <conditionalFormatting sqref="B161:B164">
    <cfRule type="duplicateValues" dxfId="47" priority="21" stopIfTrue="1"/>
  </conditionalFormatting>
  <conditionalFormatting sqref="B167">
    <cfRule type="duplicateValues" dxfId="46" priority="15" stopIfTrue="1"/>
  </conditionalFormatting>
  <conditionalFormatting sqref="B169:B171">
    <cfRule type="duplicateValues" dxfId="45" priority="10" stopIfTrue="1"/>
  </conditionalFormatting>
  <conditionalFormatting sqref="B175:B178">
    <cfRule type="duplicateValues" dxfId="44" priority="9" stopIfTrue="1"/>
  </conditionalFormatting>
  <conditionalFormatting sqref="B183:B185">
    <cfRule type="duplicateValues" dxfId="43" priority="8" stopIfTrue="1"/>
  </conditionalFormatting>
  <conditionalFormatting sqref="B189:B190">
    <cfRule type="duplicateValues" dxfId="42" priority="87" stopIfTrue="1"/>
  </conditionalFormatting>
  <conditionalFormatting sqref="B196:B197">
    <cfRule type="duplicateValues" dxfId="41" priority="7" stopIfTrue="1"/>
  </conditionalFormatting>
  <conditionalFormatting sqref="B201:B202">
    <cfRule type="duplicateValues" dxfId="40" priority="6" stopIfTrue="1"/>
  </conditionalFormatting>
  <conditionalFormatting sqref="B207:B208">
    <cfRule type="duplicateValues" dxfId="39" priority="134" stopIfTrue="1"/>
  </conditionalFormatting>
  <conditionalFormatting sqref="B213:B214">
    <cfRule type="duplicateValues" dxfId="38" priority="136" stopIfTrue="1"/>
  </conditionalFormatting>
  <conditionalFormatting sqref="B219:B221">
    <cfRule type="duplicateValues" dxfId="37" priority="3" stopIfTrue="1"/>
  </conditionalFormatting>
  <conditionalFormatting sqref="B226:B228">
    <cfRule type="duplicateValues" dxfId="36" priority="2" stopIfTrue="1"/>
  </conditionalFormatting>
  <conditionalFormatting sqref="B140:B142">
    <cfRule type="duplicateValues" dxfId="35" priority="138" stopIfTrue="1"/>
  </conditionalFormatting>
  <conditionalFormatting sqref="B9 B13">
    <cfRule type="duplicateValues" dxfId="34" priority="142" stopIfTrue="1"/>
  </conditionalFormatting>
  <conditionalFormatting sqref="B15:B16">
    <cfRule type="duplicateValues" dxfId="33" priority="143" stopIfTrue="1"/>
  </conditionalFormatting>
  <conditionalFormatting sqref="B21:B22">
    <cfRule type="duplicateValues" dxfId="32" priority="144" stopIfTrue="1"/>
  </conditionalFormatting>
  <conditionalFormatting sqref="B29:B31">
    <cfRule type="duplicateValues" dxfId="31" priority="183" stopIfTrue="1"/>
  </conditionalFormatting>
  <conditionalFormatting sqref="B34:B35">
    <cfRule type="duplicateValues" dxfId="30" priority="184" stopIfTrue="1"/>
  </conditionalFormatting>
  <conditionalFormatting sqref="B39:B40">
    <cfRule type="duplicateValues" dxfId="29" priority="185" stopIfTrue="1"/>
  </conditionalFormatting>
  <conditionalFormatting sqref="B44:B45">
    <cfRule type="duplicateValues" dxfId="28" priority="186" stopIfTrue="1"/>
  </conditionalFormatting>
  <conditionalFormatting sqref="B49">
    <cfRule type="duplicateValues" dxfId="27" priority="187" stopIfTrue="1"/>
  </conditionalFormatting>
  <conditionalFormatting sqref="B54:B55">
    <cfRule type="duplicateValues" dxfId="26" priority="188" stopIfTrue="1"/>
  </conditionalFormatting>
  <conditionalFormatting sqref="B60:B62">
    <cfRule type="duplicateValues" dxfId="25" priority="189" stopIfTrue="1"/>
  </conditionalFormatting>
  <conditionalFormatting sqref="B67">
    <cfRule type="duplicateValues" dxfId="24" priority="190" stopIfTrue="1"/>
  </conditionalFormatting>
  <conditionalFormatting sqref="B74:B76">
    <cfRule type="duplicateValues" dxfId="23" priority="218" stopIfTrue="1"/>
  </conditionalFormatting>
  <conditionalFormatting sqref="B81:B82">
    <cfRule type="duplicateValues" dxfId="22" priority="219" stopIfTrue="1"/>
  </conditionalFormatting>
  <conditionalFormatting sqref="B90:B92">
    <cfRule type="duplicateValues" dxfId="21" priority="220" stopIfTrue="1"/>
  </conditionalFormatting>
  <conditionalFormatting sqref="B88:B89">
    <cfRule type="duplicateValues" dxfId="20" priority="221" stopIfTrue="1"/>
  </conditionalFormatting>
  <conditionalFormatting sqref="B94">
    <cfRule type="duplicateValues" dxfId="19" priority="222" stopIfTrue="1"/>
  </conditionalFormatting>
  <conditionalFormatting sqref="B106:B107">
    <cfRule type="duplicateValues" dxfId="18" priority="223" stopIfTrue="1"/>
  </conditionalFormatting>
  <conditionalFormatting sqref="B112:B116">
    <cfRule type="duplicateValues" dxfId="17" priority="224" stopIfTrue="1"/>
  </conditionalFormatting>
  <conditionalFormatting sqref="B120">
    <cfRule type="duplicateValues" dxfId="16" priority="225" stopIfTrue="1"/>
  </conditionalFormatting>
  <conditionalFormatting sqref="B126:B127">
    <cfRule type="duplicateValues" dxfId="15" priority="226" stopIfTrue="1"/>
  </conditionalFormatting>
  <conditionalFormatting sqref="B131:B132">
    <cfRule type="duplicateValues" dxfId="14" priority="228" stopIfTrue="1"/>
  </conditionalFormatting>
  <conditionalFormatting sqref="B138:B139">
    <cfRule type="duplicateValues" dxfId="13" priority="243" stopIfTrue="1"/>
  </conditionalFormatting>
  <conditionalFormatting sqref="B159:B160">
    <cfRule type="duplicateValues" dxfId="12" priority="244" stopIfTrue="1"/>
  </conditionalFormatting>
  <conditionalFormatting sqref="B152:B154">
    <cfRule type="duplicateValues" dxfId="11" priority="245" stopIfTrue="1"/>
  </conditionalFormatting>
  <conditionalFormatting sqref="B144:B145">
    <cfRule type="duplicateValues" dxfId="10" priority="258" stopIfTrue="1"/>
  </conditionalFormatting>
  <conditionalFormatting sqref="B166:B168">
    <cfRule type="duplicateValues" dxfId="9" priority="259" stopIfTrue="1"/>
  </conditionalFormatting>
  <conditionalFormatting sqref="B173:B174">
    <cfRule type="duplicateValues" dxfId="8" priority="260" stopIfTrue="1"/>
  </conditionalFormatting>
  <conditionalFormatting sqref="B180:B182">
    <cfRule type="duplicateValues" dxfId="7" priority="261" stopIfTrue="1"/>
  </conditionalFormatting>
  <conditionalFormatting sqref="B187:B188">
    <cfRule type="duplicateValues" dxfId="6" priority="262" stopIfTrue="1"/>
  </conditionalFormatting>
  <conditionalFormatting sqref="B194:B195 B192">
    <cfRule type="duplicateValues" dxfId="5" priority="263" stopIfTrue="1"/>
  </conditionalFormatting>
  <conditionalFormatting sqref="B199">
    <cfRule type="duplicateValues" dxfId="4" priority="264" stopIfTrue="1"/>
  </conditionalFormatting>
  <conditionalFormatting sqref="B204:B206">
    <cfRule type="duplicateValues" dxfId="3" priority="268" stopIfTrue="1"/>
  </conditionalFormatting>
  <conditionalFormatting sqref="B210:B212">
    <cfRule type="duplicateValues" dxfId="2" priority="269" stopIfTrue="1"/>
  </conditionalFormatting>
  <conditionalFormatting sqref="B216:B218">
    <cfRule type="duplicateValues" dxfId="1" priority="270" stopIfTrue="1"/>
  </conditionalFormatting>
  <conditionalFormatting sqref="B223:B225">
    <cfRule type="duplicateValues" dxfId="0" priority="271" stopIfTrue="1"/>
  </conditionalFormatting>
  <pageMargins left="0.5" right="7.874015748031496E-2" top="0.47244094488188981" bottom="0.6" header="0.31496062992125984" footer="0.5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7"/>
  <sheetViews>
    <sheetView topLeftCell="A27" zoomScaleNormal="100" workbookViewId="0">
      <selection activeCell="M44" sqref="M44"/>
    </sheetView>
  </sheetViews>
  <sheetFormatPr defaultColWidth="9.09765625" defaultRowHeight="18" x14ac:dyDescent="0.35"/>
  <cols>
    <col min="1" max="1" width="6.296875" style="2" customWidth="1"/>
    <col min="2" max="2" width="22" style="2" customWidth="1"/>
    <col min="3" max="4" width="8" style="2" customWidth="1"/>
    <col min="5" max="5" width="8.8984375" style="2" customWidth="1"/>
    <col min="6" max="6" width="18.8984375" style="2" customWidth="1"/>
    <col min="7" max="7" width="7.296875" style="2" customWidth="1"/>
    <col min="8" max="8" width="8.59765625" style="2" customWidth="1"/>
    <col min="9" max="9" width="7.296875" style="2" customWidth="1"/>
    <col min="10" max="10" width="14.3984375" style="2" customWidth="1"/>
    <col min="11" max="11" width="30.09765625" style="2" customWidth="1"/>
    <col min="12" max="12" width="16.09765625" style="2" customWidth="1"/>
    <col min="13" max="16384" width="9.09765625" style="2"/>
  </cols>
  <sheetData>
    <row r="1" spans="1:12" ht="32.25" customHeight="1" x14ac:dyDescent="0.35">
      <c r="A1" s="282" t="s">
        <v>127</v>
      </c>
      <c r="B1" s="283"/>
      <c r="C1" s="283"/>
      <c r="D1" s="283"/>
      <c r="E1" s="283"/>
      <c r="F1" s="283"/>
    </row>
    <row r="2" spans="1:12" ht="58.5" customHeight="1" x14ac:dyDescent="0.35">
      <c r="A2" s="210" t="s">
        <v>212</v>
      </c>
      <c r="B2" s="210"/>
      <c r="C2" s="210"/>
      <c r="D2" s="210"/>
      <c r="E2" s="210"/>
      <c r="F2" s="210"/>
      <c r="G2" s="210"/>
      <c r="H2" s="210"/>
      <c r="I2" s="210"/>
      <c r="J2" s="210"/>
      <c r="K2" s="210"/>
      <c r="L2" s="210"/>
    </row>
    <row r="3" spans="1:12" ht="21.75" customHeight="1" x14ac:dyDescent="0.35">
      <c r="A3" s="213"/>
      <c r="B3" s="213"/>
      <c r="C3" s="213"/>
      <c r="D3" s="213"/>
      <c r="E3" s="213"/>
      <c r="F3" s="213"/>
      <c r="G3" s="213"/>
      <c r="H3" s="213"/>
      <c r="I3" s="213"/>
      <c r="J3" s="213"/>
      <c r="K3" s="213"/>
      <c r="L3" s="213"/>
    </row>
    <row r="4" spans="1:12" ht="8.25" customHeight="1" x14ac:dyDescent="0.35"/>
    <row r="5" spans="1:12" s="3" customFormat="1" ht="25.5" customHeight="1" x14ac:dyDescent="0.25">
      <c r="A5" s="286" t="s">
        <v>3</v>
      </c>
      <c r="B5" s="285" t="s">
        <v>31</v>
      </c>
      <c r="C5" s="279" t="s">
        <v>32</v>
      </c>
      <c r="D5" s="279" t="s">
        <v>33</v>
      </c>
      <c r="E5" s="279" t="s">
        <v>23</v>
      </c>
      <c r="F5" s="285" t="s">
        <v>48</v>
      </c>
      <c r="G5" s="285"/>
      <c r="H5" s="285"/>
      <c r="I5" s="285"/>
      <c r="J5" s="285"/>
      <c r="K5" s="285"/>
      <c r="L5" s="285" t="s">
        <v>45</v>
      </c>
    </row>
    <row r="6" spans="1:12" s="3" customFormat="1" ht="24.75" customHeight="1" x14ac:dyDescent="0.25">
      <c r="A6" s="286"/>
      <c r="B6" s="285"/>
      <c r="C6" s="280"/>
      <c r="D6" s="280" t="s">
        <v>22</v>
      </c>
      <c r="E6" s="280" t="s">
        <v>23</v>
      </c>
      <c r="F6" s="285" t="s">
        <v>47</v>
      </c>
      <c r="G6" s="285" t="s">
        <v>34</v>
      </c>
      <c r="H6" s="285" t="s">
        <v>35</v>
      </c>
      <c r="I6" s="285" t="s">
        <v>36</v>
      </c>
      <c r="J6" s="285" t="s">
        <v>9</v>
      </c>
      <c r="K6" s="285" t="s">
        <v>8</v>
      </c>
      <c r="L6" s="285"/>
    </row>
    <row r="7" spans="1:12" s="6" customFormat="1" ht="54" customHeight="1" x14ac:dyDescent="0.25">
      <c r="A7" s="286"/>
      <c r="B7" s="285"/>
      <c r="C7" s="281"/>
      <c r="D7" s="281" t="s">
        <v>22</v>
      </c>
      <c r="E7" s="281" t="s">
        <v>23</v>
      </c>
      <c r="F7" s="285"/>
      <c r="G7" s="285"/>
      <c r="H7" s="285"/>
      <c r="I7" s="285"/>
      <c r="J7" s="285"/>
      <c r="K7" s="285"/>
      <c r="L7" s="285"/>
    </row>
    <row r="8" spans="1:12" s="4" customFormat="1" ht="15" customHeight="1" x14ac:dyDescent="0.3">
      <c r="A8" s="8">
        <v>1</v>
      </c>
      <c r="B8" s="8">
        <v>2</v>
      </c>
      <c r="C8" s="8">
        <v>3</v>
      </c>
      <c r="D8" s="8"/>
      <c r="E8" s="8">
        <v>4</v>
      </c>
      <c r="F8" s="8">
        <v>6</v>
      </c>
      <c r="G8" s="8">
        <v>7</v>
      </c>
      <c r="H8" s="8">
        <v>8</v>
      </c>
      <c r="I8" s="8">
        <v>9</v>
      </c>
      <c r="J8" s="8">
        <v>10</v>
      </c>
      <c r="K8" s="8">
        <v>11</v>
      </c>
      <c r="L8" s="8">
        <v>12</v>
      </c>
    </row>
    <row r="9" spans="1:12" s="4" customFormat="1" ht="39" customHeight="1" x14ac:dyDescent="0.3">
      <c r="A9" s="284" t="s">
        <v>130</v>
      </c>
      <c r="B9" s="284"/>
      <c r="C9" s="284"/>
      <c r="D9" s="284"/>
      <c r="E9" s="284"/>
      <c r="F9" s="284"/>
      <c r="G9" s="284"/>
      <c r="H9" s="284"/>
      <c r="I9" s="284"/>
      <c r="J9" s="284"/>
      <c r="K9" s="284"/>
      <c r="L9" s="284"/>
    </row>
    <row r="10" spans="1:12" s="4" customFormat="1" ht="66" customHeight="1" x14ac:dyDescent="0.3">
      <c r="A10" s="278">
        <v>1</v>
      </c>
      <c r="B10" s="9" t="s">
        <v>131</v>
      </c>
      <c r="C10" s="121">
        <v>265</v>
      </c>
      <c r="D10" s="13">
        <v>973</v>
      </c>
      <c r="E10" s="14">
        <v>44.3</v>
      </c>
      <c r="F10" s="258" t="s">
        <v>213</v>
      </c>
      <c r="G10" s="277">
        <f>C10+C11+C12+C13</f>
        <v>833</v>
      </c>
      <c r="H10" s="277">
        <f t="shared" ref="H10:I10" si="0">D10+D11+D12+D13</f>
        <v>3330</v>
      </c>
      <c r="I10" s="277">
        <f t="shared" si="0"/>
        <v>181.5</v>
      </c>
      <c r="J10" s="254" t="s">
        <v>44</v>
      </c>
      <c r="K10" s="254" t="s">
        <v>214</v>
      </c>
      <c r="L10" s="262">
        <f>G10/400*100</f>
        <v>208.25</v>
      </c>
    </row>
    <row r="11" spans="1:12" s="4" customFormat="1" ht="66" customHeight="1" x14ac:dyDescent="0.3">
      <c r="A11" s="278"/>
      <c r="B11" s="9" t="s">
        <v>133</v>
      </c>
      <c r="C11" s="121">
        <v>218</v>
      </c>
      <c r="D11" s="13">
        <v>777</v>
      </c>
      <c r="E11" s="14">
        <v>45.9</v>
      </c>
      <c r="F11" s="258"/>
      <c r="G11" s="277"/>
      <c r="H11" s="277"/>
      <c r="I11" s="277"/>
      <c r="J11" s="254"/>
      <c r="K11" s="254"/>
      <c r="L11" s="263"/>
    </row>
    <row r="12" spans="1:12" s="4" customFormat="1" ht="66" customHeight="1" x14ac:dyDescent="0.3">
      <c r="A12" s="278"/>
      <c r="B12" s="9" t="s">
        <v>132</v>
      </c>
      <c r="C12" s="121">
        <v>155</v>
      </c>
      <c r="D12" s="13">
        <v>817</v>
      </c>
      <c r="E12" s="14">
        <v>45.5</v>
      </c>
      <c r="F12" s="258"/>
      <c r="G12" s="277"/>
      <c r="H12" s="277"/>
      <c r="I12" s="277"/>
      <c r="J12" s="254"/>
      <c r="K12" s="254"/>
      <c r="L12" s="263"/>
    </row>
    <row r="13" spans="1:12" s="4" customFormat="1" ht="66" customHeight="1" x14ac:dyDescent="0.3">
      <c r="A13" s="278"/>
      <c r="B13" s="9" t="s">
        <v>134</v>
      </c>
      <c r="C13" s="121">
        <v>195</v>
      </c>
      <c r="D13" s="13">
        <v>763</v>
      </c>
      <c r="E13" s="14">
        <v>45.8</v>
      </c>
      <c r="F13" s="258"/>
      <c r="G13" s="277"/>
      <c r="H13" s="277"/>
      <c r="I13" s="277"/>
      <c r="J13" s="254"/>
      <c r="K13" s="254"/>
      <c r="L13" s="275"/>
    </row>
    <row r="14" spans="1:12" s="4" customFormat="1" ht="66" customHeight="1" x14ac:dyDescent="0.3">
      <c r="A14" s="256">
        <v>2</v>
      </c>
      <c r="B14" s="9" t="s">
        <v>215</v>
      </c>
      <c r="C14" s="121">
        <v>317</v>
      </c>
      <c r="D14" s="13">
        <v>959</v>
      </c>
      <c r="E14" s="13">
        <v>77.599999999999994</v>
      </c>
      <c r="F14" s="265" t="s">
        <v>216</v>
      </c>
      <c r="G14" s="259">
        <f>C14+C15+C16+C22</f>
        <v>1294</v>
      </c>
      <c r="H14" s="259">
        <f t="shared" ref="H14:I14" si="1">D14+D15+D16+D22</f>
        <v>4620</v>
      </c>
      <c r="I14" s="277">
        <f t="shared" si="1"/>
        <v>856.69999999999993</v>
      </c>
      <c r="J14" s="252" t="s">
        <v>44</v>
      </c>
      <c r="K14" s="252" t="s">
        <v>217</v>
      </c>
      <c r="L14" s="255">
        <f>G14/400*100</f>
        <v>323.5</v>
      </c>
    </row>
    <row r="15" spans="1:12" s="4" customFormat="1" ht="66" customHeight="1" x14ac:dyDescent="0.3">
      <c r="A15" s="264"/>
      <c r="B15" s="9" t="s">
        <v>136</v>
      </c>
      <c r="C15" s="121">
        <v>269</v>
      </c>
      <c r="D15" s="13">
        <v>981</v>
      </c>
      <c r="E15" s="13">
        <v>55.8</v>
      </c>
      <c r="F15" s="266"/>
      <c r="G15" s="276"/>
      <c r="H15" s="276"/>
      <c r="I15" s="277"/>
      <c r="J15" s="261"/>
      <c r="K15" s="261"/>
      <c r="L15" s="255"/>
    </row>
    <row r="16" spans="1:12" s="4" customFormat="1" ht="66" customHeight="1" x14ac:dyDescent="0.3">
      <c r="A16" s="257"/>
      <c r="B16" s="9" t="s">
        <v>137</v>
      </c>
      <c r="C16" s="121">
        <v>350</v>
      </c>
      <c r="D16" s="194">
        <v>1289</v>
      </c>
      <c r="E16" s="13">
        <v>605</v>
      </c>
      <c r="F16" s="267"/>
      <c r="G16" s="260"/>
      <c r="H16" s="260"/>
      <c r="I16" s="277"/>
      <c r="J16" s="253"/>
      <c r="K16" s="253"/>
      <c r="L16" s="255"/>
    </row>
    <row r="17" spans="1:12" s="4" customFormat="1" ht="66" customHeight="1" x14ac:dyDescent="0.3">
      <c r="A17" s="106"/>
      <c r="B17" s="9" t="s">
        <v>138</v>
      </c>
      <c r="C17" s="121">
        <v>272</v>
      </c>
      <c r="D17" s="194">
        <v>1048</v>
      </c>
      <c r="E17" s="13">
        <v>135.19999999999999</v>
      </c>
      <c r="F17" s="258" t="s">
        <v>218</v>
      </c>
      <c r="G17" s="277">
        <f>C17+C18+C22+C45</f>
        <v>1085</v>
      </c>
      <c r="H17" s="259">
        <f>D17+D18+D22+D45</f>
        <v>4040</v>
      </c>
      <c r="I17" s="259">
        <f>E17+E18+E22+E45</f>
        <v>472</v>
      </c>
      <c r="J17" s="252" t="s">
        <v>107</v>
      </c>
      <c r="K17" s="252" t="s">
        <v>219</v>
      </c>
      <c r="L17" s="255">
        <f>G17/400*100</f>
        <v>271.25</v>
      </c>
    </row>
    <row r="18" spans="1:12" s="4" customFormat="1" ht="66" customHeight="1" x14ac:dyDescent="0.3">
      <c r="A18" s="106">
        <v>3</v>
      </c>
      <c r="B18" s="9" t="s">
        <v>139</v>
      </c>
      <c r="C18" s="121">
        <v>244</v>
      </c>
      <c r="D18" s="13">
        <v>824</v>
      </c>
      <c r="E18" s="13">
        <v>137.19999999999999</v>
      </c>
      <c r="F18" s="258"/>
      <c r="G18" s="277"/>
      <c r="H18" s="260"/>
      <c r="I18" s="260"/>
      <c r="J18" s="253"/>
      <c r="K18" s="253"/>
      <c r="L18" s="255"/>
    </row>
    <row r="19" spans="1:12" s="4" customFormat="1" ht="66" customHeight="1" x14ac:dyDescent="0.3">
      <c r="A19" s="106"/>
      <c r="B19" s="9" t="s">
        <v>140</v>
      </c>
      <c r="C19" s="121">
        <v>278</v>
      </c>
      <c r="D19" s="13">
        <v>1077</v>
      </c>
      <c r="E19" s="13">
        <v>106.9</v>
      </c>
      <c r="F19" s="265" t="s">
        <v>220</v>
      </c>
      <c r="G19" s="259">
        <f>C19+C20+C21+C22</f>
        <v>1012</v>
      </c>
      <c r="H19" s="259">
        <f t="shared" ref="H19" si="2">D19+D20+D21+D22</f>
        <v>3890</v>
      </c>
      <c r="I19" s="259">
        <f>E19+E20+E21+E22</f>
        <v>450.5</v>
      </c>
      <c r="J19" s="252" t="s">
        <v>221</v>
      </c>
      <c r="K19" s="252" t="s">
        <v>214</v>
      </c>
      <c r="L19" s="262">
        <f>G19/400*100</f>
        <v>252.99999999999997</v>
      </c>
    </row>
    <row r="20" spans="1:12" s="4" customFormat="1" ht="66" customHeight="1" x14ac:dyDescent="0.3">
      <c r="A20" s="264">
        <v>4</v>
      </c>
      <c r="B20" s="9" t="s">
        <v>141</v>
      </c>
      <c r="C20" s="121">
        <v>207</v>
      </c>
      <c r="D20" s="13">
        <v>785</v>
      </c>
      <c r="E20" s="13">
        <v>115.3</v>
      </c>
      <c r="F20" s="266"/>
      <c r="G20" s="276"/>
      <c r="H20" s="276"/>
      <c r="I20" s="276"/>
      <c r="J20" s="261"/>
      <c r="K20" s="261"/>
      <c r="L20" s="263"/>
    </row>
    <row r="21" spans="1:12" s="4" customFormat="1" ht="66" customHeight="1" x14ac:dyDescent="0.3">
      <c r="A21" s="264"/>
      <c r="B21" s="9" t="s">
        <v>142</v>
      </c>
      <c r="C21" s="121">
        <v>169</v>
      </c>
      <c r="D21" s="13">
        <v>637</v>
      </c>
      <c r="E21" s="13">
        <v>110</v>
      </c>
      <c r="F21" s="266"/>
      <c r="G21" s="276"/>
      <c r="H21" s="276"/>
      <c r="I21" s="276"/>
      <c r="J21" s="261"/>
      <c r="K21" s="261"/>
      <c r="L21" s="263"/>
    </row>
    <row r="22" spans="1:12" s="4" customFormat="1" ht="66" customHeight="1" x14ac:dyDescent="0.3">
      <c r="A22" s="257"/>
      <c r="B22" s="9" t="s">
        <v>143</v>
      </c>
      <c r="C22" s="121">
        <v>358</v>
      </c>
      <c r="D22" s="194">
        <v>1391</v>
      </c>
      <c r="E22" s="13">
        <v>118.3</v>
      </c>
      <c r="F22" s="267"/>
      <c r="G22" s="260"/>
      <c r="H22" s="260"/>
      <c r="I22" s="260"/>
      <c r="J22" s="253"/>
      <c r="K22" s="253"/>
      <c r="L22" s="275"/>
    </row>
    <row r="23" spans="1:12" s="4" customFormat="1" ht="66" customHeight="1" x14ac:dyDescent="0.3">
      <c r="A23" s="256">
        <v>5</v>
      </c>
      <c r="B23" s="9" t="s">
        <v>104</v>
      </c>
      <c r="C23" s="121">
        <v>564</v>
      </c>
      <c r="D23" s="194">
        <v>1961</v>
      </c>
      <c r="E23" s="13">
        <v>115</v>
      </c>
      <c r="F23" s="265" t="s">
        <v>222</v>
      </c>
      <c r="G23" s="259">
        <f>C23+C24</f>
        <v>1099</v>
      </c>
      <c r="H23" s="259">
        <f t="shared" ref="H23:I23" si="3">D23+D24</f>
        <v>3834</v>
      </c>
      <c r="I23" s="259">
        <f t="shared" si="3"/>
        <v>197.2</v>
      </c>
      <c r="J23" s="252" t="s">
        <v>107</v>
      </c>
      <c r="K23" s="252" t="s">
        <v>223</v>
      </c>
      <c r="L23" s="105">
        <f>G23/400*100</f>
        <v>274.75</v>
      </c>
    </row>
    <row r="24" spans="1:12" s="4" customFormat="1" ht="66" customHeight="1" x14ac:dyDescent="0.3">
      <c r="A24" s="257"/>
      <c r="B24" s="9" t="s">
        <v>105</v>
      </c>
      <c r="C24" s="121">
        <v>535</v>
      </c>
      <c r="D24" s="194">
        <v>1873</v>
      </c>
      <c r="E24" s="13">
        <v>82.2</v>
      </c>
      <c r="F24" s="267"/>
      <c r="G24" s="260"/>
      <c r="H24" s="260"/>
      <c r="I24" s="260"/>
      <c r="J24" s="253"/>
      <c r="K24" s="253"/>
      <c r="L24" s="105"/>
    </row>
    <row r="25" spans="1:12" s="4" customFormat="1" ht="56.25" customHeight="1" x14ac:dyDescent="0.3">
      <c r="A25" s="278">
        <v>6</v>
      </c>
      <c r="B25" s="9" t="s">
        <v>144</v>
      </c>
      <c r="C25" s="121">
        <v>460</v>
      </c>
      <c r="D25" s="194">
        <v>1618</v>
      </c>
      <c r="E25" s="13">
        <v>1618</v>
      </c>
      <c r="F25" s="258" t="s">
        <v>224</v>
      </c>
      <c r="G25" s="259">
        <f>C25+C26</f>
        <v>856</v>
      </c>
      <c r="H25" s="259">
        <f t="shared" ref="H25:I25" si="4">D25+D26</f>
        <v>3306</v>
      </c>
      <c r="I25" s="259">
        <f t="shared" si="4"/>
        <v>1715.2</v>
      </c>
      <c r="J25" s="252" t="s">
        <v>225</v>
      </c>
      <c r="K25" s="252" t="s">
        <v>223</v>
      </c>
      <c r="L25" s="262">
        <f>G25/400*100</f>
        <v>214</v>
      </c>
    </row>
    <row r="26" spans="1:12" s="4" customFormat="1" ht="56.25" customHeight="1" x14ac:dyDescent="0.3">
      <c r="A26" s="278"/>
      <c r="B26" s="9" t="s">
        <v>145</v>
      </c>
      <c r="C26" s="121">
        <v>396</v>
      </c>
      <c r="D26" s="194">
        <v>1688</v>
      </c>
      <c r="E26" s="13">
        <v>97.2</v>
      </c>
      <c r="F26" s="258"/>
      <c r="G26" s="260"/>
      <c r="H26" s="260"/>
      <c r="I26" s="260"/>
      <c r="J26" s="253"/>
      <c r="K26" s="253"/>
      <c r="L26" s="275"/>
    </row>
    <row r="27" spans="1:12" s="4" customFormat="1" ht="56.25" customHeight="1" x14ac:dyDescent="0.3">
      <c r="A27" s="256">
        <v>7</v>
      </c>
      <c r="B27" s="9" t="s">
        <v>146</v>
      </c>
      <c r="C27" s="121">
        <v>530</v>
      </c>
      <c r="D27" s="194">
        <v>1411</v>
      </c>
      <c r="E27" s="13">
        <v>54</v>
      </c>
      <c r="F27" s="265" t="s">
        <v>226</v>
      </c>
      <c r="G27" s="277">
        <f>C27+C28</f>
        <v>1008</v>
      </c>
      <c r="H27" s="277">
        <f t="shared" ref="H27:I27" si="5">D27+D28</f>
        <v>3299</v>
      </c>
      <c r="I27" s="277">
        <f t="shared" si="5"/>
        <v>139</v>
      </c>
      <c r="J27" s="252" t="s">
        <v>44</v>
      </c>
      <c r="K27" s="252" t="s">
        <v>223</v>
      </c>
      <c r="L27" s="262">
        <f>G27/400*100</f>
        <v>252</v>
      </c>
    </row>
    <row r="28" spans="1:12" s="4" customFormat="1" ht="56.25" customHeight="1" x14ac:dyDescent="0.3">
      <c r="A28" s="257"/>
      <c r="B28" s="9" t="s">
        <v>147</v>
      </c>
      <c r="C28" s="121">
        <v>478</v>
      </c>
      <c r="D28" s="194">
        <v>1888</v>
      </c>
      <c r="E28" s="13">
        <v>85</v>
      </c>
      <c r="F28" s="267"/>
      <c r="G28" s="277"/>
      <c r="H28" s="277"/>
      <c r="I28" s="277"/>
      <c r="J28" s="253"/>
      <c r="K28" s="253"/>
      <c r="L28" s="275"/>
    </row>
    <row r="29" spans="1:12" s="4" customFormat="1" ht="56.25" customHeight="1" x14ac:dyDescent="0.3">
      <c r="A29" s="256">
        <v>8</v>
      </c>
      <c r="B29" s="9" t="s">
        <v>148</v>
      </c>
      <c r="C29" s="121">
        <v>300</v>
      </c>
      <c r="D29" s="194">
        <v>1056</v>
      </c>
      <c r="E29" s="13">
        <v>88.6</v>
      </c>
      <c r="F29" s="265" t="s">
        <v>227</v>
      </c>
      <c r="G29" s="259">
        <f>C29+C30+C31</f>
        <v>787</v>
      </c>
      <c r="H29" s="259">
        <f t="shared" ref="H29:I29" si="6">D29+D30+D31</f>
        <v>2742</v>
      </c>
      <c r="I29" s="259">
        <f t="shared" si="6"/>
        <v>170.5</v>
      </c>
      <c r="J29" s="252" t="s">
        <v>46</v>
      </c>
      <c r="K29" s="254" t="s">
        <v>228</v>
      </c>
      <c r="L29" s="262">
        <f>G29/400*100</f>
        <v>196.75</v>
      </c>
    </row>
    <row r="30" spans="1:12" s="4" customFormat="1" ht="56.25" customHeight="1" x14ac:dyDescent="0.3">
      <c r="A30" s="264"/>
      <c r="B30" s="9" t="s">
        <v>149</v>
      </c>
      <c r="C30" s="121">
        <v>358</v>
      </c>
      <c r="D30" s="194">
        <v>1252</v>
      </c>
      <c r="E30" s="13">
        <v>60.7</v>
      </c>
      <c r="F30" s="266"/>
      <c r="G30" s="276"/>
      <c r="H30" s="276"/>
      <c r="I30" s="276"/>
      <c r="J30" s="261"/>
      <c r="K30" s="254"/>
      <c r="L30" s="263"/>
    </row>
    <row r="31" spans="1:12" s="4" customFormat="1" ht="56.25" customHeight="1" x14ac:dyDescent="0.3">
      <c r="A31" s="257"/>
      <c r="B31" s="9" t="s">
        <v>150</v>
      </c>
      <c r="C31" s="121">
        <v>129</v>
      </c>
      <c r="D31" s="13">
        <v>434</v>
      </c>
      <c r="E31" s="13">
        <v>21.2</v>
      </c>
      <c r="F31" s="267"/>
      <c r="G31" s="260"/>
      <c r="H31" s="260"/>
      <c r="I31" s="260"/>
      <c r="J31" s="253"/>
      <c r="K31" s="254"/>
      <c r="L31" s="275"/>
    </row>
    <row r="32" spans="1:12" s="4" customFormat="1" ht="56.25" customHeight="1" x14ac:dyDescent="0.3">
      <c r="A32" s="256">
        <v>9</v>
      </c>
      <c r="B32" s="9" t="s">
        <v>151</v>
      </c>
      <c r="C32" s="122">
        <v>405</v>
      </c>
      <c r="D32" s="194">
        <v>1378</v>
      </c>
      <c r="E32" s="13">
        <v>121.3</v>
      </c>
      <c r="F32" s="265" t="s">
        <v>229</v>
      </c>
      <c r="G32" s="268">
        <f>C32+C33</f>
        <v>971</v>
      </c>
      <c r="H32" s="268">
        <f t="shared" ref="H32:I32" si="7">D32+D33</f>
        <v>3275</v>
      </c>
      <c r="I32" s="268">
        <f t="shared" si="7"/>
        <v>252.41000000000003</v>
      </c>
      <c r="J32" s="252" t="s">
        <v>107</v>
      </c>
      <c r="K32" s="252" t="s">
        <v>223</v>
      </c>
      <c r="L32" s="262">
        <f>G32/400*100</f>
        <v>242.75000000000003</v>
      </c>
    </row>
    <row r="33" spans="1:12" s="4" customFormat="1" ht="56.25" customHeight="1" x14ac:dyDescent="0.3">
      <c r="A33" s="257"/>
      <c r="B33" s="123" t="s">
        <v>152</v>
      </c>
      <c r="C33" s="122">
        <v>566</v>
      </c>
      <c r="D33" s="194">
        <v>1897</v>
      </c>
      <c r="E33" s="13">
        <v>131.11000000000001</v>
      </c>
      <c r="F33" s="266"/>
      <c r="G33" s="269"/>
      <c r="H33" s="269"/>
      <c r="I33" s="269"/>
      <c r="J33" s="261"/>
      <c r="K33" s="261"/>
      <c r="L33" s="263"/>
    </row>
    <row r="34" spans="1:12" s="125" customFormat="1" ht="33" customHeight="1" x14ac:dyDescent="0.3">
      <c r="A34" s="271">
        <v>10</v>
      </c>
      <c r="B34" s="124" t="s">
        <v>230</v>
      </c>
      <c r="C34" s="27">
        <v>339</v>
      </c>
      <c r="D34" s="193">
        <v>1136</v>
      </c>
      <c r="E34" s="15">
        <v>105.95</v>
      </c>
      <c r="F34" s="258" t="s">
        <v>231</v>
      </c>
      <c r="G34" s="273">
        <f>C34+C35</f>
        <v>786</v>
      </c>
      <c r="H34" s="273">
        <f t="shared" ref="H34:I34" si="8">D34+D35</f>
        <v>2710</v>
      </c>
      <c r="I34" s="273">
        <f t="shared" si="8"/>
        <v>231.51999999999998</v>
      </c>
      <c r="J34" s="254" t="s">
        <v>44</v>
      </c>
      <c r="K34" s="254" t="s">
        <v>232</v>
      </c>
      <c r="L34" s="262">
        <f>G34/400*100</f>
        <v>196.5</v>
      </c>
    </row>
    <row r="35" spans="1:12" s="4" customFormat="1" ht="74.099999999999994" customHeight="1" x14ac:dyDescent="0.3">
      <c r="A35" s="272"/>
      <c r="B35" s="126" t="s">
        <v>154</v>
      </c>
      <c r="C35" s="121">
        <v>447</v>
      </c>
      <c r="D35" s="198">
        <v>1574</v>
      </c>
      <c r="E35" s="15">
        <v>125.57</v>
      </c>
      <c r="F35" s="258"/>
      <c r="G35" s="274"/>
      <c r="H35" s="274"/>
      <c r="I35" s="274"/>
      <c r="J35" s="254"/>
      <c r="K35" s="254"/>
      <c r="L35" s="263"/>
    </row>
    <row r="36" spans="1:12" s="4" customFormat="1" ht="56.25" customHeight="1" x14ac:dyDescent="0.3">
      <c r="A36" s="256">
        <v>11</v>
      </c>
      <c r="B36" s="9" t="s">
        <v>156</v>
      </c>
      <c r="C36" s="121">
        <v>288</v>
      </c>
      <c r="D36" s="198">
        <v>1108</v>
      </c>
      <c r="E36" s="15">
        <v>39.61</v>
      </c>
      <c r="F36" s="258" t="s">
        <v>233</v>
      </c>
      <c r="G36" s="268">
        <f>C37+C36</f>
        <v>642</v>
      </c>
      <c r="H36" s="268">
        <f t="shared" ref="H36:I36" si="9">D37+D36</f>
        <v>2423</v>
      </c>
      <c r="I36" s="268">
        <f t="shared" si="9"/>
        <v>142.01</v>
      </c>
      <c r="J36" s="254" t="s">
        <v>44</v>
      </c>
      <c r="K36" s="254" t="s">
        <v>234</v>
      </c>
      <c r="L36" s="262">
        <f>G36/400*100</f>
        <v>160.5</v>
      </c>
    </row>
    <row r="37" spans="1:12" s="4" customFormat="1" ht="56.25" customHeight="1" x14ac:dyDescent="0.3">
      <c r="A37" s="257"/>
      <c r="B37" s="9" t="s">
        <v>157</v>
      </c>
      <c r="C37" s="121">
        <v>354</v>
      </c>
      <c r="D37" s="198">
        <v>1315</v>
      </c>
      <c r="E37" s="15">
        <v>102.4</v>
      </c>
      <c r="F37" s="258"/>
      <c r="G37" s="270"/>
      <c r="H37" s="270"/>
      <c r="I37" s="270"/>
      <c r="J37" s="254"/>
      <c r="K37" s="254"/>
      <c r="L37" s="263"/>
    </row>
    <row r="38" spans="1:12" s="4" customFormat="1" ht="56.25" customHeight="1" x14ac:dyDescent="0.3">
      <c r="A38" s="256">
        <v>12</v>
      </c>
      <c r="B38" s="9" t="s">
        <v>158</v>
      </c>
      <c r="C38" s="121">
        <v>230</v>
      </c>
      <c r="D38" s="198">
        <v>866</v>
      </c>
      <c r="E38" s="15">
        <v>76.900000000000006</v>
      </c>
      <c r="F38" s="265" t="s">
        <v>235</v>
      </c>
      <c r="G38" s="268">
        <f>C38+C39+C40</f>
        <v>831</v>
      </c>
      <c r="H38" s="268">
        <f t="shared" ref="H38:I38" si="10">D38+D39+D40</f>
        <v>3009</v>
      </c>
      <c r="I38" s="268">
        <f t="shared" si="10"/>
        <v>235.06</v>
      </c>
      <c r="J38" s="252" t="s">
        <v>46</v>
      </c>
      <c r="K38" s="252" t="s">
        <v>236</v>
      </c>
      <c r="L38" s="262">
        <f>G38/400*100</f>
        <v>207.75</v>
      </c>
    </row>
    <row r="39" spans="1:12" s="4" customFormat="1" ht="56.25" customHeight="1" x14ac:dyDescent="0.3">
      <c r="A39" s="264"/>
      <c r="B39" s="9" t="s">
        <v>159</v>
      </c>
      <c r="C39" s="121">
        <v>299</v>
      </c>
      <c r="D39" s="198">
        <v>1111</v>
      </c>
      <c r="E39" s="15">
        <v>79.599999999999994</v>
      </c>
      <c r="F39" s="266"/>
      <c r="G39" s="269"/>
      <c r="H39" s="269"/>
      <c r="I39" s="269"/>
      <c r="J39" s="261"/>
      <c r="K39" s="261"/>
      <c r="L39" s="263"/>
    </row>
    <row r="40" spans="1:12" s="4" customFormat="1" ht="56.25" customHeight="1" x14ac:dyDescent="0.3">
      <c r="A40" s="257"/>
      <c r="B40" s="9" t="s">
        <v>160</v>
      </c>
      <c r="C40" s="121">
        <v>302</v>
      </c>
      <c r="D40" s="198">
        <v>1032</v>
      </c>
      <c r="E40" s="15">
        <v>78.56</v>
      </c>
      <c r="F40" s="267"/>
      <c r="G40" s="270"/>
      <c r="H40" s="270"/>
      <c r="I40" s="270"/>
      <c r="J40" s="253"/>
      <c r="K40" s="253"/>
      <c r="L40" s="263"/>
    </row>
    <row r="41" spans="1:12" s="4" customFormat="1" ht="56.25" customHeight="1" x14ac:dyDescent="0.3">
      <c r="A41" s="317">
        <v>13</v>
      </c>
      <c r="B41" s="9" t="s">
        <v>161</v>
      </c>
      <c r="C41" s="121">
        <v>295</v>
      </c>
      <c r="D41" s="198">
        <v>1087</v>
      </c>
      <c r="E41" s="15">
        <v>89.3</v>
      </c>
      <c r="F41" s="265" t="s">
        <v>237</v>
      </c>
      <c r="G41" s="268">
        <f>C41+C42+C43</f>
        <v>865</v>
      </c>
      <c r="H41" s="268">
        <f t="shared" ref="H41:I41" si="11">D41+D42+D43</f>
        <v>3253</v>
      </c>
      <c r="I41" s="268">
        <f t="shared" si="11"/>
        <v>276.77</v>
      </c>
      <c r="J41" s="252" t="s">
        <v>44</v>
      </c>
      <c r="K41" s="252" t="s">
        <v>236</v>
      </c>
      <c r="L41" s="262">
        <f>G41/400*100</f>
        <v>216.25</v>
      </c>
    </row>
    <row r="42" spans="1:12" s="4" customFormat="1" ht="56.25" customHeight="1" x14ac:dyDescent="0.3">
      <c r="A42" s="318"/>
      <c r="B42" s="123" t="s">
        <v>162</v>
      </c>
      <c r="C42" s="319">
        <v>279</v>
      </c>
      <c r="D42" s="320">
        <v>1055</v>
      </c>
      <c r="E42" s="321">
        <v>93.56</v>
      </c>
      <c r="F42" s="266"/>
      <c r="G42" s="269"/>
      <c r="H42" s="269"/>
      <c r="I42" s="269"/>
      <c r="J42" s="261"/>
      <c r="K42" s="261"/>
      <c r="L42" s="263"/>
    </row>
    <row r="43" spans="1:12" s="4" customFormat="1" ht="56.25" customHeight="1" x14ac:dyDescent="0.3">
      <c r="A43" s="256">
        <v>14</v>
      </c>
      <c r="B43" s="9" t="s">
        <v>163</v>
      </c>
      <c r="C43" s="121">
        <v>291</v>
      </c>
      <c r="D43" s="198">
        <v>1111</v>
      </c>
      <c r="E43" s="76">
        <v>93.91</v>
      </c>
      <c r="F43" s="265" t="s">
        <v>238</v>
      </c>
      <c r="G43" s="259">
        <f>C44+C45</f>
        <v>483</v>
      </c>
      <c r="H43" s="259">
        <f>D44+D45</f>
        <v>1871</v>
      </c>
      <c r="I43" s="259">
        <f>E44+E45</f>
        <v>173.76</v>
      </c>
      <c r="J43" s="252" t="s">
        <v>107</v>
      </c>
      <c r="K43" s="252" t="s">
        <v>234</v>
      </c>
      <c r="L43" s="262">
        <f>G43/400*100</f>
        <v>120.75</v>
      </c>
    </row>
    <row r="44" spans="1:12" s="4" customFormat="1" ht="56.25" customHeight="1" x14ac:dyDescent="0.3">
      <c r="A44" s="264"/>
      <c r="B44" s="9" t="s">
        <v>164</v>
      </c>
      <c r="C44" s="121">
        <v>272</v>
      </c>
      <c r="D44" s="197">
        <v>1094</v>
      </c>
      <c r="E44" s="127">
        <v>92.46</v>
      </c>
      <c r="F44" s="266"/>
      <c r="G44" s="276"/>
      <c r="H44" s="276"/>
      <c r="I44" s="276"/>
      <c r="J44" s="261"/>
      <c r="K44" s="261"/>
      <c r="L44" s="263"/>
    </row>
    <row r="45" spans="1:12" s="4" customFormat="1" ht="56.25" customHeight="1" x14ac:dyDescent="0.3">
      <c r="A45" s="257"/>
      <c r="B45" s="9" t="s">
        <v>165</v>
      </c>
      <c r="C45" s="121">
        <v>211</v>
      </c>
      <c r="D45" s="197">
        <v>777</v>
      </c>
      <c r="E45" s="127">
        <v>81.3</v>
      </c>
      <c r="F45" s="267"/>
      <c r="G45" s="260"/>
      <c r="H45" s="260"/>
      <c r="I45" s="260"/>
      <c r="J45" s="253"/>
      <c r="K45" s="253"/>
      <c r="L45" s="275"/>
    </row>
    <row r="46" spans="1:12" s="4" customFormat="1" ht="39" customHeight="1" x14ac:dyDescent="0.3">
      <c r="A46" s="53">
        <v>15</v>
      </c>
      <c r="B46" s="128" t="s">
        <v>155</v>
      </c>
      <c r="C46" s="10">
        <v>625</v>
      </c>
      <c r="D46" s="193" t="s">
        <v>726</v>
      </c>
      <c r="E46" s="15">
        <v>208.31</v>
      </c>
      <c r="F46" s="129"/>
      <c r="G46" s="129"/>
      <c r="H46" s="129"/>
      <c r="I46" s="129"/>
      <c r="J46" s="129"/>
      <c r="K46" s="129"/>
      <c r="L46" s="130" t="s">
        <v>239</v>
      </c>
    </row>
    <row r="47" spans="1:12" s="4" customFormat="1" ht="66" customHeight="1" x14ac:dyDescent="0.3">
      <c r="D47" s="199"/>
      <c r="F47" s="199"/>
    </row>
    <row r="48" spans="1:12" s="4" customFormat="1" ht="66" customHeight="1" x14ac:dyDescent="0.3"/>
    <row r="49" s="4" customFormat="1" ht="75" customHeight="1" x14ac:dyDescent="0.3"/>
    <row r="50" s="4" customFormat="1" ht="75" customHeight="1" x14ac:dyDescent="0.3"/>
    <row r="51" s="4" customFormat="1" ht="61.5" customHeight="1" x14ac:dyDescent="0.3"/>
    <row r="52" s="4" customFormat="1" ht="61.5" customHeight="1" x14ac:dyDescent="0.3"/>
    <row r="53" ht="45" customHeight="1" x14ac:dyDescent="0.35"/>
    <row r="54" ht="45" customHeight="1" x14ac:dyDescent="0.35"/>
    <row r="55" ht="45" customHeight="1" x14ac:dyDescent="0.35"/>
    <row r="56" ht="45" customHeight="1" x14ac:dyDescent="0.35"/>
    <row r="57" ht="45" customHeight="1" x14ac:dyDescent="0.35"/>
    <row r="58" ht="45" customHeight="1" x14ac:dyDescent="0.35"/>
    <row r="59" ht="45" customHeight="1" x14ac:dyDescent="0.35"/>
    <row r="60" ht="45" customHeight="1" x14ac:dyDescent="0.35"/>
    <row r="61" ht="45" customHeight="1" x14ac:dyDescent="0.35"/>
    <row r="62" ht="45" customHeight="1" x14ac:dyDescent="0.35"/>
    <row r="63" ht="45" customHeight="1" x14ac:dyDescent="0.35"/>
    <row r="64" ht="45" customHeight="1" x14ac:dyDescent="0.35"/>
    <row r="65" ht="45" customHeight="1" x14ac:dyDescent="0.35"/>
    <row r="66" ht="45" customHeight="1" x14ac:dyDescent="0.35"/>
    <row r="67" ht="45" customHeight="1" x14ac:dyDescent="0.35"/>
    <row r="68" ht="45" customHeight="1" x14ac:dyDescent="0.35"/>
    <row r="69" ht="45" customHeight="1" x14ac:dyDescent="0.35"/>
    <row r="70" ht="45" customHeight="1" x14ac:dyDescent="0.35"/>
    <row r="71" ht="45" customHeight="1" x14ac:dyDescent="0.35"/>
    <row r="72" ht="45" customHeight="1" x14ac:dyDescent="0.35"/>
    <row r="73" ht="45" customHeight="1" x14ac:dyDescent="0.35"/>
    <row r="74" ht="45" customHeight="1" x14ac:dyDescent="0.35"/>
    <row r="75" ht="45" customHeight="1" x14ac:dyDescent="0.35"/>
    <row r="76" ht="45" customHeight="1" x14ac:dyDescent="0.35"/>
    <row r="77" ht="45" customHeight="1" x14ac:dyDescent="0.35"/>
    <row r="78" ht="45" customHeight="1" x14ac:dyDescent="0.35"/>
    <row r="79" ht="45" customHeight="1" x14ac:dyDescent="0.35"/>
    <row r="80" ht="45" customHeight="1" x14ac:dyDescent="0.35"/>
    <row r="81" ht="45" customHeight="1" x14ac:dyDescent="0.35"/>
    <row r="82" ht="45" customHeight="1" x14ac:dyDescent="0.35"/>
    <row r="83" ht="45" customHeight="1" x14ac:dyDescent="0.35"/>
    <row r="84" ht="45" customHeight="1" x14ac:dyDescent="0.35"/>
    <row r="85" ht="45" customHeight="1" x14ac:dyDescent="0.35"/>
    <row r="86" ht="45" customHeight="1" x14ac:dyDescent="0.35"/>
    <row r="87" ht="45" customHeight="1" x14ac:dyDescent="0.35"/>
    <row r="88" ht="45" customHeight="1" x14ac:dyDescent="0.35"/>
    <row r="89" ht="45" customHeight="1" x14ac:dyDescent="0.35"/>
    <row r="90" ht="45" customHeight="1" x14ac:dyDescent="0.35"/>
    <row r="91" ht="45" customHeight="1" x14ac:dyDescent="0.35"/>
    <row r="92" ht="45" customHeight="1" x14ac:dyDescent="0.35"/>
    <row r="93" ht="45" customHeight="1" x14ac:dyDescent="0.35"/>
    <row r="94" ht="45" customHeight="1" x14ac:dyDescent="0.35"/>
    <row r="95" ht="45" customHeight="1" x14ac:dyDescent="0.35"/>
    <row r="96" ht="45" customHeight="1" x14ac:dyDescent="0.35"/>
    <row r="97" ht="45" customHeight="1" x14ac:dyDescent="0.35"/>
    <row r="98" ht="45" customHeight="1" x14ac:dyDescent="0.35"/>
    <row r="99" ht="45" customHeight="1" x14ac:dyDescent="0.35"/>
    <row r="100" ht="45" customHeight="1" x14ac:dyDescent="0.35"/>
    <row r="101" ht="45" customHeight="1" x14ac:dyDescent="0.35"/>
    <row r="102" ht="45" customHeight="1" x14ac:dyDescent="0.35"/>
    <row r="103" ht="45" customHeight="1" x14ac:dyDescent="0.35"/>
    <row r="104" ht="45" customHeight="1" x14ac:dyDescent="0.35"/>
    <row r="105" ht="45" customHeight="1" x14ac:dyDescent="0.35"/>
    <row r="106" ht="45" customHeight="1" x14ac:dyDescent="0.35"/>
    <row r="107" ht="45" customHeight="1" x14ac:dyDescent="0.35"/>
    <row r="108" ht="45" customHeight="1" x14ac:dyDescent="0.35"/>
    <row r="109" ht="45" customHeight="1" x14ac:dyDescent="0.35"/>
    <row r="110" ht="45" customHeight="1" x14ac:dyDescent="0.35"/>
    <row r="111" ht="45" customHeight="1" x14ac:dyDescent="0.35"/>
    <row r="112" ht="45" customHeight="1" x14ac:dyDescent="0.35"/>
    <row r="113" ht="45" customHeight="1" x14ac:dyDescent="0.35"/>
    <row r="114" ht="45" customHeight="1" x14ac:dyDescent="0.35"/>
    <row r="115" ht="45" customHeight="1" x14ac:dyDescent="0.35"/>
    <row r="116" ht="45" customHeight="1" x14ac:dyDescent="0.35"/>
    <row r="117" ht="45" customHeight="1" x14ac:dyDescent="0.35"/>
    <row r="118" ht="45" customHeight="1" x14ac:dyDescent="0.35"/>
    <row r="119" ht="45" customHeight="1" x14ac:dyDescent="0.35"/>
    <row r="120" ht="45" customHeight="1" x14ac:dyDescent="0.35"/>
    <row r="121" ht="45" customHeight="1" x14ac:dyDescent="0.35"/>
    <row r="122" ht="45" customHeight="1" x14ac:dyDescent="0.35"/>
    <row r="123" ht="45" customHeight="1" x14ac:dyDescent="0.35"/>
    <row r="124" ht="45" customHeight="1" x14ac:dyDescent="0.35"/>
    <row r="125" ht="45" customHeight="1" x14ac:dyDescent="0.35"/>
    <row r="126" ht="45" customHeight="1" x14ac:dyDescent="0.35"/>
    <row r="127" ht="45" customHeight="1" x14ac:dyDescent="0.35"/>
    <row r="128" ht="45" customHeight="1" x14ac:dyDescent="0.35"/>
    <row r="129" ht="45" customHeight="1" x14ac:dyDescent="0.35"/>
    <row r="130" ht="45" customHeight="1" x14ac:dyDescent="0.35"/>
    <row r="131" ht="45" customHeight="1" x14ac:dyDescent="0.35"/>
    <row r="132" ht="45" customHeight="1" x14ac:dyDescent="0.35"/>
    <row r="133" ht="45" customHeight="1" x14ac:dyDescent="0.35"/>
    <row r="134" ht="45" customHeight="1" x14ac:dyDescent="0.35"/>
    <row r="135" ht="45" customHeight="1" x14ac:dyDescent="0.35"/>
    <row r="136" ht="45" customHeight="1" x14ac:dyDescent="0.35"/>
    <row r="137" ht="45" customHeight="1" x14ac:dyDescent="0.35"/>
    <row r="138" ht="45" customHeight="1" x14ac:dyDescent="0.35"/>
    <row r="139" ht="45" customHeight="1" x14ac:dyDescent="0.35"/>
    <row r="140" ht="45" customHeight="1" x14ac:dyDescent="0.35"/>
    <row r="141" ht="45" customHeight="1" x14ac:dyDescent="0.35"/>
    <row r="142" ht="45" customHeight="1" x14ac:dyDescent="0.35"/>
    <row r="143" ht="45" customHeight="1" x14ac:dyDescent="0.35"/>
    <row r="144" ht="45" customHeight="1" x14ac:dyDescent="0.35"/>
    <row r="145" ht="45" customHeight="1" x14ac:dyDescent="0.35"/>
    <row r="146" ht="45" customHeight="1" x14ac:dyDescent="0.35"/>
    <row r="147" ht="45" customHeight="1" x14ac:dyDescent="0.35"/>
    <row r="148" ht="45" customHeight="1" x14ac:dyDescent="0.35"/>
    <row r="149" ht="45" customHeight="1" x14ac:dyDescent="0.35"/>
    <row r="150" ht="45" customHeight="1" x14ac:dyDescent="0.35"/>
    <row r="151" ht="45" customHeight="1" x14ac:dyDescent="0.35"/>
    <row r="152" ht="45" customHeight="1" x14ac:dyDescent="0.35"/>
    <row r="153" ht="45" customHeight="1" x14ac:dyDescent="0.35"/>
    <row r="154" ht="45" customHeight="1" x14ac:dyDescent="0.35"/>
    <row r="155" ht="45" customHeight="1" x14ac:dyDescent="0.35"/>
    <row r="156" ht="45" customHeight="1" x14ac:dyDescent="0.35"/>
    <row r="157" ht="45" customHeight="1" x14ac:dyDescent="0.35"/>
    <row r="158" ht="45" customHeight="1" x14ac:dyDescent="0.35"/>
    <row r="159" ht="45" customHeight="1" x14ac:dyDescent="0.35"/>
    <row r="160" ht="45" customHeight="1" x14ac:dyDescent="0.35"/>
    <row r="161" ht="45" customHeight="1" x14ac:dyDescent="0.35"/>
    <row r="162" ht="45" customHeight="1" x14ac:dyDescent="0.35"/>
    <row r="163" ht="45" customHeight="1" x14ac:dyDescent="0.35"/>
    <row r="164" ht="45" customHeight="1" x14ac:dyDescent="0.35"/>
    <row r="165" ht="45" customHeight="1" x14ac:dyDescent="0.35"/>
    <row r="166" ht="45" customHeight="1" x14ac:dyDescent="0.35"/>
    <row r="167" ht="45" customHeight="1" x14ac:dyDescent="0.35"/>
    <row r="168" ht="45" customHeight="1" x14ac:dyDescent="0.35"/>
    <row r="169" ht="45" customHeight="1" x14ac:dyDescent="0.35"/>
    <row r="170" ht="45" customHeight="1" x14ac:dyDescent="0.35"/>
    <row r="171" ht="45" customHeight="1" x14ac:dyDescent="0.35"/>
    <row r="172" ht="45" customHeight="1" x14ac:dyDescent="0.35"/>
    <row r="173" ht="45" customHeight="1" x14ac:dyDescent="0.35"/>
    <row r="174" ht="45" customHeight="1" x14ac:dyDescent="0.35"/>
    <row r="175" ht="45" customHeight="1" x14ac:dyDescent="0.35"/>
    <row r="176" ht="45" customHeight="1" x14ac:dyDescent="0.35"/>
    <row r="177" ht="45" customHeight="1" x14ac:dyDescent="0.35"/>
    <row r="178" ht="45" customHeight="1" x14ac:dyDescent="0.35"/>
    <row r="179" ht="45" customHeight="1" x14ac:dyDescent="0.35"/>
    <row r="180" ht="45" customHeight="1" x14ac:dyDescent="0.35"/>
    <row r="181" ht="45" customHeight="1" x14ac:dyDescent="0.35"/>
    <row r="182" ht="45" customHeight="1" x14ac:dyDescent="0.35"/>
    <row r="183" ht="45" customHeight="1" x14ac:dyDescent="0.35"/>
    <row r="184" ht="45" customHeight="1" x14ac:dyDescent="0.35"/>
    <row r="185" ht="45" customHeight="1" x14ac:dyDescent="0.35"/>
    <row r="186" ht="45" customHeight="1" x14ac:dyDescent="0.35"/>
    <row r="187" ht="45" customHeight="1" x14ac:dyDescent="0.35"/>
    <row r="188" ht="45" customHeight="1" x14ac:dyDescent="0.35"/>
    <row r="189" ht="45" customHeight="1" x14ac:dyDescent="0.35"/>
    <row r="190" ht="45" customHeight="1" x14ac:dyDescent="0.35"/>
    <row r="191" ht="45" customHeight="1" x14ac:dyDescent="0.35"/>
    <row r="192" ht="45" customHeight="1" x14ac:dyDescent="0.35"/>
    <row r="193" ht="45" customHeight="1" x14ac:dyDescent="0.35"/>
    <row r="194" ht="45" customHeight="1" x14ac:dyDescent="0.35"/>
    <row r="195" ht="45" customHeight="1" x14ac:dyDescent="0.35"/>
    <row r="196" ht="45" customHeight="1" x14ac:dyDescent="0.35"/>
    <row r="197" ht="45" customHeight="1" x14ac:dyDescent="0.35"/>
    <row r="198" ht="45" customHeight="1" x14ac:dyDescent="0.35"/>
    <row r="199" ht="45" customHeight="1" x14ac:dyDescent="0.35"/>
    <row r="200" ht="45" customHeight="1" x14ac:dyDescent="0.35"/>
    <row r="201" ht="45" customHeight="1" x14ac:dyDescent="0.35"/>
    <row r="202" ht="45" customHeight="1" x14ac:dyDescent="0.35"/>
    <row r="203" ht="45" customHeight="1" x14ac:dyDescent="0.35"/>
    <row r="204" ht="45" customHeight="1" x14ac:dyDescent="0.35"/>
    <row r="205" ht="45" customHeight="1" x14ac:dyDescent="0.35"/>
    <row r="206" ht="45" customHeight="1" x14ac:dyDescent="0.35"/>
    <row r="207" ht="45" customHeight="1" x14ac:dyDescent="0.35"/>
    <row r="208" ht="45" customHeight="1" x14ac:dyDescent="0.35"/>
    <row r="209" ht="45" customHeight="1" x14ac:dyDescent="0.35"/>
    <row r="210" ht="45" customHeight="1" x14ac:dyDescent="0.35"/>
    <row r="211" ht="45" customHeight="1" x14ac:dyDescent="0.35"/>
    <row r="212" ht="45" customHeight="1" x14ac:dyDescent="0.35"/>
    <row r="213" ht="45" customHeight="1" x14ac:dyDescent="0.35"/>
    <row r="214" ht="45" customHeight="1" x14ac:dyDescent="0.35"/>
    <row r="215" ht="45" customHeight="1" x14ac:dyDescent="0.35"/>
    <row r="216" ht="45" customHeight="1" x14ac:dyDescent="0.35"/>
    <row r="217" ht="45" customHeight="1" x14ac:dyDescent="0.35"/>
    <row r="218" ht="45" customHeight="1" x14ac:dyDescent="0.35"/>
    <row r="219" ht="45" customHeight="1" x14ac:dyDescent="0.35"/>
    <row r="220" ht="45" customHeight="1" x14ac:dyDescent="0.35"/>
    <row r="221" ht="45" customHeight="1" x14ac:dyDescent="0.35"/>
    <row r="222" ht="45" customHeight="1" x14ac:dyDescent="0.35"/>
    <row r="223" ht="45" customHeight="1" x14ac:dyDescent="0.35"/>
    <row r="224" ht="45" customHeight="1" x14ac:dyDescent="0.35"/>
    <row r="225" ht="45" customHeight="1" x14ac:dyDescent="0.35"/>
    <row r="226" ht="45" customHeight="1" x14ac:dyDescent="0.35"/>
    <row r="227" ht="45" customHeight="1" x14ac:dyDescent="0.35"/>
    <row r="228" ht="45" customHeight="1" x14ac:dyDescent="0.35"/>
    <row r="229" ht="45" customHeight="1" x14ac:dyDescent="0.35"/>
    <row r="230" ht="45" customHeight="1" x14ac:dyDescent="0.35"/>
    <row r="231" ht="45" customHeight="1" x14ac:dyDescent="0.35"/>
    <row r="232" ht="45" customHeight="1" x14ac:dyDescent="0.35"/>
    <row r="233" ht="45" customHeight="1" x14ac:dyDescent="0.35"/>
    <row r="234" ht="45" customHeight="1" x14ac:dyDescent="0.35"/>
    <row r="235" ht="45" customHeight="1" x14ac:dyDescent="0.35"/>
    <row r="236" ht="45" customHeight="1" x14ac:dyDescent="0.35"/>
    <row r="237" ht="45" customHeight="1" x14ac:dyDescent="0.35"/>
    <row r="238" ht="45" customHeight="1" x14ac:dyDescent="0.35"/>
    <row r="239" ht="45" customHeight="1" x14ac:dyDescent="0.35"/>
    <row r="240" ht="45" customHeight="1" x14ac:dyDescent="0.35"/>
    <row r="241" ht="45" customHeight="1" x14ac:dyDescent="0.35"/>
    <row r="242" ht="45" customHeight="1" x14ac:dyDescent="0.35"/>
    <row r="243" ht="45" customHeight="1" x14ac:dyDescent="0.35"/>
    <row r="244" ht="45" customHeight="1" x14ac:dyDescent="0.35"/>
    <row r="245" ht="45" customHeight="1" x14ac:dyDescent="0.35"/>
    <row r="246" ht="45" customHeight="1" x14ac:dyDescent="0.35"/>
    <row r="247" ht="45" customHeight="1" x14ac:dyDescent="0.35"/>
    <row r="248" ht="45" customHeight="1" x14ac:dyDescent="0.35"/>
    <row r="249" ht="45" customHeight="1" x14ac:dyDescent="0.35"/>
    <row r="250" ht="45" customHeight="1" x14ac:dyDescent="0.35"/>
    <row r="251" ht="45" customHeight="1" x14ac:dyDescent="0.35"/>
    <row r="252" ht="45" customHeight="1" x14ac:dyDescent="0.35"/>
    <row r="253" ht="45" customHeight="1" x14ac:dyDescent="0.35"/>
    <row r="254" ht="45" customHeight="1" x14ac:dyDescent="0.35"/>
    <row r="255" ht="45" customHeight="1" x14ac:dyDescent="0.35"/>
    <row r="256" ht="45" customHeight="1" x14ac:dyDescent="0.35"/>
    <row r="257" ht="45" customHeight="1" x14ac:dyDescent="0.35"/>
    <row r="258" ht="45" customHeight="1" x14ac:dyDescent="0.35"/>
    <row r="259" ht="45" customHeight="1" x14ac:dyDescent="0.35"/>
    <row r="260" ht="45" customHeight="1" x14ac:dyDescent="0.35"/>
    <row r="261" ht="45" customHeight="1" x14ac:dyDescent="0.35"/>
    <row r="262" ht="45" customHeight="1" x14ac:dyDescent="0.35"/>
    <row r="263" ht="45" customHeight="1" x14ac:dyDescent="0.35"/>
    <row r="264" ht="45" customHeight="1" x14ac:dyDescent="0.35"/>
    <row r="265" ht="45" customHeight="1" x14ac:dyDescent="0.35"/>
    <row r="266" ht="45" customHeight="1" x14ac:dyDescent="0.35"/>
    <row r="267" ht="45" customHeight="1" x14ac:dyDescent="0.35"/>
    <row r="268" ht="45" customHeight="1" x14ac:dyDescent="0.35"/>
    <row r="269" ht="45" customHeight="1" x14ac:dyDescent="0.35"/>
    <row r="270" ht="45" customHeight="1" x14ac:dyDescent="0.35"/>
    <row r="271" ht="45" customHeight="1" x14ac:dyDescent="0.35"/>
    <row r="272" ht="45" customHeight="1" x14ac:dyDescent="0.35"/>
    <row r="273" ht="45" customHeight="1" x14ac:dyDescent="0.35"/>
    <row r="274" ht="45" customHeight="1" x14ac:dyDescent="0.35"/>
    <row r="275" ht="45" customHeight="1" x14ac:dyDescent="0.35"/>
    <row r="276" ht="45" customHeight="1" x14ac:dyDescent="0.35"/>
    <row r="277" ht="45" customHeight="1" x14ac:dyDescent="0.35"/>
    <row r="278" ht="45" customHeight="1" x14ac:dyDescent="0.35"/>
    <row r="279" ht="45" customHeight="1" x14ac:dyDescent="0.35"/>
    <row r="280" ht="45" customHeight="1" x14ac:dyDescent="0.35"/>
    <row r="281" ht="45" customHeight="1" x14ac:dyDescent="0.35"/>
    <row r="282" ht="45" customHeight="1" x14ac:dyDescent="0.35"/>
    <row r="283" ht="45" customHeight="1" x14ac:dyDescent="0.35"/>
    <row r="284" ht="45" customHeight="1" x14ac:dyDescent="0.35"/>
    <row r="285" ht="45" customHeight="1" x14ac:dyDescent="0.35"/>
    <row r="286" ht="45" customHeight="1" x14ac:dyDescent="0.35"/>
    <row r="287" ht="45" customHeight="1" x14ac:dyDescent="0.35"/>
    <row r="288" ht="45" customHeight="1" x14ac:dyDescent="0.35"/>
    <row r="289" ht="45" customHeight="1" x14ac:dyDescent="0.35"/>
    <row r="290" ht="45" customHeight="1" x14ac:dyDescent="0.35"/>
    <row r="291" ht="45" customHeight="1" x14ac:dyDescent="0.35"/>
    <row r="292" ht="45" customHeight="1" x14ac:dyDescent="0.35"/>
    <row r="293" ht="45" customHeight="1" x14ac:dyDescent="0.35"/>
    <row r="294" ht="45" customHeight="1" x14ac:dyDescent="0.35"/>
    <row r="295" ht="45" customHeight="1" x14ac:dyDescent="0.35"/>
    <row r="296" ht="45" customHeight="1" x14ac:dyDescent="0.35"/>
    <row r="297" ht="45" customHeight="1" x14ac:dyDescent="0.35"/>
    <row r="298" ht="45" customHeight="1" x14ac:dyDescent="0.35"/>
    <row r="299" ht="45" customHeight="1" x14ac:dyDescent="0.35"/>
    <row r="300" ht="45" customHeight="1" x14ac:dyDescent="0.35"/>
    <row r="301" ht="45" customHeight="1" x14ac:dyDescent="0.35"/>
    <row r="302" ht="45" customHeight="1" x14ac:dyDescent="0.35"/>
    <row r="303" ht="45" customHeight="1" x14ac:dyDescent="0.35"/>
    <row r="304" ht="45" customHeight="1" x14ac:dyDescent="0.35"/>
    <row r="305" ht="45" customHeight="1" x14ac:dyDescent="0.35"/>
    <row r="306" ht="45" customHeight="1" x14ac:dyDescent="0.35"/>
    <row r="307" ht="45" customHeight="1" x14ac:dyDescent="0.35"/>
    <row r="308" ht="45" customHeight="1" x14ac:dyDescent="0.35"/>
    <row r="309" ht="45" customHeight="1" x14ac:dyDescent="0.35"/>
    <row r="310" ht="45" customHeight="1" x14ac:dyDescent="0.35"/>
    <row r="311" ht="45" customHeight="1" x14ac:dyDescent="0.35"/>
    <row r="312" ht="45" customHeight="1" x14ac:dyDescent="0.35"/>
    <row r="313" ht="45" customHeight="1" x14ac:dyDescent="0.35"/>
    <row r="314" ht="45" customHeight="1" x14ac:dyDescent="0.35"/>
    <row r="315" ht="45" customHeight="1" x14ac:dyDescent="0.35"/>
    <row r="316" ht="45" customHeight="1" x14ac:dyDescent="0.35"/>
    <row r="317" ht="45" customHeight="1" x14ac:dyDescent="0.35"/>
    <row r="318" ht="45" customHeight="1" x14ac:dyDescent="0.35"/>
    <row r="319" ht="45" customHeight="1" x14ac:dyDescent="0.35"/>
    <row r="320" ht="45" customHeight="1" x14ac:dyDescent="0.35"/>
    <row r="321" ht="45" customHeight="1" x14ac:dyDescent="0.35"/>
    <row r="322" ht="45" customHeight="1" x14ac:dyDescent="0.35"/>
    <row r="323" ht="45" customHeight="1" x14ac:dyDescent="0.35"/>
    <row r="324" ht="45" customHeight="1" x14ac:dyDescent="0.35"/>
    <row r="325" ht="45" customHeight="1" x14ac:dyDescent="0.35"/>
    <row r="326" ht="45" customHeight="1" x14ac:dyDescent="0.35"/>
    <row r="327" ht="45" customHeight="1" x14ac:dyDescent="0.35"/>
    <row r="328" ht="45" customHeight="1" x14ac:dyDescent="0.35"/>
    <row r="329" ht="45" customHeight="1" x14ac:dyDescent="0.35"/>
    <row r="330" ht="45" customHeight="1" x14ac:dyDescent="0.35"/>
    <row r="331" ht="45" customHeight="1" x14ac:dyDescent="0.35"/>
    <row r="332" ht="45" customHeight="1" x14ac:dyDescent="0.35"/>
    <row r="333" ht="45" customHeight="1" x14ac:dyDescent="0.35"/>
    <row r="334" ht="45" customHeight="1" x14ac:dyDescent="0.35"/>
    <row r="335" ht="45" customHeight="1" x14ac:dyDescent="0.35"/>
    <row r="336" ht="45" customHeight="1" x14ac:dyDescent="0.35"/>
    <row r="337" ht="45" customHeight="1" x14ac:dyDescent="0.35"/>
    <row r="338" ht="45" customHeight="1" x14ac:dyDescent="0.35"/>
    <row r="339" ht="45" customHeight="1" x14ac:dyDescent="0.35"/>
    <row r="340" ht="45" customHeight="1" x14ac:dyDescent="0.35"/>
    <row r="341" ht="45" customHeight="1" x14ac:dyDescent="0.35"/>
    <row r="342" ht="45" customHeight="1" x14ac:dyDescent="0.35"/>
    <row r="343" ht="45" customHeight="1" x14ac:dyDescent="0.35"/>
    <row r="344" ht="45" customHeight="1" x14ac:dyDescent="0.35"/>
    <row r="345" ht="45" customHeight="1" x14ac:dyDescent="0.35"/>
    <row r="346" ht="45" customHeight="1" x14ac:dyDescent="0.35"/>
    <row r="347" ht="45" customHeight="1" x14ac:dyDescent="0.35"/>
    <row r="348" ht="45" customHeight="1" x14ac:dyDescent="0.35"/>
    <row r="349" ht="45" customHeight="1" x14ac:dyDescent="0.35"/>
    <row r="350" ht="45" customHeight="1" x14ac:dyDescent="0.35"/>
    <row r="351" ht="45" customHeight="1" x14ac:dyDescent="0.35"/>
    <row r="352" ht="45" customHeight="1" x14ac:dyDescent="0.35"/>
    <row r="353" ht="45" customHeight="1" x14ac:dyDescent="0.35"/>
    <row r="354" ht="45" customHeight="1" x14ac:dyDescent="0.35"/>
    <row r="355" ht="45" customHeight="1" x14ac:dyDescent="0.35"/>
    <row r="356" ht="45" customHeight="1" x14ac:dyDescent="0.35"/>
    <row r="357" ht="45" customHeight="1" x14ac:dyDescent="0.35"/>
    <row r="358" ht="45" customHeight="1" x14ac:dyDescent="0.35"/>
    <row r="359" ht="45" customHeight="1" x14ac:dyDescent="0.35"/>
    <row r="360" ht="45" customHeight="1" x14ac:dyDescent="0.35"/>
    <row r="361" ht="45" customHeight="1" x14ac:dyDescent="0.35"/>
    <row r="362" ht="45" customHeight="1" x14ac:dyDescent="0.35"/>
    <row r="363" ht="45" customHeight="1" x14ac:dyDescent="0.35"/>
    <row r="364" ht="45" customHeight="1" x14ac:dyDescent="0.35"/>
    <row r="365" ht="45" customHeight="1" x14ac:dyDescent="0.35"/>
    <row r="366" ht="45" customHeight="1" x14ac:dyDescent="0.35"/>
    <row r="367" ht="45" customHeight="1" x14ac:dyDescent="0.35"/>
    <row r="368" ht="45" customHeight="1" x14ac:dyDescent="0.35"/>
    <row r="369" ht="45" customHeight="1" x14ac:dyDescent="0.35"/>
    <row r="370" ht="45" customHeight="1" x14ac:dyDescent="0.35"/>
    <row r="371" ht="45" customHeight="1" x14ac:dyDescent="0.35"/>
    <row r="372" ht="45" customHeight="1" x14ac:dyDescent="0.35"/>
    <row r="373" ht="45" customHeight="1" x14ac:dyDescent="0.35"/>
    <row r="374" ht="45" customHeight="1" x14ac:dyDescent="0.35"/>
    <row r="375" ht="45" customHeight="1" x14ac:dyDescent="0.35"/>
    <row r="376" ht="45" customHeight="1" x14ac:dyDescent="0.35"/>
    <row r="377" ht="45" customHeight="1" x14ac:dyDescent="0.35"/>
    <row r="378" ht="45" customHeight="1" x14ac:dyDescent="0.35"/>
    <row r="379" ht="45" customHeight="1" x14ac:dyDescent="0.35"/>
    <row r="380" ht="45" customHeight="1" x14ac:dyDescent="0.35"/>
    <row r="381" ht="45" customHeight="1" x14ac:dyDescent="0.35"/>
    <row r="382" ht="45" customHeight="1" x14ac:dyDescent="0.35"/>
    <row r="383" ht="45" customHeight="1" x14ac:dyDescent="0.35"/>
    <row r="384" ht="45" customHeight="1" x14ac:dyDescent="0.35"/>
    <row r="385" ht="45" customHeight="1" x14ac:dyDescent="0.35"/>
    <row r="386" ht="45" customHeight="1" x14ac:dyDescent="0.35"/>
    <row r="387" ht="45" customHeight="1" x14ac:dyDescent="0.35"/>
    <row r="388" ht="45" customHeight="1" x14ac:dyDescent="0.35"/>
    <row r="389" ht="45" customHeight="1" x14ac:dyDescent="0.35"/>
    <row r="390" ht="45" customHeight="1" x14ac:dyDescent="0.35"/>
    <row r="391" ht="45" customHeight="1" x14ac:dyDescent="0.35"/>
    <row r="392" ht="45" customHeight="1" x14ac:dyDescent="0.35"/>
    <row r="393" ht="45" customHeight="1" x14ac:dyDescent="0.35"/>
    <row r="394" ht="45" customHeight="1" x14ac:dyDescent="0.35"/>
    <row r="395" ht="45" customHeight="1" x14ac:dyDescent="0.35"/>
    <row r="396" ht="45" customHeight="1" x14ac:dyDescent="0.35"/>
    <row r="397" ht="45" customHeight="1" x14ac:dyDescent="0.35"/>
    <row r="398" ht="45" customHeight="1" x14ac:dyDescent="0.35"/>
    <row r="399" ht="45" customHeight="1" x14ac:dyDescent="0.35"/>
    <row r="400" ht="45" customHeight="1" x14ac:dyDescent="0.35"/>
    <row r="401" ht="45" customHeight="1" x14ac:dyDescent="0.35"/>
    <row r="402" ht="45" customHeight="1" x14ac:dyDescent="0.35"/>
    <row r="403" ht="45" customHeight="1" x14ac:dyDescent="0.35"/>
    <row r="404" ht="45" customHeight="1" x14ac:dyDescent="0.35"/>
    <row r="405" ht="45" customHeight="1" x14ac:dyDescent="0.35"/>
    <row r="406" ht="45" customHeight="1" x14ac:dyDescent="0.35"/>
    <row r="407" ht="45" customHeight="1" x14ac:dyDescent="0.35"/>
    <row r="408" ht="45" customHeight="1" x14ac:dyDescent="0.35"/>
    <row r="409" ht="45" customHeight="1" x14ac:dyDescent="0.35"/>
    <row r="410" ht="45" customHeight="1" x14ac:dyDescent="0.35"/>
    <row r="411" ht="45" customHeight="1" x14ac:dyDescent="0.35"/>
    <row r="412" ht="45" customHeight="1" x14ac:dyDescent="0.35"/>
    <row r="413" ht="45" customHeight="1" x14ac:dyDescent="0.35"/>
    <row r="414" ht="45" customHeight="1" x14ac:dyDescent="0.35"/>
    <row r="415" ht="45" customHeight="1" x14ac:dyDescent="0.35"/>
    <row r="416" ht="45" customHeight="1" x14ac:dyDescent="0.35"/>
    <row r="417" ht="45" customHeight="1" x14ac:dyDescent="0.35"/>
    <row r="418" ht="45" customHeight="1" x14ac:dyDescent="0.35"/>
    <row r="419" ht="45" customHeight="1" x14ac:dyDescent="0.35"/>
    <row r="420" ht="45" customHeight="1" x14ac:dyDescent="0.35"/>
    <row r="421" ht="45" customHeight="1" x14ac:dyDescent="0.35"/>
    <row r="422" ht="45" customHeight="1" x14ac:dyDescent="0.35"/>
    <row r="423" ht="45" customHeight="1" x14ac:dyDescent="0.35"/>
    <row r="424" ht="45" customHeight="1" x14ac:dyDescent="0.35"/>
    <row r="425" ht="45" customHeight="1" x14ac:dyDescent="0.35"/>
    <row r="426" ht="45" customHeight="1" x14ac:dyDescent="0.35"/>
    <row r="427" ht="45" customHeight="1" x14ac:dyDescent="0.35"/>
    <row r="428" ht="45" customHeight="1" x14ac:dyDescent="0.35"/>
    <row r="429" ht="45" customHeight="1" x14ac:dyDescent="0.35"/>
    <row r="430" ht="45" customHeight="1" x14ac:dyDescent="0.35"/>
    <row r="431" ht="45" customHeight="1" x14ac:dyDescent="0.35"/>
    <row r="432" ht="45" customHeight="1" x14ac:dyDescent="0.35"/>
    <row r="433" ht="45" customHeight="1" x14ac:dyDescent="0.35"/>
    <row r="434" ht="45" customHeight="1" x14ac:dyDescent="0.35"/>
    <row r="435" ht="45" customHeight="1" x14ac:dyDescent="0.35"/>
    <row r="436" ht="45" customHeight="1" x14ac:dyDescent="0.35"/>
    <row r="437" ht="45" customHeight="1" x14ac:dyDescent="0.35"/>
    <row r="438" ht="45" customHeight="1" x14ac:dyDescent="0.35"/>
    <row r="439" ht="45" customHeight="1" x14ac:dyDescent="0.35"/>
    <row r="440" ht="45" customHeight="1" x14ac:dyDescent="0.35"/>
    <row r="441" ht="45" customHeight="1" x14ac:dyDescent="0.35"/>
    <row r="442" ht="45" customHeight="1" x14ac:dyDescent="0.35"/>
    <row r="443" ht="45" customHeight="1" x14ac:dyDescent="0.35"/>
    <row r="444" ht="45" customHeight="1" x14ac:dyDescent="0.35"/>
    <row r="445" ht="45" customHeight="1" x14ac:dyDescent="0.35"/>
    <row r="446" ht="45" customHeight="1" x14ac:dyDescent="0.35"/>
    <row r="447" ht="45" customHeight="1" x14ac:dyDescent="0.35"/>
    <row r="448" ht="45" customHeight="1" x14ac:dyDescent="0.35"/>
    <row r="449" ht="45" customHeight="1" x14ac:dyDescent="0.35"/>
    <row r="450" ht="45" customHeight="1" x14ac:dyDescent="0.35"/>
    <row r="451" ht="45" customHeight="1" x14ac:dyDescent="0.35"/>
    <row r="452" ht="45" customHeight="1" x14ac:dyDescent="0.35"/>
    <row r="453" ht="45" customHeight="1" x14ac:dyDescent="0.35"/>
    <row r="454" ht="45" customHeight="1" x14ac:dyDescent="0.35"/>
    <row r="455" ht="45" customHeight="1" x14ac:dyDescent="0.35"/>
    <row r="456" ht="45" customHeight="1" x14ac:dyDescent="0.35"/>
    <row r="457" ht="45" customHeight="1" x14ac:dyDescent="0.35"/>
    <row r="458" ht="45" customHeight="1" x14ac:dyDescent="0.35"/>
    <row r="459" ht="45" customHeight="1" x14ac:dyDescent="0.35"/>
    <row r="460" ht="45" customHeight="1" x14ac:dyDescent="0.35"/>
    <row r="461" ht="45" customHeight="1" x14ac:dyDescent="0.35"/>
    <row r="462" ht="45" customHeight="1" x14ac:dyDescent="0.35"/>
    <row r="463" ht="45" customHeight="1" x14ac:dyDescent="0.35"/>
    <row r="464" ht="45" customHeight="1" x14ac:dyDescent="0.35"/>
    <row r="465" ht="45" customHeight="1" x14ac:dyDescent="0.35"/>
    <row r="466" ht="45" customHeight="1" x14ac:dyDescent="0.35"/>
    <row r="467" ht="45" customHeight="1" x14ac:dyDescent="0.35"/>
    <row r="468" ht="45" customHeight="1" x14ac:dyDescent="0.35"/>
    <row r="469" ht="45" customHeight="1" x14ac:dyDescent="0.35"/>
    <row r="470" ht="45" customHeight="1" x14ac:dyDescent="0.35"/>
    <row r="471" ht="45" customHeight="1" x14ac:dyDescent="0.35"/>
    <row r="472" ht="45" customHeight="1" x14ac:dyDescent="0.35"/>
    <row r="473" ht="45" customHeight="1" x14ac:dyDescent="0.35"/>
    <row r="474" ht="45" customHeight="1" x14ac:dyDescent="0.35"/>
    <row r="475" ht="45" customHeight="1" x14ac:dyDescent="0.35"/>
    <row r="476" ht="45" customHeight="1" x14ac:dyDescent="0.35"/>
    <row r="477" ht="45" customHeight="1" x14ac:dyDescent="0.35"/>
    <row r="478" ht="45" customHeight="1" x14ac:dyDescent="0.35"/>
    <row r="479" ht="45" customHeight="1" x14ac:dyDescent="0.35"/>
    <row r="480" ht="45" customHeight="1" x14ac:dyDescent="0.35"/>
    <row r="481" ht="45" customHeight="1" x14ac:dyDescent="0.35"/>
    <row r="482" ht="45" customHeight="1" x14ac:dyDescent="0.35"/>
    <row r="483" ht="45" customHeight="1" x14ac:dyDescent="0.35"/>
    <row r="484" ht="45" customHeight="1" x14ac:dyDescent="0.35"/>
    <row r="485" ht="45" customHeight="1" x14ac:dyDescent="0.35"/>
    <row r="486" ht="45" customHeight="1" x14ac:dyDescent="0.35"/>
    <row r="487" ht="45" customHeight="1" x14ac:dyDescent="0.35"/>
    <row r="488" ht="45" customHeight="1" x14ac:dyDescent="0.35"/>
    <row r="489" ht="45" customHeight="1" x14ac:dyDescent="0.35"/>
    <row r="490" ht="45" customHeight="1" x14ac:dyDescent="0.35"/>
    <row r="491" ht="45" customHeight="1" x14ac:dyDescent="0.35"/>
    <row r="492" ht="45" customHeight="1" x14ac:dyDescent="0.35"/>
    <row r="493" ht="45" customHeight="1" x14ac:dyDescent="0.35"/>
    <row r="494" ht="45" customHeight="1" x14ac:dyDescent="0.35"/>
    <row r="495" ht="45" customHeight="1" x14ac:dyDescent="0.35"/>
    <row r="496" ht="45" customHeight="1" x14ac:dyDescent="0.35"/>
    <row r="497" ht="45" customHeight="1" x14ac:dyDescent="0.35"/>
    <row r="498" ht="45" customHeight="1" x14ac:dyDescent="0.35"/>
    <row r="499" ht="45" customHeight="1" x14ac:dyDescent="0.35"/>
    <row r="500" ht="45" customHeight="1" x14ac:dyDescent="0.35"/>
    <row r="501" ht="45" customHeight="1" x14ac:dyDescent="0.35"/>
    <row r="502" ht="45" customHeight="1" x14ac:dyDescent="0.35"/>
    <row r="503" ht="45" customHeight="1" x14ac:dyDescent="0.35"/>
    <row r="504" ht="45" customHeight="1" x14ac:dyDescent="0.35"/>
    <row r="505" ht="45" customHeight="1" x14ac:dyDescent="0.35"/>
    <row r="506" ht="45" customHeight="1" x14ac:dyDescent="0.35"/>
    <row r="507" ht="45" customHeight="1" x14ac:dyDescent="0.35"/>
    <row r="508" ht="45" customHeight="1" x14ac:dyDescent="0.35"/>
    <row r="509" ht="45" customHeight="1" x14ac:dyDescent="0.35"/>
    <row r="510" ht="45" customHeight="1" x14ac:dyDescent="0.35"/>
    <row r="511" ht="45" customHeight="1" x14ac:dyDescent="0.35"/>
    <row r="512" ht="45" customHeight="1" x14ac:dyDescent="0.35"/>
    <row r="513" ht="45" customHeight="1" x14ac:dyDescent="0.35"/>
    <row r="514" ht="45" customHeight="1" x14ac:dyDescent="0.35"/>
    <row r="515" ht="45" customHeight="1" x14ac:dyDescent="0.35"/>
    <row r="516" ht="45" customHeight="1" x14ac:dyDescent="0.35"/>
    <row r="517" ht="45" customHeight="1" x14ac:dyDescent="0.35"/>
    <row r="518" ht="45" customHeight="1" x14ac:dyDescent="0.35"/>
    <row r="519" ht="45" customHeight="1" x14ac:dyDescent="0.35"/>
    <row r="520" ht="45" customHeight="1" x14ac:dyDescent="0.35"/>
    <row r="521" ht="45" customHeight="1" x14ac:dyDescent="0.35"/>
    <row r="522" ht="45" customHeight="1" x14ac:dyDescent="0.35"/>
    <row r="523" ht="45" customHeight="1" x14ac:dyDescent="0.35"/>
    <row r="524" ht="45" customHeight="1" x14ac:dyDescent="0.35"/>
    <row r="525" ht="45" customHeight="1" x14ac:dyDescent="0.35"/>
    <row r="526" ht="45" customHeight="1" x14ac:dyDescent="0.35"/>
    <row r="527" ht="45" customHeight="1" x14ac:dyDescent="0.35"/>
    <row r="528" ht="45" customHeight="1" x14ac:dyDescent="0.35"/>
    <row r="529" ht="45" customHeight="1" x14ac:dyDescent="0.35"/>
    <row r="530" ht="45" customHeight="1" x14ac:dyDescent="0.35"/>
    <row r="531" ht="45" customHeight="1" x14ac:dyDescent="0.35"/>
    <row r="532" ht="45" customHeight="1" x14ac:dyDescent="0.35"/>
    <row r="533" ht="45" customHeight="1" x14ac:dyDescent="0.35"/>
    <row r="534" ht="45" customHeight="1" x14ac:dyDescent="0.35"/>
    <row r="535" ht="45" customHeight="1" x14ac:dyDescent="0.35"/>
    <row r="536" ht="45" customHeight="1" x14ac:dyDescent="0.35"/>
    <row r="537" ht="45" customHeight="1" x14ac:dyDescent="0.35"/>
    <row r="538" ht="45" customHeight="1" x14ac:dyDescent="0.35"/>
    <row r="539" ht="45" customHeight="1" x14ac:dyDescent="0.35"/>
    <row r="540" ht="45" customHeight="1" x14ac:dyDescent="0.35"/>
    <row r="541" ht="45" customHeight="1" x14ac:dyDescent="0.35"/>
    <row r="542" ht="45" customHeight="1" x14ac:dyDescent="0.35"/>
    <row r="543" ht="45" customHeight="1" x14ac:dyDescent="0.35"/>
    <row r="544" ht="45" customHeight="1" x14ac:dyDescent="0.35"/>
    <row r="545" ht="45" customHeight="1" x14ac:dyDescent="0.35"/>
    <row r="546" ht="45" customHeight="1" x14ac:dyDescent="0.35"/>
    <row r="547" ht="45" customHeight="1" x14ac:dyDescent="0.35"/>
    <row r="548" ht="45" customHeight="1" x14ac:dyDescent="0.35"/>
    <row r="549" ht="45" customHeight="1" x14ac:dyDescent="0.35"/>
    <row r="550" ht="45" customHeight="1" x14ac:dyDescent="0.35"/>
    <row r="551" ht="45" customHeight="1" x14ac:dyDescent="0.35"/>
    <row r="552" ht="45" customHeight="1" x14ac:dyDescent="0.35"/>
    <row r="553" ht="45" customHeight="1" x14ac:dyDescent="0.35"/>
    <row r="554" ht="45" customHeight="1" x14ac:dyDescent="0.35"/>
    <row r="555" ht="45" customHeight="1" x14ac:dyDescent="0.35"/>
    <row r="556" ht="45" customHeight="1" x14ac:dyDescent="0.35"/>
    <row r="557" ht="45" customHeight="1" x14ac:dyDescent="0.35"/>
    <row r="558" ht="45" customHeight="1" x14ac:dyDescent="0.35"/>
    <row r="559" ht="45" customHeight="1" x14ac:dyDescent="0.35"/>
    <row r="560" ht="45" customHeight="1" x14ac:dyDescent="0.35"/>
    <row r="561" ht="45" customHeight="1" x14ac:dyDescent="0.35"/>
    <row r="562" ht="45" customHeight="1" x14ac:dyDescent="0.35"/>
    <row r="563" ht="45" customHeight="1" x14ac:dyDescent="0.35"/>
    <row r="564" ht="45" customHeight="1" x14ac:dyDescent="0.35"/>
    <row r="565" ht="45" customHeight="1" x14ac:dyDescent="0.35"/>
    <row r="566" ht="45" customHeight="1" x14ac:dyDescent="0.35"/>
    <row r="567" ht="45" customHeight="1" x14ac:dyDescent="0.35"/>
    <row r="568" ht="45" customHeight="1" x14ac:dyDescent="0.35"/>
    <row r="569" ht="45" customHeight="1" x14ac:dyDescent="0.35"/>
    <row r="570" ht="45" customHeight="1" x14ac:dyDescent="0.35"/>
    <row r="571" ht="45" customHeight="1" x14ac:dyDescent="0.35"/>
    <row r="572" ht="45" customHeight="1" x14ac:dyDescent="0.35"/>
    <row r="573" ht="45" customHeight="1" x14ac:dyDescent="0.35"/>
    <row r="574" ht="45" customHeight="1" x14ac:dyDescent="0.35"/>
    <row r="575" ht="45" customHeight="1" x14ac:dyDescent="0.35"/>
    <row r="576" ht="45" customHeight="1" x14ac:dyDescent="0.35"/>
    <row r="577" ht="45" customHeight="1" x14ac:dyDescent="0.35"/>
    <row r="578" ht="45" customHeight="1" x14ac:dyDescent="0.35"/>
    <row r="579" ht="45" customHeight="1" x14ac:dyDescent="0.35"/>
    <row r="580" ht="45" customHeight="1" x14ac:dyDescent="0.35"/>
    <row r="581" ht="45" customHeight="1" x14ac:dyDescent="0.35"/>
    <row r="582" ht="45" customHeight="1" x14ac:dyDescent="0.35"/>
    <row r="583" ht="45" customHeight="1" x14ac:dyDescent="0.35"/>
    <row r="584" ht="45" customHeight="1" x14ac:dyDescent="0.35"/>
    <row r="585" ht="45" customHeight="1" x14ac:dyDescent="0.35"/>
    <row r="586" ht="45" customHeight="1" x14ac:dyDescent="0.35"/>
    <row r="587" ht="45" customHeight="1" x14ac:dyDescent="0.35"/>
    <row r="588" ht="45" customHeight="1" x14ac:dyDescent="0.35"/>
    <row r="589" ht="45" customHeight="1" x14ac:dyDescent="0.35"/>
    <row r="590" ht="45" customHeight="1" x14ac:dyDescent="0.35"/>
    <row r="591" ht="45" customHeight="1" x14ac:dyDescent="0.35"/>
    <row r="592" ht="45" customHeight="1" x14ac:dyDescent="0.35"/>
    <row r="593" ht="45" customHeight="1" x14ac:dyDescent="0.35"/>
    <row r="594" ht="45" customHeight="1" x14ac:dyDescent="0.35"/>
    <row r="595" ht="45" customHeight="1" x14ac:dyDescent="0.35"/>
    <row r="596" ht="45" customHeight="1" x14ac:dyDescent="0.35"/>
    <row r="597" ht="45" customHeight="1" x14ac:dyDescent="0.35"/>
    <row r="598" ht="45" customHeight="1" x14ac:dyDescent="0.35"/>
    <row r="599" ht="45" customHeight="1" x14ac:dyDescent="0.35"/>
    <row r="600" ht="45" customHeight="1" x14ac:dyDescent="0.35"/>
    <row r="601" ht="45" customHeight="1" x14ac:dyDescent="0.35"/>
    <row r="602" ht="45" customHeight="1" x14ac:dyDescent="0.35"/>
    <row r="603" ht="45" customHeight="1" x14ac:dyDescent="0.35"/>
    <row r="604" ht="45" customHeight="1" x14ac:dyDescent="0.35"/>
    <row r="605" ht="45" customHeight="1" x14ac:dyDescent="0.35"/>
    <row r="606" ht="45" customHeight="1" x14ac:dyDescent="0.35"/>
    <row r="607" ht="45" customHeight="1" x14ac:dyDescent="0.35"/>
    <row r="608" ht="45" customHeight="1" x14ac:dyDescent="0.35"/>
    <row r="609" ht="45" customHeight="1" x14ac:dyDescent="0.35"/>
    <row r="610" ht="45" customHeight="1" x14ac:dyDescent="0.35"/>
    <row r="611" ht="45" customHeight="1" x14ac:dyDescent="0.35"/>
    <row r="612" ht="45" customHeight="1" x14ac:dyDescent="0.35"/>
    <row r="613" ht="45" customHeight="1" x14ac:dyDescent="0.35"/>
    <row r="614" ht="45" customHeight="1" x14ac:dyDescent="0.35"/>
    <row r="615" ht="45" customHeight="1" x14ac:dyDescent="0.35"/>
    <row r="616" ht="45" customHeight="1" x14ac:dyDescent="0.35"/>
    <row r="617" ht="45" customHeight="1" x14ac:dyDescent="0.35"/>
    <row r="618" ht="45" customHeight="1" x14ac:dyDescent="0.35"/>
    <row r="619" ht="45" customHeight="1" x14ac:dyDescent="0.35"/>
    <row r="620" ht="45" customHeight="1" x14ac:dyDescent="0.35"/>
    <row r="621" ht="45" customHeight="1" x14ac:dyDescent="0.35"/>
    <row r="622" ht="45" customHeight="1" x14ac:dyDescent="0.35"/>
    <row r="623" ht="45" customHeight="1" x14ac:dyDescent="0.35"/>
    <row r="624" ht="45" customHeight="1" x14ac:dyDescent="0.35"/>
    <row r="625" ht="45" customHeight="1" x14ac:dyDescent="0.35"/>
    <row r="626" ht="45" customHeight="1" x14ac:dyDescent="0.35"/>
    <row r="627" ht="45" customHeight="1" x14ac:dyDescent="0.35"/>
    <row r="628" ht="45" customHeight="1" x14ac:dyDescent="0.35"/>
    <row r="629" ht="45" customHeight="1" x14ac:dyDescent="0.35"/>
    <row r="630" ht="45" customHeight="1" x14ac:dyDescent="0.35"/>
    <row r="631" ht="45" customHeight="1" x14ac:dyDescent="0.35"/>
    <row r="632" ht="45" customHeight="1" x14ac:dyDescent="0.35"/>
    <row r="633" ht="45" customHeight="1" x14ac:dyDescent="0.35"/>
    <row r="634" ht="45" customHeight="1" x14ac:dyDescent="0.35"/>
    <row r="635" ht="45" customHeight="1" x14ac:dyDescent="0.35"/>
    <row r="636" ht="45" customHeight="1" x14ac:dyDescent="0.35"/>
    <row r="637" ht="45" customHeight="1" x14ac:dyDescent="0.35"/>
    <row r="638" ht="45" customHeight="1" x14ac:dyDescent="0.35"/>
    <row r="639" ht="45" customHeight="1" x14ac:dyDescent="0.35"/>
    <row r="640" ht="45" customHeight="1" x14ac:dyDescent="0.35"/>
    <row r="641" ht="45" customHeight="1" x14ac:dyDescent="0.35"/>
    <row r="642" ht="45" customHeight="1" x14ac:dyDescent="0.35"/>
    <row r="643" ht="45" customHeight="1" x14ac:dyDescent="0.35"/>
    <row r="644" ht="45" customHeight="1" x14ac:dyDescent="0.35"/>
    <row r="645" ht="45" customHeight="1" x14ac:dyDescent="0.35"/>
    <row r="646" ht="45" customHeight="1" x14ac:dyDescent="0.35"/>
    <row r="647" ht="45" customHeight="1" x14ac:dyDescent="0.35"/>
    <row r="648" ht="45" customHeight="1" x14ac:dyDescent="0.35"/>
    <row r="649" ht="45" customHeight="1" x14ac:dyDescent="0.35"/>
    <row r="650" ht="45" customHeight="1" x14ac:dyDescent="0.35"/>
    <row r="651" ht="45" customHeight="1" x14ac:dyDescent="0.35"/>
    <row r="652" ht="45" customHeight="1" x14ac:dyDescent="0.35"/>
    <row r="653" ht="45" customHeight="1" x14ac:dyDescent="0.35"/>
    <row r="654" ht="45" customHeight="1" x14ac:dyDescent="0.35"/>
    <row r="655" ht="45" customHeight="1" x14ac:dyDescent="0.35"/>
    <row r="656" ht="45" customHeight="1" x14ac:dyDescent="0.35"/>
    <row r="657" ht="45" customHeight="1" x14ac:dyDescent="0.35"/>
    <row r="658" ht="45" customHeight="1" x14ac:dyDescent="0.35"/>
    <row r="659" ht="45" customHeight="1" x14ac:dyDescent="0.35"/>
    <row r="660" ht="45" customHeight="1" x14ac:dyDescent="0.35"/>
    <row r="661" ht="45" customHeight="1" x14ac:dyDescent="0.35"/>
    <row r="662" ht="45" customHeight="1" x14ac:dyDescent="0.35"/>
    <row r="663" ht="45" customHeight="1" x14ac:dyDescent="0.35"/>
    <row r="664" ht="45" customHeight="1" x14ac:dyDescent="0.35"/>
    <row r="665" ht="45" customHeight="1" x14ac:dyDescent="0.35"/>
    <row r="666" ht="45" customHeight="1" x14ac:dyDescent="0.35"/>
    <row r="667" ht="45" customHeight="1" x14ac:dyDescent="0.35"/>
    <row r="668" ht="45" customHeight="1" x14ac:dyDescent="0.35"/>
    <row r="669" ht="45" customHeight="1" x14ac:dyDescent="0.35"/>
    <row r="670" ht="45" customHeight="1" x14ac:dyDescent="0.35"/>
    <row r="671" ht="45" customHeight="1" x14ac:dyDescent="0.35"/>
    <row r="672" ht="45" customHeight="1" x14ac:dyDescent="0.35"/>
    <row r="673" ht="45" customHeight="1" x14ac:dyDescent="0.35"/>
    <row r="674" ht="45" customHeight="1" x14ac:dyDescent="0.35"/>
    <row r="675" ht="45" customHeight="1" x14ac:dyDescent="0.35"/>
    <row r="676" ht="45" customHeight="1" x14ac:dyDescent="0.35"/>
    <row r="677" ht="45" customHeight="1" x14ac:dyDescent="0.35"/>
    <row r="678" ht="45" customHeight="1" x14ac:dyDescent="0.35"/>
    <row r="679" ht="45" customHeight="1" x14ac:dyDescent="0.35"/>
    <row r="680" ht="45" customHeight="1" x14ac:dyDescent="0.35"/>
    <row r="681" ht="45" customHeight="1" x14ac:dyDescent="0.35"/>
    <row r="682" ht="45" customHeight="1" x14ac:dyDescent="0.35"/>
    <row r="683" ht="45" customHeight="1" x14ac:dyDescent="0.35"/>
    <row r="684" ht="45" customHeight="1" x14ac:dyDescent="0.35"/>
    <row r="685" ht="45" customHeight="1" x14ac:dyDescent="0.35"/>
    <row r="686" ht="45" customHeight="1" x14ac:dyDescent="0.35"/>
    <row r="687" ht="45" customHeight="1" x14ac:dyDescent="0.35"/>
    <row r="688" ht="45" customHeight="1" x14ac:dyDescent="0.35"/>
    <row r="689" ht="45" customHeight="1" x14ac:dyDescent="0.35"/>
    <row r="690" ht="45" customHeight="1" x14ac:dyDescent="0.35"/>
    <row r="691" ht="45" customHeight="1" x14ac:dyDescent="0.35"/>
    <row r="692" ht="45" customHeight="1" x14ac:dyDescent="0.35"/>
    <row r="693" ht="45" customHeight="1" x14ac:dyDescent="0.35"/>
    <row r="694" ht="45" customHeight="1" x14ac:dyDescent="0.35"/>
    <row r="695" ht="45" customHeight="1" x14ac:dyDescent="0.35"/>
    <row r="696" ht="45" customHeight="1" x14ac:dyDescent="0.35"/>
    <row r="697" ht="45" customHeight="1" x14ac:dyDescent="0.35"/>
    <row r="698" ht="45" customHeight="1" x14ac:dyDescent="0.35"/>
    <row r="699" ht="45" customHeight="1" x14ac:dyDescent="0.35"/>
    <row r="700" ht="45" customHeight="1" x14ac:dyDescent="0.35"/>
    <row r="701" ht="45" customHeight="1" x14ac:dyDescent="0.35"/>
    <row r="702" ht="45" customHeight="1" x14ac:dyDescent="0.35"/>
    <row r="703" ht="45" customHeight="1" x14ac:dyDescent="0.35"/>
    <row r="704" ht="45" customHeight="1" x14ac:dyDescent="0.35"/>
    <row r="705" ht="45" customHeight="1" x14ac:dyDescent="0.35"/>
    <row r="706" ht="45" customHeight="1" x14ac:dyDescent="0.35"/>
    <row r="707" ht="45" customHeight="1" x14ac:dyDescent="0.35"/>
    <row r="708" ht="45" customHeight="1" x14ac:dyDescent="0.35"/>
    <row r="709" ht="45" customHeight="1" x14ac:dyDescent="0.35"/>
    <row r="710" ht="45" customHeight="1" x14ac:dyDescent="0.35"/>
    <row r="711" ht="45" customHeight="1" x14ac:dyDescent="0.35"/>
    <row r="712" ht="45" customHeight="1" x14ac:dyDescent="0.35"/>
    <row r="713" ht="45" customHeight="1" x14ac:dyDescent="0.35"/>
    <row r="714" ht="45" customHeight="1" x14ac:dyDescent="0.35"/>
    <row r="715" ht="45" customHeight="1" x14ac:dyDescent="0.35"/>
    <row r="716" ht="45" customHeight="1" x14ac:dyDescent="0.35"/>
    <row r="717" ht="45" customHeight="1" x14ac:dyDescent="0.35"/>
    <row r="718" ht="45" customHeight="1" x14ac:dyDescent="0.35"/>
    <row r="719" ht="45" customHeight="1" x14ac:dyDescent="0.35"/>
    <row r="720" ht="45" customHeight="1" x14ac:dyDescent="0.35"/>
    <row r="721" ht="45" customHeight="1" x14ac:dyDescent="0.35"/>
    <row r="722" ht="45" customHeight="1" x14ac:dyDescent="0.35"/>
    <row r="723" ht="45" customHeight="1" x14ac:dyDescent="0.35"/>
    <row r="724" ht="45" customHeight="1" x14ac:dyDescent="0.35"/>
    <row r="725" ht="45" customHeight="1" x14ac:dyDescent="0.35"/>
    <row r="726" ht="45" customHeight="1" x14ac:dyDescent="0.35"/>
    <row r="727" ht="45" customHeight="1" x14ac:dyDescent="0.35"/>
    <row r="728" ht="45" customHeight="1" x14ac:dyDescent="0.35"/>
    <row r="729" ht="45" customHeight="1" x14ac:dyDescent="0.35"/>
    <row r="730" ht="45" customHeight="1" x14ac:dyDescent="0.35"/>
    <row r="731" ht="45" customHeight="1" x14ac:dyDescent="0.35"/>
    <row r="732" ht="45" customHeight="1" x14ac:dyDescent="0.35"/>
    <row r="733" ht="45" customHeight="1" x14ac:dyDescent="0.35"/>
    <row r="734" ht="45" customHeight="1" x14ac:dyDescent="0.35"/>
    <row r="735" ht="45" customHeight="1" x14ac:dyDescent="0.35"/>
    <row r="736" ht="45" customHeight="1" x14ac:dyDescent="0.35"/>
    <row r="737" ht="45" customHeight="1" x14ac:dyDescent="0.35"/>
    <row r="738" ht="45" customHeight="1" x14ac:dyDescent="0.35"/>
    <row r="739" ht="45" customHeight="1" x14ac:dyDescent="0.35"/>
    <row r="740" ht="45" customHeight="1" x14ac:dyDescent="0.35"/>
    <row r="741" ht="45" customHeight="1" x14ac:dyDescent="0.35"/>
    <row r="742" ht="45" customHeight="1" x14ac:dyDescent="0.35"/>
    <row r="743" ht="45" customHeight="1" x14ac:dyDescent="0.35"/>
    <row r="744" ht="45" customHeight="1" x14ac:dyDescent="0.35"/>
    <row r="745" ht="45" customHeight="1" x14ac:dyDescent="0.35"/>
    <row r="746" ht="45" customHeight="1" x14ac:dyDescent="0.35"/>
    <row r="747" ht="45" customHeight="1" x14ac:dyDescent="0.35"/>
    <row r="748" ht="45" customHeight="1" x14ac:dyDescent="0.35"/>
    <row r="749" ht="45" customHeight="1" x14ac:dyDescent="0.35"/>
    <row r="750" ht="45" customHeight="1" x14ac:dyDescent="0.35"/>
    <row r="751" ht="45" customHeight="1" x14ac:dyDescent="0.35"/>
    <row r="752" ht="45" customHeight="1" x14ac:dyDescent="0.35"/>
    <row r="753" ht="45" customHeight="1" x14ac:dyDescent="0.35"/>
    <row r="754" ht="45" customHeight="1" x14ac:dyDescent="0.35"/>
    <row r="755" ht="45" customHeight="1" x14ac:dyDescent="0.35"/>
    <row r="756" ht="45" customHeight="1" x14ac:dyDescent="0.35"/>
    <row r="757" ht="45" customHeight="1" x14ac:dyDescent="0.35"/>
    <row r="758" ht="45" customHeight="1" x14ac:dyDescent="0.35"/>
    <row r="759" ht="45" customHeight="1" x14ac:dyDescent="0.35"/>
    <row r="760" ht="45" customHeight="1" x14ac:dyDescent="0.35"/>
    <row r="761" ht="45" customHeight="1" x14ac:dyDescent="0.35"/>
    <row r="762" ht="45" customHeight="1" x14ac:dyDescent="0.35"/>
    <row r="763" ht="45" customHeight="1" x14ac:dyDescent="0.35"/>
    <row r="764" ht="45" customHeight="1" x14ac:dyDescent="0.35"/>
    <row r="765" ht="45" customHeight="1" x14ac:dyDescent="0.35"/>
    <row r="766" ht="45" customHeight="1" x14ac:dyDescent="0.35"/>
    <row r="767" ht="45" customHeight="1" x14ac:dyDescent="0.35"/>
    <row r="768" ht="45" customHeight="1" x14ac:dyDescent="0.35"/>
    <row r="769" ht="45" customHeight="1" x14ac:dyDescent="0.35"/>
    <row r="770" ht="45" customHeight="1" x14ac:dyDescent="0.35"/>
    <row r="771" ht="45" customHeight="1" x14ac:dyDescent="0.35"/>
    <row r="772" ht="45" customHeight="1" x14ac:dyDescent="0.35"/>
    <row r="773" ht="45" customHeight="1" x14ac:dyDescent="0.35"/>
    <row r="774" ht="45" customHeight="1" x14ac:dyDescent="0.35"/>
    <row r="775" ht="45" customHeight="1" x14ac:dyDescent="0.35"/>
    <row r="776" ht="45" customHeight="1" x14ac:dyDescent="0.35"/>
    <row r="777" ht="45" customHeight="1" x14ac:dyDescent="0.35"/>
    <row r="778" ht="45" customHeight="1" x14ac:dyDescent="0.35"/>
    <row r="779" ht="45" customHeight="1" x14ac:dyDescent="0.35"/>
    <row r="780" ht="45" customHeight="1" x14ac:dyDescent="0.35"/>
    <row r="781" ht="45" customHeight="1" x14ac:dyDescent="0.35"/>
    <row r="782" ht="45" customHeight="1" x14ac:dyDescent="0.35"/>
    <row r="783" ht="45" customHeight="1" x14ac:dyDescent="0.35"/>
    <row r="784" ht="45" customHeight="1" x14ac:dyDescent="0.35"/>
    <row r="785" s="5" customFormat="1" ht="45" customHeight="1" x14ac:dyDescent="0.3"/>
    <row r="786" ht="45" customHeight="1" x14ac:dyDescent="0.35"/>
    <row r="787" ht="45" customHeight="1" x14ac:dyDescent="0.35"/>
  </sheetData>
  <mergeCells count="126">
    <mergeCell ref="F41:F42"/>
    <mergeCell ref="K41:K42"/>
    <mergeCell ref="J41:J42"/>
    <mergeCell ref="I41:I42"/>
    <mergeCell ref="H41:H42"/>
    <mergeCell ref="G41:G42"/>
    <mergeCell ref="L41:L42"/>
    <mergeCell ref="A43:A45"/>
    <mergeCell ref="F43:F45"/>
    <mergeCell ref="G43:G45"/>
    <mergeCell ref="H43:H45"/>
    <mergeCell ref="I43:I45"/>
    <mergeCell ref="J43:J45"/>
    <mergeCell ref="K43:K45"/>
    <mergeCell ref="L43:L45"/>
    <mergeCell ref="A1:F1"/>
    <mergeCell ref="A10:A13"/>
    <mergeCell ref="F10:F13"/>
    <mergeCell ref="G10:G13"/>
    <mergeCell ref="H10:H13"/>
    <mergeCell ref="A9:L9"/>
    <mergeCell ref="I10:I13"/>
    <mergeCell ref="J10:J13"/>
    <mergeCell ref="K10:K13"/>
    <mergeCell ref="L10:L13"/>
    <mergeCell ref="A2:L2"/>
    <mergeCell ref="F6:F7"/>
    <mergeCell ref="G6:G7"/>
    <mergeCell ref="H6:H7"/>
    <mergeCell ref="I6:I7"/>
    <mergeCell ref="J6:J7"/>
    <mergeCell ref="K6:K7"/>
    <mergeCell ref="A3:L3"/>
    <mergeCell ref="F5:K5"/>
    <mergeCell ref="L5:L7"/>
    <mergeCell ref="A5:A7"/>
    <mergeCell ref="B5:B7"/>
    <mergeCell ref="C5:C7"/>
    <mergeCell ref="E5:E7"/>
    <mergeCell ref="A14:A16"/>
    <mergeCell ref="F14:F16"/>
    <mergeCell ref="G14:G16"/>
    <mergeCell ref="H14:H16"/>
    <mergeCell ref="I14:I16"/>
    <mergeCell ref="F19:F22"/>
    <mergeCell ref="G19:G22"/>
    <mergeCell ref="H19:H22"/>
    <mergeCell ref="I19:I22"/>
    <mergeCell ref="D5:D7"/>
    <mergeCell ref="J14:J16"/>
    <mergeCell ref="K14:K16"/>
    <mergeCell ref="L14:L16"/>
    <mergeCell ref="F17:F18"/>
    <mergeCell ref="G17:G18"/>
    <mergeCell ref="H17:H18"/>
    <mergeCell ref="I17:I18"/>
    <mergeCell ref="J17:J18"/>
    <mergeCell ref="K17:K18"/>
    <mergeCell ref="L17:L18"/>
    <mergeCell ref="L19:L22"/>
    <mergeCell ref="A20:A22"/>
    <mergeCell ref="A23:A24"/>
    <mergeCell ref="F23:F24"/>
    <mergeCell ref="G23:G24"/>
    <mergeCell ref="H23:H24"/>
    <mergeCell ref="I23:I24"/>
    <mergeCell ref="J23:J24"/>
    <mergeCell ref="K23:K24"/>
    <mergeCell ref="J19:J22"/>
    <mergeCell ref="K19:K22"/>
    <mergeCell ref="J25:J26"/>
    <mergeCell ref="K25:K26"/>
    <mergeCell ref="L25:L26"/>
    <mergeCell ref="A27:A28"/>
    <mergeCell ref="F27:F28"/>
    <mergeCell ref="G27:G28"/>
    <mergeCell ref="H27:H28"/>
    <mergeCell ref="I27:I28"/>
    <mergeCell ref="J27:J28"/>
    <mergeCell ref="K27:K28"/>
    <mergeCell ref="L27:L28"/>
    <mergeCell ref="A25:A26"/>
    <mergeCell ref="F25:F26"/>
    <mergeCell ref="G25:G26"/>
    <mergeCell ref="H25:H26"/>
    <mergeCell ref="I25:I26"/>
    <mergeCell ref="J29:J31"/>
    <mergeCell ref="K29:K31"/>
    <mergeCell ref="L29:L31"/>
    <mergeCell ref="A32:A33"/>
    <mergeCell ref="F32:F33"/>
    <mergeCell ref="G32:G33"/>
    <mergeCell ref="H32:H33"/>
    <mergeCell ref="I32:I33"/>
    <mergeCell ref="J32:J33"/>
    <mergeCell ref="K32:K33"/>
    <mergeCell ref="L32:L33"/>
    <mergeCell ref="A29:A31"/>
    <mergeCell ref="F29:F31"/>
    <mergeCell ref="G29:G31"/>
    <mergeCell ref="H29:H31"/>
    <mergeCell ref="I29:I31"/>
    <mergeCell ref="J34:J35"/>
    <mergeCell ref="K34:K35"/>
    <mergeCell ref="L34:L35"/>
    <mergeCell ref="A36:A37"/>
    <mergeCell ref="F36:F37"/>
    <mergeCell ref="G36:G37"/>
    <mergeCell ref="H36:H37"/>
    <mergeCell ref="I36:I37"/>
    <mergeCell ref="J36:J37"/>
    <mergeCell ref="K36:K37"/>
    <mergeCell ref="L36:L37"/>
    <mergeCell ref="A34:A35"/>
    <mergeCell ref="F34:F35"/>
    <mergeCell ref="G34:G35"/>
    <mergeCell ref="H34:H35"/>
    <mergeCell ref="I34:I35"/>
    <mergeCell ref="J38:J40"/>
    <mergeCell ref="K38:K40"/>
    <mergeCell ref="L38:L40"/>
    <mergeCell ref="A38:A40"/>
    <mergeCell ref="F38:F40"/>
    <mergeCell ref="G38:G40"/>
    <mergeCell ref="H38:H40"/>
    <mergeCell ref="I38:I40"/>
  </mergeCells>
  <phoneticPr fontId="20" type="noConversion"/>
  <printOptions horizontalCentered="1"/>
  <pageMargins left="0" right="0" top="0.35433070866141703" bottom="0.15748031496063" header="0.31496062992126" footer="0.31496062992126"/>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D12" sqref="D12"/>
    </sheetView>
  </sheetViews>
  <sheetFormatPr defaultColWidth="9.09765625" defaultRowHeight="33" customHeight="1" x14ac:dyDescent="0.3"/>
  <cols>
    <col min="1" max="1" width="6.296875" style="72" customWidth="1"/>
    <col min="2" max="2" width="23.8984375" style="72" customWidth="1"/>
    <col min="3" max="4" width="10.8984375" style="72" customWidth="1"/>
    <col min="5" max="5" width="9" style="72" customWidth="1"/>
    <col min="6" max="6" width="10" style="72" customWidth="1"/>
    <col min="7" max="7" width="21.09765625" style="71" customWidth="1"/>
    <col min="8" max="8" width="47.09765625" style="72" customWidth="1"/>
    <col min="9" max="16384" width="9.09765625" style="72"/>
  </cols>
  <sheetData>
    <row r="1" spans="1:9" ht="44.25" customHeight="1" x14ac:dyDescent="0.3">
      <c r="A1" s="200" t="s">
        <v>51</v>
      </c>
      <c r="B1" s="200"/>
      <c r="C1" s="200"/>
      <c r="D1" s="200"/>
      <c r="E1" s="70"/>
      <c r="F1" s="70"/>
    </row>
    <row r="2" spans="1:9" ht="81.75" customHeight="1" x14ac:dyDescent="0.3">
      <c r="A2" s="237" t="s">
        <v>123</v>
      </c>
      <c r="B2" s="287"/>
      <c r="C2" s="287"/>
      <c r="D2" s="287"/>
      <c r="E2" s="287"/>
      <c r="F2" s="287"/>
      <c r="G2" s="287"/>
      <c r="H2" s="287"/>
      <c r="I2" s="67"/>
    </row>
    <row r="3" spans="1:9" ht="33" customHeight="1" x14ac:dyDescent="0.3">
      <c r="A3" s="288" t="s">
        <v>21</v>
      </c>
      <c r="B3" s="288" t="s">
        <v>25</v>
      </c>
      <c r="C3" s="288" t="s">
        <v>27</v>
      </c>
      <c r="D3" s="288"/>
      <c r="E3" s="288"/>
      <c r="F3" s="288"/>
      <c r="G3" s="288"/>
      <c r="H3" s="288" t="s">
        <v>100</v>
      </c>
    </row>
    <row r="4" spans="1:9" ht="54" customHeight="1" x14ac:dyDescent="0.3">
      <c r="A4" s="288"/>
      <c r="B4" s="288"/>
      <c r="C4" s="73" t="s">
        <v>7</v>
      </c>
      <c r="D4" s="73" t="s">
        <v>42</v>
      </c>
      <c r="E4" s="73" t="s">
        <v>22</v>
      </c>
      <c r="F4" s="73" t="s">
        <v>23</v>
      </c>
      <c r="G4" s="73" t="s">
        <v>24</v>
      </c>
      <c r="H4" s="288"/>
    </row>
    <row r="5" spans="1:9" ht="33" customHeight="1" x14ac:dyDescent="0.3">
      <c r="A5" s="74" t="s">
        <v>4</v>
      </c>
      <c r="B5" s="74">
        <v>1</v>
      </c>
      <c r="C5" s="74">
        <v>2</v>
      </c>
      <c r="D5" s="74">
        <v>3</v>
      </c>
      <c r="E5" s="74">
        <v>4</v>
      </c>
      <c r="F5" s="74">
        <v>5</v>
      </c>
      <c r="G5" s="74">
        <v>6</v>
      </c>
      <c r="H5" s="74">
        <v>9</v>
      </c>
    </row>
    <row r="6" spans="1:9" ht="33" customHeight="1" x14ac:dyDescent="0.3">
      <c r="A6" s="76">
        <v>1</v>
      </c>
      <c r="B6" s="77" t="s">
        <v>28</v>
      </c>
      <c r="C6" s="79">
        <v>48</v>
      </c>
      <c r="D6" s="37">
        <f t="shared" ref="D6:D8" si="0">C6/400*100</f>
        <v>12</v>
      </c>
      <c r="E6" s="79">
        <v>135</v>
      </c>
      <c r="F6" s="80">
        <v>20.57</v>
      </c>
      <c r="G6" s="80" t="s">
        <v>109</v>
      </c>
      <c r="H6" s="81" t="s">
        <v>101</v>
      </c>
    </row>
    <row r="7" spans="1:9" s="75" customFormat="1" ht="33" customHeight="1" x14ac:dyDescent="0.3">
      <c r="A7" s="76">
        <v>2</v>
      </c>
      <c r="B7" s="77" t="s">
        <v>29</v>
      </c>
      <c r="C7" s="79">
        <v>145</v>
      </c>
      <c r="D7" s="37">
        <f t="shared" si="0"/>
        <v>36.25</v>
      </c>
      <c r="E7" s="79">
        <v>381</v>
      </c>
      <c r="F7" s="80">
        <v>20.46</v>
      </c>
      <c r="G7" s="80" t="s">
        <v>109</v>
      </c>
      <c r="H7" s="81" t="s">
        <v>101</v>
      </c>
    </row>
    <row r="8" spans="1:9" ht="33" customHeight="1" x14ac:dyDescent="0.3">
      <c r="A8" s="76">
        <v>3</v>
      </c>
      <c r="B8" s="77" t="s">
        <v>30</v>
      </c>
      <c r="C8" s="79">
        <v>83</v>
      </c>
      <c r="D8" s="37">
        <f t="shared" si="0"/>
        <v>20.75</v>
      </c>
      <c r="E8" s="79">
        <v>246</v>
      </c>
      <c r="F8" s="80">
        <v>14.31</v>
      </c>
      <c r="G8" s="80" t="s">
        <v>109</v>
      </c>
      <c r="H8" s="81" t="s">
        <v>101</v>
      </c>
    </row>
    <row r="9" spans="1:9" s="84" customFormat="1" ht="33" customHeight="1" x14ac:dyDescent="0.25">
      <c r="B9" s="84" t="s">
        <v>108</v>
      </c>
      <c r="G9" s="85"/>
    </row>
  </sheetData>
  <mergeCells count="6">
    <mergeCell ref="A1:D1"/>
    <mergeCell ref="A2:H2"/>
    <mergeCell ref="A3:A4"/>
    <mergeCell ref="B3:B4"/>
    <mergeCell ref="C3:G3"/>
    <mergeCell ref="H3:H4"/>
  </mergeCells>
  <pageMargins left="0.7" right="0.37" top="0.5" bottom="0.75" header="0.3" footer="0.3"/>
  <pageSetup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zoomScaleNormal="100" workbookViewId="0">
      <selection activeCell="I10" sqref="I10"/>
    </sheetView>
  </sheetViews>
  <sheetFormatPr defaultRowHeight="13.8" x14ac:dyDescent="0.25"/>
  <cols>
    <col min="1" max="1" width="4.8984375" customWidth="1"/>
    <col min="2" max="2" width="10.296875" customWidth="1"/>
    <col min="3" max="3" width="7.296875" style="23" customWidth="1"/>
    <col min="4" max="4" width="6.69921875" customWidth="1"/>
    <col min="5" max="5" width="6.59765625" customWidth="1"/>
    <col min="6" max="6" width="6.3984375" customWidth="1"/>
    <col min="7" max="7" width="6.69921875" customWidth="1"/>
    <col min="8" max="8" width="6.09765625" customWidth="1"/>
    <col min="9" max="10" width="6.59765625" customWidth="1"/>
    <col min="11" max="11" width="7.09765625" customWidth="1"/>
    <col min="12" max="12" width="6.59765625" customWidth="1"/>
    <col min="13" max="13" width="5.69921875" customWidth="1"/>
    <col min="14" max="14" width="8" customWidth="1"/>
    <col min="15" max="15" width="8.3984375" customWidth="1"/>
    <col min="16" max="16" width="10" customWidth="1"/>
    <col min="17" max="17" width="11.3984375" customWidth="1"/>
    <col min="21" max="21" width="15.3984375" customWidth="1"/>
    <col min="22" max="22" width="10.296875" customWidth="1"/>
  </cols>
  <sheetData>
    <row r="1" spans="1:22" ht="31.5" customHeight="1" x14ac:dyDescent="0.25">
      <c r="A1" s="289" t="s">
        <v>51</v>
      </c>
      <c r="B1" s="290"/>
      <c r="C1" s="290"/>
      <c r="D1" s="290"/>
      <c r="E1" s="290"/>
      <c r="F1" s="290"/>
    </row>
    <row r="2" spans="1:22" ht="47.4" customHeight="1" x14ac:dyDescent="0.25">
      <c r="A2" s="297" t="s">
        <v>124</v>
      </c>
      <c r="B2" s="297"/>
      <c r="C2" s="297"/>
      <c r="D2" s="297"/>
      <c r="E2" s="297"/>
      <c r="F2" s="297"/>
      <c r="G2" s="297"/>
      <c r="H2" s="297"/>
      <c r="I2" s="297"/>
      <c r="J2" s="297"/>
      <c r="K2" s="297"/>
      <c r="L2" s="297"/>
      <c r="M2" s="297"/>
      <c r="N2" s="297"/>
      <c r="O2" s="297"/>
      <c r="P2" s="297"/>
      <c r="Q2" s="297"/>
      <c r="R2" s="297"/>
      <c r="S2" s="297"/>
      <c r="T2" s="297"/>
      <c r="U2" s="297"/>
      <c r="V2" s="297"/>
    </row>
    <row r="3" spans="1:22" ht="18" x14ac:dyDescent="0.25">
      <c r="A3" s="1"/>
      <c r="B3" s="1"/>
      <c r="C3" s="21"/>
      <c r="D3" s="1"/>
      <c r="E3" s="1"/>
      <c r="F3" s="1"/>
      <c r="G3" s="1"/>
      <c r="H3" s="1"/>
      <c r="I3" s="1"/>
      <c r="J3" s="1"/>
      <c r="K3" s="1"/>
      <c r="L3" s="1"/>
      <c r="M3" s="1"/>
      <c r="N3" s="1"/>
      <c r="O3" s="1"/>
      <c r="P3" s="1"/>
      <c r="Q3" s="1"/>
      <c r="R3" s="1"/>
      <c r="S3" s="1"/>
      <c r="T3" s="1"/>
      <c r="U3" s="1"/>
      <c r="V3" s="1"/>
    </row>
    <row r="4" spans="1:22" ht="36" customHeight="1" x14ac:dyDescent="0.25">
      <c r="A4" s="298" t="s">
        <v>3</v>
      </c>
      <c r="B4" s="299" t="s">
        <v>37</v>
      </c>
      <c r="C4" s="300" t="s">
        <v>20</v>
      </c>
      <c r="D4" s="303" t="s">
        <v>38</v>
      </c>
      <c r="E4" s="304"/>
      <c r="F4" s="304"/>
      <c r="G4" s="304"/>
      <c r="H4" s="305"/>
      <c r="I4" s="298" t="s">
        <v>39</v>
      </c>
      <c r="J4" s="298"/>
      <c r="K4" s="298"/>
      <c r="L4" s="298"/>
      <c r="M4" s="298"/>
      <c r="N4" s="291" t="s">
        <v>52</v>
      </c>
      <c r="O4" s="292"/>
      <c r="P4" s="293"/>
      <c r="Q4" s="300" t="s">
        <v>57</v>
      </c>
      <c r="R4" s="299" t="s">
        <v>19</v>
      </c>
      <c r="S4" s="299" t="s">
        <v>11</v>
      </c>
      <c r="T4" s="300" t="s">
        <v>43</v>
      </c>
      <c r="U4" s="300" t="s">
        <v>49</v>
      </c>
      <c r="V4" s="298" t="s">
        <v>0</v>
      </c>
    </row>
    <row r="5" spans="1:22" ht="21" customHeight="1" x14ac:dyDescent="0.25">
      <c r="A5" s="298"/>
      <c r="B5" s="298"/>
      <c r="C5" s="301"/>
      <c r="D5" s="300" t="s">
        <v>2</v>
      </c>
      <c r="E5" s="299" t="s">
        <v>10</v>
      </c>
      <c r="F5" s="299"/>
      <c r="G5" s="299"/>
      <c r="H5" s="299"/>
      <c r="I5" s="299" t="s">
        <v>1</v>
      </c>
      <c r="J5" s="299" t="s">
        <v>10</v>
      </c>
      <c r="K5" s="299"/>
      <c r="L5" s="299"/>
      <c r="M5" s="299"/>
      <c r="N5" s="294"/>
      <c r="O5" s="295"/>
      <c r="P5" s="296"/>
      <c r="Q5" s="301"/>
      <c r="R5" s="299"/>
      <c r="S5" s="299"/>
      <c r="T5" s="301"/>
      <c r="U5" s="301"/>
      <c r="V5" s="298"/>
    </row>
    <row r="6" spans="1:22" ht="82.5" customHeight="1" x14ac:dyDescent="0.25">
      <c r="A6" s="298"/>
      <c r="B6" s="298"/>
      <c r="C6" s="302"/>
      <c r="D6" s="302"/>
      <c r="E6" s="22" t="s">
        <v>12</v>
      </c>
      <c r="F6" s="22" t="s">
        <v>13</v>
      </c>
      <c r="G6" s="22" t="s">
        <v>14</v>
      </c>
      <c r="H6" s="22" t="s">
        <v>15</v>
      </c>
      <c r="I6" s="298"/>
      <c r="J6" s="22" t="s">
        <v>16</v>
      </c>
      <c r="K6" s="22" t="s">
        <v>17</v>
      </c>
      <c r="L6" s="22" t="s">
        <v>18</v>
      </c>
      <c r="M6" s="22" t="s">
        <v>56</v>
      </c>
      <c r="N6" s="22" t="s">
        <v>53</v>
      </c>
      <c r="O6" s="22" t="s">
        <v>54</v>
      </c>
      <c r="P6" s="22" t="s">
        <v>55</v>
      </c>
      <c r="Q6" s="302"/>
      <c r="R6" s="299"/>
      <c r="S6" s="299"/>
      <c r="T6" s="302"/>
      <c r="U6" s="302"/>
      <c r="V6" s="298"/>
    </row>
    <row r="7" spans="1:22" x14ac:dyDescent="0.25">
      <c r="A7" s="7" t="s">
        <v>4</v>
      </c>
      <c r="B7" s="7" t="s">
        <v>6</v>
      </c>
      <c r="C7" s="22">
        <v>1</v>
      </c>
      <c r="D7" s="7">
        <v>2</v>
      </c>
      <c r="E7" s="7">
        <v>3</v>
      </c>
      <c r="F7" s="7">
        <v>4</v>
      </c>
      <c r="G7" s="7">
        <v>5</v>
      </c>
      <c r="H7" s="7">
        <v>6</v>
      </c>
      <c r="I7" s="7">
        <v>7</v>
      </c>
      <c r="J7" s="7">
        <v>8</v>
      </c>
      <c r="K7" s="7">
        <v>9</v>
      </c>
      <c r="L7" s="7">
        <v>10</v>
      </c>
      <c r="M7" s="7">
        <v>11</v>
      </c>
      <c r="N7" s="7">
        <v>12</v>
      </c>
      <c r="O7" s="7">
        <v>13</v>
      </c>
      <c r="P7" s="7">
        <v>14</v>
      </c>
      <c r="Q7" s="7">
        <v>15</v>
      </c>
      <c r="R7" s="7">
        <v>16</v>
      </c>
      <c r="S7" s="7">
        <v>17</v>
      </c>
      <c r="T7" s="7">
        <v>18</v>
      </c>
      <c r="U7" s="7">
        <v>19</v>
      </c>
      <c r="V7" s="7">
        <v>20</v>
      </c>
    </row>
    <row r="8" spans="1:22" ht="90" customHeight="1" x14ac:dyDescent="0.25">
      <c r="A8" s="17">
        <v>1</v>
      </c>
      <c r="B8" s="18" t="s">
        <v>211</v>
      </c>
      <c r="C8" s="20">
        <v>37</v>
      </c>
      <c r="D8" s="25">
        <v>5</v>
      </c>
      <c r="E8" s="47">
        <v>3</v>
      </c>
      <c r="F8" s="47">
        <v>16</v>
      </c>
      <c r="G8" s="47">
        <v>9</v>
      </c>
      <c r="H8" s="47">
        <v>9</v>
      </c>
      <c r="I8" s="12">
        <f>SUM(J8:M8)</f>
        <v>15</v>
      </c>
      <c r="J8" s="17">
        <v>0</v>
      </c>
      <c r="K8" s="17">
        <v>0</v>
      </c>
      <c r="L8" s="17">
        <v>0</v>
      </c>
      <c r="M8" s="17">
        <v>15</v>
      </c>
      <c r="N8" s="17">
        <v>16</v>
      </c>
      <c r="O8" s="17">
        <v>12</v>
      </c>
      <c r="P8" s="17">
        <v>8</v>
      </c>
      <c r="Q8" s="17">
        <v>0</v>
      </c>
      <c r="R8" s="19">
        <f>C8-I8</f>
        <v>22</v>
      </c>
      <c r="S8" s="19">
        <f>R8*3</f>
        <v>66</v>
      </c>
      <c r="T8" s="19">
        <f>R8*7</f>
        <v>154</v>
      </c>
      <c r="U8" s="24" t="s">
        <v>50</v>
      </c>
      <c r="V8" s="16"/>
    </row>
  </sheetData>
  <mergeCells count="18">
    <mergeCell ref="Q4:Q6"/>
    <mergeCell ref="U4:U6"/>
    <mergeCell ref="A1:F1"/>
    <mergeCell ref="N4:P5"/>
    <mergeCell ref="A2:V2"/>
    <mergeCell ref="A4:A6"/>
    <mergeCell ref="B4:B6"/>
    <mergeCell ref="C4:C6"/>
    <mergeCell ref="D4:H4"/>
    <mergeCell ref="I4:M4"/>
    <mergeCell ref="V4:V6"/>
    <mergeCell ref="D5:D6"/>
    <mergeCell ref="E5:H5"/>
    <mergeCell ref="I5:I6"/>
    <mergeCell ref="J5:M5"/>
    <mergeCell ref="R4:R6"/>
    <mergeCell ref="S4:S6"/>
    <mergeCell ref="T4:T6"/>
  </mergeCells>
  <printOptions horizontalCentered="1"/>
  <pageMargins left="0" right="0" top="0.5" bottom="0.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1a</vt:lpstr>
      <vt:lpstr>1b</vt:lpstr>
      <vt:lpstr>2</vt:lpstr>
      <vt:lpstr>3A</vt:lpstr>
      <vt:lpstr>3B</vt:lpstr>
      <vt:lpstr>4</vt:lpstr>
      <vt:lpstr>5</vt:lpstr>
      <vt:lpstr>6A</vt:lpstr>
      <vt:lpstr>6B</vt:lpstr>
      <vt:lpstr>7</vt:lpstr>
      <vt:lpstr>'1a'!Print_Titles</vt:lpstr>
      <vt:lpstr>'1b'!Print_Titles</vt:lpstr>
      <vt:lpstr>'3A'!Print_Titles</vt:lpstr>
      <vt:lpstr>'4'!Print_Titles</vt:lpstr>
    </vt:vector>
  </TitlesOfParts>
  <Company>QuangNam IT Forum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Admin</cp:lastModifiedBy>
  <cp:lastPrinted>2026-05-29T04:42:54Z</cp:lastPrinted>
  <dcterms:created xsi:type="dcterms:W3CDTF">2010-09-10T02:37:28Z</dcterms:created>
  <dcterms:modified xsi:type="dcterms:W3CDTF">2026-05-29T09:55:46Z</dcterms:modified>
</cp:coreProperties>
</file>