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- DISK E\CCHC VP KIEN AN\Công khai ngân sách\"/>
    </mc:Choice>
  </mc:AlternateContent>
  <xr:revisionPtr revIDLastSave="0" documentId="8_{7897FEE0-620E-4EAC-93B6-EA51C0F53671}" xr6:coauthVersionLast="45" xr6:coauthVersionMax="45" xr10:uidLastSave="{00000000-0000-0000-0000-000000000000}"/>
  <bookViews>
    <workbookView xWindow="-120" yWindow="-120" windowWidth="24240" windowHeight="13140" xr2:uid="{D38C8152-B178-4CFC-A3BC-DEA6C5307355}"/>
  </bookViews>
  <sheets>
    <sheet name="108" sheetId="1" r:id="rId1"/>
    <sheet name="109" sheetId="2" r:id="rId2"/>
    <sheet name="110" sheetId="3" r:id="rId3"/>
    <sheet name="111" sheetId="4" state="hidden" r:id="rId4"/>
  </sheets>
  <definedNames>
    <definedName name="_xlnm.Print_Area" localSheetId="0">'108'!$A$1:$D$14</definedName>
    <definedName name="_xlnm.Print_Area" localSheetId="1">'109'!$A$1:$D$27</definedName>
    <definedName name="_xlnm.Print_Area" localSheetId="2">'110'!$A$1:$E$25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2" l="1"/>
  <c r="D26" i="2"/>
  <c r="D19" i="2"/>
  <c r="D13" i="2"/>
  <c r="D14" i="2"/>
  <c r="D15" i="2"/>
  <c r="D16" i="2"/>
  <c r="D12" i="2"/>
  <c r="B11" i="1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E11" i="3"/>
  <c r="D11" i="3"/>
  <c r="D20" i="2"/>
  <c r="D18" i="2"/>
  <c r="D25" i="2"/>
  <c r="C25" i="2"/>
  <c r="C18" i="2"/>
  <c r="C20" i="2"/>
  <c r="D11" i="2"/>
  <c r="C11" i="2"/>
  <c r="D8" i="1"/>
  <c r="B8" i="1"/>
  <c r="C11" i="3" l="1"/>
  <c r="D17" i="2"/>
  <c r="D10" i="2"/>
  <c r="C17" i="2"/>
  <c r="C10" i="2" s="1"/>
</calcChain>
</file>

<file path=xl/sharedStrings.xml><?xml version="1.0" encoding="utf-8"?>
<sst xmlns="http://schemas.openxmlformats.org/spreadsheetml/2006/main" count="123" uniqueCount="97">
  <si>
    <t>NỘI DUNG THU</t>
  </si>
  <si>
    <t>DỰ TOÁN</t>
  </si>
  <si>
    <t>NỘI DUNG CHI</t>
  </si>
  <si>
    <t>TỔNG SỐ THU</t>
  </si>
  <si>
    <t>TỔNG SỐ CHI</t>
  </si>
  <si>
    <t>I. Các khoản thu xã hưởng 100%</t>
  </si>
  <si>
    <t>I. Chi đầu tư phát triển</t>
  </si>
  <si>
    <t>II. Chi thường xuyên</t>
  </si>
  <si>
    <t xml:space="preserve">III. Thu bổ sung </t>
  </si>
  <si>
    <t>III. Dự phòng</t>
  </si>
  <si>
    <t>- Bổ sung cân đối</t>
  </si>
  <si>
    <t>- Bổ sung có mục tiêu</t>
  </si>
  <si>
    <t xml:space="preserve">IV. Thu chuyển nguồn </t>
  </si>
  <si>
    <t>Biểu số 109/CK TC-NSNN</t>
  </si>
  <si>
    <t>STT</t>
  </si>
  <si>
    <t>NỘI DUNG</t>
  </si>
  <si>
    <t>THU NSNN</t>
  </si>
  <si>
    <t>THU NSX</t>
  </si>
  <si>
    <t>A</t>
  </si>
  <si>
    <t>B</t>
  </si>
  <si>
    <t>TỔNG THU</t>
  </si>
  <si>
    <t>I</t>
  </si>
  <si>
    <t xml:space="preserve">Các khoản thu 100% </t>
  </si>
  <si>
    <t>Phí, lệ phí</t>
  </si>
  <si>
    <t>Thu từ quỹ đất công ích, hoa lợi công sản khác</t>
  </si>
  <si>
    <t>Thu khác</t>
  </si>
  <si>
    <t>II</t>
  </si>
  <si>
    <t>Các khoản thu phân chia theo tỷ lệ phần trăm (%)</t>
  </si>
  <si>
    <t>Các khoản thu phân chia</t>
  </si>
  <si>
    <t>2</t>
  </si>
  <si>
    <t>Các khoản thu phân chia khác do cấp tỉnh quy định</t>
  </si>
  <si>
    <t>-</t>
  </si>
  <si>
    <t>…</t>
  </si>
  <si>
    <t>III</t>
  </si>
  <si>
    <t>Thu viện trợ không hoàn lại trực tiếp cho xã (nếu có)</t>
  </si>
  <si>
    <t>IV</t>
  </si>
  <si>
    <t>Thu chuyển nguồn</t>
  </si>
  <si>
    <t>V</t>
  </si>
  <si>
    <t>Thu kết dư ngân sách năm trước</t>
  </si>
  <si>
    <t>VI</t>
  </si>
  <si>
    <t>Thu bổ sung từ ngân sách cấp trên</t>
  </si>
  <si>
    <t>- Thu bổ sung cân đối</t>
  </si>
  <si>
    <t>- Thu bổ sung có mục tiêu</t>
  </si>
  <si>
    <t>TỔNG SỐ</t>
  </si>
  <si>
    <t>ĐẦU TƯ PHÁT TRIỂN</t>
  </si>
  <si>
    <t>THƯỜNG XUYÊN</t>
  </si>
  <si>
    <t>Chi thể dục thể thao</t>
  </si>
  <si>
    <t>Chi bảo vệ môi trường</t>
  </si>
  <si>
    <t>Chi các hoạt động kinh tế</t>
  </si>
  <si>
    <t>Chi khác</t>
  </si>
  <si>
    <t>Dự phòng ngân sách</t>
  </si>
  <si>
    <t>(Dự toán đã được Hội đồng nhân dân phường quyết định)</t>
  </si>
  <si>
    <t>DỰ TOÁN CHI NGÂN SÁCH PHƯỜNG NĂM 2025</t>
  </si>
  <si>
    <t>Biểu số 110/CK TC-NSNN</t>
  </si>
  <si>
    <t>Biểu số 111/CK TC-NSNN</t>
  </si>
  <si>
    <t>Tên công trình</t>
  </si>
  <si>
    <t>Thời gian khởi công - hoàn thành</t>
  </si>
  <si>
    <t>Tổng dự toán được duyệt</t>
  </si>
  <si>
    <t>Giá trị thực hiện đến 31/12…</t>
  </si>
  <si>
    <t>Giá trị đã thanh toán đến 31/12/…</t>
  </si>
  <si>
    <t>Dự toán năm…</t>
  </si>
  <si>
    <t>Tổng số</t>
  </si>
  <si>
    <t>Trong đó thanh toán khối lượng năm trước</t>
  </si>
  <si>
    <t>Chia theo nguồn vốn</t>
  </si>
  <si>
    <t>Trong đó nguồn đóng góp của dân</t>
  </si>
  <si>
    <t>Nguồn cân đối ngân sách</t>
  </si>
  <si>
    <t>Nguồn đóng góp</t>
  </si>
  <si>
    <t>1. Công trình chuyển tiếp</t>
  </si>
  <si>
    <t>Trong đó: hoàn thành trong năm</t>
  </si>
  <si>
    <t>2. Công trình khởi công mới</t>
  </si>
  <si>
    <t>Đơn vị: 1.000 đồng</t>
  </si>
  <si>
    <t>UBND PHƯỜNG KIẾN AN</t>
  </si>
  <si>
    <t>CÂN ĐỐI DỰ TOÁN NGÂN SÁCH PHƯỜNG NĂM 2025</t>
  </si>
  <si>
    <r>
      <t xml:space="preserve">II. Các khoản thu phân chia theo tỷ lệ </t>
    </r>
    <r>
      <rPr>
        <vertAlign val="superscript"/>
        <sz val="13"/>
        <rFont val="Times New Roman"/>
        <family val="1"/>
      </rPr>
      <t>(1)</t>
    </r>
  </si>
  <si>
    <t xml:space="preserve">                 Biểu số 108/CK TC-NSNN</t>
  </si>
  <si>
    <t>DỰ TOÁN THU NGÂN SÁCH PHƯỜNG NĂM 2025</t>
  </si>
  <si>
    <r>
      <t>DỰ TOÁN CHI ĐẦU TƯ PHÁT TRIỂN</t>
    </r>
    <r>
      <rPr>
        <b/>
        <vertAlign val="superscript"/>
        <sz val="10"/>
        <color rgb="FF000000"/>
        <rFont val="Arial"/>
        <family val="2"/>
      </rPr>
      <t>(1)</t>
    </r>
    <r>
      <rPr>
        <b/>
        <sz val="10"/>
        <color rgb="FF000000"/>
        <rFont val="Arial"/>
        <family val="2"/>
      </rPr>
      <t xml:space="preserve"> NĂM 2025</t>
    </r>
  </si>
  <si>
    <t>DỰ TOÁN NĂM 2025</t>
  </si>
  <si>
    <t>Lệ phí trước bạ nhà, đất</t>
  </si>
  <si>
    <t>Thuế sử dụng đất phi nông nghiệp</t>
  </si>
  <si>
    <t>Thuế giá trị gia tăng</t>
  </si>
  <si>
    <t xml:space="preserve">        Đơn vị: triệu đồng</t>
  </si>
  <si>
    <t>Thuế thu nhập cá nhân</t>
  </si>
  <si>
    <t>1=2+3</t>
  </si>
  <si>
    <t>Trong đó:</t>
  </si>
  <si>
    <t>TỔNG CHI (SAU KHI TRỪ TIẾT KIỆM 10%)</t>
  </si>
  <si>
    <t>Chi an ninh, quốc phòng</t>
  </si>
  <si>
    <t>Chi giáo dục - đào tạo và dạy nghề</t>
  </si>
  <si>
    <t>Chi khoa học và công nghệ</t>
  </si>
  <si>
    <t>Chi y tế, dân số và gia đình</t>
  </si>
  <si>
    <t>Chi văn hóa thông tin</t>
  </si>
  <si>
    <t>Chi phát thanh, truyền hình, thông tấn</t>
  </si>
  <si>
    <t>Chi hoạt động của cơ quan quản lý nhà nước, đảng, đoàn thể</t>
  </si>
  <si>
    <t>Chi bảo đảm xã hội</t>
  </si>
  <si>
    <t>(Kèm Quyết định số:514/QĐ-UBND ngày 25/8/2025 của UBND phường)</t>
  </si>
  <si>
    <t>(Kèm Quyết định số: 514/QĐ-UBND ngày 25/8/2025 của UBND phường)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</si>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</sst>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color rgb="FF000000"/>
      <name val="Arial"/>
      <family val="2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i/>
      <sz val="13"/>
      <color rgb="FF000000"/>
      <name val="Times New Roman"/>
      <family val="1"/>
    </font>
    <font>
      <i/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vertAlign val="superscript"/>
      <sz val="13"/>
      <name val="Times New Roman"/>
      <family val="1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3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164" fontId="11" fillId="0" borderId="11" xfId="1" applyNumberFormat="1" applyFont="1" applyBorder="1" applyAlignment="1">
      <alignment vertical="center" wrapText="1"/>
    </xf>
    <xf numFmtId="164" fontId="11" fillId="0" borderId="11" xfId="0" applyNumberFormat="1" applyFont="1" applyBorder="1" applyAlignment="1">
      <alignment vertical="center" wrapText="1"/>
    </xf>
    <xf numFmtId="164" fontId="10" fillId="0" borderId="11" xfId="0" applyNumberFormat="1" applyFont="1" applyBorder="1" applyAlignment="1">
      <alignment horizontal="center" vertical="center" wrapText="1"/>
    </xf>
    <xf numFmtId="164" fontId="10" fillId="0" borderId="11" xfId="1" applyNumberFormat="1" applyFont="1" applyBorder="1" applyAlignment="1">
      <alignment horizontal="center" vertical="center" wrapText="1"/>
    </xf>
    <xf numFmtId="164" fontId="11" fillId="0" borderId="11" xfId="1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right" vertical="center" wrapText="1"/>
    </xf>
    <xf numFmtId="0" fontId="18" fillId="0" borderId="0" xfId="0" applyFo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9" fillId="0" borderId="0" xfId="0" applyFont="1" applyAlignment="1"/>
    <xf numFmtId="0" fontId="22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 wrapText="1"/>
    </xf>
    <xf numFmtId="164" fontId="22" fillId="0" borderId="11" xfId="1" applyNumberFormat="1" applyFont="1" applyBorder="1" applyAlignment="1">
      <alignment horizontal="center" vertical="center" wrapText="1"/>
    </xf>
    <xf numFmtId="164" fontId="21" fillId="0" borderId="11" xfId="1" applyNumberFormat="1" applyFont="1" applyBorder="1" applyAlignment="1">
      <alignment horizontal="center" vertical="center" wrapText="1"/>
    </xf>
    <xf numFmtId="164" fontId="11" fillId="0" borderId="13" xfId="1" applyNumberFormat="1" applyFont="1" applyBorder="1" applyAlignment="1">
      <alignment vertical="center" wrapText="1"/>
    </xf>
    <xf numFmtId="164" fontId="11" fillId="0" borderId="14" xfId="1" applyNumberFormat="1" applyFont="1" applyBorder="1" applyAlignment="1">
      <alignment vertical="center" wrapText="1"/>
    </xf>
    <xf numFmtId="164" fontId="22" fillId="0" borderId="11" xfId="1" applyNumberFormat="1" applyFont="1" applyBorder="1" applyAlignment="1">
      <alignment horizontal="right" vertical="center" wrapText="1"/>
    </xf>
    <xf numFmtId="164" fontId="22" fillId="2" borderId="12" xfId="1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0" fontId="10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3551-D897-466E-A7F1-8198BA9BEAF7}">
  <dimension ref="A1:D14"/>
  <sheetViews>
    <sheetView tabSelected="1" topLeftCell="A7" workbookViewId="0">
      <selection activeCell="D8" sqref="D8"/>
    </sheetView>
  </sheetViews>
  <sheetFormatPr defaultRowHeight="16.5" x14ac:dyDescent="0.25"/>
  <cols>
    <col min="1" max="1" width="40" style="7" customWidth="1"/>
    <col min="2" max="2" width="17.7109375" style="7" customWidth="1"/>
    <col min="3" max="3" width="23.140625" style="7" customWidth="1"/>
    <col min="4" max="4" width="18.140625" style="7" customWidth="1"/>
    <col min="5" max="16384" width="9.140625" style="7"/>
  </cols>
  <sheetData>
    <row r="1" spans="1:4" x14ac:dyDescent="0.25">
      <c r="A1" s="8" t="s">
        <v>71</v>
      </c>
      <c r="B1" s="9"/>
      <c r="C1" s="39" t="s">
        <v>74</v>
      </c>
      <c r="D1" s="39"/>
    </row>
    <row r="2" spans="1:4" x14ac:dyDescent="0.25">
      <c r="A2" s="10"/>
    </row>
    <row r="3" spans="1:4" ht="27.75" customHeight="1" x14ac:dyDescent="0.25">
      <c r="A3" s="40" t="s">
        <v>72</v>
      </c>
      <c r="B3" s="40"/>
      <c r="C3" s="40"/>
      <c r="D3" s="40"/>
    </row>
    <row r="4" spans="1:4" ht="22.5" customHeight="1" x14ac:dyDescent="0.25">
      <c r="A4" s="41" t="s">
        <v>51</v>
      </c>
      <c r="B4" s="41"/>
      <c r="C4" s="41"/>
      <c r="D4" s="41"/>
    </row>
    <row r="5" spans="1:4" ht="24" customHeight="1" x14ac:dyDescent="0.25">
      <c r="A5" s="41" t="s">
        <v>94</v>
      </c>
      <c r="B5" s="41"/>
      <c r="C5" s="41"/>
      <c r="D5" s="41"/>
    </row>
    <row r="6" spans="1:4" ht="21.75" customHeight="1" x14ac:dyDescent="0.25">
      <c r="A6" s="11"/>
      <c r="C6" s="42" t="s">
        <v>81</v>
      </c>
      <c r="D6" s="42"/>
    </row>
    <row r="7" spans="1:4" ht="27" customHeight="1" x14ac:dyDescent="0.25">
      <c r="A7" s="12" t="s">
        <v>0</v>
      </c>
      <c r="B7" s="12" t="s">
        <v>1</v>
      </c>
      <c r="C7" s="12" t="s">
        <v>2</v>
      </c>
      <c r="D7" s="12" t="s">
        <v>1</v>
      </c>
    </row>
    <row r="8" spans="1:4" ht="27.75" customHeight="1" x14ac:dyDescent="0.25">
      <c r="A8" s="12" t="s">
        <v>3</v>
      </c>
      <c r="B8" s="18">
        <f>SUM(B9,B10,B11,B14)</f>
        <v>330681</v>
      </c>
      <c r="C8" s="12" t="s">
        <v>4</v>
      </c>
      <c r="D8" s="18">
        <f>SUM(D9:D11)</f>
        <v>330680.5</v>
      </c>
    </row>
    <row r="9" spans="1:4" ht="35.25" customHeight="1" x14ac:dyDescent="0.25">
      <c r="A9" s="14" t="s">
        <v>5</v>
      </c>
      <c r="B9" s="35">
        <v>9685</v>
      </c>
      <c r="C9" s="14" t="s">
        <v>6</v>
      </c>
      <c r="D9" s="14">
        <v>0</v>
      </c>
    </row>
    <row r="10" spans="1:4" ht="35.25" customHeight="1" x14ac:dyDescent="0.25">
      <c r="A10" s="14" t="s">
        <v>73</v>
      </c>
      <c r="B10" s="16">
        <v>1096</v>
      </c>
      <c r="C10" s="14" t="s">
        <v>7</v>
      </c>
      <c r="D10" s="16">
        <v>324196.5</v>
      </c>
    </row>
    <row r="11" spans="1:4" ht="35.25" customHeight="1" x14ac:dyDescent="0.25">
      <c r="A11" s="14" t="s">
        <v>8</v>
      </c>
      <c r="B11" s="17">
        <f>B12+B13</f>
        <v>319900</v>
      </c>
      <c r="C11" s="14" t="s">
        <v>9</v>
      </c>
      <c r="D11" s="36">
        <v>6484</v>
      </c>
    </row>
    <row r="12" spans="1:4" ht="35.25" customHeight="1" x14ac:dyDescent="0.25">
      <c r="A12" s="14" t="s">
        <v>10</v>
      </c>
      <c r="B12" s="16">
        <v>310714</v>
      </c>
      <c r="C12" s="14"/>
      <c r="D12" s="14"/>
    </row>
    <row r="13" spans="1:4" ht="35.25" customHeight="1" x14ac:dyDescent="0.25">
      <c r="A13" s="14" t="s">
        <v>11</v>
      </c>
      <c r="B13" s="16">
        <v>9186</v>
      </c>
      <c r="C13" s="14"/>
      <c r="D13" s="14"/>
    </row>
    <row r="14" spans="1:4" ht="35.25" customHeight="1" x14ac:dyDescent="0.25">
      <c r="A14" s="14" t="s">
        <v>12</v>
      </c>
      <c r="B14" s="14"/>
      <c r="C14" s="14"/>
      <c r="D14" s="14"/>
    </row>
  </sheetData>
  <mergeCells count="5">
    <mergeCell ref="C1:D1"/>
    <mergeCell ref="A3:D3"/>
    <mergeCell ref="A4:D4"/>
    <mergeCell ref="C6:D6"/>
    <mergeCell ref="A5:D5"/>
  </mergeCells>
  <printOptions horizontalCentered="1"/>
  <pageMargins left="0.25" right="0" top="0.75" bottom="0.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66B4E-F01F-4F08-B71B-AE61699E1C01}">
  <dimension ref="A1:D27"/>
  <sheetViews>
    <sheetView topLeftCell="A7" workbookViewId="0">
      <selection activeCell="C11" sqref="C11"/>
    </sheetView>
  </sheetViews>
  <sheetFormatPr defaultRowHeight="16.5" x14ac:dyDescent="0.25"/>
  <cols>
    <col min="1" max="1" width="5.5703125" style="7" customWidth="1"/>
    <col min="2" max="2" width="58.7109375" style="7" customWidth="1"/>
    <col min="3" max="3" width="17.28515625" style="7" customWidth="1"/>
    <col min="4" max="4" width="16.5703125" style="7" customWidth="1"/>
    <col min="5" max="16384" width="9.140625" style="7"/>
  </cols>
  <sheetData>
    <row r="1" spans="1:4" x14ac:dyDescent="0.25">
      <c r="A1" s="43" t="s">
        <v>71</v>
      </c>
      <c r="B1" s="43"/>
      <c r="C1" s="44" t="s">
        <v>13</v>
      </c>
      <c r="D1" s="44"/>
    </row>
    <row r="2" spans="1:4" x14ac:dyDescent="0.25">
      <c r="A2" s="10"/>
    </row>
    <row r="3" spans="1:4" ht="24" customHeight="1" x14ac:dyDescent="0.25">
      <c r="A3" s="46" t="s">
        <v>75</v>
      </c>
      <c r="B3" s="46"/>
      <c r="C3" s="46"/>
      <c r="D3" s="46"/>
    </row>
    <row r="4" spans="1:4" x14ac:dyDescent="0.25">
      <c r="A4" s="41" t="s">
        <v>51</v>
      </c>
      <c r="B4" s="41"/>
      <c r="C4" s="41"/>
      <c r="D4" s="41"/>
    </row>
    <row r="5" spans="1:4" x14ac:dyDescent="0.25">
      <c r="A5" s="41" t="s">
        <v>94</v>
      </c>
      <c r="B5" s="41"/>
      <c r="C5" s="41"/>
      <c r="D5" s="41"/>
    </row>
    <row r="6" spans="1:4" x14ac:dyDescent="0.25">
      <c r="A6" s="11"/>
      <c r="C6" s="42" t="s">
        <v>81</v>
      </c>
      <c r="D6" s="42"/>
    </row>
    <row r="7" spans="1:4" ht="21.75" customHeight="1" x14ac:dyDescent="0.25">
      <c r="A7" s="45" t="s">
        <v>14</v>
      </c>
      <c r="B7" s="45" t="s">
        <v>15</v>
      </c>
      <c r="C7" s="45" t="s">
        <v>77</v>
      </c>
      <c r="D7" s="45"/>
    </row>
    <row r="8" spans="1:4" ht="21.75" customHeight="1" x14ac:dyDescent="0.25">
      <c r="A8" s="45"/>
      <c r="B8" s="45"/>
      <c r="C8" s="12" t="s">
        <v>16</v>
      </c>
      <c r="D8" s="12" t="s">
        <v>17</v>
      </c>
    </row>
    <row r="9" spans="1:4" ht="21.75" customHeight="1" x14ac:dyDescent="0.25">
      <c r="A9" s="15" t="s">
        <v>18</v>
      </c>
      <c r="B9" s="15" t="s">
        <v>19</v>
      </c>
      <c r="C9" s="15">
        <v>1</v>
      </c>
      <c r="D9" s="15">
        <v>2</v>
      </c>
    </row>
    <row r="10" spans="1:4" ht="22.5" customHeight="1" x14ac:dyDescent="0.25">
      <c r="A10" s="15"/>
      <c r="B10" s="12" t="s">
        <v>20</v>
      </c>
      <c r="C10" s="18">
        <f>SUM(C11,C17,C22,C23,C24,C25)</f>
        <v>346315</v>
      </c>
      <c r="D10" s="18">
        <f>SUM(D11,D17,D22,D23,D24,D25)</f>
        <v>330681</v>
      </c>
    </row>
    <row r="11" spans="1:4" ht="22.5" customHeight="1" x14ac:dyDescent="0.25">
      <c r="A11" s="12" t="s">
        <v>21</v>
      </c>
      <c r="B11" s="13" t="s">
        <v>22</v>
      </c>
      <c r="C11" s="19">
        <f>SUM(C12:C16)</f>
        <v>9685</v>
      </c>
      <c r="D11" s="19">
        <f>SUM(D12:D16)</f>
        <v>9685</v>
      </c>
    </row>
    <row r="12" spans="1:4" ht="22.5" customHeight="1" x14ac:dyDescent="0.25">
      <c r="A12" s="15">
        <v>1</v>
      </c>
      <c r="B12" s="14" t="s">
        <v>23</v>
      </c>
      <c r="C12" s="20">
        <v>760</v>
      </c>
      <c r="D12" s="20">
        <f>C12</f>
        <v>760</v>
      </c>
    </row>
    <row r="13" spans="1:4" ht="22.5" customHeight="1" x14ac:dyDescent="0.25">
      <c r="A13" s="15">
        <v>2</v>
      </c>
      <c r="B13" s="14" t="s">
        <v>78</v>
      </c>
      <c r="C13" s="20">
        <v>2840</v>
      </c>
      <c r="D13" s="20">
        <f t="shared" ref="D13:D16" si="0">C13</f>
        <v>2840</v>
      </c>
    </row>
    <row r="14" spans="1:4" ht="22.5" customHeight="1" x14ac:dyDescent="0.25">
      <c r="A14" s="15">
        <v>3</v>
      </c>
      <c r="B14" s="14" t="s">
        <v>79</v>
      </c>
      <c r="C14" s="20">
        <v>5730</v>
      </c>
      <c r="D14" s="20">
        <f t="shared" si="0"/>
        <v>5730</v>
      </c>
    </row>
    <row r="15" spans="1:4" ht="22.5" customHeight="1" x14ac:dyDescent="0.25">
      <c r="A15" s="15">
        <v>4</v>
      </c>
      <c r="B15" s="14" t="s">
        <v>24</v>
      </c>
      <c r="C15" s="20">
        <v>50</v>
      </c>
      <c r="D15" s="20">
        <f t="shared" si="0"/>
        <v>50</v>
      </c>
    </row>
    <row r="16" spans="1:4" ht="22.5" customHeight="1" x14ac:dyDescent="0.25">
      <c r="A16" s="15">
        <v>5</v>
      </c>
      <c r="B16" s="14" t="s">
        <v>25</v>
      </c>
      <c r="C16" s="20">
        <v>305</v>
      </c>
      <c r="D16" s="20">
        <f t="shared" si="0"/>
        <v>305</v>
      </c>
    </row>
    <row r="17" spans="1:4" ht="22.5" customHeight="1" x14ac:dyDescent="0.25">
      <c r="A17" s="12" t="s">
        <v>26</v>
      </c>
      <c r="B17" s="13" t="s">
        <v>27</v>
      </c>
      <c r="C17" s="18">
        <f>SUM(C18,C20)</f>
        <v>16730</v>
      </c>
      <c r="D17" s="18">
        <f>SUM(D18,D20)</f>
        <v>1096</v>
      </c>
    </row>
    <row r="18" spans="1:4" ht="22.5" customHeight="1" x14ac:dyDescent="0.25">
      <c r="A18" s="15">
        <v>1</v>
      </c>
      <c r="B18" s="14" t="s">
        <v>28</v>
      </c>
      <c r="C18" s="22">
        <f>C19</f>
        <v>10960</v>
      </c>
      <c r="D18" s="22">
        <f>D19</f>
        <v>1096</v>
      </c>
    </row>
    <row r="19" spans="1:4" ht="22.5" customHeight="1" x14ac:dyDescent="0.25">
      <c r="A19" s="15" t="s">
        <v>96</v>
      </c>
      <c r="B19" s="21" t="s">
        <v>80</v>
      </c>
      <c r="C19" s="20">
        <v>10960</v>
      </c>
      <c r="D19" s="20">
        <f>C19*0.1</f>
        <v>1096</v>
      </c>
    </row>
    <row r="20" spans="1:4" ht="22.5" customHeight="1" x14ac:dyDescent="0.25">
      <c r="A20" s="15" t="s">
        <v>29</v>
      </c>
      <c r="B20" s="14" t="s">
        <v>30</v>
      </c>
      <c r="C20" s="22">
        <f>C21</f>
        <v>5770</v>
      </c>
      <c r="D20" s="23">
        <f>D21</f>
        <v>0</v>
      </c>
    </row>
    <row r="21" spans="1:4" ht="22.5" customHeight="1" x14ac:dyDescent="0.25">
      <c r="A21" s="15" t="s">
        <v>96</v>
      </c>
      <c r="B21" s="14" t="s">
        <v>82</v>
      </c>
      <c r="C21" s="20">
        <v>5770</v>
      </c>
      <c r="D21" s="23">
        <v>0</v>
      </c>
    </row>
    <row r="22" spans="1:4" ht="22.5" customHeight="1" x14ac:dyDescent="0.25">
      <c r="A22" s="12" t="s">
        <v>33</v>
      </c>
      <c r="B22" s="13" t="s">
        <v>34</v>
      </c>
      <c r="C22" s="15"/>
      <c r="D22" s="15"/>
    </row>
    <row r="23" spans="1:4" ht="22.5" customHeight="1" x14ac:dyDescent="0.25">
      <c r="A23" s="12" t="s">
        <v>35</v>
      </c>
      <c r="B23" s="13" t="s">
        <v>36</v>
      </c>
      <c r="C23" s="15"/>
      <c r="D23" s="15"/>
    </row>
    <row r="24" spans="1:4" ht="22.5" customHeight="1" x14ac:dyDescent="0.25">
      <c r="A24" s="12" t="s">
        <v>37</v>
      </c>
      <c r="B24" s="13" t="s">
        <v>38</v>
      </c>
      <c r="C24" s="15"/>
      <c r="D24" s="15"/>
    </row>
    <row r="25" spans="1:4" ht="22.5" customHeight="1" x14ac:dyDescent="0.25">
      <c r="A25" s="12" t="s">
        <v>39</v>
      </c>
      <c r="B25" s="13" t="s">
        <v>40</v>
      </c>
      <c r="C25" s="19">
        <f>SUM(C26:C27)</f>
        <v>319900</v>
      </c>
      <c r="D25" s="19">
        <f>SUM(D26:D27)</f>
        <v>319900</v>
      </c>
    </row>
    <row r="26" spans="1:4" ht="22.5" customHeight="1" x14ac:dyDescent="0.25">
      <c r="A26" s="15">
        <v>1</v>
      </c>
      <c r="B26" s="14" t="s">
        <v>41</v>
      </c>
      <c r="C26" s="37">
        <v>310714</v>
      </c>
      <c r="D26" s="20">
        <f>C26</f>
        <v>310714</v>
      </c>
    </row>
    <row r="27" spans="1:4" ht="22.5" customHeight="1" x14ac:dyDescent="0.25">
      <c r="A27" s="15">
        <v>2</v>
      </c>
      <c r="B27" s="14" t="s">
        <v>42</v>
      </c>
      <c r="C27" s="37">
        <v>9186</v>
      </c>
      <c r="D27" s="20">
        <f>C27</f>
        <v>9186</v>
      </c>
    </row>
  </sheetData>
  <mergeCells count="9">
    <mergeCell ref="A1:B1"/>
    <mergeCell ref="C1:D1"/>
    <mergeCell ref="C6:D6"/>
    <mergeCell ref="A5:D5"/>
    <mergeCell ref="A7:A8"/>
    <mergeCell ref="B7:B8"/>
    <mergeCell ref="C7:D7"/>
    <mergeCell ref="A3:D3"/>
    <mergeCell ref="A4:D4"/>
  </mergeCells>
  <printOptions horizontalCentered="1"/>
  <pageMargins left="0.25" right="0" top="0.75" bottom="0.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DE268-BE72-465E-8D8C-919929B6558B}">
  <dimension ref="A1:F25"/>
  <sheetViews>
    <sheetView topLeftCell="A4" workbookViewId="0">
      <selection activeCell="B18" sqref="B18"/>
    </sheetView>
  </sheetViews>
  <sheetFormatPr defaultRowHeight="15.75" x14ac:dyDescent="0.25"/>
  <cols>
    <col min="1" max="1" width="6.28515625" style="24" customWidth="1"/>
    <col min="2" max="2" width="54.85546875" style="24" bestFit="1" customWidth="1"/>
    <col min="3" max="3" width="14.28515625" style="24" customWidth="1"/>
    <col min="4" max="4" width="17.42578125" style="24" customWidth="1"/>
    <col min="5" max="5" width="18.140625" style="24" customWidth="1"/>
    <col min="6" max="16384" width="9.140625" style="24"/>
  </cols>
  <sheetData>
    <row r="1" spans="1:6" ht="16.5" x14ac:dyDescent="0.25">
      <c r="A1" s="43" t="s">
        <v>71</v>
      </c>
      <c r="B1" s="43"/>
      <c r="D1" s="44" t="s">
        <v>53</v>
      </c>
      <c r="E1" s="44"/>
    </row>
    <row r="2" spans="1:6" x14ac:dyDescent="0.25">
      <c r="A2" s="25"/>
      <c r="B2" s="26"/>
    </row>
    <row r="3" spans="1:6" x14ac:dyDescent="0.25">
      <c r="A3" s="27"/>
    </row>
    <row r="4" spans="1:6" x14ac:dyDescent="0.25">
      <c r="A4" s="48" t="s">
        <v>52</v>
      </c>
      <c r="B4" s="48"/>
      <c r="C4" s="48"/>
      <c r="D4" s="48"/>
      <c r="E4" s="48"/>
    </row>
    <row r="5" spans="1:6" x14ac:dyDescent="0.25">
      <c r="A5" s="49" t="s">
        <v>51</v>
      </c>
      <c r="B5" s="49"/>
      <c r="C5" s="49"/>
      <c r="D5" s="49"/>
      <c r="E5" s="49"/>
    </row>
    <row r="6" spans="1:6" ht="16.5" x14ac:dyDescent="0.25">
      <c r="A6" s="41" t="s">
        <v>95</v>
      </c>
      <c r="B6" s="41"/>
      <c r="C6" s="41"/>
      <c r="D6" s="41"/>
      <c r="E6" s="41"/>
    </row>
    <row r="7" spans="1:6" ht="16.5" x14ac:dyDescent="0.25">
      <c r="A7" s="11"/>
      <c r="B7" s="7"/>
      <c r="E7" s="28" t="s">
        <v>81</v>
      </c>
      <c r="F7" s="29"/>
    </row>
    <row r="8" spans="1:6" ht="25.5" customHeight="1" x14ac:dyDescent="0.25">
      <c r="A8" s="47" t="s">
        <v>14</v>
      </c>
      <c r="B8" s="47" t="s">
        <v>15</v>
      </c>
      <c r="C8" s="47" t="s">
        <v>1</v>
      </c>
      <c r="D8" s="47"/>
      <c r="E8" s="47"/>
    </row>
    <row r="9" spans="1:6" ht="31.5" x14ac:dyDescent="0.25">
      <c r="A9" s="47"/>
      <c r="B9" s="47"/>
      <c r="C9" s="31" t="s">
        <v>43</v>
      </c>
      <c r="D9" s="31" t="s">
        <v>44</v>
      </c>
      <c r="E9" s="31" t="s">
        <v>45</v>
      </c>
    </row>
    <row r="10" spans="1:6" x14ac:dyDescent="0.25">
      <c r="A10" s="30" t="s">
        <v>18</v>
      </c>
      <c r="B10" s="30" t="s">
        <v>19</v>
      </c>
      <c r="C10" s="30" t="s">
        <v>83</v>
      </c>
      <c r="D10" s="30">
        <v>2</v>
      </c>
      <c r="E10" s="30">
        <v>3</v>
      </c>
    </row>
    <row r="11" spans="1:6" ht="24.75" customHeight="1" x14ac:dyDescent="0.25">
      <c r="A11" s="30"/>
      <c r="B11" s="31" t="s">
        <v>85</v>
      </c>
      <c r="C11" s="34">
        <f>SUM(C13:C25)</f>
        <v>330681.47499999998</v>
      </c>
      <c r="D11" s="30">
        <f>SUM(D13:D25)</f>
        <v>0</v>
      </c>
      <c r="E11" s="34">
        <f>SUM(E13:E25)</f>
        <v>330681.47499999998</v>
      </c>
    </row>
    <row r="12" spans="1:6" ht="24.75" customHeight="1" x14ac:dyDescent="0.25">
      <c r="A12" s="30"/>
      <c r="B12" s="32" t="s">
        <v>84</v>
      </c>
      <c r="C12" s="30"/>
      <c r="D12" s="30"/>
      <c r="E12" s="33"/>
    </row>
    <row r="13" spans="1:6" ht="24.75" customHeight="1" x14ac:dyDescent="0.25">
      <c r="A13" s="30">
        <v>1</v>
      </c>
      <c r="B13" s="32" t="s">
        <v>87</v>
      </c>
      <c r="C13" s="33">
        <f>SUM(D13:E13)</f>
        <v>159427.4</v>
      </c>
      <c r="D13" s="30"/>
      <c r="E13" s="38">
        <v>159427.4</v>
      </c>
    </row>
    <row r="14" spans="1:6" ht="24.75" customHeight="1" x14ac:dyDescent="0.25">
      <c r="A14" s="30">
        <v>2</v>
      </c>
      <c r="B14" s="32" t="s">
        <v>88</v>
      </c>
      <c r="C14" s="33">
        <f t="shared" ref="C14:C25" si="0">SUM(D14:E14)</f>
        <v>0</v>
      </c>
      <c r="D14" s="30"/>
      <c r="E14" s="33"/>
    </row>
    <row r="15" spans="1:6" ht="24.75" customHeight="1" x14ac:dyDescent="0.25">
      <c r="A15" s="30"/>
      <c r="B15" s="32" t="s">
        <v>86</v>
      </c>
      <c r="C15" s="33">
        <f t="shared" si="0"/>
        <v>8559.2000000000007</v>
      </c>
      <c r="D15" s="30"/>
      <c r="E15" s="33">
        <v>8559.2000000000007</v>
      </c>
    </row>
    <row r="16" spans="1:6" ht="24.75" customHeight="1" x14ac:dyDescent="0.25">
      <c r="A16" s="30">
        <v>3</v>
      </c>
      <c r="B16" s="32" t="s">
        <v>89</v>
      </c>
      <c r="C16" s="33">
        <f t="shared" si="0"/>
        <v>19300.8</v>
      </c>
      <c r="D16" s="30"/>
      <c r="E16" s="33">
        <v>19300.8</v>
      </c>
    </row>
    <row r="17" spans="1:5" ht="24.75" customHeight="1" x14ac:dyDescent="0.25">
      <c r="A17" s="30">
        <v>4</v>
      </c>
      <c r="B17" s="32" t="s">
        <v>90</v>
      </c>
      <c r="C17" s="33">
        <f t="shared" si="0"/>
        <v>4603</v>
      </c>
      <c r="D17" s="30"/>
      <c r="E17" s="33">
        <v>4603</v>
      </c>
    </row>
    <row r="18" spans="1:5" ht="24.75" customHeight="1" x14ac:dyDescent="0.25">
      <c r="A18" s="30">
        <v>5</v>
      </c>
      <c r="B18" s="32" t="s">
        <v>91</v>
      </c>
      <c r="C18" s="33">
        <f t="shared" si="0"/>
        <v>1190.8</v>
      </c>
      <c r="D18" s="30"/>
      <c r="E18" s="33">
        <v>1190.8</v>
      </c>
    </row>
    <row r="19" spans="1:5" ht="24.75" customHeight="1" x14ac:dyDescent="0.25">
      <c r="A19" s="30">
        <v>6</v>
      </c>
      <c r="B19" s="32" t="s">
        <v>46</v>
      </c>
      <c r="C19" s="33">
        <f t="shared" si="0"/>
        <v>1207.8</v>
      </c>
      <c r="D19" s="30"/>
      <c r="E19" s="33">
        <v>1207.8</v>
      </c>
    </row>
    <row r="20" spans="1:5" ht="24.75" customHeight="1" x14ac:dyDescent="0.25">
      <c r="A20" s="30">
        <v>7</v>
      </c>
      <c r="B20" s="32" t="s">
        <v>47</v>
      </c>
      <c r="C20" s="33">
        <f t="shared" si="0"/>
        <v>470.3</v>
      </c>
      <c r="D20" s="30"/>
      <c r="E20" s="33">
        <v>470.3</v>
      </c>
    </row>
    <row r="21" spans="1:5" ht="24.75" customHeight="1" x14ac:dyDescent="0.25">
      <c r="A21" s="30">
        <v>8</v>
      </c>
      <c r="B21" s="32" t="s">
        <v>48</v>
      </c>
      <c r="C21" s="33">
        <f t="shared" si="0"/>
        <v>18830.599999999999</v>
      </c>
      <c r="D21" s="30"/>
      <c r="E21" s="33">
        <v>18830.599999999999</v>
      </c>
    </row>
    <row r="22" spans="1:5" ht="24.75" customHeight="1" x14ac:dyDescent="0.25">
      <c r="A22" s="30">
        <v>9</v>
      </c>
      <c r="B22" s="32" t="s">
        <v>92</v>
      </c>
      <c r="C22" s="33">
        <f t="shared" si="0"/>
        <v>77063.475000000006</v>
      </c>
      <c r="D22" s="30"/>
      <c r="E22" s="33">
        <v>77063.475000000006</v>
      </c>
    </row>
    <row r="23" spans="1:5" ht="24.75" customHeight="1" x14ac:dyDescent="0.25">
      <c r="A23" s="30">
        <v>10</v>
      </c>
      <c r="B23" s="32" t="s">
        <v>93</v>
      </c>
      <c r="C23" s="33">
        <f t="shared" si="0"/>
        <v>32041.8</v>
      </c>
      <c r="D23" s="30"/>
      <c r="E23" s="33">
        <v>32041.8</v>
      </c>
    </row>
    <row r="24" spans="1:5" ht="24.75" customHeight="1" x14ac:dyDescent="0.25">
      <c r="A24" s="30">
        <v>11</v>
      </c>
      <c r="B24" s="32" t="s">
        <v>49</v>
      </c>
      <c r="C24" s="33">
        <f t="shared" si="0"/>
        <v>1502.3</v>
      </c>
      <c r="D24" s="30"/>
      <c r="E24" s="33">
        <v>1502.3</v>
      </c>
    </row>
    <row r="25" spans="1:5" ht="24.75" customHeight="1" x14ac:dyDescent="0.25">
      <c r="A25" s="30">
        <v>12</v>
      </c>
      <c r="B25" s="32" t="s">
        <v>50</v>
      </c>
      <c r="C25" s="33">
        <f t="shared" si="0"/>
        <v>6484</v>
      </c>
      <c r="D25" s="30"/>
      <c r="E25" s="33">
        <v>6484</v>
      </c>
    </row>
  </sheetData>
  <mergeCells count="8">
    <mergeCell ref="A1:B1"/>
    <mergeCell ref="D1:E1"/>
    <mergeCell ref="A6:E6"/>
    <mergeCell ref="A8:A9"/>
    <mergeCell ref="B8:B9"/>
    <mergeCell ref="C8:E8"/>
    <mergeCell ref="A4:E4"/>
    <mergeCell ref="A5:E5"/>
  </mergeCells>
  <printOptions horizontalCentered="1"/>
  <pageMargins left="0.25" right="0.25" top="0.75" bottom="0.75" header="0.3" footer="0.3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689A0-DA7C-4798-99F2-B0645CE0A3CE}">
  <dimension ref="A1:J21"/>
  <sheetViews>
    <sheetView workbookViewId="0">
      <selection activeCell="F5" sqref="F5:F7"/>
    </sheetView>
  </sheetViews>
  <sheetFormatPr defaultRowHeight="15" x14ac:dyDescent="0.25"/>
  <sheetData>
    <row r="1" spans="1:10" ht="51" customHeight="1" x14ac:dyDescent="0.25">
      <c r="A1" s="50" t="s">
        <v>71</v>
      </c>
      <c r="B1" s="50"/>
      <c r="C1" s="50"/>
      <c r="D1" s="50"/>
      <c r="I1" s="50" t="s">
        <v>54</v>
      </c>
      <c r="J1" s="50"/>
    </row>
    <row r="2" spans="1:10" x14ac:dyDescent="0.25">
      <c r="A2" s="51" t="s">
        <v>76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17.25" customHeight="1" x14ac:dyDescent="0.25">
      <c r="A3" s="52" t="s">
        <v>51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15.75" thickBot="1" x14ac:dyDescent="0.3">
      <c r="A4" s="1"/>
      <c r="I4" t="s">
        <v>70</v>
      </c>
    </row>
    <row r="5" spans="1:10" ht="15.75" thickBot="1" x14ac:dyDescent="0.3">
      <c r="A5" s="53" t="s">
        <v>55</v>
      </c>
      <c r="B5" s="56" t="s">
        <v>56</v>
      </c>
      <c r="C5" s="59" t="s">
        <v>57</v>
      </c>
      <c r="D5" s="60"/>
      <c r="E5" s="56" t="s">
        <v>58</v>
      </c>
      <c r="F5" s="56" t="s">
        <v>59</v>
      </c>
      <c r="G5" s="63" t="s">
        <v>60</v>
      </c>
      <c r="H5" s="64"/>
      <c r="I5" s="64"/>
      <c r="J5" s="65"/>
    </row>
    <row r="6" spans="1:10" ht="24.75" customHeight="1" thickBot="1" x14ac:dyDescent="0.3">
      <c r="A6" s="54"/>
      <c r="B6" s="57"/>
      <c r="C6" s="61"/>
      <c r="D6" s="62"/>
      <c r="E6" s="57"/>
      <c r="F6" s="57"/>
      <c r="G6" s="56" t="s">
        <v>61</v>
      </c>
      <c r="H6" s="56" t="s">
        <v>62</v>
      </c>
      <c r="I6" s="63" t="s">
        <v>63</v>
      </c>
      <c r="J6" s="65"/>
    </row>
    <row r="7" spans="1:10" ht="51.75" thickBot="1" x14ac:dyDescent="0.3">
      <c r="A7" s="55"/>
      <c r="B7" s="58"/>
      <c r="C7" s="3" t="s">
        <v>61</v>
      </c>
      <c r="D7" s="3" t="s">
        <v>64</v>
      </c>
      <c r="E7" s="58"/>
      <c r="F7" s="58"/>
      <c r="G7" s="58"/>
      <c r="H7" s="58"/>
      <c r="I7" s="3" t="s">
        <v>65</v>
      </c>
      <c r="J7" s="3" t="s">
        <v>66</v>
      </c>
    </row>
    <row r="8" spans="1:10" ht="26.25" thickBot="1" x14ac:dyDescent="0.3">
      <c r="A8" s="4" t="s">
        <v>43</v>
      </c>
      <c r="B8" s="5"/>
      <c r="C8" s="5"/>
      <c r="D8" s="5"/>
      <c r="E8" s="5"/>
      <c r="F8" s="5"/>
      <c r="G8" s="5"/>
      <c r="H8" s="5"/>
      <c r="I8" s="5"/>
      <c r="J8" s="5"/>
    </row>
    <row r="9" spans="1:10" ht="51.75" thickBot="1" x14ac:dyDescent="0.3">
      <c r="A9" s="2" t="s">
        <v>67</v>
      </c>
      <c r="B9" s="6"/>
      <c r="C9" s="6"/>
      <c r="D9" s="6"/>
      <c r="E9" s="6"/>
      <c r="F9" s="6"/>
      <c r="G9" s="6"/>
      <c r="H9" s="6"/>
      <c r="I9" s="6"/>
      <c r="J9" s="6"/>
    </row>
    <row r="10" spans="1:10" ht="15.75" thickBot="1" x14ac:dyDescent="0.3">
      <c r="A10" s="2" t="s">
        <v>31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 ht="15.75" thickBot="1" x14ac:dyDescent="0.3">
      <c r="A11" s="2" t="s">
        <v>31</v>
      </c>
      <c r="B11" s="6"/>
      <c r="C11" s="6"/>
      <c r="D11" s="6"/>
      <c r="E11" s="6"/>
      <c r="F11" s="6"/>
      <c r="G11" s="6"/>
      <c r="H11" s="6"/>
      <c r="I11" s="6"/>
      <c r="J11" s="6"/>
    </row>
    <row r="12" spans="1:10" ht="64.5" thickBot="1" x14ac:dyDescent="0.3">
      <c r="A12" s="2" t="s">
        <v>68</v>
      </c>
      <c r="B12" s="6"/>
      <c r="C12" s="6"/>
      <c r="D12" s="6"/>
      <c r="E12" s="6"/>
      <c r="F12" s="6"/>
      <c r="G12" s="6"/>
      <c r="H12" s="6"/>
      <c r="I12" s="6"/>
      <c r="J12" s="6"/>
    </row>
    <row r="13" spans="1:10" ht="15.75" thickBot="1" x14ac:dyDescent="0.3">
      <c r="A13" s="2" t="s">
        <v>31</v>
      </c>
      <c r="B13" s="6"/>
      <c r="C13" s="6"/>
      <c r="D13" s="6"/>
      <c r="E13" s="6"/>
      <c r="F13" s="6"/>
      <c r="G13" s="6"/>
      <c r="H13" s="6"/>
      <c r="I13" s="6"/>
      <c r="J13" s="6"/>
    </row>
    <row r="14" spans="1:10" ht="15.75" thickBot="1" x14ac:dyDescent="0.3">
      <c r="A14" s="2" t="s">
        <v>31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ht="39" thickBot="1" x14ac:dyDescent="0.3">
      <c r="A15" s="2" t="s">
        <v>69</v>
      </c>
      <c r="B15" s="6"/>
      <c r="C15" s="6"/>
      <c r="D15" s="6"/>
      <c r="E15" s="6"/>
      <c r="F15" s="6"/>
      <c r="G15" s="6"/>
      <c r="H15" s="6"/>
      <c r="I15" s="6"/>
      <c r="J15" s="6"/>
    </row>
    <row r="16" spans="1:10" ht="15.75" thickBot="1" x14ac:dyDescent="0.3">
      <c r="A16" s="2" t="s">
        <v>31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ht="15.75" thickBot="1" x14ac:dyDescent="0.3">
      <c r="A17" s="2" t="s">
        <v>31</v>
      </c>
      <c r="B17" s="6"/>
      <c r="C17" s="6"/>
      <c r="D17" s="6"/>
      <c r="E17" s="6"/>
      <c r="F17" s="6"/>
      <c r="G17" s="6"/>
      <c r="H17" s="6"/>
      <c r="I17" s="6"/>
      <c r="J17" s="6"/>
    </row>
    <row r="18" spans="1:10" ht="64.5" thickBot="1" x14ac:dyDescent="0.3">
      <c r="A18" s="2" t="s">
        <v>68</v>
      </c>
      <c r="B18" s="6"/>
      <c r="C18" s="6"/>
      <c r="D18" s="6"/>
      <c r="E18" s="6"/>
      <c r="F18" s="6"/>
      <c r="G18" s="6"/>
      <c r="H18" s="6"/>
      <c r="I18" s="6"/>
      <c r="J18" s="6"/>
    </row>
    <row r="19" spans="1:10" ht="15.75" thickBot="1" x14ac:dyDescent="0.3">
      <c r="A19" s="2" t="s">
        <v>31</v>
      </c>
      <c r="B19" s="6"/>
      <c r="C19" s="6"/>
      <c r="D19" s="6"/>
      <c r="E19" s="6"/>
      <c r="F19" s="6"/>
      <c r="G19" s="6"/>
      <c r="H19" s="6"/>
      <c r="I19" s="6"/>
      <c r="J19" s="6"/>
    </row>
    <row r="20" spans="1:10" ht="15.75" thickBot="1" x14ac:dyDescent="0.3">
      <c r="A20" s="2" t="s">
        <v>31</v>
      </c>
      <c r="B20" s="6"/>
      <c r="C20" s="6"/>
      <c r="D20" s="6"/>
      <c r="E20" s="6"/>
      <c r="F20" s="6"/>
      <c r="G20" s="6"/>
      <c r="H20" s="6"/>
      <c r="I20" s="6"/>
      <c r="J20" s="6"/>
    </row>
    <row r="21" spans="1:10" ht="15.75" thickBot="1" x14ac:dyDescent="0.3">
      <c r="A21" s="2" t="s">
        <v>32</v>
      </c>
      <c r="B21" s="6"/>
      <c r="C21" s="6"/>
      <c r="D21" s="6"/>
      <c r="E21" s="6"/>
      <c r="F21" s="6"/>
      <c r="G21" s="6"/>
      <c r="H21" s="6"/>
      <c r="I21" s="6"/>
      <c r="J21" s="6"/>
    </row>
  </sheetData>
  <mergeCells count="13">
    <mergeCell ref="I1:J1"/>
    <mergeCell ref="A1:D1"/>
    <mergeCell ref="A2:J2"/>
    <mergeCell ref="A3:J3"/>
    <mergeCell ref="A5:A7"/>
    <mergeCell ref="B5:B7"/>
    <mergeCell ref="C5:D6"/>
    <mergeCell ref="E5:E7"/>
    <mergeCell ref="F5:F7"/>
    <mergeCell ref="G5:J5"/>
    <mergeCell ref="G6:G7"/>
    <mergeCell ref="H6:H7"/>
    <mergeCell ref="I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108</vt:lpstr>
      <vt:lpstr>109</vt:lpstr>
      <vt:lpstr>110</vt:lpstr>
      <vt:lpstr>111</vt:lpstr>
      <vt:lpstr>'108'!Print_Area</vt:lpstr>
      <vt:lpstr>'109'!Print_Area</vt:lpstr>
      <vt:lpstr>'110'!Print_Area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2025-08-27T10:12:29Z</cp:lastPrinted>
  <dcterms:created xsi:type="dcterms:W3CDTF">2025-08-27T03:18:15Z</dcterms:created>
  <dcterms:modified xsi:type="dcterms:W3CDTF">2025-10-02T16:09:45Z</dcterms:modified>
</cp:coreProperties>
</file>