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I28" i="1"/>
  <c r="J9" i="1"/>
  <c r="K9" i="1"/>
  <c r="J10" i="1"/>
  <c r="K10" i="1"/>
  <c r="J11" i="1"/>
  <c r="K11" i="1"/>
  <c r="J12" i="1"/>
  <c r="K12" i="1"/>
  <c r="J13" i="1"/>
  <c r="K13" i="1" s="1"/>
  <c r="J14" i="1"/>
  <c r="K14" i="1"/>
  <c r="J15" i="1"/>
  <c r="K15" i="1"/>
  <c r="J16" i="1"/>
  <c r="K16" i="1" s="1"/>
  <c r="J17" i="1"/>
  <c r="K17" i="1"/>
  <c r="J18" i="1"/>
  <c r="K18" i="1"/>
  <c r="J19" i="1"/>
  <c r="K19" i="1" s="1"/>
  <c r="J20" i="1"/>
  <c r="K20" i="1" s="1"/>
  <c r="J21" i="1"/>
  <c r="K21" i="1"/>
  <c r="J22" i="1"/>
  <c r="K22" i="1"/>
  <c r="J23" i="1"/>
  <c r="K23" i="1"/>
  <c r="J24" i="1"/>
  <c r="K24" i="1"/>
  <c r="J25" i="1"/>
  <c r="K25" i="1" s="1"/>
  <c r="J26" i="1"/>
  <c r="K26" i="1" s="1"/>
  <c r="J27" i="1"/>
  <c r="K27" i="1"/>
  <c r="J8" i="1"/>
  <c r="J28" i="1" s="1"/>
  <c r="K8" i="1" l="1"/>
  <c r="K28" i="1"/>
</calcChain>
</file>

<file path=xl/sharedStrings.xml><?xml version="1.0" encoding="utf-8"?>
<sst xmlns="http://schemas.openxmlformats.org/spreadsheetml/2006/main" count="38" uniqueCount="34">
  <si>
    <t>Xã, thị trấn</t>
  </si>
  <si>
    <t>Bảo hiểm xã hội tự nguyện</t>
  </si>
  <si>
    <t>Số tăng 
tuyệt đối</t>
  </si>
  <si>
    <t>Tổng</t>
  </si>
  <si>
    <t>Phụ lục 01</t>
  </si>
  <si>
    <t>TT</t>
  </si>
  <si>
    <t>Bảo hiểm xã hội bắt buộc</t>
  </si>
  <si>
    <t>Số người
 tham gia năm 2025</t>
  </si>
  <si>
    <t>Chỉ tiêu 
giao thực hiện năm 2026</t>
  </si>
  <si>
    <t>Dân số</t>
  </si>
  <si>
    <t>Thôn I</t>
  </si>
  <si>
    <t>Thôn II</t>
  </si>
  <si>
    <t>Thôn III</t>
  </si>
  <si>
    <t>Thôn Đồng Xá</t>
  </si>
  <si>
    <t>Thôn Khu Thượng</t>
  </si>
  <si>
    <t>Thôn Khu Trung</t>
  </si>
  <si>
    <t>Thôn Khu Hạ</t>
  </si>
  <si>
    <t>Thôn Hưng Thịnh</t>
  </si>
  <si>
    <t>Thôn Thượng Khuông</t>
  </si>
  <si>
    <t>Thôn Vĩnh Lại</t>
  </si>
  <si>
    <t>Thôn Tuy Lai</t>
  </si>
  <si>
    <t>Thôn Vạn Thắng</t>
  </si>
  <si>
    <t>Thôn Hồng My</t>
  </si>
  <si>
    <t>Thôn Phục Lễ</t>
  </si>
  <si>
    <t>Thôn Vĩnh Hồng</t>
  </si>
  <si>
    <t>Thôn Lý Dương</t>
  </si>
  <si>
    <t>Thôn Lý Đông</t>
  </si>
  <si>
    <t>Thôn Bằng Xá</t>
  </si>
  <si>
    <t>Thôn Nhân Kiệt</t>
  </si>
  <si>
    <t>Thôn Hùng Thắng</t>
  </si>
  <si>
    <t>(Ban hành kèm theo Quyết định số:          /QĐ-UBND ngày        /07/2026 của Ủy ban nhân dân xã Kẻ Sặt</t>
  </si>
  <si>
    <t>GIAO CHỈ TIÊU PHÁT TRIỂN NGƯỜI THAM GIA BẢO HIỂM XÃ HỘI NĂM 2026</t>
  </si>
  <si>
    <t>Bảo Hiểm Y tế</t>
  </si>
  <si>
    <t>Tỷ lệ dân số tham gia BHYT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</si>
</sst>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\ _₫_-;\-* #,##0\ _₫_-;_-* &quot;-&quot;??\ _₫_-;_-@_-"/>
    <numFmt numFmtId="165" formatCode="_(* #,##0_);_(* \(#,##0\);_(* &quot;-&quot;??_);_(@_)"/>
  </numFmts>
  <fonts count="8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164" fontId="6" fillId="2" borderId="1" xfId="1" applyNumberFormat="1" applyFont="1" applyFill="1" applyBorder="1" applyAlignment="1">
      <alignment horizontal="right" vertical="center"/>
    </xf>
    <xf numFmtId="9" fontId="5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workbookViewId="0">
      <selection activeCell="E14" sqref="E14"/>
    </sheetView>
  </sheetViews>
  <sheetFormatPr defaultRowHeight="15" x14ac:dyDescent="0.25"/>
  <cols>
    <col min="1" max="1" width="5.85546875" customWidth="1"/>
    <col min="2" max="2" width="28.5703125" customWidth="1"/>
    <col min="3" max="3" width="11.7109375" customWidth="1"/>
    <col min="4" max="4" width="11.28515625" customWidth="1"/>
    <col min="5" max="5" width="15.85546875" customWidth="1"/>
    <col min="6" max="7" width="11.28515625" customWidth="1"/>
    <col min="8" max="8" width="16.42578125" customWidth="1"/>
    <col min="9" max="9" width="11.28515625" customWidth="1"/>
    <col min="10" max="10" width="16" customWidth="1"/>
    <col min="11" max="11" width="13.5703125" customWidth="1"/>
  </cols>
  <sheetData>
    <row r="1" spans="1:17" ht="18.75" x14ac:dyDescent="0.3">
      <c r="H1" s="20"/>
      <c r="I1" s="20"/>
      <c r="J1" s="20" t="s">
        <v>4</v>
      </c>
      <c r="K1" s="20"/>
    </row>
    <row r="2" spans="1:17" ht="12.75" customHeight="1" x14ac:dyDescent="0.25"/>
    <row r="3" spans="1:17" s="1" customFormat="1" ht="18.75" x14ac:dyDescent="0.3">
      <c r="A3" s="19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7" s="1" customFormat="1" ht="18.75" x14ac:dyDescent="0.3">
      <c r="A4" s="16" t="s">
        <v>30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7" ht="16.5" customHeight="1" x14ac:dyDescent="0.25"/>
    <row r="6" spans="1:17" s="2" customFormat="1" ht="21" customHeight="1" x14ac:dyDescent="0.25">
      <c r="A6" s="21" t="s">
        <v>5</v>
      </c>
      <c r="B6" s="21" t="s">
        <v>0</v>
      </c>
      <c r="C6" s="23" t="s">
        <v>9</v>
      </c>
      <c r="D6" s="21" t="s">
        <v>6</v>
      </c>
      <c r="E6" s="21"/>
      <c r="F6" s="21"/>
      <c r="G6" s="21" t="s">
        <v>1</v>
      </c>
      <c r="H6" s="21"/>
      <c r="I6" s="21"/>
      <c r="J6" s="22" t="s">
        <v>32</v>
      </c>
      <c r="K6" s="18"/>
    </row>
    <row r="7" spans="1:17" s="3" customFormat="1" ht="79.5" customHeight="1" x14ac:dyDescent="0.25">
      <c r="A7" s="21"/>
      <c r="B7" s="21"/>
      <c r="C7" s="24"/>
      <c r="D7" s="5" t="s">
        <v>7</v>
      </c>
      <c r="E7" s="5" t="s">
        <v>8</v>
      </c>
      <c r="F7" s="5" t="s">
        <v>2</v>
      </c>
      <c r="G7" s="5" t="s">
        <v>7</v>
      </c>
      <c r="H7" s="5" t="s">
        <v>8</v>
      </c>
      <c r="I7" s="5" t="s">
        <v>2</v>
      </c>
      <c r="J7" s="5" t="s">
        <v>8</v>
      </c>
      <c r="K7" s="5" t="s">
        <v>33</v>
      </c>
    </row>
    <row r="8" spans="1:17" ht="18.75" x14ac:dyDescent="0.25">
      <c r="A8" s="6">
        <v>1</v>
      </c>
      <c r="B8" s="7" t="s">
        <v>10</v>
      </c>
      <c r="C8" s="13">
        <v>1592</v>
      </c>
      <c r="D8" s="8">
        <v>295</v>
      </c>
      <c r="E8" s="9">
        <v>320</v>
      </c>
      <c r="F8" s="9">
        <v>25</v>
      </c>
      <c r="G8" s="8">
        <v>32</v>
      </c>
      <c r="H8" s="9">
        <v>43</v>
      </c>
      <c r="I8" s="10">
        <v>11</v>
      </c>
      <c r="J8" s="8">
        <f>ROUND(C8*96%,0)</f>
        <v>1528</v>
      </c>
      <c r="K8" s="14">
        <f>J8/C8</f>
        <v>0.95979899497487442</v>
      </c>
      <c r="O8" s="12"/>
    </row>
    <row r="9" spans="1:17" ht="18.75" x14ac:dyDescent="0.25">
      <c r="A9" s="6">
        <v>2</v>
      </c>
      <c r="B9" s="7" t="s">
        <v>11</v>
      </c>
      <c r="C9" s="13">
        <v>2272</v>
      </c>
      <c r="D9" s="8">
        <v>421</v>
      </c>
      <c r="E9" s="9">
        <v>456</v>
      </c>
      <c r="F9" s="9">
        <v>35</v>
      </c>
      <c r="G9" s="8">
        <v>46</v>
      </c>
      <c r="H9" s="9">
        <v>62</v>
      </c>
      <c r="I9" s="10">
        <v>16</v>
      </c>
      <c r="J9" s="8">
        <f t="shared" ref="J9:J27" si="0">ROUND(C9*96%,0)</f>
        <v>2181</v>
      </c>
      <c r="K9" s="14">
        <f t="shared" ref="K9:K27" si="1">J9/C9</f>
        <v>0.95994718309859151</v>
      </c>
      <c r="N9" s="12"/>
      <c r="O9" s="12"/>
      <c r="Q9" s="12"/>
    </row>
    <row r="10" spans="1:17" ht="18.75" x14ac:dyDescent="0.25">
      <c r="A10" s="6">
        <v>3</v>
      </c>
      <c r="B10" s="7" t="s">
        <v>12</v>
      </c>
      <c r="C10" s="13">
        <v>1459</v>
      </c>
      <c r="D10" s="8">
        <v>270</v>
      </c>
      <c r="E10" s="9">
        <v>293</v>
      </c>
      <c r="F10" s="9">
        <v>23</v>
      </c>
      <c r="G10" s="8">
        <v>30</v>
      </c>
      <c r="H10" s="9">
        <v>40</v>
      </c>
      <c r="I10" s="10">
        <v>10</v>
      </c>
      <c r="J10" s="8">
        <f t="shared" si="0"/>
        <v>1401</v>
      </c>
      <c r="K10" s="14">
        <f t="shared" si="1"/>
        <v>0.9602467443454421</v>
      </c>
    </row>
    <row r="11" spans="1:17" ht="18.75" x14ac:dyDescent="0.25">
      <c r="A11" s="6">
        <v>4</v>
      </c>
      <c r="B11" s="7" t="s">
        <v>13</v>
      </c>
      <c r="C11" s="13">
        <v>1130</v>
      </c>
      <c r="D11" s="8">
        <v>209</v>
      </c>
      <c r="E11" s="9">
        <v>227</v>
      </c>
      <c r="F11" s="9">
        <v>18</v>
      </c>
      <c r="G11" s="8">
        <v>23</v>
      </c>
      <c r="H11" s="9">
        <v>31</v>
      </c>
      <c r="I11" s="10">
        <v>8</v>
      </c>
      <c r="J11" s="8">
        <f t="shared" si="0"/>
        <v>1085</v>
      </c>
      <c r="K11" s="14">
        <f t="shared" si="1"/>
        <v>0.96017699115044253</v>
      </c>
    </row>
    <row r="12" spans="1:17" ht="18.75" x14ac:dyDescent="0.25">
      <c r="A12" s="6">
        <v>5</v>
      </c>
      <c r="B12" s="7" t="s">
        <v>14</v>
      </c>
      <c r="C12" s="13">
        <v>2798</v>
      </c>
      <c r="D12" s="8">
        <v>519</v>
      </c>
      <c r="E12" s="9">
        <v>562</v>
      </c>
      <c r="F12" s="9">
        <v>43</v>
      </c>
      <c r="G12" s="8">
        <v>57</v>
      </c>
      <c r="H12" s="9">
        <v>76</v>
      </c>
      <c r="I12" s="10">
        <v>19</v>
      </c>
      <c r="J12" s="8">
        <f t="shared" si="0"/>
        <v>2686</v>
      </c>
      <c r="K12" s="14">
        <f t="shared" si="1"/>
        <v>0.95997140814867765</v>
      </c>
    </row>
    <row r="13" spans="1:17" ht="18.75" x14ac:dyDescent="0.25">
      <c r="A13" s="6">
        <v>6</v>
      </c>
      <c r="B13" s="7" t="s">
        <v>15</v>
      </c>
      <c r="C13" s="13">
        <v>1713</v>
      </c>
      <c r="D13" s="8">
        <v>317</v>
      </c>
      <c r="E13" s="9">
        <v>344</v>
      </c>
      <c r="F13" s="9">
        <v>27</v>
      </c>
      <c r="G13" s="8">
        <v>35</v>
      </c>
      <c r="H13" s="9">
        <v>47</v>
      </c>
      <c r="I13" s="10">
        <v>12</v>
      </c>
      <c r="J13" s="8">
        <f t="shared" si="0"/>
        <v>1644</v>
      </c>
      <c r="K13" s="14">
        <f t="shared" si="1"/>
        <v>0.95971978984238182</v>
      </c>
    </row>
    <row r="14" spans="1:17" ht="18.75" x14ac:dyDescent="0.25">
      <c r="A14" s="6">
        <v>7</v>
      </c>
      <c r="B14" s="7" t="s">
        <v>16</v>
      </c>
      <c r="C14" s="13">
        <v>1912</v>
      </c>
      <c r="D14" s="8">
        <v>354</v>
      </c>
      <c r="E14" s="9">
        <v>384</v>
      </c>
      <c r="F14" s="9">
        <v>30</v>
      </c>
      <c r="G14" s="8">
        <v>39</v>
      </c>
      <c r="H14" s="9">
        <v>52</v>
      </c>
      <c r="I14" s="10">
        <v>13</v>
      </c>
      <c r="J14" s="8">
        <f t="shared" si="0"/>
        <v>1836</v>
      </c>
      <c r="K14" s="14">
        <f t="shared" si="1"/>
        <v>0.96025104602510458</v>
      </c>
    </row>
    <row r="15" spans="1:17" ht="18.75" x14ac:dyDescent="0.25">
      <c r="A15" s="6">
        <v>8</v>
      </c>
      <c r="B15" s="7" t="s">
        <v>17</v>
      </c>
      <c r="C15" s="13">
        <v>1621</v>
      </c>
      <c r="D15" s="8">
        <v>300</v>
      </c>
      <c r="E15" s="9">
        <v>325</v>
      </c>
      <c r="F15" s="9">
        <v>25</v>
      </c>
      <c r="G15" s="8">
        <v>33</v>
      </c>
      <c r="H15" s="9">
        <v>44</v>
      </c>
      <c r="I15" s="10">
        <v>11</v>
      </c>
      <c r="J15" s="8">
        <f t="shared" si="0"/>
        <v>1556</v>
      </c>
      <c r="K15" s="14">
        <f t="shared" si="1"/>
        <v>0.95990129549660708</v>
      </c>
    </row>
    <row r="16" spans="1:17" ht="18.75" x14ac:dyDescent="0.25">
      <c r="A16" s="6">
        <v>9</v>
      </c>
      <c r="B16" s="7" t="s">
        <v>18</v>
      </c>
      <c r="C16" s="13">
        <v>1566</v>
      </c>
      <c r="D16" s="8">
        <v>290</v>
      </c>
      <c r="E16" s="9">
        <v>314</v>
      </c>
      <c r="F16" s="9">
        <v>24</v>
      </c>
      <c r="G16" s="8">
        <v>32</v>
      </c>
      <c r="H16" s="9">
        <v>43</v>
      </c>
      <c r="I16" s="10">
        <v>11</v>
      </c>
      <c r="J16" s="8">
        <f t="shared" si="0"/>
        <v>1503</v>
      </c>
      <c r="K16" s="14">
        <f t="shared" si="1"/>
        <v>0.95977011494252873</v>
      </c>
    </row>
    <row r="17" spans="1:11" ht="18.75" x14ac:dyDescent="0.25">
      <c r="A17" s="6">
        <v>10</v>
      </c>
      <c r="B17" s="7" t="s">
        <v>19</v>
      </c>
      <c r="C17" s="13">
        <v>1964</v>
      </c>
      <c r="D17" s="8">
        <v>364</v>
      </c>
      <c r="E17" s="9">
        <v>394</v>
      </c>
      <c r="F17" s="9">
        <v>30</v>
      </c>
      <c r="G17" s="8">
        <v>40</v>
      </c>
      <c r="H17" s="9">
        <v>53</v>
      </c>
      <c r="I17" s="10">
        <v>13</v>
      </c>
      <c r="J17" s="8">
        <f t="shared" si="0"/>
        <v>1885</v>
      </c>
      <c r="K17" s="14">
        <f t="shared" si="1"/>
        <v>0.95977596741344195</v>
      </c>
    </row>
    <row r="18" spans="1:11" ht="18.75" x14ac:dyDescent="0.25">
      <c r="A18" s="6">
        <v>11</v>
      </c>
      <c r="B18" s="7" t="s">
        <v>20</v>
      </c>
      <c r="C18" s="13">
        <v>1683</v>
      </c>
      <c r="D18" s="8">
        <v>312</v>
      </c>
      <c r="E18" s="9">
        <v>338</v>
      </c>
      <c r="F18" s="9">
        <v>26</v>
      </c>
      <c r="G18" s="8">
        <v>34</v>
      </c>
      <c r="H18" s="9">
        <v>46</v>
      </c>
      <c r="I18" s="10">
        <v>12</v>
      </c>
      <c r="J18" s="8">
        <f t="shared" si="0"/>
        <v>1616</v>
      </c>
      <c r="K18" s="14">
        <f t="shared" si="1"/>
        <v>0.96019013666072495</v>
      </c>
    </row>
    <row r="19" spans="1:11" ht="18.75" x14ac:dyDescent="0.25">
      <c r="A19" s="6">
        <v>12</v>
      </c>
      <c r="B19" s="7" t="s">
        <v>21</v>
      </c>
      <c r="C19" s="13">
        <v>2303</v>
      </c>
      <c r="D19" s="8">
        <v>427</v>
      </c>
      <c r="E19" s="9">
        <v>462</v>
      </c>
      <c r="F19" s="9">
        <v>35</v>
      </c>
      <c r="G19" s="8">
        <v>47</v>
      </c>
      <c r="H19" s="9">
        <v>63</v>
      </c>
      <c r="I19" s="10">
        <v>16</v>
      </c>
      <c r="J19" s="8">
        <f t="shared" si="0"/>
        <v>2211</v>
      </c>
      <c r="K19" s="14">
        <f t="shared" si="1"/>
        <v>0.96005210594876245</v>
      </c>
    </row>
    <row r="20" spans="1:11" ht="18.75" x14ac:dyDescent="0.25">
      <c r="A20" s="6">
        <v>13</v>
      </c>
      <c r="B20" s="7" t="s">
        <v>22</v>
      </c>
      <c r="C20" s="13">
        <v>2643</v>
      </c>
      <c r="D20" s="8">
        <v>490</v>
      </c>
      <c r="E20" s="9">
        <v>530</v>
      </c>
      <c r="F20" s="9">
        <v>40</v>
      </c>
      <c r="G20" s="8">
        <v>54</v>
      </c>
      <c r="H20" s="9">
        <v>72</v>
      </c>
      <c r="I20" s="10">
        <v>18</v>
      </c>
      <c r="J20" s="8">
        <f t="shared" si="0"/>
        <v>2537</v>
      </c>
      <c r="K20" s="14">
        <f t="shared" si="1"/>
        <v>0.95989405978055242</v>
      </c>
    </row>
    <row r="21" spans="1:11" ht="18.75" x14ac:dyDescent="0.25">
      <c r="A21" s="6">
        <v>14</v>
      </c>
      <c r="B21" s="7" t="s">
        <v>23</v>
      </c>
      <c r="C21" s="13">
        <v>1749</v>
      </c>
      <c r="D21" s="8">
        <v>324</v>
      </c>
      <c r="E21" s="9">
        <v>351</v>
      </c>
      <c r="F21" s="9">
        <v>27</v>
      </c>
      <c r="G21" s="8">
        <v>36</v>
      </c>
      <c r="H21" s="9">
        <v>48</v>
      </c>
      <c r="I21" s="10">
        <v>12</v>
      </c>
      <c r="J21" s="8">
        <f t="shared" si="0"/>
        <v>1679</v>
      </c>
      <c r="K21" s="14">
        <f t="shared" si="1"/>
        <v>0.95997712978845051</v>
      </c>
    </row>
    <row r="22" spans="1:11" ht="18.75" x14ac:dyDescent="0.25">
      <c r="A22" s="6">
        <v>15</v>
      </c>
      <c r="B22" s="7" t="s">
        <v>24</v>
      </c>
      <c r="C22" s="13">
        <v>1469</v>
      </c>
      <c r="D22" s="8">
        <v>272</v>
      </c>
      <c r="E22" s="9">
        <v>295</v>
      </c>
      <c r="F22" s="9">
        <v>23</v>
      </c>
      <c r="G22" s="8">
        <v>30</v>
      </c>
      <c r="H22" s="9">
        <v>40</v>
      </c>
      <c r="I22" s="10">
        <v>10</v>
      </c>
      <c r="J22" s="8">
        <f t="shared" si="0"/>
        <v>1410</v>
      </c>
      <c r="K22" s="14">
        <f t="shared" si="1"/>
        <v>0.95983662355343768</v>
      </c>
    </row>
    <row r="23" spans="1:11" ht="18.75" x14ac:dyDescent="0.25">
      <c r="A23" s="6">
        <v>16</v>
      </c>
      <c r="B23" s="7" t="s">
        <v>25</v>
      </c>
      <c r="C23" s="13">
        <v>1442</v>
      </c>
      <c r="D23" s="8">
        <v>267</v>
      </c>
      <c r="E23" s="9">
        <v>289</v>
      </c>
      <c r="F23" s="9">
        <v>22</v>
      </c>
      <c r="G23" s="8">
        <v>29</v>
      </c>
      <c r="H23" s="9">
        <v>39</v>
      </c>
      <c r="I23" s="10">
        <v>10</v>
      </c>
      <c r="J23" s="8">
        <f t="shared" si="0"/>
        <v>1384</v>
      </c>
      <c r="K23" s="14">
        <f t="shared" si="1"/>
        <v>0.95977808599167824</v>
      </c>
    </row>
    <row r="24" spans="1:11" ht="18.75" x14ac:dyDescent="0.25">
      <c r="A24" s="6">
        <v>17</v>
      </c>
      <c r="B24" s="7" t="s">
        <v>26</v>
      </c>
      <c r="C24" s="13">
        <v>1452</v>
      </c>
      <c r="D24" s="8">
        <v>269</v>
      </c>
      <c r="E24" s="9">
        <v>291</v>
      </c>
      <c r="F24" s="9">
        <v>22</v>
      </c>
      <c r="G24" s="8">
        <v>30</v>
      </c>
      <c r="H24" s="9">
        <v>39</v>
      </c>
      <c r="I24" s="10">
        <v>9</v>
      </c>
      <c r="J24" s="8">
        <f t="shared" si="0"/>
        <v>1394</v>
      </c>
      <c r="K24" s="14">
        <f t="shared" si="1"/>
        <v>0.96005509641873277</v>
      </c>
    </row>
    <row r="25" spans="1:11" ht="18.75" x14ac:dyDescent="0.25">
      <c r="A25" s="6">
        <v>18</v>
      </c>
      <c r="B25" s="7" t="s">
        <v>27</v>
      </c>
      <c r="C25" s="13">
        <v>1777</v>
      </c>
      <c r="D25" s="8">
        <v>329</v>
      </c>
      <c r="E25" s="9">
        <v>357</v>
      </c>
      <c r="F25" s="9">
        <v>28</v>
      </c>
      <c r="G25" s="8">
        <v>36</v>
      </c>
      <c r="H25" s="9">
        <v>48</v>
      </c>
      <c r="I25" s="10">
        <v>12</v>
      </c>
      <c r="J25" s="8">
        <f t="shared" si="0"/>
        <v>1706</v>
      </c>
      <c r="K25" s="14">
        <f t="shared" si="1"/>
        <v>0.960045019696117</v>
      </c>
    </row>
    <row r="26" spans="1:11" ht="18.75" x14ac:dyDescent="0.25">
      <c r="A26" s="6">
        <v>19</v>
      </c>
      <c r="B26" s="7" t="s">
        <v>28</v>
      </c>
      <c r="C26" s="13">
        <v>1994</v>
      </c>
      <c r="D26" s="8">
        <v>370</v>
      </c>
      <c r="E26" s="9">
        <v>400</v>
      </c>
      <c r="F26" s="9">
        <v>30</v>
      </c>
      <c r="G26" s="8">
        <v>41</v>
      </c>
      <c r="H26" s="9">
        <v>54</v>
      </c>
      <c r="I26" s="10">
        <v>13</v>
      </c>
      <c r="J26" s="8">
        <f t="shared" si="0"/>
        <v>1914</v>
      </c>
      <c r="K26" s="14">
        <f t="shared" si="1"/>
        <v>0.95987963891675021</v>
      </c>
    </row>
    <row r="27" spans="1:11" ht="18.75" x14ac:dyDescent="0.25">
      <c r="A27" s="6">
        <v>20</v>
      </c>
      <c r="B27" s="7" t="s">
        <v>29</v>
      </c>
      <c r="C27" s="13">
        <v>2524</v>
      </c>
      <c r="D27" s="8">
        <v>468</v>
      </c>
      <c r="E27" s="9">
        <v>507</v>
      </c>
      <c r="F27" s="9">
        <v>39</v>
      </c>
      <c r="G27" s="8">
        <v>52</v>
      </c>
      <c r="H27" s="9">
        <v>67</v>
      </c>
      <c r="I27" s="10">
        <v>15</v>
      </c>
      <c r="J27" s="8">
        <f t="shared" si="0"/>
        <v>2423</v>
      </c>
      <c r="K27" s="14">
        <f t="shared" si="1"/>
        <v>0.9599841521394612</v>
      </c>
    </row>
    <row r="28" spans="1:11" s="4" customFormat="1" ht="18.75" x14ac:dyDescent="0.25">
      <c r="A28" s="17" t="s">
        <v>3</v>
      </c>
      <c r="B28" s="18"/>
      <c r="C28" s="11">
        <f t="shared" ref="C28:I28" si="2">SUM(C8:C27)</f>
        <v>37063</v>
      </c>
      <c r="D28" s="11">
        <f t="shared" si="2"/>
        <v>6867</v>
      </c>
      <c r="E28" s="11">
        <f t="shared" si="2"/>
        <v>7439</v>
      </c>
      <c r="F28" s="11">
        <f t="shared" si="2"/>
        <v>572</v>
      </c>
      <c r="G28" s="11">
        <f t="shared" si="2"/>
        <v>756</v>
      </c>
      <c r="H28" s="11">
        <f t="shared" si="2"/>
        <v>1007</v>
      </c>
      <c r="I28" s="11">
        <f t="shared" si="2"/>
        <v>251</v>
      </c>
      <c r="J28" s="11">
        <f>SUM(J8:J27)</f>
        <v>35579</v>
      </c>
      <c r="K28" s="15">
        <f>J28/C28</f>
        <v>0.95996006799233735</v>
      </c>
    </row>
  </sheetData>
  <mergeCells count="11">
    <mergeCell ref="H1:I1"/>
    <mergeCell ref="G6:I6"/>
    <mergeCell ref="J1:K1"/>
    <mergeCell ref="A4:K4"/>
    <mergeCell ref="A28:B28"/>
    <mergeCell ref="A3:K3"/>
    <mergeCell ref="D6:F6"/>
    <mergeCell ref="A6:A7"/>
    <mergeCell ref="B6:B7"/>
    <mergeCell ref="J6:K6"/>
    <mergeCell ref="C6:C7"/>
  </mergeCells>
  <pageMargins left="0.45" right="0.45" top="0.5" bottom="0.5" header="0" footer="0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  Nguyen</dc:creator>
  <cp:lastModifiedBy>Van Hung  Duong</cp:lastModifiedBy>
  <cp:lastPrinted>2026-07-16T01:24:16Z</cp:lastPrinted>
  <dcterms:created xsi:type="dcterms:W3CDTF">2024-03-13T08:06:58Z</dcterms:created>
  <dcterms:modified xsi:type="dcterms:W3CDTF">2026-07-16T02:40:44Z</dcterms:modified>
</cp:coreProperties>
</file>