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Í MINH\Công khai 2026\QUÝ I\"/>
    </mc:Choice>
  </mc:AlternateContent>
  <xr:revisionPtr revIDLastSave="0" documentId="13_ncr:1_{9B40C203-6799-4178-9088-A478D31BA757}" xr6:coauthVersionLast="47" xr6:coauthVersionMax="47" xr10:uidLastSave="{00000000-0000-0000-0000-000000000000}"/>
  <bookViews>
    <workbookView xWindow="-120" yWindow="-120" windowWidth="20730" windowHeight="11160" activeTab="2" xr2:uid="{5AC3C929-6D68-4942-A864-035AF3167FA5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2" l="1"/>
  <c r="C19" i="2"/>
  <c r="D16" i="1"/>
  <c r="C17" i="1"/>
  <c r="C16" i="1"/>
  <c r="C15" i="1"/>
  <c r="D13" i="1" l="1"/>
  <c r="D12" i="1"/>
  <c r="D11" i="1"/>
  <c r="C12" i="1"/>
  <c r="C11" i="1"/>
  <c r="E38" i="2"/>
  <c r="E27" i="2"/>
  <c r="D36" i="2"/>
  <c r="D10" i="1" s="1"/>
  <c r="D7" i="2"/>
  <c r="D8" i="1" s="1"/>
  <c r="C9" i="1"/>
  <c r="C7" i="2"/>
  <c r="C36" i="2"/>
  <c r="C10" i="1" s="1"/>
  <c r="C6" i="2" l="1"/>
  <c r="C8" i="1"/>
  <c r="E9" i="2" l="1"/>
  <c r="E18" i="2"/>
  <c r="E24" i="2"/>
  <c r="E26" i="2"/>
  <c r="E29" i="2"/>
  <c r="E37" i="2"/>
  <c r="E36" i="2" l="1"/>
  <c r="E7" i="2"/>
  <c r="E21" i="2"/>
  <c r="E8" i="2"/>
  <c r="C14" i="1" l="1"/>
  <c r="D14" i="1" l="1"/>
  <c r="E10" i="1" l="1"/>
  <c r="E8" i="1"/>
  <c r="C7" i="1"/>
  <c r="E11" i="1"/>
  <c r="E14" i="1"/>
  <c r="E16" i="1"/>
  <c r="E17" i="1"/>
  <c r="D9" i="1"/>
  <c r="D7" i="1" s="1"/>
  <c r="E19" i="2"/>
  <c r="D6" i="2"/>
  <c r="E6" i="2" s="1"/>
  <c r="G8" i="2" l="1"/>
  <c r="E9" i="1"/>
  <c r="E7" i="1"/>
</calcChain>
</file>

<file path=xl/sharedStrings.xml><?xml version="1.0" encoding="utf-8"?>
<sst xmlns="http://schemas.openxmlformats.org/spreadsheetml/2006/main" count="165" uniqueCount="123">
  <si>
    <t>STT</t>
  </si>
  <si>
    <t>NỘI DUNG THU</t>
  </si>
  <si>
    <t>DỰ TOÁN NĂM</t>
  </si>
  <si>
    <t>SO SÁNH (%)</t>
  </si>
  <si>
    <t>A</t>
  </si>
  <si>
    <t>B</t>
  </si>
  <si>
    <t>3 = 2/1</t>
  </si>
  <si>
    <t>I</t>
  </si>
  <si>
    <t>TỔNG SỐ THU</t>
  </si>
  <si>
    <t>Các khoản thu xã hưởng 100 %</t>
  </si>
  <si>
    <t>Các khoản thu phân chia theo tỷ lệ</t>
  </si>
  <si>
    <t>Thu bổ sung</t>
  </si>
  <si>
    <t>- Bổ sung cân đối ngân sách</t>
  </si>
  <si>
    <t>- Bổ sung có mục tiêu</t>
  </si>
  <si>
    <t>Thu chuyển nguồn</t>
  </si>
  <si>
    <t>II</t>
  </si>
  <si>
    <t>TỔNG SỐ CHI</t>
  </si>
  <si>
    <t>Chi đầu tư phát triển</t>
  </si>
  <si>
    <t>Chi thường xuyên</t>
  </si>
  <si>
    <t>Dự phòng</t>
  </si>
  <si>
    <t>NỘI DUNG</t>
  </si>
  <si>
    <t xml:space="preserve">Tổng số thu </t>
  </si>
  <si>
    <t>Các khoản thu 100%</t>
  </si>
  <si>
    <t>Phí, lệ phí</t>
  </si>
  <si>
    <t>Thu từ quỹ đất công ích và thu hoa lợi công sản khác</t>
  </si>
  <si>
    <t>Thu từ quỹ đất công ích</t>
  </si>
  <si>
    <t>Thu từ hoa lợi công sản trên đất công</t>
  </si>
  <si>
    <t>Thu tiền đền bù khi nhà nước thu hồi đất</t>
  </si>
  <si>
    <t>Thu từ hoạt động kinh tế và sự nghiệp</t>
  </si>
  <si>
    <t>Thu phạt, tịch thu khác theo quy định</t>
  </si>
  <si>
    <t>Thu từ tài sản được xác lập quyền sở hữu của nhà nước theo quy định</t>
  </si>
  <si>
    <t>Đóng góp của nhân dân theo quy định</t>
  </si>
  <si>
    <t xml:space="preserve">Đóng góp tự nguyện của các tổ chức, cá nhân </t>
  </si>
  <si>
    <t>Thu khác</t>
  </si>
  <si>
    <t>Các khoản thu phân chia theo tỷ lệ phần trăm (%)</t>
  </si>
  <si>
    <t>Các khoản thu phân chia</t>
  </si>
  <si>
    <t>Thuế sử dụng đất phi nông nghiệp</t>
  </si>
  <si>
    <t>Thuế sử dụng đất nông nghiệp thu từ hộ gia đình</t>
  </si>
  <si>
    <t>Lệ phí môn bài thu từ cá nhân, hộ kinh doanh</t>
  </si>
  <si>
    <t>Lệ phí trước bạ nhà, đất</t>
  </si>
  <si>
    <t>Các khoản thu phân chia khác do cấp tỉnh quy định</t>
  </si>
  <si>
    <t>Thu tiền sử dụng đất</t>
  </si>
  <si>
    <t>Thu tiền thuê mặt đất, mặt nước</t>
  </si>
  <si>
    <t>Thuế tài nguyên</t>
  </si>
  <si>
    <t>Thuế thu nhập doanh nghiệp</t>
  </si>
  <si>
    <t>Thuế thu nhập cá nhân</t>
  </si>
  <si>
    <t>Thuế tiêu thụ đặc biệt</t>
  </si>
  <si>
    <t>III</t>
  </si>
  <si>
    <t>Thu viện trợ không hoàn lại trực tiếp cho xã (nếu có)</t>
  </si>
  <si>
    <t>IV</t>
  </si>
  <si>
    <t>V</t>
  </si>
  <si>
    <t>Thu kết dư ngân sách năm trước</t>
  </si>
  <si>
    <t>VI</t>
  </si>
  <si>
    <t>Thu bổ sung từ ngân sách cấp trên</t>
  </si>
  <si>
    <t>Thu bổ sung có mục tiêu</t>
  </si>
  <si>
    <t>Thu bổ sung cân đối</t>
  </si>
  <si>
    <t>TỔNG SỐ</t>
  </si>
  <si>
    <t>XDCB</t>
  </si>
  <si>
    <t>TX</t>
  </si>
  <si>
    <t>TỔNG CHI</t>
  </si>
  <si>
    <t>Chi giáo dục</t>
  </si>
  <si>
    <t>Chi y tế</t>
  </si>
  <si>
    <t>Chi văn hóa, thông tin</t>
  </si>
  <si>
    <t>Chi phát thanh, truyền thanh</t>
  </si>
  <si>
    <t>Chi bảo vệ môi trường</t>
  </si>
  <si>
    <t>Chi các hoạt động kinh tế</t>
  </si>
  <si>
    <t>Chi cho công tác xã hội</t>
  </si>
  <si>
    <t>UBND Xã Chí Minh</t>
  </si>
  <si>
    <t>Đơn vị: triệu đồng</t>
  </si>
  <si>
    <t>DỰ TOÁN THU NSX</t>
  </si>
  <si>
    <t>ƯỚC THỰC HIỆN QUÝ</t>
  </si>
  <si>
    <t>3=2/1</t>
  </si>
  <si>
    <t xml:space="preserve">Dự toán </t>
  </si>
  <si>
    <t>Ước thực hiện</t>
  </si>
  <si>
    <t>So sánh (%)</t>
  </si>
  <si>
    <t/>
  </si>
  <si>
    <t>1</t>
  </si>
  <si>
    <t>2</t>
  </si>
  <si>
    <t>3</t>
  </si>
  <si>
    <t>4</t>
  </si>
  <si>
    <t>5</t>
  </si>
  <si>
    <t>6</t>
  </si>
  <si>
    <t>7=4/1</t>
  </si>
  <si>
    <t>8=5/2</t>
  </si>
  <si>
    <t>9=6/3</t>
  </si>
  <si>
    <t>22.93</t>
  </si>
  <si>
    <t>0</t>
  </si>
  <si>
    <t>24.71</t>
  </si>
  <si>
    <t>Trong đó</t>
  </si>
  <si>
    <t>19.89</t>
  </si>
  <si>
    <t xml:space="preserve"> Chi ứng dụng, chuyển giao công nghệ</t>
  </si>
  <si>
    <t>22.68</t>
  </si>
  <si>
    <t>11.03</t>
  </si>
  <si>
    <t>Chi thể dục thể thao</t>
  </si>
  <si>
    <t>3.35</t>
  </si>
  <si>
    <t>7</t>
  </si>
  <si>
    <t>8</t>
  </si>
  <si>
    <t>1.01</t>
  </si>
  <si>
    <t>9</t>
  </si>
  <si>
    <t xml:space="preserve"> Chi hoạt động của cơ quan quản lý Nhà nước, Đảng, đoàn thể</t>
  </si>
  <si>
    <t>35.69</t>
  </si>
  <si>
    <t>10</t>
  </si>
  <si>
    <t>36.42</t>
  </si>
  <si>
    <t>11</t>
  </si>
  <si>
    <t>Chi quốc phòng</t>
  </si>
  <si>
    <t>39.84</t>
  </si>
  <si>
    <t>12</t>
  </si>
  <si>
    <t>Chi an ninh</t>
  </si>
  <si>
    <t>0.18</t>
  </si>
  <si>
    <t>13</t>
  </si>
  <si>
    <t>Chi các lĩnh vực khác theo quy định của pháp luật</t>
  </si>
  <si>
    <t>Các nhiệm vụ chi khác</t>
  </si>
  <si>
    <t>C</t>
  </si>
  <si>
    <t>Dự phòng ngân sách</t>
  </si>
  <si>
    <t xml:space="preserve">
</t>
  </si>
  <si>
    <t>ƯỚC THỰC HIỆN THU NGÂN SÁCH XÃ QUÝ I NĂM 2025</t>
  </si>
  <si>
    <t>Thu từ khu vực kinh tế quốc doanh (thuế GTGT)</t>
  </si>
  <si>
    <t>CÂN ĐỐI NGÂN SÁCH XÃ QUÝ I NĂM 2026</t>
  </si>
  <si>
    <t>ƯỚC THỰC HIỆN QUÝ I</t>
  </si>
  <si>
    <t>UBND XÃ CHÍ MINH</t>
  </si>
  <si>
    <t>Đơn vị tính:  Đồng</t>
  </si>
  <si>
    <r>
      <t xml:space="preserve">ƯỚC THỰC HIỆN CHI NGÂN SÁCH XÃ QUÝ I NĂM </t>
    </r>
    <r>
      <rPr>
        <b/>
        <sz val="16"/>
        <color rgb="FF000000"/>
        <rFont val="Times New Roman"/>
        <family val="1"/>
        <scheme val="major"/>
      </rPr>
      <t xml:space="preserve">2026
</t>
    </r>
  </si>
  <si>
    <t>Đơn vị: Đồng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</si>
</sst>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[$-1042A]#,###"/>
  </numFmts>
  <fonts count="3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8"/>
      <color indexed="8"/>
      <name val="Times New Roman"/>
      <family val="1"/>
    </font>
    <font>
      <i/>
      <sz val="9.75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75"/>
      <color indexed="8"/>
      <name val="Times New Roman"/>
      <family val="1"/>
    </font>
    <font>
      <sz val="9.75"/>
      <color indexed="8"/>
      <name val="Times New Roman"/>
      <family val="1"/>
    </font>
    <font>
      <i/>
      <sz val="10"/>
      <color indexed="8"/>
      <name val="Times New Roman"/>
      <family val="1"/>
    </font>
    <font>
      <sz val="14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4"/>
      <color indexed="8"/>
      <name val="Times New Roman"/>
      <family val="1"/>
    </font>
    <font>
      <sz val="11"/>
      <name val="Arial"/>
    </font>
    <font>
      <b/>
      <sz val="10"/>
      <color rgb="FF000000"/>
      <name val="Times New Roman"/>
    </font>
    <font>
      <sz val="12"/>
      <color rgb="FF000000"/>
      <name val="Times New Roman"/>
      <family val="1"/>
    </font>
    <font>
      <sz val="12"/>
      <color indexed="8"/>
      <name val="Times New Roman"/>
      <family val="1"/>
      <charset val="163"/>
    </font>
    <font>
      <sz val="11"/>
      <color indexed="8"/>
      <name val="Times New Roman"/>
      <family val="1"/>
      <charset val="163"/>
    </font>
    <font>
      <sz val="14"/>
      <color rgb="FF000000"/>
      <name val="Times New Roman"/>
      <family val="1"/>
      <charset val="163"/>
    </font>
    <font>
      <sz val="14"/>
      <color indexed="8"/>
      <name val="Times New Roman"/>
      <family val="1"/>
      <charset val="163"/>
    </font>
    <font>
      <sz val="10"/>
      <color indexed="8"/>
      <name val="Times New Roman"/>
      <family val="1"/>
      <charset val="163"/>
    </font>
    <font>
      <sz val="11"/>
      <name val="Times New Roman"/>
      <family val="1"/>
      <scheme val="major"/>
    </font>
    <font>
      <b/>
      <sz val="10"/>
      <color rgb="FF000000"/>
      <name val="Times New Roman"/>
      <family val="1"/>
      <scheme val="major"/>
    </font>
    <font>
      <b/>
      <sz val="12"/>
      <color rgb="FF000000"/>
      <name val="Times New Roman"/>
      <family val="1"/>
      <scheme val="major"/>
    </font>
    <font>
      <b/>
      <sz val="16"/>
      <color rgb="FF000000"/>
      <name val="Times New Roman"/>
      <family val="1"/>
      <scheme val="major"/>
    </font>
    <font>
      <sz val="10"/>
      <color rgb="FF000000"/>
      <name val="Times New Roman"/>
      <family val="1"/>
      <scheme val="major"/>
    </font>
    <font>
      <b/>
      <sz val="8"/>
      <color rgb="FF000000"/>
      <name val="Times New Roman"/>
      <family val="1"/>
      <scheme val="major"/>
    </font>
    <font>
      <i/>
      <sz val="8"/>
      <color rgb="FF000000"/>
      <name val="Times New Roman"/>
      <family val="1"/>
      <scheme val="major"/>
    </font>
    <font>
      <sz val="8"/>
      <color rgb="FF000000"/>
      <name val="Times New Roman"/>
      <family val="1"/>
      <scheme val="major"/>
    </font>
    <font>
      <sz val="10"/>
      <name val="Times New Roman"/>
      <family val="1"/>
      <scheme val="major"/>
    </font>
    <font>
      <b/>
      <sz val="11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6" fillId="2" borderId="2" xfId="0" applyFont="1" applyFill="1" applyBorder="1" applyAlignment="1" applyProtection="1">
      <alignment horizontal="center" vertical="center" wrapText="1" shrinkToFit="1"/>
      <protection locked="0"/>
    </xf>
    <xf numFmtId="0" fontId="6" fillId="2" borderId="2" xfId="0" applyFont="1" applyFill="1" applyBorder="1" applyAlignment="1" applyProtection="1">
      <alignment horizontal="left" vertical="center" wrapText="1" shrinkToFit="1"/>
      <protection locked="0"/>
    </xf>
    <xf numFmtId="164" fontId="7" fillId="2" borderId="2" xfId="1" applyNumberFormat="1" applyFont="1" applyFill="1" applyBorder="1" applyAlignment="1" applyProtection="1">
      <alignment horizontal="right" vertical="center" wrapText="1" shrinkToFit="1"/>
      <protection locked="0"/>
    </xf>
    <xf numFmtId="0" fontId="2" fillId="2" borderId="4" xfId="0" applyFont="1" applyFill="1" applyBorder="1" applyAlignment="1" applyProtection="1">
      <alignment horizontal="center" vertical="center" wrapText="1" shrinkToFit="1"/>
      <protection locked="0"/>
    </xf>
    <xf numFmtId="0" fontId="2" fillId="2" borderId="4" xfId="0" applyFont="1" applyFill="1" applyBorder="1" applyAlignment="1" applyProtection="1">
      <alignment horizontal="left" vertical="center" wrapText="1" shrinkToFit="1"/>
      <protection locked="0"/>
    </xf>
    <xf numFmtId="164" fontId="8" fillId="2" borderId="4" xfId="1" applyNumberFormat="1" applyFont="1" applyFill="1" applyBorder="1" applyAlignment="1" applyProtection="1">
      <alignment horizontal="right" vertical="center" wrapText="1" shrinkToFit="1"/>
      <protection locked="0"/>
    </xf>
    <xf numFmtId="0" fontId="6" fillId="2" borderId="4" xfId="0" applyFont="1" applyFill="1" applyBorder="1" applyAlignment="1" applyProtection="1">
      <alignment horizontal="center" vertical="center" wrapText="1" shrinkToFit="1"/>
      <protection locked="0"/>
    </xf>
    <xf numFmtId="0" fontId="6" fillId="2" borderId="4" xfId="0" applyFont="1" applyFill="1" applyBorder="1" applyAlignment="1" applyProtection="1">
      <alignment horizontal="left" vertical="center" wrapText="1" shrinkToFit="1"/>
      <protection locked="0"/>
    </xf>
    <xf numFmtId="164" fontId="7" fillId="2" borderId="4" xfId="1" applyNumberFormat="1" applyFont="1" applyFill="1" applyBorder="1" applyAlignment="1" applyProtection="1">
      <alignment horizontal="right" vertical="center" wrapText="1" shrinkToFit="1"/>
      <protection locked="0"/>
    </xf>
    <xf numFmtId="0" fontId="2" fillId="2" borderId="6" xfId="0" applyFont="1" applyFill="1" applyBorder="1" applyAlignment="1" applyProtection="1">
      <alignment horizontal="center" vertical="center" wrapText="1" shrinkToFit="1"/>
      <protection locked="0"/>
    </xf>
    <xf numFmtId="0" fontId="2" fillId="2" borderId="6" xfId="0" applyFont="1" applyFill="1" applyBorder="1" applyAlignment="1" applyProtection="1">
      <alignment horizontal="left" vertical="center" wrapText="1" shrinkToFit="1"/>
      <protection locked="0"/>
    </xf>
    <xf numFmtId="164" fontId="8" fillId="2" borderId="6" xfId="1" applyNumberFormat="1" applyFont="1" applyFill="1" applyBorder="1" applyAlignment="1" applyProtection="1">
      <alignment horizontal="right" vertical="center" wrapText="1" shrinkToFit="1"/>
      <protection locked="0"/>
    </xf>
    <xf numFmtId="0" fontId="10" fillId="0" borderId="0" xfId="0" applyFont="1" applyAlignment="1" applyProtection="1">
      <alignment horizontal="left"/>
      <protection locked="0"/>
    </xf>
    <xf numFmtId="164" fontId="10" fillId="0" borderId="0" xfId="1" applyNumberFormat="1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2" borderId="1" xfId="0" applyFont="1" applyFill="1" applyBorder="1" applyAlignment="1" applyProtection="1">
      <alignment horizontal="center" vertical="center" wrapText="1" shrinkToFit="1"/>
      <protection locked="0"/>
    </xf>
    <xf numFmtId="0" fontId="11" fillId="2" borderId="8" xfId="0" applyFont="1" applyFill="1" applyBorder="1" applyAlignment="1" applyProtection="1">
      <alignment horizontal="center" vertical="center" wrapText="1" shrinkToFit="1"/>
      <protection locked="0"/>
    </xf>
    <xf numFmtId="43" fontId="7" fillId="2" borderId="3" xfId="0" applyNumberFormat="1" applyFont="1" applyFill="1" applyBorder="1" applyAlignment="1" applyProtection="1">
      <alignment horizontal="right" vertical="center" wrapText="1" shrinkToFit="1"/>
      <protection locked="0"/>
    </xf>
    <xf numFmtId="43" fontId="7" fillId="2" borderId="5" xfId="0" applyNumberFormat="1" applyFont="1" applyFill="1" applyBorder="1" applyAlignment="1" applyProtection="1">
      <alignment horizontal="right" vertical="center" wrapText="1" shrinkToFit="1"/>
      <protection locked="0"/>
    </xf>
    <xf numFmtId="43" fontId="7" fillId="2" borderId="7" xfId="0" applyNumberFormat="1" applyFont="1" applyFill="1" applyBorder="1" applyAlignment="1" applyProtection="1">
      <alignment horizontal="right" vertical="center" wrapText="1" shrinkToFit="1"/>
      <protection locked="0"/>
    </xf>
    <xf numFmtId="43" fontId="8" fillId="2" borderId="5" xfId="0" applyNumberFormat="1" applyFont="1" applyFill="1" applyBorder="1" applyAlignment="1" applyProtection="1">
      <alignment horizontal="right" vertical="center" wrapText="1" shrinkToFit="1"/>
      <protection locked="0"/>
    </xf>
    <xf numFmtId="0" fontId="3" fillId="2" borderId="1" xfId="0" applyFont="1" applyFill="1" applyBorder="1" applyAlignment="1" applyProtection="1">
      <alignment horizontal="center" vertical="center" wrapText="1" shrinkToFit="1"/>
      <protection locked="0"/>
    </xf>
    <xf numFmtId="0" fontId="11" fillId="2" borderId="5" xfId="0" applyFont="1" applyFill="1" applyBorder="1" applyAlignment="1" applyProtection="1">
      <alignment horizontal="center" vertical="center" wrapText="1" shrinkToFit="1"/>
      <protection locked="0"/>
    </xf>
    <xf numFmtId="0" fontId="3" fillId="2" borderId="3" xfId="0" applyFont="1" applyFill="1" applyBorder="1" applyAlignment="1" applyProtection="1">
      <alignment horizontal="center" vertical="center" wrapText="1" shrinkToFit="1"/>
      <protection locked="0"/>
    </xf>
    <xf numFmtId="0" fontId="3" fillId="2" borderId="3" xfId="0" applyFont="1" applyFill="1" applyBorder="1" applyAlignment="1" applyProtection="1">
      <alignment horizontal="left" vertical="center" wrapText="1" shrinkToFit="1"/>
      <protection locked="0"/>
    </xf>
    <xf numFmtId="164" fontId="12" fillId="2" borderId="3" xfId="1" applyNumberFormat="1" applyFont="1" applyFill="1" applyBorder="1" applyAlignment="1" applyProtection="1">
      <alignment horizontal="right" vertical="center" wrapText="1" shrinkToFit="1"/>
      <protection locked="0"/>
    </xf>
    <xf numFmtId="0" fontId="3" fillId="2" borderId="5" xfId="0" applyFont="1" applyFill="1" applyBorder="1" applyAlignment="1" applyProtection="1">
      <alignment horizontal="center" vertical="center" wrapText="1" shrinkToFit="1"/>
      <protection locked="0"/>
    </xf>
    <xf numFmtId="0" fontId="3" fillId="2" borderId="5" xfId="0" applyFont="1" applyFill="1" applyBorder="1" applyAlignment="1" applyProtection="1">
      <alignment horizontal="left" vertical="center" wrapText="1" shrinkToFit="1"/>
      <protection locked="0"/>
    </xf>
    <xf numFmtId="164" fontId="12" fillId="2" borderId="5" xfId="1" applyNumberFormat="1" applyFont="1" applyFill="1" applyBorder="1" applyAlignment="1" applyProtection="1">
      <alignment horizontal="right" vertical="center" wrapText="1" shrinkToFit="1"/>
      <protection locked="0"/>
    </xf>
    <xf numFmtId="0" fontId="11" fillId="2" borderId="5" xfId="0" applyFont="1" applyFill="1" applyBorder="1" applyAlignment="1" applyProtection="1">
      <alignment horizontal="left" vertical="center" wrapText="1" shrinkToFit="1"/>
      <protection locked="0"/>
    </xf>
    <xf numFmtId="164" fontId="13" fillId="2" borderId="5" xfId="1" applyNumberFormat="1" applyFont="1" applyFill="1" applyBorder="1" applyAlignment="1" applyProtection="1">
      <alignment horizontal="right" vertical="center" wrapText="1" shrinkToFit="1"/>
      <protection locked="0"/>
    </xf>
    <xf numFmtId="0" fontId="6" fillId="2" borderId="5" xfId="0" applyFont="1" applyFill="1" applyBorder="1" applyAlignment="1" applyProtection="1">
      <alignment horizontal="right" vertical="center" wrapText="1" shrinkToFit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shrinkToFit="1"/>
      <protection locked="0"/>
    </xf>
    <xf numFmtId="164" fontId="2" fillId="2" borderId="5" xfId="1" applyNumberFormat="1" applyFont="1" applyFill="1" applyBorder="1" applyAlignment="1" applyProtection="1">
      <alignment horizontal="right" vertical="center" wrapText="1" shrinkToFit="1"/>
      <protection locked="0"/>
    </xf>
    <xf numFmtId="0" fontId="11" fillId="2" borderId="7" xfId="0" applyFont="1" applyFill="1" applyBorder="1" applyAlignment="1" applyProtection="1">
      <alignment horizontal="center" vertical="center" wrapText="1" shrinkToFit="1"/>
      <protection locked="0"/>
    </xf>
    <xf numFmtId="0" fontId="11" fillId="2" borderId="7" xfId="0" applyFont="1" applyFill="1" applyBorder="1" applyAlignment="1" applyProtection="1">
      <alignment horizontal="left" vertical="center" wrapText="1" shrinkToFit="1"/>
      <protection locked="0"/>
    </xf>
    <xf numFmtId="164" fontId="2" fillId="2" borderId="7" xfId="1" applyNumberFormat="1" applyFont="1" applyFill="1" applyBorder="1" applyAlignment="1" applyProtection="1">
      <alignment horizontal="right" vertical="center" wrapText="1" shrinkToFit="1"/>
      <protection locked="0"/>
    </xf>
    <xf numFmtId="0" fontId="2" fillId="0" borderId="0" xfId="0" applyFont="1" applyProtection="1">
      <protection locked="0"/>
    </xf>
    <xf numFmtId="0" fontId="3" fillId="2" borderId="9" xfId="0" applyFont="1" applyFill="1" applyBorder="1" applyAlignment="1" applyProtection="1">
      <alignment horizontal="center" vertical="center" wrapText="1" shrinkToFit="1"/>
      <protection locked="0"/>
    </xf>
    <xf numFmtId="164" fontId="11" fillId="0" borderId="0" xfId="0" applyNumberFormat="1" applyFont="1" applyAlignment="1" applyProtection="1">
      <alignment horizontal="left"/>
      <protection locked="0"/>
    </xf>
    <xf numFmtId="0" fontId="3" fillId="0" borderId="9" xfId="0" applyFont="1" applyBorder="1" applyAlignment="1" applyProtection="1">
      <alignment horizontal="center" vertical="center" wrapText="1" shrinkToFit="1"/>
      <protection locked="0"/>
    </xf>
    <xf numFmtId="0" fontId="11" fillId="0" borderId="1" xfId="0" applyFont="1" applyBorder="1" applyAlignment="1" applyProtection="1">
      <alignment horizontal="center" vertical="center" wrapText="1" shrinkToFit="1"/>
      <protection locked="0"/>
    </xf>
    <xf numFmtId="164" fontId="12" fillId="0" borderId="3" xfId="1" applyNumberFormat="1" applyFont="1" applyFill="1" applyBorder="1" applyAlignment="1" applyProtection="1">
      <alignment horizontal="right" vertical="center" wrapText="1" shrinkToFit="1"/>
      <protection locked="0"/>
    </xf>
    <xf numFmtId="164" fontId="12" fillId="0" borderId="5" xfId="1" applyNumberFormat="1" applyFont="1" applyFill="1" applyBorder="1" applyAlignment="1" applyProtection="1">
      <alignment horizontal="right" vertical="center" wrapText="1" shrinkToFit="1"/>
      <protection locked="0"/>
    </xf>
    <xf numFmtId="164" fontId="13" fillId="0" borderId="5" xfId="1" applyNumberFormat="1" applyFont="1" applyFill="1" applyBorder="1" applyAlignment="1" applyProtection="1">
      <alignment horizontal="right" vertical="center" wrapText="1" shrinkToFit="1"/>
      <protection locked="0"/>
    </xf>
    <xf numFmtId="165" fontId="13" fillId="0" borderId="5" xfId="1" applyNumberFormat="1" applyFont="1" applyFill="1" applyBorder="1" applyAlignment="1" applyProtection="1">
      <alignment horizontal="right" vertical="center" wrapText="1" shrinkToFit="1"/>
      <protection locked="0"/>
    </xf>
    <xf numFmtId="0" fontId="13" fillId="0" borderId="5" xfId="0" applyFont="1" applyBorder="1" applyAlignment="1" applyProtection="1">
      <alignment horizontal="right" vertical="center" wrapText="1" shrinkToFit="1"/>
      <protection locked="0"/>
    </xf>
    <xf numFmtId="0" fontId="6" fillId="0" borderId="5" xfId="0" applyFont="1" applyBorder="1" applyAlignment="1" applyProtection="1">
      <alignment horizontal="right" vertical="center" wrapText="1" shrinkToFit="1"/>
      <protection locked="0"/>
    </xf>
    <xf numFmtId="164" fontId="6" fillId="0" borderId="5" xfId="1" applyNumberFormat="1" applyFont="1" applyFill="1" applyBorder="1" applyAlignment="1" applyProtection="1">
      <alignment horizontal="right" vertical="center" wrapText="1" shrinkToFit="1"/>
      <protection locked="0"/>
    </xf>
    <xf numFmtId="164" fontId="2" fillId="0" borderId="5" xfId="1" applyNumberFormat="1" applyFont="1" applyFill="1" applyBorder="1" applyAlignment="1" applyProtection="1">
      <alignment horizontal="right" vertical="center" wrapText="1" shrinkToFit="1"/>
      <protection locked="0"/>
    </xf>
    <xf numFmtId="164" fontId="2" fillId="0" borderId="7" xfId="1" applyNumberFormat="1" applyFont="1" applyFill="1" applyBorder="1" applyAlignment="1" applyProtection="1">
      <alignment horizontal="right" vertical="center" wrapText="1" shrinkToFit="1"/>
      <protection locked="0"/>
    </xf>
    <xf numFmtId="164" fontId="10" fillId="0" borderId="0" xfId="1" applyNumberFormat="1" applyFont="1" applyFill="1" applyAlignment="1" applyProtection="1">
      <alignment horizontal="left"/>
      <protection locked="0"/>
    </xf>
    <xf numFmtId="43" fontId="18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3" fontId="17" fillId="0" borderId="5" xfId="0" applyNumberFormat="1" applyFont="1" applyBorder="1" applyAlignment="1">
      <alignment horizontal="right" wrapText="1" readingOrder="1"/>
    </xf>
    <xf numFmtId="43" fontId="3" fillId="2" borderId="9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0" xfId="0" applyFont="1" applyAlignment="1" applyProtection="1">
      <alignment horizontal="left"/>
      <protection locked="0"/>
    </xf>
    <xf numFmtId="0" fontId="15" fillId="0" borderId="0" xfId="0" applyFont="1"/>
    <xf numFmtId="43" fontId="12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3" fontId="12" fillId="2" borderId="5" xfId="0" applyNumberFormat="1" applyFont="1" applyFill="1" applyBorder="1" applyAlignment="1" applyProtection="1">
      <alignment horizontal="center" vertical="center" wrapText="1" shrinkToFit="1"/>
      <protection locked="0"/>
    </xf>
    <xf numFmtId="43" fontId="19" fillId="2" borderId="5" xfId="0" applyNumberFormat="1" applyFont="1" applyFill="1" applyBorder="1" applyAlignment="1" applyProtection="1">
      <alignment horizontal="center" vertical="center" wrapText="1" shrinkToFit="1"/>
      <protection locked="0"/>
    </xf>
    <xf numFmtId="43" fontId="20" fillId="0" borderId="5" xfId="0" applyNumberFormat="1" applyFont="1" applyBorder="1" applyAlignment="1">
      <alignment horizontal="center" vertical="top" wrapText="1" readingOrder="1"/>
    </xf>
    <xf numFmtId="43" fontId="19" fillId="2" borderId="7" xfId="0" applyNumberFormat="1" applyFont="1" applyFill="1" applyBorder="1" applyAlignment="1" applyProtection="1">
      <alignment horizontal="center" vertical="center" wrapText="1" shrinkToFit="1"/>
      <protection locked="0"/>
    </xf>
    <xf numFmtId="43" fontId="21" fillId="0" borderId="0" xfId="0" applyNumberFormat="1" applyFont="1" applyAlignment="1" applyProtection="1">
      <alignment horizontal="center"/>
      <protection locked="0"/>
    </xf>
    <xf numFmtId="43" fontId="22" fillId="0" borderId="0" xfId="0" applyNumberFormat="1" applyFont="1" applyAlignment="1" applyProtection="1">
      <alignment horizontal="center"/>
      <protection locked="0"/>
    </xf>
    <xf numFmtId="0" fontId="23" fillId="0" borderId="0" xfId="0" applyFont="1"/>
    <xf numFmtId="0" fontId="24" fillId="0" borderId="11" xfId="0" applyFont="1" applyBorder="1" applyAlignment="1">
      <alignment horizontal="center" vertical="top" wrapText="1" readingOrder="1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vertical="center"/>
    </xf>
    <xf numFmtId="0" fontId="24" fillId="0" borderId="11" xfId="0" applyFont="1" applyBorder="1" applyAlignment="1">
      <alignment horizontal="center" vertical="center" wrapText="1" readingOrder="1"/>
    </xf>
    <xf numFmtId="0" fontId="24" fillId="0" borderId="12" xfId="0" applyFont="1" applyBorder="1" applyAlignment="1">
      <alignment horizontal="center" vertical="center" wrapText="1" readingOrder="1"/>
    </xf>
    <xf numFmtId="0" fontId="23" fillId="0" borderId="0" xfId="0" applyFont="1" applyAlignment="1">
      <alignment horizontal="center" vertical="center"/>
    </xf>
    <xf numFmtId="0" fontId="28" fillId="0" borderId="11" xfId="0" applyFont="1" applyBorder="1" applyAlignment="1">
      <alignment horizontal="center" vertical="center" wrapText="1" readingOrder="1"/>
    </xf>
    <xf numFmtId="0" fontId="28" fillId="0" borderId="11" xfId="0" applyFont="1" applyBorder="1" applyAlignment="1">
      <alignment vertical="center" wrapText="1" readingOrder="1"/>
    </xf>
    <xf numFmtId="166" fontId="28" fillId="0" borderId="11" xfId="0" applyNumberFormat="1" applyFont="1" applyBorder="1" applyAlignment="1">
      <alignment horizontal="right" vertical="center" wrapText="1" readingOrder="1"/>
    </xf>
    <xf numFmtId="0" fontId="28" fillId="0" borderId="11" xfId="0" applyFont="1" applyBorder="1" applyAlignment="1">
      <alignment horizontal="right" vertical="center" wrapText="1" readingOrder="1"/>
    </xf>
    <xf numFmtId="0" fontId="29" fillId="0" borderId="11" xfId="0" applyFont="1" applyBorder="1" applyAlignment="1">
      <alignment horizontal="center" vertical="center" wrapText="1" readingOrder="1"/>
    </xf>
    <xf numFmtId="0" fontId="29" fillId="0" borderId="11" xfId="0" applyFont="1" applyBorder="1" applyAlignment="1">
      <alignment vertical="center" wrapText="1" readingOrder="1"/>
    </xf>
    <xf numFmtId="166" fontId="29" fillId="0" borderId="11" xfId="0" applyNumberFormat="1" applyFont="1" applyBorder="1" applyAlignment="1">
      <alignment horizontal="right" vertical="center" wrapText="1" readingOrder="1"/>
    </xf>
    <xf numFmtId="0" fontId="29" fillId="0" borderId="11" xfId="0" applyFont="1" applyBorder="1" applyAlignment="1">
      <alignment horizontal="right" vertical="center" wrapText="1" readingOrder="1"/>
    </xf>
    <xf numFmtId="0" fontId="30" fillId="0" borderId="11" xfId="0" applyFont="1" applyBorder="1" applyAlignment="1">
      <alignment horizontal="center" vertical="center" wrapText="1" readingOrder="1"/>
    </xf>
    <xf numFmtId="0" fontId="30" fillId="0" borderId="11" xfId="0" applyFont="1" applyBorder="1" applyAlignment="1">
      <alignment vertical="center" wrapText="1" readingOrder="1"/>
    </xf>
    <xf numFmtId="166" fontId="30" fillId="0" borderId="11" xfId="0" applyNumberFormat="1" applyFont="1" applyBorder="1" applyAlignment="1">
      <alignment horizontal="right" vertical="center" wrapText="1" readingOrder="1"/>
    </xf>
    <xf numFmtId="0" fontId="30" fillId="0" borderId="11" xfId="0" applyFont="1" applyBorder="1" applyAlignment="1">
      <alignment horizontal="right" vertical="center" wrapText="1" readingOrder="1"/>
    </xf>
    <xf numFmtId="0" fontId="23" fillId="0" borderId="0" xfId="0" applyFont="1"/>
    <xf numFmtId="0" fontId="31" fillId="0" borderId="0" xfId="0" applyFont="1" applyAlignment="1">
      <alignment horizontal="center"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5" fillId="0" borderId="0" xfId="0" applyFont="1" applyAlignment="1">
      <alignment horizontal="center" vertical="top" wrapText="1" readingOrder="1"/>
    </xf>
    <xf numFmtId="0" fontId="27" fillId="0" borderId="0" xfId="0" applyFont="1" applyAlignment="1">
      <alignment horizontal="right" vertical="top" wrapText="1" readingOrder="1"/>
    </xf>
    <xf numFmtId="0" fontId="24" fillId="0" borderId="12" xfId="0" applyFont="1" applyBorder="1" applyAlignment="1">
      <alignment horizontal="center" vertical="center" wrapText="1" readingOrder="1"/>
    </xf>
    <xf numFmtId="0" fontId="23" fillId="0" borderId="13" xfId="0" applyFont="1" applyBorder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0" fontId="32" fillId="0" borderId="0" xfId="0" applyFont="1" applyAlignment="1">
      <alignment horizontal="center"/>
    </xf>
    <xf numFmtId="0" fontId="2" fillId="0" borderId="0" xfId="0" applyFont="1" applyAlignment="1" applyProtection="1">
      <alignment horizontal="left"/>
      <protection locked="0"/>
    </xf>
    <xf numFmtId="0" fontId="9" fillId="2" borderId="0" xfId="0" applyFont="1" applyFill="1" applyAlignment="1" applyProtection="1">
      <alignment horizontal="left" vertical="center" wrapText="1" shrinkToFit="1"/>
      <protection locked="0"/>
    </xf>
    <xf numFmtId="0" fontId="3" fillId="2" borderId="0" xfId="0" applyFont="1" applyFill="1" applyAlignment="1" applyProtection="1">
      <alignment horizontal="left" vertical="center" wrapText="1" shrinkToFit="1"/>
      <protection locked="0"/>
    </xf>
    <xf numFmtId="0" fontId="3" fillId="2" borderId="0" xfId="0" applyFont="1" applyFill="1" applyAlignment="1" applyProtection="1">
      <alignment horizontal="right" vertical="center" wrapText="1" shrinkToFit="1"/>
      <protection locked="0"/>
    </xf>
    <xf numFmtId="0" fontId="4" fillId="2" borderId="0" xfId="0" applyFont="1" applyFill="1" applyAlignment="1" applyProtection="1">
      <alignment horizontal="center" vertical="center" wrapText="1" shrinkToFit="1"/>
      <protection locked="0"/>
    </xf>
    <xf numFmtId="0" fontId="5" fillId="2" borderId="0" xfId="0" applyFont="1" applyFill="1" applyAlignment="1" applyProtection="1">
      <alignment horizontal="right" vertical="center" wrapText="1" shrinkToFit="1"/>
      <protection locked="0"/>
    </xf>
    <xf numFmtId="0" fontId="5" fillId="2" borderId="10" xfId="0" applyFont="1" applyFill="1" applyBorder="1" applyAlignment="1" applyProtection="1">
      <alignment horizontal="center" vertical="center" wrapText="1" shrinkToFit="1"/>
      <protection locked="0"/>
    </xf>
    <xf numFmtId="0" fontId="14" fillId="2" borderId="0" xfId="0" applyFont="1" applyFill="1" applyAlignment="1" applyProtection="1">
      <alignment horizontal="center" wrapText="1" shrinkToFit="1"/>
      <protection locked="0"/>
    </xf>
    <xf numFmtId="0" fontId="16" fillId="0" borderId="0" xfId="0" applyFont="1" applyAlignment="1">
      <alignment horizontal="center" vertical="top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B1912-7891-47CC-AB83-4BDAD75C376F}">
  <dimension ref="A1:E19"/>
  <sheetViews>
    <sheetView topLeftCell="A12" workbookViewId="0">
      <selection activeCell="K9" sqref="K9"/>
    </sheetView>
  </sheetViews>
  <sheetFormatPr defaultRowHeight="12.75" x14ac:dyDescent="0.2"/>
  <cols>
    <col min="1" max="1" width="7.625" style="1" customWidth="1"/>
    <col min="2" max="2" width="29.625" style="1" customWidth="1"/>
    <col min="3" max="3" width="16.375" style="1" customWidth="1"/>
    <col min="4" max="4" width="16.875" style="1" customWidth="1"/>
    <col min="5" max="5" width="12.25" style="1" customWidth="1"/>
    <col min="6" max="250" width="9.125" style="1"/>
    <col min="251" max="251" width="7.125" style="1" customWidth="1"/>
    <col min="252" max="252" width="50.125" style="1" customWidth="1"/>
    <col min="253" max="255" width="14.875" style="1" customWidth="1"/>
    <col min="256" max="506" width="9.125" style="1"/>
    <col min="507" max="507" width="7.125" style="1" customWidth="1"/>
    <col min="508" max="508" width="50.125" style="1" customWidth="1"/>
    <col min="509" max="511" width="14.875" style="1" customWidth="1"/>
    <col min="512" max="762" width="9.125" style="1"/>
    <col min="763" max="763" width="7.125" style="1" customWidth="1"/>
    <col min="764" max="764" width="50.125" style="1" customWidth="1"/>
    <col min="765" max="767" width="14.875" style="1" customWidth="1"/>
    <col min="768" max="1018" width="9.125" style="1"/>
    <col min="1019" max="1019" width="7.125" style="1" customWidth="1"/>
    <col min="1020" max="1020" width="50.125" style="1" customWidth="1"/>
    <col min="1021" max="1023" width="14.875" style="1" customWidth="1"/>
    <col min="1024" max="1274" width="9.125" style="1"/>
    <col min="1275" max="1275" width="7.125" style="1" customWidth="1"/>
    <col min="1276" max="1276" width="50.125" style="1" customWidth="1"/>
    <col min="1277" max="1279" width="14.875" style="1" customWidth="1"/>
    <col min="1280" max="1530" width="9.125" style="1"/>
    <col min="1531" max="1531" width="7.125" style="1" customWidth="1"/>
    <col min="1532" max="1532" width="50.125" style="1" customWidth="1"/>
    <col min="1533" max="1535" width="14.875" style="1" customWidth="1"/>
    <col min="1536" max="1786" width="9.125" style="1"/>
    <col min="1787" max="1787" width="7.125" style="1" customWidth="1"/>
    <col min="1788" max="1788" width="50.125" style="1" customWidth="1"/>
    <col min="1789" max="1791" width="14.875" style="1" customWidth="1"/>
    <col min="1792" max="2042" width="9.125" style="1"/>
    <col min="2043" max="2043" width="7.125" style="1" customWidth="1"/>
    <col min="2044" max="2044" width="50.125" style="1" customWidth="1"/>
    <col min="2045" max="2047" width="14.875" style="1" customWidth="1"/>
    <col min="2048" max="2298" width="9.125" style="1"/>
    <col min="2299" max="2299" width="7.125" style="1" customWidth="1"/>
    <col min="2300" max="2300" width="50.125" style="1" customWidth="1"/>
    <col min="2301" max="2303" width="14.875" style="1" customWidth="1"/>
    <col min="2304" max="2554" width="9.125" style="1"/>
    <col min="2555" max="2555" width="7.125" style="1" customWidth="1"/>
    <col min="2556" max="2556" width="50.125" style="1" customWidth="1"/>
    <col min="2557" max="2559" width="14.875" style="1" customWidth="1"/>
    <col min="2560" max="2810" width="9.125" style="1"/>
    <col min="2811" max="2811" width="7.125" style="1" customWidth="1"/>
    <col min="2812" max="2812" width="50.125" style="1" customWidth="1"/>
    <col min="2813" max="2815" width="14.875" style="1" customWidth="1"/>
    <col min="2816" max="3066" width="9.125" style="1"/>
    <col min="3067" max="3067" width="7.125" style="1" customWidth="1"/>
    <col min="3068" max="3068" width="50.125" style="1" customWidth="1"/>
    <col min="3069" max="3071" width="14.875" style="1" customWidth="1"/>
    <col min="3072" max="3322" width="9.125" style="1"/>
    <col min="3323" max="3323" width="7.125" style="1" customWidth="1"/>
    <col min="3324" max="3324" width="50.125" style="1" customWidth="1"/>
    <col min="3325" max="3327" width="14.875" style="1" customWidth="1"/>
    <col min="3328" max="3578" width="9.125" style="1"/>
    <col min="3579" max="3579" width="7.125" style="1" customWidth="1"/>
    <col min="3580" max="3580" width="50.125" style="1" customWidth="1"/>
    <col min="3581" max="3583" width="14.875" style="1" customWidth="1"/>
    <col min="3584" max="3834" width="9.125" style="1"/>
    <col min="3835" max="3835" width="7.125" style="1" customWidth="1"/>
    <col min="3836" max="3836" width="50.125" style="1" customWidth="1"/>
    <col min="3837" max="3839" width="14.875" style="1" customWidth="1"/>
    <col min="3840" max="4090" width="9.125" style="1"/>
    <col min="4091" max="4091" width="7.125" style="1" customWidth="1"/>
    <col min="4092" max="4092" width="50.125" style="1" customWidth="1"/>
    <col min="4093" max="4095" width="14.875" style="1" customWidth="1"/>
    <col min="4096" max="4346" width="9.125" style="1"/>
    <col min="4347" max="4347" width="7.125" style="1" customWidth="1"/>
    <col min="4348" max="4348" width="50.125" style="1" customWidth="1"/>
    <col min="4349" max="4351" width="14.875" style="1" customWidth="1"/>
    <col min="4352" max="4602" width="9.125" style="1"/>
    <col min="4603" max="4603" width="7.125" style="1" customWidth="1"/>
    <col min="4604" max="4604" width="50.125" style="1" customWidth="1"/>
    <col min="4605" max="4607" width="14.875" style="1" customWidth="1"/>
    <col min="4608" max="4858" width="9.125" style="1"/>
    <col min="4859" max="4859" width="7.125" style="1" customWidth="1"/>
    <col min="4860" max="4860" width="50.125" style="1" customWidth="1"/>
    <col min="4861" max="4863" width="14.875" style="1" customWidth="1"/>
    <col min="4864" max="5114" width="9.125" style="1"/>
    <col min="5115" max="5115" width="7.125" style="1" customWidth="1"/>
    <col min="5116" max="5116" width="50.125" style="1" customWidth="1"/>
    <col min="5117" max="5119" width="14.875" style="1" customWidth="1"/>
    <col min="5120" max="5370" width="9.125" style="1"/>
    <col min="5371" max="5371" width="7.125" style="1" customWidth="1"/>
    <col min="5372" max="5372" width="50.125" style="1" customWidth="1"/>
    <col min="5373" max="5375" width="14.875" style="1" customWidth="1"/>
    <col min="5376" max="5626" width="9.125" style="1"/>
    <col min="5627" max="5627" width="7.125" style="1" customWidth="1"/>
    <col min="5628" max="5628" width="50.125" style="1" customWidth="1"/>
    <col min="5629" max="5631" width="14.875" style="1" customWidth="1"/>
    <col min="5632" max="5882" width="9.125" style="1"/>
    <col min="5883" max="5883" width="7.125" style="1" customWidth="1"/>
    <col min="5884" max="5884" width="50.125" style="1" customWidth="1"/>
    <col min="5885" max="5887" width="14.875" style="1" customWidth="1"/>
    <col min="5888" max="6138" width="9.125" style="1"/>
    <col min="6139" max="6139" width="7.125" style="1" customWidth="1"/>
    <col min="6140" max="6140" width="50.125" style="1" customWidth="1"/>
    <col min="6141" max="6143" width="14.875" style="1" customWidth="1"/>
    <col min="6144" max="6394" width="9.125" style="1"/>
    <col min="6395" max="6395" width="7.125" style="1" customWidth="1"/>
    <col min="6396" max="6396" width="50.125" style="1" customWidth="1"/>
    <col min="6397" max="6399" width="14.875" style="1" customWidth="1"/>
    <col min="6400" max="6650" width="9.125" style="1"/>
    <col min="6651" max="6651" width="7.125" style="1" customWidth="1"/>
    <col min="6652" max="6652" width="50.125" style="1" customWidth="1"/>
    <col min="6653" max="6655" width="14.875" style="1" customWidth="1"/>
    <col min="6656" max="6906" width="9.125" style="1"/>
    <col min="6907" max="6907" width="7.125" style="1" customWidth="1"/>
    <col min="6908" max="6908" width="50.125" style="1" customWidth="1"/>
    <col min="6909" max="6911" width="14.875" style="1" customWidth="1"/>
    <col min="6912" max="7162" width="9.125" style="1"/>
    <col min="7163" max="7163" width="7.125" style="1" customWidth="1"/>
    <col min="7164" max="7164" width="50.125" style="1" customWidth="1"/>
    <col min="7165" max="7167" width="14.875" style="1" customWidth="1"/>
    <col min="7168" max="7418" width="9.125" style="1"/>
    <col min="7419" max="7419" width="7.125" style="1" customWidth="1"/>
    <col min="7420" max="7420" width="50.125" style="1" customWidth="1"/>
    <col min="7421" max="7423" width="14.875" style="1" customWidth="1"/>
    <col min="7424" max="7674" width="9.125" style="1"/>
    <col min="7675" max="7675" width="7.125" style="1" customWidth="1"/>
    <col min="7676" max="7676" width="50.125" style="1" customWidth="1"/>
    <col min="7677" max="7679" width="14.875" style="1" customWidth="1"/>
    <col min="7680" max="7930" width="9.125" style="1"/>
    <col min="7931" max="7931" width="7.125" style="1" customWidth="1"/>
    <col min="7932" max="7932" width="50.125" style="1" customWidth="1"/>
    <col min="7933" max="7935" width="14.875" style="1" customWidth="1"/>
    <col min="7936" max="8186" width="9.125" style="1"/>
    <col min="8187" max="8187" width="7.125" style="1" customWidth="1"/>
    <col min="8188" max="8188" width="50.125" style="1" customWidth="1"/>
    <col min="8189" max="8191" width="14.875" style="1" customWidth="1"/>
    <col min="8192" max="8442" width="9.125" style="1"/>
    <col min="8443" max="8443" width="7.125" style="1" customWidth="1"/>
    <col min="8444" max="8444" width="50.125" style="1" customWidth="1"/>
    <col min="8445" max="8447" width="14.875" style="1" customWidth="1"/>
    <col min="8448" max="8698" width="9.125" style="1"/>
    <col min="8699" max="8699" width="7.125" style="1" customWidth="1"/>
    <col min="8700" max="8700" width="50.125" style="1" customWidth="1"/>
    <col min="8701" max="8703" width="14.875" style="1" customWidth="1"/>
    <col min="8704" max="8954" width="9.125" style="1"/>
    <col min="8955" max="8955" width="7.125" style="1" customWidth="1"/>
    <col min="8956" max="8956" width="50.125" style="1" customWidth="1"/>
    <col min="8957" max="8959" width="14.875" style="1" customWidth="1"/>
    <col min="8960" max="9210" width="9.125" style="1"/>
    <col min="9211" max="9211" width="7.125" style="1" customWidth="1"/>
    <col min="9212" max="9212" width="50.125" style="1" customWidth="1"/>
    <col min="9213" max="9215" width="14.875" style="1" customWidth="1"/>
    <col min="9216" max="9466" width="9.125" style="1"/>
    <col min="9467" max="9467" width="7.125" style="1" customWidth="1"/>
    <col min="9468" max="9468" width="50.125" style="1" customWidth="1"/>
    <col min="9469" max="9471" width="14.875" style="1" customWidth="1"/>
    <col min="9472" max="9722" width="9.125" style="1"/>
    <col min="9723" max="9723" width="7.125" style="1" customWidth="1"/>
    <col min="9724" max="9724" width="50.125" style="1" customWidth="1"/>
    <col min="9725" max="9727" width="14.875" style="1" customWidth="1"/>
    <col min="9728" max="9978" width="9.125" style="1"/>
    <col min="9979" max="9979" width="7.125" style="1" customWidth="1"/>
    <col min="9980" max="9980" width="50.125" style="1" customWidth="1"/>
    <col min="9981" max="9983" width="14.875" style="1" customWidth="1"/>
    <col min="9984" max="10234" width="9.125" style="1"/>
    <col min="10235" max="10235" width="7.125" style="1" customWidth="1"/>
    <col min="10236" max="10236" width="50.125" style="1" customWidth="1"/>
    <col min="10237" max="10239" width="14.875" style="1" customWidth="1"/>
    <col min="10240" max="10490" width="9.125" style="1"/>
    <col min="10491" max="10491" width="7.125" style="1" customWidth="1"/>
    <col min="10492" max="10492" width="50.125" style="1" customWidth="1"/>
    <col min="10493" max="10495" width="14.875" style="1" customWidth="1"/>
    <col min="10496" max="10746" width="9.125" style="1"/>
    <col min="10747" max="10747" width="7.125" style="1" customWidth="1"/>
    <col min="10748" max="10748" width="50.125" style="1" customWidth="1"/>
    <col min="10749" max="10751" width="14.875" style="1" customWidth="1"/>
    <col min="10752" max="11002" width="9.125" style="1"/>
    <col min="11003" max="11003" width="7.125" style="1" customWidth="1"/>
    <col min="11004" max="11004" width="50.125" style="1" customWidth="1"/>
    <col min="11005" max="11007" width="14.875" style="1" customWidth="1"/>
    <col min="11008" max="11258" width="9.125" style="1"/>
    <col min="11259" max="11259" width="7.125" style="1" customWidth="1"/>
    <col min="11260" max="11260" width="50.125" style="1" customWidth="1"/>
    <col min="11261" max="11263" width="14.875" style="1" customWidth="1"/>
    <col min="11264" max="11514" width="9.125" style="1"/>
    <col min="11515" max="11515" width="7.125" style="1" customWidth="1"/>
    <col min="11516" max="11516" width="50.125" style="1" customWidth="1"/>
    <col min="11517" max="11519" width="14.875" style="1" customWidth="1"/>
    <col min="11520" max="11770" width="9.125" style="1"/>
    <col min="11771" max="11771" width="7.125" style="1" customWidth="1"/>
    <col min="11772" max="11772" width="50.125" style="1" customWidth="1"/>
    <col min="11773" max="11775" width="14.875" style="1" customWidth="1"/>
    <col min="11776" max="12026" width="9.125" style="1"/>
    <col min="12027" max="12027" width="7.125" style="1" customWidth="1"/>
    <col min="12028" max="12028" width="50.125" style="1" customWidth="1"/>
    <col min="12029" max="12031" width="14.875" style="1" customWidth="1"/>
    <col min="12032" max="12282" width="9.125" style="1"/>
    <col min="12283" max="12283" width="7.125" style="1" customWidth="1"/>
    <col min="12284" max="12284" width="50.125" style="1" customWidth="1"/>
    <col min="12285" max="12287" width="14.875" style="1" customWidth="1"/>
    <col min="12288" max="12538" width="9.125" style="1"/>
    <col min="12539" max="12539" width="7.125" style="1" customWidth="1"/>
    <col min="12540" max="12540" width="50.125" style="1" customWidth="1"/>
    <col min="12541" max="12543" width="14.875" style="1" customWidth="1"/>
    <col min="12544" max="12794" width="9.125" style="1"/>
    <col min="12795" max="12795" width="7.125" style="1" customWidth="1"/>
    <col min="12796" max="12796" width="50.125" style="1" customWidth="1"/>
    <col min="12797" max="12799" width="14.875" style="1" customWidth="1"/>
    <col min="12800" max="13050" width="9.125" style="1"/>
    <col min="13051" max="13051" width="7.125" style="1" customWidth="1"/>
    <col min="13052" max="13052" width="50.125" style="1" customWidth="1"/>
    <col min="13053" max="13055" width="14.875" style="1" customWidth="1"/>
    <col min="13056" max="13306" width="9.125" style="1"/>
    <col min="13307" max="13307" width="7.125" style="1" customWidth="1"/>
    <col min="13308" max="13308" width="50.125" style="1" customWidth="1"/>
    <col min="13309" max="13311" width="14.875" style="1" customWidth="1"/>
    <col min="13312" max="13562" width="9.125" style="1"/>
    <col min="13563" max="13563" width="7.125" style="1" customWidth="1"/>
    <col min="13564" max="13564" width="50.125" style="1" customWidth="1"/>
    <col min="13565" max="13567" width="14.875" style="1" customWidth="1"/>
    <col min="13568" max="13818" width="9.125" style="1"/>
    <col min="13819" max="13819" width="7.125" style="1" customWidth="1"/>
    <col min="13820" max="13820" width="50.125" style="1" customWidth="1"/>
    <col min="13821" max="13823" width="14.875" style="1" customWidth="1"/>
    <col min="13824" max="14074" width="9.125" style="1"/>
    <col min="14075" max="14075" width="7.125" style="1" customWidth="1"/>
    <col min="14076" max="14076" width="50.125" style="1" customWidth="1"/>
    <col min="14077" max="14079" width="14.875" style="1" customWidth="1"/>
    <col min="14080" max="14330" width="9.125" style="1"/>
    <col min="14331" max="14331" width="7.125" style="1" customWidth="1"/>
    <col min="14332" max="14332" width="50.125" style="1" customWidth="1"/>
    <col min="14333" max="14335" width="14.875" style="1" customWidth="1"/>
    <col min="14336" max="14586" width="9.125" style="1"/>
    <col min="14587" max="14587" width="7.125" style="1" customWidth="1"/>
    <col min="14588" max="14588" width="50.125" style="1" customWidth="1"/>
    <col min="14589" max="14591" width="14.875" style="1" customWidth="1"/>
    <col min="14592" max="14842" width="9.125" style="1"/>
    <col min="14843" max="14843" width="7.125" style="1" customWidth="1"/>
    <col min="14844" max="14844" width="50.125" style="1" customWidth="1"/>
    <col min="14845" max="14847" width="14.875" style="1" customWidth="1"/>
    <col min="14848" max="15098" width="9.125" style="1"/>
    <col min="15099" max="15099" width="7.125" style="1" customWidth="1"/>
    <col min="15100" max="15100" width="50.125" style="1" customWidth="1"/>
    <col min="15101" max="15103" width="14.875" style="1" customWidth="1"/>
    <col min="15104" max="15354" width="9.125" style="1"/>
    <col min="15355" max="15355" width="7.125" style="1" customWidth="1"/>
    <col min="15356" max="15356" width="50.125" style="1" customWidth="1"/>
    <col min="15357" max="15359" width="14.875" style="1" customWidth="1"/>
    <col min="15360" max="15610" width="9.125" style="1"/>
    <col min="15611" max="15611" width="7.125" style="1" customWidth="1"/>
    <col min="15612" max="15612" width="50.125" style="1" customWidth="1"/>
    <col min="15613" max="15615" width="14.875" style="1" customWidth="1"/>
    <col min="15616" max="15866" width="9.125" style="1"/>
    <col min="15867" max="15867" width="7.125" style="1" customWidth="1"/>
    <col min="15868" max="15868" width="50.125" style="1" customWidth="1"/>
    <col min="15869" max="15871" width="14.875" style="1" customWidth="1"/>
    <col min="15872" max="16122" width="9.125" style="1"/>
    <col min="16123" max="16123" width="7.125" style="1" customWidth="1"/>
    <col min="16124" max="16124" width="50.125" style="1" customWidth="1"/>
    <col min="16125" max="16127" width="14.875" style="1" customWidth="1"/>
    <col min="16128" max="16384" width="9.125" style="1"/>
  </cols>
  <sheetData>
    <row r="1" spans="1:5" ht="15.75" x14ac:dyDescent="0.2">
      <c r="A1" s="98" t="s">
        <v>67</v>
      </c>
      <c r="B1" s="98"/>
      <c r="C1" s="98"/>
      <c r="D1" s="99"/>
      <c r="E1" s="99"/>
    </row>
    <row r="2" spans="1:5" ht="32.25" customHeight="1" x14ac:dyDescent="0.2">
      <c r="A2" s="100" t="s">
        <v>117</v>
      </c>
      <c r="B2" s="100"/>
      <c r="C2" s="100"/>
      <c r="D2" s="100"/>
      <c r="E2" s="100"/>
    </row>
    <row r="3" spans="1:5" x14ac:dyDescent="0.2">
      <c r="A3" s="96"/>
      <c r="B3" s="96"/>
      <c r="C3" s="96"/>
      <c r="D3" s="101" t="s">
        <v>122</v>
      </c>
      <c r="E3" s="101"/>
    </row>
    <row r="4" spans="1:5" x14ac:dyDescent="0.2">
      <c r="A4" s="96"/>
      <c r="B4" s="96"/>
      <c r="C4" s="96"/>
      <c r="D4" s="96"/>
      <c r="E4" s="96"/>
    </row>
    <row r="5" spans="1:5" ht="39.75" customHeight="1" x14ac:dyDescent="0.2">
      <c r="A5" s="2" t="s">
        <v>0</v>
      </c>
      <c r="B5" s="2" t="s">
        <v>1</v>
      </c>
      <c r="C5" s="2" t="s">
        <v>2</v>
      </c>
      <c r="D5" s="2" t="s">
        <v>118</v>
      </c>
      <c r="E5" s="2" t="s">
        <v>3</v>
      </c>
    </row>
    <row r="6" spans="1:5" ht="30" customHeight="1" x14ac:dyDescent="0.2">
      <c r="A6" s="3" t="s">
        <v>4</v>
      </c>
      <c r="B6" s="3" t="s">
        <v>5</v>
      </c>
      <c r="C6" s="3">
        <v>1</v>
      </c>
      <c r="D6" s="3">
        <v>2</v>
      </c>
      <c r="E6" s="3" t="s">
        <v>6</v>
      </c>
    </row>
    <row r="7" spans="1:5" ht="30" customHeight="1" x14ac:dyDescent="0.2">
      <c r="A7" s="4" t="s">
        <v>7</v>
      </c>
      <c r="B7" s="5" t="s">
        <v>8</v>
      </c>
      <c r="C7" s="6">
        <f>+C8+C9+C10+C13</f>
        <v>188625000000</v>
      </c>
      <c r="D7" s="6">
        <f>+D8+D9+D10+D13</f>
        <v>65596113991</v>
      </c>
      <c r="E7" s="21">
        <f>+D7/C7*100</f>
        <v>34.77593849754804</v>
      </c>
    </row>
    <row r="8" spans="1:5" ht="30" customHeight="1" x14ac:dyDescent="0.2">
      <c r="A8" s="7">
        <v>1</v>
      </c>
      <c r="B8" s="8" t="s">
        <v>9</v>
      </c>
      <c r="C8" s="9">
        <f>+Sheet2!C7</f>
        <v>1400000000</v>
      </c>
      <c r="D8" s="9">
        <f>+Sheet2!D7</f>
        <v>434154460</v>
      </c>
      <c r="E8" s="22">
        <f t="shared" ref="E8:E17" si="0">+D8/C8*100</f>
        <v>31.011032857142855</v>
      </c>
    </row>
    <row r="9" spans="1:5" ht="30" customHeight="1" x14ac:dyDescent="0.2">
      <c r="A9" s="7">
        <v>2</v>
      </c>
      <c r="B9" s="8" t="s">
        <v>10</v>
      </c>
      <c r="C9" s="9">
        <f>+Sheet2!C19</f>
        <v>22431000000</v>
      </c>
      <c r="D9" s="9">
        <f>+Sheet2!D19</f>
        <v>4364857288</v>
      </c>
      <c r="E9" s="22">
        <f t="shared" si="0"/>
        <v>19.45904011412777</v>
      </c>
    </row>
    <row r="10" spans="1:5" ht="30" customHeight="1" x14ac:dyDescent="0.2">
      <c r="A10" s="7">
        <v>3</v>
      </c>
      <c r="B10" s="8" t="s">
        <v>11</v>
      </c>
      <c r="C10" s="9">
        <f>+Sheet2!C36</f>
        <v>164794000000</v>
      </c>
      <c r="D10" s="9">
        <f>+Sheet2!D36</f>
        <v>52740004413</v>
      </c>
      <c r="E10" s="22">
        <f t="shared" si="0"/>
        <v>32.003595041688406</v>
      </c>
    </row>
    <row r="11" spans="1:5" ht="30" customHeight="1" x14ac:dyDescent="0.2">
      <c r="A11" s="7"/>
      <c r="B11" s="8" t="s">
        <v>12</v>
      </c>
      <c r="C11" s="9">
        <f>+Sheet2!C37</f>
        <v>163714000000</v>
      </c>
      <c r="D11" s="9">
        <f>+Sheet2!D37</f>
        <v>15000000000</v>
      </c>
      <c r="E11" s="22">
        <f t="shared" si="0"/>
        <v>9.1623196550081243</v>
      </c>
    </row>
    <row r="12" spans="1:5" ht="30" customHeight="1" x14ac:dyDescent="0.2">
      <c r="A12" s="7"/>
      <c r="B12" s="8" t="s">
        <v>13</v>
      </c>
      <c r="C12" s="9">
        <f>+Sheet2!C38</f>
        <v>1080000000</v>
      </c>
      <c r="D12" s="9">
        <f>+Sheet2!D38</f>
        <v>37740004413</v>
      </c>
      <c r="E12" s="22"/>
    </row>
    <row r="13" spans="1:5" ht="30" customHeight="1" x14ac:dyDescent="0.2">
      <c r="A13" s="7">
        <v>4</v>
      </c>
      <c r="B13" s="8" t="s">
        <v>14</v>
      </c>
      <c r="C13" s="9"/>
      <c r="D13" s="9">
        <f>+Sheet2!D34</f>
        <v>8057097830</v>
      </c>
      <c r="E13" s="24"/>
    </row>
    <row r="14" spans="1:5" ht="30" customHeight="1" x14ac:dyDescent="0.2">
      <c r="A14" s="10" t="s">
        <v>15</v>
      </c>
      <c r="B14" s="11" t="s">
        <v>16</v>
      </c>
      <c r="C14" s="12">
        <f>+C15+C16+C17</f>
        <v>188625000000</v>
      </c>
      <c r="D14" s="12">
        <f>+D15+D16</f>
        <v>43253025938</v>
      </c>
      <c r="E14" s="22">
        <f t="shared" si="0"/>
        <v>22.930696322332668</v>
      </c>
    </row>
    <row r="15" spans="1:5" ht="30" customHeight="1" x14ac:dyDescent="0.2">
      <c r="A15" s="7">
        <v>1</v>
      </c>
      <c r="B15" s="8" t="s">
        <v>17</v>
      </c>
      <c r="C15" s="9">
        <f>+Sheet3!D8</f>
        <v>9850000000</v>
      </c>
      <c r="D15" s="9"/>
      <c r="E15" s="22"/>
    </row>
    <row r="16" spans="1:5" ht="30" customHeight="1" x14ac:dyDescent="0.2">
      <c r="A16" s="7">
        <v>2</v>
      </c>
      <c r="B16" s="8" t="s">
        <v>18</v>
      </c>
      <c r="C16" s="9">
        <f>+Sheet3!E8</f>
        <v>175076000000</v>
      </c>
      <c r="D16" s="9">
        <f>+Sheet3!H8</f>
        <v>43253025938</v>
      </c>
      <c r="E16" s="24">
        <f t="shared" si="0"/>
        <v>24.705285669080858</v>
      </c>
    </row>
    <row r="17" spans="1:5" ht="30" customHeight="1" x14ac:dyDescent="0.2">
      <c r="A17" s="13">
        <v>3</v>
      </c>
      <c r="B17" s="14" t="s">
        <v>19</v>
      </c>
      <c r="C17" s="15">
        <f>+Sheet3!C24</f>
        <v>3699000000</v>
      </c>
      <c r="D17" s="15"/>
      <c r="E17" s="23">
        <f t="shared" si="0"/>
        <v>0</v>
      </c>
    </row>
    <row r="18" spans="1:5" x14ac:dyDescent="0.2">
      <c r="A18" s="96"/>
      <c r="B18" s="96"/>
      <c r="C18" s="96"/>
      <c r="D18" s="96"/>
      <c r="E18" s="96"/>
    </row>
    <row r="19" spans="1:5" x14ac:dyDescent="0.2">
      <c r="A19" s="97"/>
      <c r="B19" s="97"/>
      <c r="C19" s="97"/>
      <c r="D19" s="97"/>
      <c r="E19" s="97"/>
    </row>
  </sheetData>
  <mergeCells count="8">
    <mergeCell ref="A4:E4"/>
    <mergeCell ref="A18:E18"/>
    <mergeCell ref="A19:E19"/>
    <mergeCell ref="A1:C1"/>
    <mergeCell ref="D1:E1"/>
    <mergeCell ref="A2:E2"/>
    <mergeCell ref="A3:C3"/>
    <mergeCell ref="D3:E3"/>
  </mergeCells>
  <pageMargins left="0.51181102362204722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26CC0-5F6A-4B65-BA85-820391D58B10}">
  <dimension ref="A1:G42"/>
  <sheetViews>
    <sheetView topLeftCell="A29" workbookViewId="0">
      <selection activeCell="G7" sqref="G7"/>
    </sheetView>
  </sheetViews>
  <sheetFormatPr defaultRowHeight="12.75" x14ac:dyDescent="0.2"/>
  <cols>
    <col min="1" max="1" width="7.125" style="1" customWidth="1"/>
    <col min="2" max="2" width="43.375" style="1" customWidth="1"/>
    <col min="3" max="3" width="15.625" style="1" customWidth="1"/>
    <col min="4" max="4" width="13.625" style="1" customWidth="1"/>
    <col min="5" max="5" width="9.875" style="67" customWidth="1"/>
    <col min="6" max="6" width="9.125" style="1"/>
    <col min="7" max="7" width="14" style="1" bestFit="1" customWidth="1"/>
    <col min="8" max="249" width="9.125" style="1"/>
    <col min="250" max="250" width="8.125" style="1" customWidth="1"/>
    <col min="251" max="251" width="7.125" style="1" customWidth="1"/>
    <col min="252" max="252" width="60.125" style="1" customWidth="1"/>
    <col min="253" max="253" width="13.125" style="1" customWidth="1"/>
    <col min="254" max="254" width="0.375" style="1" customWidth="1"/>
    <col min="255" max="255" width="12.625" style="1" customWidth="1"/>
    <col min="256" max="256" width="13.75" style="1" customWidth="1"/>
    <col min="257" max="257" width="1" style="1" customWidth="1"/>
    <col min="258" max="258" width="12.625" style="1" customWidth="1"/>
    <col min="259" max="259" width="2.625" style="1" customWidth="1"/>
    <col min="260" max="260" width="11" style="1" customWidth="1"/>
    <col min="261" max="261" width="13.75" style="1" customWidth="1"/>
    <col min="262" max="505" width="9.125" style="1"/>
    <col min="506" max="506" width="8.125" style="1" customWidth="1"/>
    <col min="507" max="507" width="7.125" style="1" customWidth="1"/>
    <col min="508" max="508" width="60.125" style="1" customWidth="1"/>
    <col min="509" max="509" width="13.125" style="1" customWidth="1"/>
    <col min="510" max="510" width="0.375" style="1" customWidth="1"/>
    <col min="511" max="511" width="12.625" style="1" customWidth="1"/>
    <col min="512" max="512" width="13.75" style="1" customWidth="1"/>
    <col min="513" max="513" width="1" style="1" customWidth="1"/>
    <col min="514" max="514" width="12.625" style="1" customWidth="1"/>
    <col min="515" max="515" width="2.625" style="1" customWidth="1"/>
    <col min="516" max="516" width="11" style="1" customWidth="1"/>
    <col min="517" max="517" width="13.75" style="1" customWidth="1"/>
    <col min="518" max="761" width="9.125" style="1"/>
    <col min="762" max="762" width="8.125" style="1" customWidth="1"/>
    <col min="763" max="763" width="7.125" style="1" customWidth="1"/>
    <col min="764" max="764" width="60.125" style="1" customWidth="1"/>
    <col min="765" max="765" width="13.125" style="1" customWidth="1"/>
    <col min="766" max="766" width="0.375" style="1" customWidth="1"/>
    <col min="767" max="767" width="12.625" style="1" customWidth="1"/>
    <col min="768" max="768" width="13.75" style="1" customWidth="1"/>
    <col min="769" max="769" width="1" style="1" customWidth="1"/>
    <col min="770" max="770" width="12.625" style="1" customWidth="1"/>
    <col min="771" max="771" width="2.625" style="1" customWidth="1"/>
    <col min="772" max="772" width="11" style="1" customWidth="1"/>
    <col min="773" max="773" width="13.75" style="1" customWidth="1"/>
    <col min="774" max="1017" width="9.125" style="1"/>
    <col min="1018" max="1018" width="8.125" style="1" customWidth="1"/>
    <col min="1019" max="1019" width="7.125" style="1" customWidth="1"/>
    <col min="1020" max="1020" width="60.125" style="1" customWidth="1"/>
    <col min="1021" max="1021" width="13.125" style="1" customWidth="1"/>
    <col min="1022" max="1022" width="0.375" style="1" customWidth="1"/>
    <col min="1023" max="1023" width="12.625" style="1" customWidth="1"/>
    <col min="1024" max="1024" width="13.75" style="1" customWidth="1"/>
    <col min="1025" max="1025" width="1" style="1" customWidth="1"/>
    <col min="1026" max="1026" width="12.625" style="1" customWidth="1"/>
    <col min="1027" max="1027" width="2.625" style="1" customWidth="1"/>
    <col min="1028" max="1028" width="11" style="1" customWidth="1"/>
    <col min="1029" max="1029" width="13.75" style="1" customWidth="1"/>
    <col min="1030" max="1273" width="9.125" style="1"/>
    <col min="1274" max="1274" width="8.125" style="1" customWidth="1"/>
    <col min="1275" max="1275" width="7.125" style="1" customWidth="1"/>
    <col min="1276" max="1276" width="60.125" style="1" customWidth="1"/>
    <col min="1277" max="1277" width="13.125" style="1" customWidth="1"/>
    <col min="1278" max="1278" width="0.375" style="1" customWidth="1"/>
    <col min="1279" max="1279" width="12.625" style="1" customWidth="1"/>
    <col min="1280" max="1280" width="13.75" style="1" customWidth="1"/>
    <col min="1281" max="1281" width="1" style="1" customWidth="1"/>
    <col min="1282" max="1282" width="12.625" style="1" customWidth="1"/>
    <col min="1283" max="1283" width="2.625" style="1" customWidth="1"/>
    <col min="1284" max="1284" width="11" style="1" customWidth="1"/>
    <col min="1285" max="1285" width="13.75" style="1" customWidth="1"/>
    <col min="1286" max="1529" width="9.125" style="1"/>
    <col min="1530" max="1530" width="8.125" style="1" customWidth="1"/>
    <col min="1531" max="1531" width="7.125" style="1" customWidth="1"/>
    <col min="1532" max="1532" width="60.125" style="1" customWidth="1"/>
    <col min="1533" max="1533" width="13.125" style="1" customWidth="1"/>
    <col min="1534" max="1534" width="0.375" style="1" customWidth="1"/>
    <col min="1535" max="1535" width="12.625" style="1" customWidth="1"/>
    <col min="1536" max="1536" width="13.75" style="1" customWidth="1"/>
    <col min="1537" max="1537" width="1" style="1" customWidth="1"/>
    <col min="1538" max="1538" width="12.625" style="1" customWidth="1"/>
    <col min="1539" max="1539" width="2.625" style="1" customWidth="1"/>
    <col min="1540" max="1540" width="11" style="1" customWidth="1"/>
    <col min="1541" max="1541" width="13.75" style="1" customWidth="1"/>
    <col min="1542" max="1785" width="9.125" style="1"/>
    <col min="1786" max="1786" width="8.125" style="1" customWidth="1"/>
    <col min="1787" max="1787" width="7.125" style="1" customWidth="1"/>
    <col min="1788" max="1788" width="60.125" style="1" customWidth="1"/>
    <col min="1789" max="1789" width="13.125" style="1" customWidth="1"/>
    <col min="1790" max="1790" width="0.375" style="1" customWidth="1"/>
    <col min="1791" max="1791" width="12.625" style="1" customWidth="1"/>
    <col min="1792" max="1792" width="13.75" style="1" customWidth="1"/>
    <col min="1793" max="1793" width="1" style="1" customWidth="1"/>
    <col min="1794" max="1794" width="12.625" style="1" customWidth="1"/>
    <col min="1795" max="1795" width="2.625" style="1" customWidth="1"/>
    <col min="1796" max="1796" width="11" style="1" customWidth="1"/>
    <col min="1797" max="1797" width="13.75" style="1" customWidth="1"/>
    <col min="1798" max="2041" width="9.125" style="1"/>
    <col min="2042" max="2042" width="8.125" style="1" customWidth="1"/>
    <col min="2043" max="2043" width="7.125" style="1" customWidth="1"/>
    <col min="2044" max="2044" width="60.125" style="1" customWidth="1"/>
    <col min="2045" max="2045" width="13.125" style="1" customWidth="1"/>
    <col min="2046" max="2046" width="0.375" style="1" customWidth="1"/>
    <col min="2047" max="2047" width="12.625" style="1" customWidth="1"/>
    <col min="2048" max="2048" width="13.75" style="1" customWidth="1"/>
    <col min="2049" max="2049" width="1" style="1" customWidth="1"/>
    <col min="2050" max="2050" width="12.625" style="1" customWidth="1"/>
    <col min="2051" max="2051" width="2.625" style="1" customWidth="1"/>
    <col min="2052" max="2052" width="11" style="1" customWidth="1"/>
    <col min="2053" max="2053" width="13.75" style="1" customWidth="1"/>
    <col min="2054" max="2297" width="9.125" style="1"/>
    <col min="2298" max="2298" width="8.125" style="1" customWidth="1"/>
    <col min="2299" max="2299" width="7.125" style="1" customWidth="1"/>
    <col min="2300" max="2300" width="60.125" style="1" customWidth="1"/>
    <col min="2301" max="2301" width="13.125" style="1" customWidth="1"/>
    <col min="2302" max="2302" width="0.375" style="1" customWidth="1"/>
    <col min="2303" max="2303" width="12.625" style="1" customWidth="1"/>
    <col min="2304" max="2304" width="13.75" style="1" customWidth="1"/>
    <col min="2305" max="2305" width="1" style="1" customWidth="1"/>
    <col min="2306" max="2306" width="12.625" style="1" customWidth="1"/>
    <col min="2307" max="2307" width="2.625" style="1" customWidth="1"/>
    <col min="2308" max="2308" width="11" style="1" customWidth="1"/>
    <col min="2309" max="2309" width="13.75" style="1" customWidth="1"/>
    <col min="2310" max="2553" width="9.125" style="1"/>
    <col min="2554" max="2554" width="8.125" style="1" customWidth="1"/>
    <col min="2555" max="2555" width="7.125" style="1" customWidth="1"/>
    <col min="2556" max="2556" width="60.125" style="1" customWidth="1"/>
    <col min="2557" max="2557" width="13.125" style="1" customWidth="1"/>
    <col min="2558" max="2558" width="0.375" style="1" customWidth="1"/>
    <col min="2559" max="2559" width="12.625" style="1" customWidth="1"/>
    <col min="2560" max="2560" width="13.75" style="1" customWidth="1"/>
    <col min="2561" max="2561" width="1" style="1" customWidth="1"/>
    <col min="2562" max="2562" width="12.625" style="1" customWidth="1"/>
    <col min="2563" max="2563" width="2.625" style="1" customWidth="1"/>
    <col min="2564" max="2564" width="11" style="1" customWidth="1"/>
    <col min="2565" max="2565" width="13.75" style="1" customWidth="1"/>
    <col min="2566" max="2809" width="9.125" style="1"/>
    <col min="2810" max="2810" width="8.125" style="1" customWidth="1"/>
    <col min="2811" max="2811" width="7.125" style="1" customWidth="1"/>
    <col min="2812" max="2812" width="60.125" style="1" customWidth="1"/>
    <col min="2813" max="2813" width="13.125" style="1" customWidth="1"/>
    <col min="2814" max="2814" width="0.375" style="1" customWidth="1"/>
    <col min="2815" max="2815" width="12.625" style="1" customWidth="1"/>
    <col min="2816" max="2816" width="13.75" style="1" customWidth="1"/>
    <col min="2817" max="2817" width="1" style="1" customWidth="1"/>
    <col min="2818" max="2818" width="12.625" style="1" customWidth="1"/>
    <col min="2819" max="2819" width="2.625" style="1" customWidth="1"/>
    <col min="2820" max="2820" width="11" style="1" customWidth="1"/>
    <col min="2821" max="2821" width="13.75" style="1" customWidth="1"/>
    <col min="2822" max="3065" width="9.125" style="1"/>
    <col min="3066" max="3066" width="8.125" style="1" customWidth="1"/>
    <col min="3067" max="3067" width="7.125" style="1" customWidth="1"/>
    <col min="3068" max="3068" width="60.125" style="1" customWidth="1"/>
    <col min="3069" max="3069" width="13.125" style="1" customWidth="1"/>
    <col min="3070" max="3070" width="0.375" style="1" customWidth="1"/>
    <col min="3071" max="3071" width="12.625" style="1" customWidth="1"/>
    <col min="3072" max="3072" width="13.75" style="1" customWidth="1"/>
    <col min="3073" max="3073" width="1" style="1" customWidth="1"/>
    <col min="3074" max="3074" width="12.625" style="1" customWidth="1"/>
    <col min="3075" max="3075" width="2.625" style="1" customWidth="1"/>
    <col min="3076" max="3076" width="11" style="1" customWidth="1"/>
    <col min="3077" max="3077" width="13.75" style="1" customWidth="1"/>
    <col min="3078" max="3321" width="9.125" style="1"/>
    <col min="3322" max="3322" width="8.125" style="1" customWidth="1"/>
    <col min="3323" max="3323" width="7.125" style="1" customWidth="1"/>
    <col min="3324" max="3324" width="60.125" style="1" customWidth="1"/>
    <col min="3325" max="3325" width="13.125" style="1" customWidth="1"/>
    <col min="3326" max="3326" width="0.375" style="1" customWidth="1"/>
    <col min="3327" max="3327" width="12.625" style="1" customWidth="1"/>
    <col min="3328" max="3328" width="13.75" style="1" customWidth="1"/>
    <col min="3329" max="3329" width="1" style="1" customWidth="1"/>
    <col min="3330" max="3330" width="12.625" style="1" customWidth="1"/>
    <col min="3331" max="3331" width="2.625" style="1" customWidth="1"/>
    <col min="3332" max="3332" width="11" style="1" customWidth="1"/>
    <col min="3333" max="3333" width="13.75" style="1" customWidth="1"/>
    <col min="3334" max="3577" width="9.125" style="1"/>
    <col min="3578" max="3578" width="8.125" style="1" customWidth="1"/>
    <col min="3579" max="3579" width="7.125" style="1" customWidth="1"/>
    <col min="3580" max="3580" width="60.125" style="1" customWidth="1"/>
    <col min="3581" max="3581" width="13.125" style="1" customWidth="1"/>
    <col min="3582" max="3582" width="0.375" style="1" customWidth="1"/>
    <col min="3583" max="3583" width="12.625" style="1" customWidth="1"/>
    <col min="3584" max="3584" width="13.75" style="1" customWidth="1"/>
    <col min="3585" max="3585" width="1" style="1" customWidth="1"/>
    <col min="3586" max="3586" width="12.625" style="1" customWidth="1"/>
    <col min="3587" max="3587" width="2.625" style="1" customWidth="1"/>
    <col min="3588" max="3588" width="11" style="1" customWidth="1"/>
    <col min="3589" max="3589" width="13.75" style="1" customWidth="1"/>
    <col min="3590" max="3833" width="9.125" style="1"/>
    <col min="3834" max="3834" width="8.125" style="1" customWidth="1"/>
    <col min="3835" max="3835" width="7.125" style="1" customWidth="1"/>
    <col min="3836" max="3836" width="60.125" style="1" customWidth="1"/>
    <col min="3837" max="3837" width="13.125" style="1" customWidth="1"/>
    <col min="3838" max="3838" width="0.375" style="1" customWidth="1"/>
    <col min="3839" max="3839" width="12.625" style="1" customWidth="1"/>
    <col min="3840" max="3840" width="13.75" style="1" customWidth="1"/>
    <col min="3841" max="3841" width="1" style="1" customWidth="1"/>
    <col min="3842" max="3842" width="12.625" style="1" customWidth="1"/>
    <col min="3843" max="3843" width="2.625" style="1" customWidth="1"/>
    <col min="3844" max="3844" width="11" style="1" customWidth="1"/>
    <col min="3845" max="3845" width="13.75" style="1" customWidth="1"/>
    <col min="3846" max="4089" width="9.125" style="1"/>
    <col min="4090" max="4090" width="8.125" style="1" customWidth="1"/>
    <col min="4091" max="4091" width="7.125" style="1" customWidth="1"/>
    <col min="4092" max="4092" width="60.125" style="1" customWidth="1"/>
    <col min="4093" max="4093" width="13.125" style="1" customWidth="1"/>
    <col min="4094" max="4094" width="0.375" style="1" customWidth="1"/>
    <col min="4095" max="4095" width="12.625" style="1" customWidth="1"/>
    <col min="4096" max="4096" width="13.75" style="1" customWidth="1"/>
    <col min="4097" max="4097" width="1" style="1" customWidth="1"/>
    <col min="4098" max="4098" width="12.625" style="1" customWidth="1"/>
    <col min="4099" max="4099" width="2.625" style="1" customWidth="1"/>
    <col min="4100" max="4100" width="11" style="1" customWidth="1"/>
    <col min="4101" max="4101" width="13.75" style="1" customWidth="1"/>
    <col min="4102" max="4345" width="9.125" style="1"/>
    <col min="4346" max="4346" width="8.125" style="1" customWidth="1"/>
    <col min="4347" max="4347" width="7.125" style="1" customWidth="1"/>
    <col min="4348" max="4348" width="60.125" style="1" customWidth="1"/>
    <col min="4349" max="4349" width="13.125" style="1" customWidth="1"/>
    <col min="4350" max="4350" width="0.375" style="1" customWidth="1"/>
    <col min="4351" max="4351" width="12.625" style="1" customWidth="1"/>
    <col min="4352" max="4352" width="13.75" style="1" customWidth="1"/>
    <col min="4353" max="4353" width="1" style="1" customWidth="1"/>
    <col min="4354" max="4354" width="12.625" style="1" customWidth="1"/>
    <col min="4355" max="4355" width="2.625" style="1" customWidth="1"/>
    <col min="4356" max="4356" width="11" style="1" customWidth="1"/>
    <col min="4357" max="4357" width="13.75" style="1" customWidth="1"/>
    <col min="4358" max="4601" width="9.125" style="1"/>
    <col min="4602" max="4602" width="8.125" style="1" customWidth="1"/>
    <col min="4603" max="4603" width="7.125" style="1" customWidth="1"/>
    <col min="4604" max="4604" width="60.125" style="1" customWidth="1"/>
    <col min="4605" max="4605" width="13.125" style="1" customWidth="1"/>
    <col min="4606" max="4606" width="0.375" style="1" customWidth="1"/>
    <col min="4607" max="4607" width="12.625" style="1" customWidth="1"/>
    <col min="4608" max="4608" width="13.75" style="1" customWidth="1"/>
    <col min="4609" max="4609" width="1" style="1" customWidth="1"/>
    <col min="4610" max="4610" width="12.625" style="1" customWidth="1"/>
    <col min="4611" max="4611" width="2.625" style="1" customWidth="1"/>
    <col min="4612" max="4612" width="11" style="1" customWidth="1"/>
    <col min="4613" max="4613" width="13.75" style="1" customWidth="1"/>
    <col min="4614" max="4857" width="9.125" style="1"/>
    <col min="4858" max="4858" width="8.125" style="1" customWidth="1"/>
    <col min="4859" max="4859" width="7.125" style="1" customWidth="1"/>
    <col min="4860" max="4860" width="60.125" style="1" customWidth="1"/>
    <col min="4861" max="4861" width="13.125" style="1" customWidth="1"/>
    <col min="4862" max="4862" width="0.375" style="1" customWidth="1"/>
    <col min="4863" max="4863" width="12.625" style="1" customWidth="1"/>
    <col min="4864" max="4864" width="13.75" style="1" customWidth="1"/>
    <col min="4865" max="4865" width="1" style="1" customWidth="1"/>
    <col min="4866" max="4866" width="12.625" style="1" customWidth="1"/>
    <col min="4867" max="4867" width="2.625" style="1" customWidth="1"/>
    <col min="4868" max="4868" width="11" style="1" customWidth="1"/>
    <col min="4869" max="4869" width="13.75" style="1" customWidth="1"/>
    <col min="4870" max="5113" width="9.125" style="1"/>
    <col min="5114" max="5114" width="8.125" style="1" customWidth="1"/>
    <col min="5115" max="5115" width="7.125" style="1" customWidth="1"/>
    <col min="5116" max="5116" width="60.125" style="1" customWidth="1"/>
    <col min="5117" max="5117" width="13.125" style="1" customWidth="1"/>
    <col min="5118" max="5118" width="0.375" style="1" customWidth="1"/>
    <col min="5119" max="5119" width="12.625" style="1" customWidth="1"/>
    <col min="5120" max="5120" width="13.75" style="1" customWidth="1"/>
    <col min="5121" max="5121" width="1" style="1" customWidth="1"/>
    <col min="5122" max="5122" width="12.625" style="1" customWidth="1"/>
    <col min="5123" max="5123" width="2.625" style="1" customWidth="1"/>
    <col min="5124" max="5124" width="11" style="1" customWidth="1"/>
    <col min="5125" max="5125" width="13.75" style="1" customWidth="1"/>
    <col min="5126" max="5369" width="9.125" style="1"/>
    <col min="5370" max="5370" width="8.125" style="1" customWidth="1"/>
    <col min="5371" max="5371" width="7.125" style="1" customWidth="1"/>
    <col min="5372" max="5372" width="60.125" style="1" customWidth="1"/>
    <col min="5373" max="5373" width="13.125" style="1" customWidth="1"/>
    <col min="5374" max="5374" width="0.375" style="1" customWidth="1"/>
    <col min="5375" max="5375" width="12.625" style="1" customWidth="1"/>
    <col min="5376" max="5376" width="13.75" style="1" customWidth="1"/>
    <col min="5377" max="5377" width="1" style="1" customWidth="1"/>
    <col min="5378" max="5378" width="12.625" style="1" customWidth="1"/>
    <col min="5379" max="5379" width="2.625" style="1" customWidth="1"/>
    <col min="5380" max="5380" width="11" style="1" customWidth="1"/>
    <col min="5381" max="5381" width="13.75" style="1" customWidth="1"/>
    <col min="5382" max="5625" width="9.125" style="1"/>
    <col min="5626" max="5626" width="8.125" style="1" customWidth="1"/>
    <col min="5627" max="5627" width="7.125" style="1" customWidth="1"/>
    <col min="5628" max="5628" width="60.125" style="1" customWidth="1"/>
    <col min="5629" max="5629" width="13.125" style="1" customWidth="1"/>
    <col min="5630" max="5630" width="0.375" style="1" customWidth="1"/>
    <col min="5631" max="5631" width="12.625" style="1" customWidth="1"/>
    <col min="5632" max="5632" width="13.75" style="1" customWidth="1"/>
    <col min="5633" max="5633" width="1" style="1" customWidth="1"/>
    <col min="5634" max="5634" width="12.625" style="1" customWidth="1"/>
    <col min="5635" max="5635" width="2.625" style="1" customWidth="1"/>
    <col min="5636" max="5636" width="11" style="1" customWidth="1"/>
    <col min="5637" max="5637" width="13.75" style="1" customWidth="1"/>
    <col min="5638" max="5881" width="9.125" style="1"/>
    <col min="5882" max="5882" width="8.125" style="1" customWidth="1"/>
    <col min="5883" max="5883" width="7.125" style="1" customWidth="1"/>
    <col min="5884" max="5884" width="60.125" style="1" customWidth="1"/>
    <col min="5885" max="5885" width="13.125" style="1" customWidth="1"/>
    <col min="5886" max="5886" width="0.375" style="1" customWidth="1"/>
    <col min="5887" max="5887" width="12.625" style="1" customWidth="1"/>
    <col min="5888" max="5888" width="13.75" style="1" customWidth="1"/>
    <col min="5889" max="5889" width="1" style="1" customWidth="1"/>
    <col min="5890" max="5890" width="12.625" style="1" customWidth="1"/>
    <col min="5891" max="5891" width="2.625" style="1" customWidth="1"/>
    <col min="5892" max="5892" width="11" style="1" customWidth="1"/>
    <col min="5893" max="5893" width="13.75" style="1" customWidth="1"/>
    <col min="5894" max="6137" width="9.125" style="1"/>
    <col min="6138" max="6138" width="8.125" style="1" customWidth="1"/>
    <col min="6139" max="6139" width="7.125" style="1" customWidth="1"/>
    <col min="6140" max="6140" width="60.125" style="1" customWidth="1"/>
    <col min="6141" max="6141" width="13.125" style="1" customWidth="1"/>
    <col min="6142" max="6142" width="0.375" style="1" customWidth="1"/>
    <col min="6143" max="6143" width="12.625" style="1" customWidth="1"/>
    <col min="6144" max="6144" width="13.75" style="1" customWidth="1"/>
    <col min="6145" max="6145" width="1" style="1" customWidth="1"/>
    <col min="6146" max="6146" width="12.625" style="1" customWidth="1"/>
    <col min="6147" max="6147" width="2.625" style="1" customWidth="1"/>
    <col min="6148" max="6148" width="11" style="1" customWidth="1"/>
    <col min="6149" max="6149" width="13.75" style="1" customWidth="1"/>
    <col min="6150" max="6393" width="9.125" style="1"/>
    <col min="6394" max="6394" width="8.125" style="1" customWidth="1"/>
    <col min="6395" max="6395" width="7.125" style="1" customWidth="1"/>
    <col min="6396" max="6396" width="60.125" style="1" customWidth="1"/>
    <col min="6397" max="6397" width="13.125" style="1" customWidth="1"/>
    <col min="6398" max="6398" width="0.375" style="1" customWidth="1"/>
    <col min="6399" max="6399" width="12.625" style="1" customWidth="1"/>
    <col min="6400" max="6400" width="13.75" style="1" customWidth="1"/>
    <col min="6401" max="6401" width="1" style="1" customWidth="1"/>
    <col min="6402" max="6402" width="12.625" style="1" customWidth="1"/>
    <col min="6403" max="6403" width="2.625" style="1" customWidth="1"/>
    <col min="6404" max="6404" width="11" style="1" customWidth="1"/>
    <col min="6405" max="6405" width="13.75" style="1" customWidth="1"/>
    <col min="6406" max="6649" width="9.125" style="1"/>
    <col min="6650" max="6650" width="8.125" style="1" customWidth="1"/>
    <col min="6651" max="6651" width="7.125" style="1" customWidth="1"/>
    <col min="6652" max="6652" width="60.125" style="1" customWidth="1"/>
    <col min="6653" max="6653" width="13.125" style="1" customWidth="1"/>
    <col min="6654" max="6654" width="0.375" style="1" customWidth="1"/>
    <col min="6655" max="6655" width="12.625" style="1" customWidth="1"/>
    <col min="6656" max="6656" width="13.75" style="1" customWidth="1"/>
    <col min="6657" max="6657" width="1" style="1" customWidth="1"/>
    <col min="6658" max="6658" width="12.625" style="1" customWidth="1"/>
    <col min="6659" max="6659" width="2.625" style="1" customWidth="1"/>
    <col min="6660" max="6660" width="11" style="1" customWidth="1"/>
    <col min="6661" max="6661" width="13.75" style="1" customWidth="1"/>
    <col min="6662" max="6905" width="9.125" style="1"/>
    <col min="6906" max="6906" width="8.125" style="1" customWidth="1"/>
    <col min="6907" max="6907" width="7.125" style="1" customWidth="1"/>
    <col min="6908" max="6908" width="60.125" style="1" customWidth="1"/>
    <col min="6909" max="6909" width="13.125" style="1" customWidth="1"/>
    <col min="6910" max="6910" width="0.375" style="1" customWidth="1"/>
    <col min="6911" max="6911" width="12.625" style="1" customWidth="1"/>
    <col min="6912" max="6912" width="13.75" style="1" customWidth="1"/>
    <col min="6913" max="6913" width="1" style="1" customWidth="1"/>
    <col min="6914" max="6914" width="12.625" style="1" customWidth="1"/>
    <col min="6915" max="6915" width="2.625" style="1" customWidth="1"/>
    <col min="6916" max="6916" width="11" style="1" customWidth="1"/>
    <col min="6917" max="6917" width="13.75" style="1" customWidth="1"/>
    <col min="6918" max="7161" width="9.125" style="1"/>
    <col min="7162" max="7162" width="8.125" style="1" customWidth="1"/>
    <col min="7163" max="7163" width="7.125" style="1" customWidth="1"/>
    <col min="7164" max="7164" width="60.125" style="1" customWidth="1"/>
    <col min="7165" max="7165" width="13.125" style="1" customWidth="1"/>
    <col min="7166" max="7166" width="0.375" style="1" customWidth="1"/>
    <col min="7167" max="7167" width="12.625" style="1" customWidth="1"/>
    <col min="7168" max="7168" width="13.75" style="1" customWidth="1"/>
    <col min="7169" max="7169" width="1" style="1" customWidth="1"/>
    <col min="7170" max="7170" width="12.625" style="1" customWidth="1"/>
    <col min="7171" max="7171" width="2.625" style="1" customWidth="1"/>
    <col min="7172" max="7172" width="11" style="1" customWidth="1"/>
    <col min="7173" max="7173" width="13.75" style="1" customWidth="1"/>
    <col min="7174" max="7417" width="9.125" style="1"/>
    <col min="7418" max="7418" width="8.125" style="1" customWidth="1"/>
    <col min="7419" max="7419" width="7.125" style="1" customWidth="1"/>
    <col min="7420" max="7420" width="60.125" style="1" customWidth="1"/>
    <col min="7421" max="7421" width="13.125" style="1" customWidth="1"/>
    <col min="7422" max="7422" width="0.375" style="1" customWidth="1"/>
    <col min="7423" max="7423" width="12.625" style="1" customWidth="1"/>
    <col min="7424" max="7424" width="13.75" style="1" customWidth="1"/>
    <col min="7425" max="7425" width="1" style="1" customWidth="1"/>
    <col min="7426" max="7426" width="12.625" style="1" customWidth="1"/>
    <col min="7427" max="7427" width="2.625" style="1" customWidth="1"/>
    <col min="7428" max="7428" width="11" style="1" customWidth="1"/>
    <col min="7429" max="7429" width="13.75" style="1" customWidth="1"/>
    <col min="7430" max="7673" width="9.125" style="1"/>
    <col min="7674" max="7674" width="8.125" style="1" customWidth="1"/>
    <col min="7675" max="7675" width="7.125" style="1" customWidth="1"/>
    <col min="7676" max="7676" width="60.125" style="1" customWidth="1"/>
    <col min="7677" max="7677" width="13.125" style="1" customWidth="1"/>
    <col min="7678" max="7678" width="0.375" style="1" customWidth="1"/>
    <col min="7679" max="7679" width="12.625" style="1" customWidth="1"/>
    <col min="7680" max="7680" width="13.75" style="1" customWidth="1"/>
    <col min="7681" max="7681" width="1" style="1" customWidth="1"/>
    <col min="7682" max="7682" width="12.625" style="1" customWidth="1"/>
    <col min="7683" max="7683" width="2.625" style="1" customWidth="1"/>
    <col min="7684" max="7684" width="11" style="1" customWidth="1"/>
    <col min="7685" max="7685" width="13.75" style="1" customWidth="1"/>
    <col min="7686" max="7929" width="9.125" style="1"/>
    <col min="7930" max="7930" width="8.125" style="1" customWidth="1"/>
    <col min="7931" max="7931" width="7.125" style="1" customWidth="1"/>
    <col min="7932" max="7932" width="60.125" style="1" customWidth="1"/>
    <col min="7933" max="7933" width="13.125" style="1" customWidth="1"/>
    <col min="7934" max="7934" width="0.375" style="1" customWidth="1"/>
    <col min="7935" max="7935" width="12.625" style="1" customWidth="1"/>
    <col min="7936" max="7936" width="13.75" style="1" customWidth="1"/>
    <col min="7937" max="7937" width="1" style="1" customWidth="1"/>
    <col min="7938" max="7938" width="12.625" style="1" customWidth="1"/>
    <col min="7939" max="7939" width="2.625" style="1" customWidth="1"/>
    <col min="7940" max="7940" width="11" style="1" customWidth="1"/>
    <col min="7941" max="7941" width="13.75" style="1" customWidth="1"/>
    <col min="7942" max="8185" width="9.125" style="1"/>
    <col min="8186" max="8186" width="8.125" style="1" customWidth="1"/>
    <col min="8187" max="8187" width="7.125" style="1" customWidth="1"/>
    <col min="8188" max="8188" width="60.125" style="1" customWidth="1"/>
    <col min="8189" max="8189" width="13.125" style="1" customWidth="1"/>
    <col min="8190" max="8190" width="0.375" style="1" customWidth="1"/>
    <col min="8191" max="8191" width="12.625" style="1" customWidth="1"/>
    <col min="8192" max="8192" width="13.75" style="1" customWidth="1"/>
    <col min="8193" max="8193" width="1" style="1" customWidth="1"/>
    <col min="8194" max="8194" width="12.625" style="1" customWidth="1"/>
    <col min="8195" max="8195" width="2.625" style="1" customWidth="1"/>
    <col min="8196" max="8196" width="11" style="1" customWidth="1"/>
    <col min="8197" max="8197" width="13.75" style="1" customWidth="1"/>
    <col min="8198" max="8441" width="9.125" style="1"/>
    <col min="8442" max="8442" width="8.125" style="1" customWidth="1"/>
    <col min="8443" max="8443" width="7.125" style="1" customWidth="1"/>
    <col min="8444" max="8444" width="60.125" style="1" customWidth="1"/>
    <col min="8445" max="8445" width="13.125" style="1" customWidth="1"/>
    <col min="8446" max="8446" width="0.375" style="1" customWidth="1"/>
    <col min="8447" max="8447" width="12.625" style="1" customWidth="1"/>
    <col min="8448" max="8448" width="13.75" style="1" customWidth="1"/>
    <col min="8449" max="8449" width="1" style="1" customWidth="1"/>
    <col min="8450" max="8450" width="12.625" style="1" customWidth="1"/>
    <col min="8451" max="8451" width="2.625" style="1" customWidth="1"/>
    <col min="8452" max="8452" width="11" style="1" customWidth="1"/>
    <col min="8453" max="8453" width="13.75" style="1" customWidth="1"/>
    <col min="8454" max="8697" width="9.125" style="1"/>
    <col min="8698" max="8698" width="8.125" style="1" customWidth="1"/>
    <col min="8699" max="8699" width="7.125" style="1" customWidth="1"/>
    <col min="8700" max="8700" width="60.125" style="1" customWidth="1"/>
    <col min="8701" max="8701" width="13.125" style="1" customWidth="1"/>
    <col min="8702" max="8702" width="0.375" style="1" customWidth="1"/>
    <col min="8703" max="8703" width="12.625" style="1" customWidth="1"/>
    <col min="8704" max="8704" width="13.75" style="1" customWidth="1"/>
    <col min="8705" max="8705" width="1" style="1" customWidth="1"/>
    <col min="8706" max="8706" width="12.625" style="1" customWidth="1"/>
    <col min="8707" max="8707" width="2.625" style="1" customWidth="1"/>
    <col min="8708" max="8708" width="11" style="1" customWidth="1"/>
    <col min="8709" max="8709" width="13.75" style="1" customWidth="1"/>
    <col min="8710" max="8953" width="9.125" style="1"/>
    <col min="8954" max="8954" width="8.125" style="1" customWidth="1"/>
    <col min="8955" max="8955" width="7.125" style="1" customWidth="1"/>
    <col min="8956" max="8956" width="60.125" style="1" customWidth="1"/>
    <col min="8957" max="8957" width="13.125" style="1" customWidth="1"/>
    <col min="8958" max="8958" width="0.375" style="1" customWidth="1"/>
    <col min="8959" max="8959" width="12.625" style="1" customWidth="1"/>
    <col min="8960" max="8960" width="13.75" style="1" customWidth="1"/>
    <col min="8961" max="8961" width="1" style="1" customWidth="1"/>
    <col min="8962" max="8962" width="12.625" style="1" customWidth="1"/>
    <col min="8963" max="8963" width="2.625" style="1" customWidth="1"/>
    <col min="8964" max="8964" width="11" style="1" customWidth="1"/>
    <col min="8965" max="8965" width="13.75" style="1" customWidth="1"/>
    <col min="8966" max="9209" width="9.125" style="1"/>
    <col min="9210" max="9210" width="8.125" style="1" customWidth="1"/>
    <col min="9211" max="9211" width="7.125" style="1" customWidth="1"/>
    <col min="9212" max="9212" width="60.125" style="1" customWidth="1"/>
    <col min="9213" max="9213" width="13.125" style="1" customWidth="1"/>
    <col min="9214" max="9214" width="0.375" style="1" customWidth="1"/>
    <col min="9215" max="9215" width="12.625" style="1" customWidth="1"/>
    <col min="9216" max="9216" width="13.75" style="1" customWidth="1"/>
    <col min="9217" max="9217" width="1" style="1" customWidth="1"/>
    <col min="9218" max="9218" width="12.625" style="1" customWidth="1"/>
    <col min="9219" max="9219" width="2.625" style="1" customWidth="1"/>
    <col min="9220" max="9220" width="11" style="1" customWidth="1"/>
    <col min="9221" max="9221" width="13.75" style="1" customWidth="1"/>
    <col min="9222" max="9465" width="9.125" style="1"/>
    <col min="9466" max="9466" width="8.125" style="1" customWidth="1"/>
    <col min="9467" max="9467" width="7.125" style="1" customWidth="1"/>
    <col min="9468" max="9468" width="60.125" style="1" customWidth="1"/>
    <col min="9469" max="9469" width="13.125" style="1" customWidth="1"/>
    <col min="9470" max="9470" width="0.375" style="1" customWidth="1"/>
    <col min="9471" max="9471" width="12.625" style="1" customWidth="1"/>
    <col min="9472" max="9472" width="13.75" style="1" customWidth="1"/>
    <col min="9473" max="9473" width="1" style="1" customWidth="1"/>
    <col min="9474" max="9474" width="12.625" style="1" customWidth="1"/>
    <col min="9475" max="9475" width="2.625" style="1" customWidth="1"/>
    <col min="9476" max="9476" width="11" style="1" customWidth="1"/>
    <col min="9477" max="9477" width="13.75" style="1" customWidth="1"/>
    <col min="9478" max="9721" width="9.125" style="1"/>
    <col min="9722" max="9722" width="8.125" style="1" customWidth="1"/>
    <col min="9723" max="9723" width="7.125" style="1" customWidth="1"/>
    <col min="9724" max="9724" width="60.125" style="1" customWidth="1"/>
    <col min="9725" max="9725" width="13.125" style="1" customWidth="1"/>
    <col min="9726" max="9726" width="0.375" style="1" customWidth="1"/>
    <col min="9727" max="9727" width="12.625" style="1" customWidth="1"/>
    <col min="9728" max="9728" width="13.75" style="1" customWidth="1"/>
    <col min="9729" max="9729" width="1" style="1" customWidth="1"/>
    <col min="9730" max="9730" width="12.625" style="1" customWidth="1"/>
    <col min="9731" max="9731" width="2.625" style="1" customWidth="1"/>
    <col min="9732" max="9732" width="11" style="1" customWidth="1"/>
    <col min="9733" max="9733" width="13.75" style="1" customWidth="1"/>
    <col min="9734" max="9977" width="9.125" style="1"/>
    <col min="9978" max="9978" width="8.125" style="1" customWidth="1"/>
    <col min="9979" max="9979" width="7.125" style="1" customWidth="1"/>
    <col min="9980" max="9980" width="60.125" style="1" customWidth="1"/>
    <col min="9981" max="9981" width="13.125" style="1" customWidth="1"/>
    <col min="9982" max="9982" width="0.375" style="1" customWidth="1"/>
    <col min="9983" max="9983" width="12.625" style="1" customWidth="1"/>
    <col min="9984" max="9984" width="13.75" style="1" customWidth="1"/>
    <col min="9985" max="9985" width="1" style="1" customWidth="1"/>
    <col min="9986" max="9986" width="12.625" style="1" customWidth="1"/>
    <col min="9987" max="9987" width="2.625" style="1" customWidth="1"/>
    <col min="9988" max="9988" width="11" style="1" customWidth="1"/>
    <col min="9989" max="9989" width="13.75" style="1" customWidth="1"/>
    <col min="9990" max="10233" width="9.125" style="1"/>
    <col min="10234" max="10234" width="8.125" style="1" customWidth="1"/>
    <col min="10235" max="10235" width="7.125" style="1" customWidth="1"/>
    <col min="10236" max="10236" width="60.125" style="1" customWidth="1"/>
    <col min="10237" max="10237" width="13.125" style="1" customWidth="1"/>
    <col min="10238" max="10238" width="0.375" style="1" customWidth="1"/>
    <col min="10239" max="10239" width="12.625" style="1" customWidth="1"/>
    <col min="10240" max="10240" width="13.75" style="1" customWidth="1"/>
    <col min="10241" max="10241" width="1" style="1" customWidth="1"/>
    <col min="10242" max="10242" width="12.625" style="1" customWidth="1"/>
    <col min="10243" max="10243" width="2.625" style="1" customWidth="1"/>
    <col min="10244" max="10244" width="11" style="1" customWidth="1"/>
    <col min="10245" max="10245" width="13.75" style="1" customWidth="1"/>
    <col min="10246" max="10489" width="9.125" style="1"/>
    <col min="10490" max="10490" width="8.125" style="1" customWidth="1"/>
    <col min="10491" max="10491" width="7.125" style="1" customWidth="1"/>
    <col min="10492" max="10492" width="60.125" style="1" customWidth="1"/>
    <col min="10493" max="10493" width="13.125" style="1" customWidth="1"/>
    <col min="10494" max="10494" width="0.375" style="1" customWidth="1"/>
    <col min="10495" max="10495" width="12.625" style="1" customWidth="1"/>
    <col min="10496" max="10496" width="13.75" style="1" customWidth="1"/>
    <col min="10497" max="10497" width="1" style="1" customWidth="1"/>
    <col min="10498" max="10498" width="12.625" style="1" customWidth="1"/>
    <col min="10499" max="10499" width="2.625" style="1" customWidth="1"/>
    <col min="10500" max="10500" width="11" style="1" customWidth="1"/>
    <col min="10501" max="10501" width="13.75" style="1" customWidth="1"/>
    <col min="10502" max="10745" width="9.125" style="1"/>
    <col min="10746" max="10746" width="8.125" style="1" customWidth="1"/>
    <col min="10747" max="10747" width="7.125" style="1" customWidth="1"/>
    <col min="10748" max="10748" width="60.125" style="1" customWidth="1"/>
    <col min="10749" max="10749" width="13.125" style="1" customWidth="1"/>
    <col min="10750" max="10750" width="0.375" style="1" customWidth="1"/>
    <col min="10751" max="10751" width="12.625" style="1" customWidth="1"/>
    <col min="10752" max="10752" width="13.75" style="1" customWidth="1"/>
    <col min="10753" max="10753" width="1" style="1" customWidth="1"/>
    <col min="10754" max="10754" width="12.625" style="1" customWidth="1"/>
    <col min="10755" max="10755" width="2.625" style="1" customWidth="1"/>
    <col min="10756" max="10756" width="11" style="1" customWidth="1"/>
    <col min="10757" max="10757" width="13.75" style="1" customWidth="1"/>
    <col min="10758" max="11001" width="9.125" style="1"/>
    <col min="11002" max="11002" width="8.125" style="1" customWidth="1"/>
    <col min="11003" max="11003" width="7.125" style="1" customWidth="1"/>
    <col min="11004" max="11004" width="60.125" style="1" customWidth="1"/>
    <col min="11005" max="11005" width="13.125" style="1" customWidth="1"/>
    <col min="11006" max="11006" width="0.375" style="1" customWidth="1"/>
    <col min="11007" max="11007" width="12.625" style="1" customWidth="1"/>
    <col min="11008" max="11008" width="13.75" style="1" customWidth="1"/>
    <col min="11009" max="11009" width="1" style="1" customWidth="1"/>
    <col min="11010" max="11010" width="12.625" style="1" customWidth="1"/>
    <col min="11011" max="11011" width="2.625" style="1" customWidth="1"/>
    <col min="11012" max="11012" width="11" style="1" customWidth="1"/>
    <col min="11013" max="11013" width="13.75" style="1" customWidth="1"/>
    <col min="11014" max="11257" width="9.125" style="1"/>
    <col min="11258" max="11258" width="8.125" style="1" customWidth="1"/>
    <col min="11259" max="11259" width="7.125" style="1" customWidth="1"/>
    <col min="11260" max="11260" width="60.125" style="1" customWidth="1"/>
    <col min="11261" max="11261" width="13.125" style="1" customWidth="1"/>
    <col min="11262" max="11262" width="0.375" style="1" customWidth="1"/>
    <col min="11263" max="11263" width="12.625" style="1" customWidth="1"/>
    <col min="11264" max="11264" width="13.75" style="1" customWidth="1"/>
    <col min="11265" max="11265" width="1" style="1" customWidth="1"/>
    <col min="11266" max="11266" width="12.625" style="1" customWidth="1"/>
    <col min="11267" max="11267" width="2.625" style="1" customWidth="1"/>
    <col min="11268" max="11268" width="11" style="1" customWidth="1"/>
    <col min="11269" max="11269" width="13.75" style="1" customWidth="1"/>
    <col min="11270" max="11513" width="9.125" style="1"/>
    <col min="11514" max="11514" width="8.125" style="1" customWidth="1"/>
    <col min="11515" max="11515" width="7.125" style="1" customWidth="1"/>
    <col min="11516" max="11516" width="60.125" style="1" customWidth="1"/>
    <col min="11517" max="11517" width="13.125" style="1" customWidth="1"/>
    <col min="11518" max="11518" width="0.375" style="1" customWidth="1"/>
    <col min="11519" max="11519" width="12.625" style="1" customWidth="1"/>
    <col min="11520" max="11520" width="13.75" style="1" customWidth="1"/>
    <col min="11521" max="11521" width="1" style="1" customWidth="1"/>
    <col min="11522" max="11522" width="12.625" style="1" customWidth="1"/>
    <col min="11523" max="11523" width="2.625" style="1" customWidth="1"/>
    <col min="11524" max="11524" width="11" style="1" customWidth="1"/>
    <col min="11525" max="11525" width="13.75" style="1" customWidth="1"/>
    <col min="11526" max="11769" width="9.125" style="1"/>
    <col min="11770" max="11770" width="8.125" style="1" customWidth="1"/>
    <col min="11771" max="11771" width="7.125" style="1" customWidth="1"/>
    <col min="11772" max="11772" width="60.125" style="1" customWidth="1"/>
    <col min="11773" max="11773" width="13.125" style="1" customWidth="1"/>
    <col min="11774" max="11774" width="0.375" style="1" customWidth="1"/>
    <col min="11775" max="11775" width="12.625" style="1" customWidth="1"/>
    <col min="11776" max="11776" width="13.75" style="1" customWidth="1"/>
    <col min="11777" max="11777" width="1" style="1" customWidth="1"/>
    <col min="11778" max="11778" width="12.625" style="1" customWidth="1"/>
    <col min="11779" max="11779" width="2.625" style="1" customWidth="1"/>
    <col min="11780" max="11780" width="11" style="1" customWidth="1"/>
    <col min="11781" max="11781" width="13.75" style="1" customWidth="1"/>
    <col min="11782" max="12025" width="9.125" style="1"/>
    <col min="12026" max="12026" width="8.125" style="1" customWidth="1"/>
    <col min="12027" max="12027" width="7.125" style="1" customWidth="1"/>
    <col min="12028" max="12028" width="60.125" style="1" customWidth="1"/>
    <col min="12029" max="12029" width="13.125" style="1" customWidth="1"/>
    <col min="12030" max="12030" width="0.375" style="1" customWidth="1"/>
    <col min="12031" max="12031" width="12.625" style="1" customWidth="1"/>
    <col min="12032" max="12032" width="13.75" style="1" customWidth="1"/>
    <col min="12033" max="12033" width="1" style="1" customWidth="1"/>
    <col min="12034" max="12034" width="12.625" style="1" customWidth="1"/>
    <col min="12035" max="12035" width="2.625" style="1" customWidth="1"/>
    <col min="12036" max="12036" width="11" style="1" customWidth="1"/>
    <col min="12037" max="12037" width="13.75" style="1" customWidth="1"/>
    <col min="12038" max="12281" width="9.125" style="1"/>
    <col min="12282" max="12282" width="8.125" style="1" customWidth="1"/>
    <col min="12283" max="12283" width="7.125" style="1" customWidth="1"/>
    <col min="12284" max="12284" width="60.125" style="1" customWidth="1"/>
    <col min="12285" max="12285" width="13.125" style="1" customWidth="1"/>
    <col min="12286" max="12286" width="0.375" style="1" customWidth="1"/>
    <col min="12287" max="12287" width="12.625" style="1" customWidth="1"/>
    <col min="12288" max="12288" width="13.75" style="1" customWidth="1"/>
    <col min="12289" max="12289" width="1" style="1" customWidth="1"/>
    <col min="12290" max="12290" width="12.625" style="1" customWidth="1"/>
    <col min="12291" max="12291" width="2.625" style="1" customWidth="1"/>
    <col min="12292" max="12292" width="11" style="1" customWidth="1"/>
    <col min="12293" max="12293" width="13.75" style="1" customWidth="1"/>
    <col min="12294" max="12537" width="9.125" style="1"/>
    <col min="12538" max="12538" width="8.125" style="1" customWidth="1"/>
    <col min="12539" max="12539" width="7.125" style="1" customWidth="1"/>
    <col min="12540" max="12540" width="60.125" style="1" customWidth="1"/>
    <col min="12541" max="12541" width="13.125" style="1" customWidth="1"/>
    <col min="12542" max="12542" width="0.375" style="1" customWidth="1"/>
    <col min="12543" max="12543" width="12.625" style="1" customWidth="1"/>
    <col min="12544" max="12544" width="13.75" style="1" customWidth="1"/>
    <col min="12545" max="12545" width="1" style="1" customWidth="1"/>
    <col min="12546" max="12546" width="12.625" style="1" customWidth="1"/>
    <col min="12547" max="12547" width="2.625" style="1" customWidth="1"/>
    <col min="12548" max="12548" width="11" style="1" customWidth="1"/>
    <col min="12549" max="12549" width="13.75" style="1" customWidth="1"/>
    <col min="12550" max="12793" width="9.125" style="1"/>
    <col min="12794" max="12794" width="8.125" style="1" customWidth="1"/>
    <col min="12795" max="12795" width="7.125" style="1" customWidth="1"/>
    <col min="12796" max="12796" width="60.125" style="1" customWidth="1"/>
    <col min="12797" max="12797" width="13.125" style="1" customWidth="1"/>
    <col min="12798" max="12798" width="0.375" style="1" customWidth="1"/>
    <col min="12799" max="12799" width="12.625" style="1" customWidth="1"/>
    <col min="12800" max="12800" width="13.75" style="1" customWidth="1"/>
    <col min="12801" max="12801" width="1" style="1" customWidth="1"/>
    <col min="12802" max="12802" width="12.625" style="1" customWidth="1"/>
    <col min="12803" max="12803" width="2.625" style="1" customWidth="1"/>
    <col min="12804" max="12804" width="11" style="1" customWidth="1"/>
    <col min="12805" max="12805" width="13.75" style="1" customWidth="1"/>
    <col min="12806" max="13049" width="9.125" style="1"/>
    <col min="13050" max="13050" width="8.125" style="1" customWidth="1"/>
    <col min="13051" max="13051" width="7.125" style="1" customWidth="1"/>
    <col min="13052" max="13052" width="60.125" style="1" customWidth="1"/>
    <col min="13053" max="13053" width="13.125" style="1" customWidth="1"/>
    <col min="13054" max="13054" width="0.375" style="1" customWidth="1"/>
    <col min="13055" max="13055" width="12.625" style="1" customWidth="1"/>
    <col min="13056" max="13056" width="13.75" style="1" customWidth="1"/>
    <col min="13057" max="13057" width="1" style="1" customWidth="1"/>
    <col min="13058" max="13058" width="12.625" style="1" customWidth="1"/>
    <col min="13059" max="13059" width="2.625" style="1" customWidth="1"/>
    <col min="13060" max="13060" width="11" style="1" customWidth="1"/>
    <col min="13061" max="13061" width="13.75" style="1" customWidth="1"/>
    <col min="13062" max="13305" width="9.125" style="1"/>
    <col min="13306" max="13306" width="8.125" style="1" customWidth="1"/>
    <col min="13307" max="13307" width="7.125" style="1" customWidth="1"/>
    <col min="13308" max="13308" width="60.125" style="1" customWidth="1"/>
    <col min="13309" max="13309" width="13.125" style="1" customWidth="1"/>
    <col min="13310" max="13310" width="0.375" style="1" customWidth="1"/>
    <col min="13311" max="13311" width="12.625" style="1" customWidth="1"/>
    <col min="13312" max="13312" width="13.75" style="1" customWidth="1"/>
    <col min="13313" max="13313" width="1" style="1" customWidth="1"/>
    <col min="13314" max="13314" width="12.625" style="1" customWidth="1"/>
    <col min="13315" max="13315" width="2.625" style="1" customWidth="1"/>
    <col min="13316" max="13316" width="11" style="1" customWidth="1"/>
    <col min="13317" max="13317" width="13.75" style="1" customWidth="1"/>
    <col min="13318" max="13561" width="9.125" style="1"/>
    <col min="13562" max="13562" width="8.125" style="1" customWidth="1"/>
    <col min="13563" max="13563" width="7.125" style="1" customWidth="1"/>
    <col min="13564" max="13564" width="60.125" style="1" customWidth="1"/>
    <col min="13565" max="13565" width="13.125" style="1" customWidth="1"/>
    <col min="13566" max="13566" width="0.375" style="1" customWidth="1"/>
    <col min="13567" max="13567" width="12.625" style="1" customWidth="1"/>
    <col min="13568" max="13568" width="13.75" style="1" customWidth="1"/>
    <col min="13569" max="13569" width="1" style="1" customWidth="1"/>
    <col min="13570" max="13570" width="12.625" style="1" customWidth="1"/>
    <col min="13571" max="13571" width="2.625" style="1" customWidth="1"/>
    <col min="13572" max="13572" width="11" style="1" customWidth="1"/>
    <col min="13573" max="13573" width="13.75" style="1" customWidth="1"/>
    <col min="13574" max="13817" width="9.125" style="1"/>
    <col min="13818" max="13818" width="8.125" style="1" customWidth="1"/>
    <col min="13819" max="13819" width="7.125" style="1" customWidth="1"/>
    <col min="13820" max="13820" width="60.125" style="1" customWidth="1"/>
    <col min="13821" max="13821" width="13.125" style="1" customWidth="1"/>
    <col min="13822" max="13822" width="0.375" style="1" customWidth="1"/>
    <col min="13823" max="13823" width="12.625" style="1" customWidth="1"/>
    <col min="13824" max="13824" width="13.75" style="1" customWidth="1"/>
    <col min="13825" max="13825" width="1" style="1" customWidth="1"/>
    <col min="13826" max="13826" width="12.625" style="1" customWidth="1"/>
    <col min="13827" max="13827" width="2.625" style="1" customWidth="1"/>
    <col min="13828" max="13828" width="11" style="1" customWidth="1"/>
    <col min="13829" max="13829" width="13.75" style="1" customWidth="1"/>
    <col min="13830" max="14073" width="9.125" style="1"/>
    <col min="14074" max="14074" width="8.125" style="1" customWidth="1"/>
    <col min="14075" max="14075" width="7.125" style="1" customWidth="1"/>
    <col min="14076" max="14076" width="60.125" style="1" customWidth="1"/>
    <col min="14077" max="14077" width="13.125" style="1" customWidth="1"/>
    <col min="14078" max="14078" width="0.375" style="1" customWidth="1"/>
    <col min="14079" max="14079" width="12.625" style="1" customWidth="1"/>
    <col min="14080" max="14080" width="13.75" style="1" customWidth="1"/>
    <col min="14081" max="14081" width="1" style="1" customWidth="1"/>
    <col min="14082" max="14082" width="12.625" style="1" customWidth="1"/>
    <col min="14083" max="14083" width="2.625" style="1" customWidth="1"/>
    <col min="14084" max="14084" width="11" style="1" customWidth="1"/>
    <col min="14085" max="14085" width="13.75" style="1" customWidth="1"/>
    <col min="14086" max="14329" width="9.125" style="1"/>
    <col min="14330" max="14330" width="8.125" style="1" customWidth="1"/>
    <col min="14331" max="14331" width="7.125" style="1" customWidth="1"/>
    <col min="14332" max="14332" width="60.125" style="1" customWidth="1"/>
    <col min="14333" max="14333" width="13.125" style="1" customWidth="1"/>
    <col min="14334" max="14334" width="0.375" style="1" customWidth="1"/>
    <col min="14335" max="14335" width="12.625" style="1" customWidth="1"/>
    <col min="14336" max="14336" width="13.75" style="1" customWidth="1"/>
    <col min="14337" max="14337" width="1" style="1" customWidth="1"/>
    <col min="14338" max="14338" width="12.625" style="1" customWidth="1"/>
    <col min="14339" max="14339" width="2.625" style="1" customWidth="1"/>
    <col min="14340" max="14340" width="11" style="1" customWidth="1"/>
    <col min="14341" max="14341" width="13.75" style="1" customWidth="1"/>
    <col min="14342" max="14585" width="9.125" style="1"/>
    <col min="14586" max="14586" width="8.125" style="1" customWidth="1"/>
    <col min="14587" max="14587" width="7.125" style="1" customWidth="1"/>
    <col min="14588" max="14588" width="60.125" style="1" customWidth="1"/>
    <col min="14589" max="14589" width="13.125" style="1" customWidth="1"/>
    <col min="14590" max="14590" width="0.375" style="1" customWidth="1"/>
    <col min="14591" max="14591" width="12.625" style="1" customWidth="1"/>
    <col min="14592" max="14592" width="13.75" style="1" customWidth="1"/>
    <col min="14593" max="14593" width="1" style="1" customWidth="1"/>
    <col min="14594" max="14594" width="12.625" style="1" customWidth="1"/>
    <col min="14595" max="14595" width="2.625" style="1" customWidth="1"/>
    <col min="14596" max="14596" width="11" style="1" customWidth="1"/>
    <col min="14597" max="14597" width="13.75" style="1" customWidth="1"/>
    <col min="14598" max="14841" width="9.125" style="1"/>
    <col min="14842" max="14842" width="8.125" style="1" customWidth="1"/>
    <col min="14843" max="14843" width="7.125" style="1" customWidth="1"/>
    <col min="14844" max="14844" width="60.125" style="1" customWidth="1"/>
    <col min="14845" max="14845" width="13.125" style="1" customWidth="1"/>
    <col min="14846" max="14846" width="0.375" style="1" customWidth="1"/>
    <col min="14847" max="14847" width="12.625" style="1" customWidth="1"/>
    <col min="14848" max="14848" width="13.75" style="1" customWidth="1"/>
    <col min="14849" max="14849" width="1" style="1" customWidth="1"/>
    <col min="14850" max="14850" width="12.625" style="1" customWidth="1"/>
    <col min="14851" max="14851" width="2.625" style="1" customWidth="1"/>
    <col min="14852" max="14852" width="11" style="1" customWidth="1"/>
    <col min="14853" max="14853" width="13.75" style="1" customWidth="1"/>
    <col min="14854" max="15097" width="9.125" style="1"/>
    <col min="15098" max="15098" width="8.125" style="1" customWidth="1"/>
    <col min="15099" max="15099" width="7.125" style="1" customWidth="1"/>
    <col min="15100" max="15100" width="60.125" style="1" customWidth="1"/>
    <col min="15101" max="15101" width="13.125" style="1" customWidth="1"/>
    <col min="15102" max="15102" width="0.375" style="1" customWidth="1"/>
    <col min="15103" max="15103" width="12.625" style="1" customWidth="1"/>
    <col min="15104" max="15104" width="13.75" style="1" customWidth="1"/>
    <col min="15105" max="15105" width="1" style="1" customWidth="1"/>
    <col min="15106" max="15106" width="12.625" style="1" customWidth="1"/>
    <col min="15107" max="15107" width="2.625" style="1" customWidth="1"/>
    <col min="15108" max="15108" width="11" style="1" customWidth="1"/>
    <col min="15109" max="15109" width="13.75" style="1" customWidth="1"/>
    <col min="15110" max="15353" width="9.125" style="1"/>
    <col min="15354" max="15354" width="8.125" style="1" customWidth="1"/>
    <col min="15355" max="15355" width="7.125" style="1" customWidth="1"/>
    <col min="15356" max="15356" width="60.125" style="1" customWidth="1"/>
    <col min="15357" max="15357" width="13.125" style="1" customWidth="1"/>
    <col min="15358" max="15358" width="0.375" style="1" customWidth="1"/>
    <col min="15359" max="15359" width="12.625" style="1" customWidth="1"/>
    <col min="15360" max="15360" width="13.75" style="1" customWidth="1"/>
    <col min="15361" max="15361" width="1" style="1" customWidth="1"/>
    <col min="15362" max="15362" width="12.625" style="1" customWidth="1"/>
    <col min="15363" max="15363" width="2.625" style="1" customWidth="1"/>
    <col min="15364" max="15364" width="11" style="1" customWidth="1"/>
    <col min="15365" max="15365" width="13.75" style="1" customWidth="1"/>
    <col min="15366" max="15609" width="9.125" style="1"/>
    <col min="15610" max="15610" width="8.125" style="1" customWidth="1"/>
    <col min="15611" max="15611" width="7.125" style="1" customWidth="1"/>
    <col min="15612" max="15612" width="60.125" style="1" customWidth="1"/>
    <col min="15613" max="15613" width="13.125" style="1" customWidth="1"/>
    <col min="15614" max="15614" width="0.375" style="1" customWidth="1"/>
    <col min="15615" max="15615" width="12.625" style="1" customWidth="1"/>
    <col min="15616" max="15616" width="13.75" style="1" customWidth="1"/>
    <col min="15617" max="15617" width="1" style="1" customWidth="1"/>
    <col min="15618" max="15618" width="12.625" style="1" customWidth="1"/>
    <col min="15619" max="15619" width="2.625" style="1" customWidth="1"/>
    <col min="15620" max="15620" width="11" style="1" customWidth="1"/>
    <col min="15621" max="15621" width="13.75" style="1" customWidth="1"/>
    <col min="15622" max="15865" width="9.125" style="1"/>
    <col min="15866" max="15866" width="8.125" style="1" customWidth="1"/>
    <col min="15867" max="15867" width="7.125" style="1" customWidth="1"/>
    <col min="15868" max="15868" width="60.125" style="1" customWidth="1"/>
    <col min="15869" max="15869" width="13.125" style="1" customWidth="1"/>
    <col min="15870" max="15870" width="0.375" style="1" customWidth="1"/>
    <col min="15871" max="15871" width="12.625" style="1" customWidth="1"/>
    <col min="15872" max="15872" width="13.75" style="1" customWidth="1"/>
    <col min="15873" max="15873" width="1" style="1" customWidth="1"/>
    <col min="15874" max="15874" width="12.625" style="1" customWidth="1"/>
    <col min="15875" max="15875" width="2.625" style="1" customWidth="1"/>
    <col min="15876" max="15876" width="11" style="1" customWidth="1"/>
    <col min="15877" max="15877" width="13.75" style="1" customWidth="1"/>
    <col min="15878" max="16121" width="9.125" style="1"/>
    <col min="16122" max="16122" width="8.125" style="1" customWidth="1"/>
    <col min="16123" max="16123" width="7.125" style="1" customWidth="1"/>
    <col min="16124" max="16124" width="60.125" style="1" customWidth="1"/>
    <col min="16125" max="16125" width="13.125" style="1" customWidth="1"/>
    <col min="16126" max="16126" width="0.375" style="1" customWidth="1"/>
    <col min="16127" max="16127" width="12.625" style="1" customWidth="1"/>
    <col min="16128" max="16128" width="13.75" style="1" customWidth="1"/>
    <col min="16129" max="16129" width="1" style="1" customWidth="1"/>
    <col min="16130" max="16130" width="12.625" style="1" customWidth="1"/>
    <col min="16131" max="16131" width="2.625" style="1" customWidth="1"/>
    <col min="16132" max="16132" width="11" style="1" customWidth="1"/>
    <col min="16133" max="16133" width="13.75" style="1" customWidth="1"/>
    <col min="16134" max="16384" width="9.125" style="1"/>
  </cols>
  <sheetData>
    <row r="1" spans="1:7" ht="15.75" customHeight="1" x14ac:dyDescent="0.2">
      <c r="A1" s="98" t="s">
        <v>67</v>
      </c>
      <c r="B1" s="98"/>
      <c r="C1" s="98"/>
      <c r="D1" s="104"/>
      <c r="E1" s="104"/>
      <c r="F1" s="60"/>
    </row>
    <row r="2" spans="1:7" ht="22.5" customHeight="1" x14ac:dyDescent="0.3">
      <c r="A2" s="103" t="s">
        <v>115</v>
      </c>
      <c r="B2" s="103"/>
      <c r="C2" s="103"/>
      <c r="D2" s="103"/>
      <c r="E2" s="103"/>
    </row>
    <row r="3" spans="1:7" ht="18" customHeight="1" x14ac:dyDescent="0.2">
      <c r="A3" s="41"/>
      <c r="B3" s="41"/>
      <c r="C3" s="41"/>
      <c r="D3" s="102" t="s">
        <v>68</v>
      </c>
      <c r="E3" s="102"/>
    </row>
    <row r="4" spans="1:7" s="18" customFormat="1" ht="48.75" customHeight="1" x14ac:dyDescent="0.25">
      <c r="A4" s="25" t="s">
        <v>0</v>
      </c>
      <c r="B4" s="25" t="s">
        <v>20</v>
      </c>
      <c r="C4" s="42" t="s">
        <v>69</v>
      </c>
      <c r="D4" s="44" t="s">
        <v>70</v>
      </c>
      <c r="E4" s="58" t="s">
        <v>3</v>
      </c>
    </row>
    <row r="5" spans="1:7" s="18" customFormat="1" ht="21.75" customHeight="1" x14ac:dyDescent="0.25">
      <c r="A5" s="19" t="s">
        <v>4</v>
      </c>
      <c r="B5" s="19" t="s">
        <v>5</v>
      </c>
      <c r="C5" s="20">
        <v>1</v>
      </c>
      <c r="D5" s="45">
        <v>2</v>
      </c>
      <c r="E5" s="56" t="s">
        <v>71</v>
      </c>
    </row>
    <row r="6" spans="1:7" s="59" customFormat="1" ht="24.75" customHeight="1" x14ac:dyDescent="0.25">
      <c r="A6" s="27"/>
      <c r="B6" s="28" t="s">
        <v>21</v>
      </c>
      <c r="C6" s="29">
        <f>+C7+C19+C36+C34</f>
        <v>188625000000</v>
      </c>
      <c r="D6" s="46">
        <f>+D7+D19+D36+D34</f>
        <v>65596113991</v>
      </c>
      <c r="E6" s="61">
        <f>+D6/C6*100</f>
        <v>34.77593849754804</v>
      </c>
    </row>
    <row r="7" spans="1:7" s="59" customFormat="1" ht="24.75" customHeight="1" x14ac:dyDescent="0.25">
      <c r="A7" s="30" t="s">
        <v>7</v>
      </c>
      <c r="B7" s="31" t="s">
        <v>22</v>
      </c>
      <c r="C7" s="32">
        <f>+SUM(C8:C18)</f>
        <v>1400000000</v>
      </c>
      <c r="D7" s="47">
        <f>+SUM(D8:D18)</f>
        <v>434154460</v>
      </c>
      <c r="E7" s="62">
        <f t="shared" ref="E7:E36" si="0">+D7/C7*100</f>
        <v>31.011032857142855</v>
      </c>
    </row>
    <row r="8" spans="1:7" s="18" customFormat="1" ht="24.75" customHeight="1" x14ac:dyDescent="0.25">
      <c r="A8" s="26">
        <v>1</v>
      </c>
      <c r="B8" s="33" t="s">
        <v>23</v>
      </c>
      <c r="C8" s="34">
        <v>600000000</v>
      </c>
      <c r="D8" s="48">
        <v>302198000</v>
      </c>
      <c r="E8" s="63">
        <f t="shared" si="0"/>
        <v>50.366333333333337</v>
      </c>
      <c r="G8" s="43">
        <f>+D6-65596113991</f>
        <v>0</v>
      </c>
    </row>
    <row r="9" spans="1:7" s="18" customFormat="1" ht="24.75" customHeight="1" x14ac:dyDescent="0.25">
      <c r="A9" s="26">
        <v>2</v>
      </c>
      <c r="B9" s="33" t="s">
        <v>24</v>
      </c>
      <c r="C9" s="34">
        <v>500000000</v>
      </c>
      <c r="D9" s="48">
        <v>119072000</v>
      </c>
      <c r="E9" s="63">
        <f t="shared" si="0"/>
        <v>23.814399999999999</v>
      </c>
      <c r="G9" s="43"/>
    </row>
    <row r="10" spans="1:7" s="18" customFormat="1" ht="24.75" customHeight="1" x14ac:dyDescent="0.25">
      <c r="A10" s="26"/>
      <c r="B10" s="33" t="s">
        <v>25</v>
      </c>
      <c r="C10" s="34"/>
      <c r="D10" s="48"/>
      <c r="E10" s="63"/>
    </row>
    <row r="11" spans="1:7" s="18" customFormat="1" ht="24.75" customHeight="1" x14ac:dyDescent="0.25">
      <c r="A11" s="26"/>
      <c r="B11" s="33" t="s">
        <v>26</v>
      </c>
      <c r="C11" s="34"/>
      <c r="D11" s="48"/>
      <c r="E11" s="63"/>
    </row>
    <row r="12" spans="1:7" s="18" customFormat="1" ht="24.75" customHeight="1" x14ac:dyDescent="0.25">
      <c r="A12" s="26"/>
      <c r="B12" s="33" t="s">
        <v>27</v>
      </c>
      <c r="C12" s="34"/>
      <c r="D12" s="48"/>
      <c r="E12" s="63"/>
    </row>
    <row r="13" spans="1:7" s="18" customFormat="1" ht="24.75" customHeight="1" x14ac:dyDescent="0.25">
      <c r="A13" s="26">
        <v>3</v>
      </c>
      <c r="B13" s="33" t="s">
        <v>28</v>
      </c>
      <c r="C13" s="34"/>
      <c r="D13" s="48"/>
      <c r="E13" s="63"/>
    </row>
    <row r="14" spans="1:7" s="18" customFormat="1" ht="24.75" customHeight="1" x14ac:dyDescent="0.25">
      <c r="A14" s="26">
        <v>4</v>
      </c>
      <c r="B14" s="33" t="s">
        <v>29</v>
      </c>
      <c r="C14" s="34"/>
      <c r="D14" s="48"/>
      <c r="E14" s="63"/>
    </row>
    <row r="15" spans="1:7" s="18" customFormat="1" ht="37.5" customHeight="1" x14ac:dyDescent="0.25">
      <c r="A15" s="26">
        <v>5</v>
      </c>
      <c r="B15" s="33" t="s">
        <v>30</v>
      </c>
      <c r="C15" s="34"/>
      <c r="D15" s="48"/>
      <c r="E15" s="63"/>
    </row>
    <row r="16" spans="1:7" s="18" customFormat="1" ht="24.75" customHeight="1" x14ac:dyDescent="0.25">
      <c r="A16" s="26">
        <v>6</v>
      </c>
      <c r="B16" s="33" t="s">
        <v>31</v>
      </c>
      <c r="C16" s="34"/>
      <c r="D16" s="48"/>
      <c r="E16" s="63"/>
    </row>
    <row r="17" spans="1:5" s="18" customFormat="1" ht="24.75" customHeight="1" x14ac:dyDescent="0.25">
      <c r="A17" s="26">
        <v>7</v>
      </c>
      <c r="B17" s="33" t="s">
        <v>32</v>
      </c>
      <c r="C17" s="34"/>
      <c r="D17" s="48"/>
      <c r="E17" s="63"/>
    </row>
    <row r="18" spans="1:5" s="18" customFormat="1" ht="24.75" customHeight="1" x14ac:dyDescent="0.25">
      <c r="A18" s="26">
        <v>8</v>
      </c>
      <c r="B18" s="33" t="s">
        <v>33</v>
      </c>
      <c r="C18" s="34">
        <v>300000000</v>
      </c>
      <c r="D18" s="49">
        <v>12884460</v>
      </c>
      <c r="E18" s="63">
        <f t="shared" si="0"/>
        <v>4.2948199999999996</v>
      </c>
    </row>
    <row r="19" spans="1:5" s="59" customFormat="1" ht="24.75" customHeight="1" x14ac:dyDescent="0.25">
      <c r="A19" s="30" t="s">
        <v>15</v>
      </c>
      <c r="B19" s="31" t="s">
        <v>34</v>
      </c>
      <c r="C19" s="32">
        <f>+SUM(C20:C31)</f>
        <v>22431000000</v>
      </c>
      <c r="D19" s="32">
        <f>+SUM(D20:D31)</f>
        <v>4364857288</v>
      </c>
      <c r="E19" s="62">
        <f t="shared" si="0"/>
        <v>19.45904011412777</v>
      </c>
    </row>
    <row r="20" spans="1:5" s="18" customFormat="1" ht="24.75" customHeight="1" x14ac:dyDescent="0.25">
      <c r="A20" s="26">
        <v>1</v>
      </c>
      <c r="B20" s="33" t="s">
        <v>35</v>
      </c>
      <c r="C20" s="34"/>
      <c r="D20" s="48"/>
      <c r="E20" s="63"/>
    </row>
    <row r="21" spans="1:5" s="18" customFormat="1" ht="24.75" customHeight="1" x14ac:dyDescent="0.25">
      <c r="A21" s="26">
        <v>11</v>
      </c>
      <c r="B21" s="33" t="s">
        <v>36</v>
      </c>
      <c r="C21" s="34">
        <v>480000000</v>
      </c>
      <c r="D21" s="48">
        <v>7928197</v>
      </c>
      <c r="E21" s="63">
        <f t="shared" si="0"/>
        <v>1.6517077083333336</v>
      </c>
    </row>
    <row r="22" spans="1:5" s="18" customFormat="1" ht="24.75" customHeight="1" x14ac:dyDescent="0.25">
      <c r="A22" s="26">
        <v>12</v>
      </c>
      <c r="B22" s="33" t="s">
        <v>37</v>
      </c>
      <c r="C22" s="34"/>
      <c r="D22" s="48"/>
      <c r="E22" s="63"/>
    </row>
    <row r="23" spans="1:5" s="18" customFormat="1" ht="24.75" customHeight="1" x14ac:dyDescent="0.25">
      <c r="A23" s="26">
        <v>13</v>
      </c>
      <c r="B23" s="33" t="s">
        <v>38</v>
      </c>
      <c r="C23" s="34"/>
      <c r="D23" s="48"/>
      <c r="E23" s="63"/>
    </row>
    <row r="24" spans="1:5" s="18" customFormat="1" ht="24.75" customHeight="1" x14ac:dyDescent="0.25">
      <c r="A24" s="26">
        <v>14</v>
      </c>
      <c r="B24" s="33" t="s">
        <v>39</v>
      </c>
      <c r="C24" s="34">
        <v>5612000000</v>
      </c>
      <c r="D24" s="48">
        <v>2158214224</v>
      </c>
      <c r="E24" s="63">
        <f t="shared" si="0"/>
        <v>38.457131575196009</v>
      </c>
    </row>
    <row r="25" spans="1:5" s="18" customFormat="1" ht="24.75" customHeight="1" x14ac:dyDescent="0.25">
      <c r="A25" s="26">
        <v>2</v>
      </c>
      <c r="B25" s="33" t="s">
        <v>40</v>
      </c>
      <c r="C25" s="34"/>
      <c r="D25" s="48"/>
      <c r="E25" s="63"/>
    </row>
    <row r="26" spans="1:5" s="18" customFormat="1" ht="24.75" customHeight="1" x14ac:dyDescent="0.25">
      <c r="A26" s="26">
        <v>21</v>
      </c>
      <c r="B26" s="33" t="s">
        <v>41</v>
      </c>
      <c r="C26" s="34">
        <v>9850000000</v>
      </c>
      <c r="D26" s="48"/>
      <c r="E26" s="63">
        <f t="shared" si="0"/>
        <v>0</v>
      </c>
    </row>
    <row r="27" spans="1:5" s="18" customFormat="1" ht="24.75" customHeight="1" x14ac:dyDescent="0.25">
      <c r="A27" s="26">
        <v>22</v>
      </c>
      <c r="B27" s="33" t="s">
        <v>42</v>
      </c>
      <c r="C27" s="34">
        <v>684000000</v>
      </c>
      <c r="D27" s="57">
        <v>26765828</v>
      </c>
      <c r="E27" s="64">
        <f>+D27/C27*100</f>
        <v>3.9131327485380121</v>
      </c>
    </row>
    <row r="28" spans="1:5" s="18" customFormat="1" ht="24.75" customHeight="1" x14ac:dyDescent="0.25">
      <c r="A28" s="26">
        <v>23</v>
      </c>
      <c r="B28" s="33" t="s">
        <v>43</v>
      </c>
      <c r="C28" s="34"/>
      <c r="D28" s="48"/>
      <c r="E28" s="63"/>
    </row>
    <row r="29" spans="1:5" s="18" customFormat="1" ht="24.75" customHeight="1" x14ac:dyDescent="0.25">
      <c r="A29" s="26">
        <v>24</v>
      </c>
      <c r="B29" s="33" t="s">
        <v>116</v>
      </c>
      <c r="C29" s="34">
        <v>5805000000</v>
      </c>
      <c r="D29" s="48">
        <v>1939644235</v>
      </c>
      <c r="E29" s="63">
        <f t="shared" si="0"/>
        <v>33.413337381567615</v>
      </c>
    </row>
    <row r="30" spans="1:5" s="18" customFormat="1" ht="24.75" customHeight="1" x14ac:dyDescent="0.25">
      <c r="A30" s="26">
        <v>25</v>
      </c>
      <c r="B30" s="33" t="s">
        <v>44</v>
      </c>
      <c r="C30" s="34"/>
      <c r="D30" s="48">
        <v>231680804</v>
      </c>
      <c r="E30" s="63"/>
    </row>
    <row r="31" spans="1:5" s="18" customFormat="1" ht="24.75" customHeight="1" x14ac:dyDescent="0.25">
      <c r="A31" s="26">
        <v>26</v>
      </c>
      <c r="B31" s="33" t="s">
        <v>45</v>
      </c>
      <c r="C31" s="34"/>
      <c r="D31" s="48">
        <v>624000</v>
      </c>
      <c r="E31" s="63"/>
    </row>
    <row r="32" spans="1:5" s="18" customFormat="1" ht="24.75" customHeight="1" x14ac:dyDescent="0.25">
      <c r="A32" s="26">
        <v>27</v>
      </c>
      <c r="B32" s="33" t="s">
        <v>46</v>
      </c>
      <c r="C32" s="34"/>
      <c r="D32" s="50"/>
      <c r="E32" s="63"/>
    </row>
    <row r="33" spans="1:5" s="18" customFormat="1" ht="36" customHeight="1" x14ac:dyDescent="0.25">
      <c r="A33" s="30" t="s">
        <v>47</v>
      </c>
      <c r="B33" s="31" t="s">
        <v>48</v>
      </c>
      <c r="C33" s="35"/>
      <c r="D33" s="51"/>
      <c r="E33" s="63"/>
    </row>
    <row r="34" spans="1:5" s="18" customFormat="1" ht="24.75" customHeight="1" x14ac:dyDescent="0.25">
      <c r="A34" s="30" t="s">
        <v>49</v>
      </c>
      <c r="B34" s="31" t="s">
        <v>14</v>
      </c>
      <c r="C34" s="35"/>
      <c r="D34" s="52">
        <v>8057097830</v>
      </c>
      <c r="E34" s="63"/>
    </row>
    <row r="35" spans="1:5" s="18" customFormat="1" ht="24.75" customHeight="1" x14ac:dyDescent="0.25">
      <c r="A35" s="30" t="s">
        <v>50</v>
      </c>
      <c r="B35" s="31" t="s">
        <v>51</v>
      </c>
      <c r="C35" s="35"/>
      <c r="D35" s="51"/>
      <c r="E35" s="63"/>
    </row>
    <row r="36" spans="1:5" s="59" customFormat="1" ht="24.75" customHeight="1" x14ac:dyDescent="0.25">
      <c r="A36" s="30" t="s">
        <v>52</v>
      </c>
      <c r="B36" s="31" t="s">
        <v>53</v>
      </c>
      <c r="C36" s="36">
        <f>+C38+C37</f>
        <v>164794000000</v>
      </c>
      <c r="D36" s="52">
        <f>+D38+D37</f>
        <v>52740004413</v>
      </c>
      <c r="E36" s="62">
        <f t="shared" si="0"/>
        <v>32.003595041688406</v>
      </c>
    </row>
    <row r="37" spans="1:5" s="18" customFormat="1" ht="24.75" customHeight="1" x14ac:dyDescent="0.25">
      <c r="A37" s="26">
        <v>1</v>
      </c>
      <c r="B37" s="33" t="s">
        <v>55</v>
      </c>
      <c r="C37" s="37">
        <v>163714000000</v>
      </c>
      <c r="D37" s="53">
        <v>15000000000</v>
      </c>
      <c r="E37" s="63">
        <f>+D37/C37*100</f>
        <v>9.1623196550081243</v>
      </c>
    </row>
    <row r="38" spans="1:5" s="18" customFormat="1" ht="24.75" customHeight="1" x14ac:dyDescent="0.25">
      <c r="A38" s="38">
        <v>2</v>
      </c>
      <c r="B38" s="39" t="s">
        <v>54</v>
      </c>
      <c r="C38" s="40">
        <v>1080000000</v>
      </c>
      <c r="D38" s="54">
        <v>37740004413</v>
      </c>
      <c r="E38" s="65">
        <f>+D38/C38*100</f>
        <v>3494.4448530555555</v>
      </c>
    </row>
    <row r="39" spans="1:5" s="16" customFormat="1" ht="18.75" x14ac:dyDescent="0.3">
      <c r="C39" s="17"/>
      <c r="D39" s="55"/>
      <c r="E39" s="66"/>
    </row>
    <row r="40" spans="1:5" s="16" customFormat="1" ht="18.75" x14ac:dyDescent="0.3">
      <c r="E40" s="66"/>
    </row>
    <row r="41" spans="1:5" s="16" customFormat="1" ht="18.75" x14ac:dyDescent="0.3">
      <c r="E41" s="66"/>
    </row>
    <row r="42" spans="1:5" s="16" customFormat="1" ht="18.75" x14ac:dyDescent="0.3">
      <c r="E42" s="66"/>
    </row>
  </sheetData>
  <mergeCells count="4">
    <mergeCell ref="D3:E3"/>
    <mergeCell ref="A1:C1"/>
    <mergeCell ref="A2:E2"/>
    <mergeCell ref="D1:E1"/>
  </mergeCells>
  <pageMargins left="0.39370078740157483" right="0" top="0.59055118110236227" bottom="0.55118110236220474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A450F-BA05-4B81-B747-C5DFF8A00960}">
  <dimension ref="A1:K28"/>
  <sheetViews>
    <sheetView tabSelected="1" topLeftCell="A2" workbookViewId="0">
      <selection activeCell="H1" sqref="H1:J1"/>
    </sheetView>
  </sheetViews>
  <sheetFormatPr defaultRowHeight="15" x14ac:dyDescent="0.25"/>
  <cols>
    <col min="1" max="1" width="5.875" style="70" customWidth="1"/>
    <col min="2" max="2" width="31.375" style="68" customWidth="1"/>
    <col min="3" max="3" width="13.5" style="68" customWidth="1"/>
    <col min="4" max="4" width="10.75" style="68" customWidth="1"/>
    <col min="5" max="5" width="12.5" style="68" customWidth="1"/>
    <col min="6" max="6" width="11.875" style="68" customWidth="1"/>
    <col min="7" max="7" width="9" style="68" customWidth="1"/>
    <col min="8" max="8" width="11.875" style="68" customWidth="1"/>
    <col min="9" max="9" width="8.125" style="68" customWidth="1"/>
    <col min="10" max="10" width="6.875" style="68" customWidth="1"/>
    <col min="11" max="11" width="7.375" style="68" customWidth="1"/>
    <col min="12" max="12" width="0" style="68" hidden="1" customWidth="1"/>
    <col min="13" max="16384" width="9" style="68"/>
  </cols>
  <sheetData>
    <row r="1" spans="1:11" ht="23.25" customHeight="1" x14ac:dyDescent="0.25">
      <c r="A1" s="95" t="s">
        <v>119</v>
      </c>
      <c r="B1" s="95"/>
      <c r="H1" s="89"/>
      <c r="I1" s="87"/>
      <c r="J1" s="87"/>
    </row>
    <row r="2" spans="1:11" ht="25.5" customHeight="1" x14ac:dyDescent="0.25">
      <c r="A2" s="90" t="s">
        <v>121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4.25" customHeight="1" x14ac:dyDescent="0.25">
      <c r="A3" s="91" t="s">
        <v>120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5" spans="1:11" s="71" customFormat="1" ht="25.5" customHeight="1" x14ac:dyDescent="0.2">
      <c r="A5" s="72" t="s">
        <v>0</v>
      </c>
      <c r="B5" s="72" t="s">
        <v>20</v>
      </c>
      <c r="C5" s="92" t="s">
        <v>72</v>
      </c>
      <c r="D5" s="93"/>
      <c r="E5" s="94"/>
      <c r="F5" s="92" t="s">
        <v>73</v>
      </c>
      <c r="G5" s="93"/>
      <c r="H5" s="94"/>
      <c r="I5" s="92" t="s">
        <v>74</v>
      </c>
      <c r="J5" s="93"/>
      <c r="K5" s="94"/>
    </row>
    <row r="6" spans="1:11" s="74" customFormat="1" ht="23.25" customHeight="1" x14ac:dyDescent="0.2">
      <c r="A6" s="72" t="s">
        <v>75</v>
      </c>
      <c r="B6" s="72" t="s">
        <v>75</v>
      </c>
      <c r="C6" s="73" t="s">
        <v>56</v>
      </c>
      <c r="D6" s="73" t="s">
        <v>57</v>
      </c>
      <c r="E6" s="73" t="s">
        <v>58</v>
      </c>
      <c r="F6" s="73" t="s">
        <v>56</v>
      </c>
      <c r="G6" s="73" t="s">
        <v>57</v>
      </c>
      <c r="H6" s="73" t="s">
        <v>58</v>
      </c>
      <c r="I6" s="73" t="s">
        <v>56</v>
      </c>
      <c r="J6" s="73" t="s">
        <v>57</v>
      </c>
      <c r="K6" s="73" t="s">
        <v>58</v>
      </c>
    </row>
    <row r="7" spans="1:11" x14ac:dyDescent="0.25">
      <c r="A7" s="69" t="s">
        <v>4</v>
      </c>
      <c r="B7" s="69" t="s">
        <v>5</v>
      </c>
      <c r="C7" s="69" t="s">
        <v>76</v>
      </c>
      <c r="D7" s="69" t="s">
        <v>77</v>
      </c>
      <c r="E7" s="69" t="s">
        <v>78</v>
      </c>
      <c r="F7" s="69" t="s">
        <v>79</v>
      </c>
      <c r="G7" s="69" t="s">
        <v>80</v>
      </c>
      <c r="H7" s="69" t="s">
        <v>81</v>
      </c>
      <c r="I7" s="69" t="s">
        <v>82</v>
      </c>
      <c r="J7" s="69" t="s">
        <v>83</v>
      </c>
      <c r="K7" s="69" t="s">
        <v>84</v>
      </c>
    </row>
    <row r="8" spans="1:11" s="71" customFormat="1" ht="22.5" customHeight="1" x14ac:dyDescent="0.2">
      <c r="A8" s="75"/>
      <c r="B8" s="76" t="s">
        <v>59</v>
      </c>
      <c r="C8" s="77">
        <v>188625000000</v>
      </c>
      <c r="D8" s="77">
        <v>9850000000</v>
      </c>
      <c r="E8" s="77">
        <v>175076000000</v>
      </c>
      <c r="F8" s="77">
        <v>43253025938</v>
      </c>
      <c r="G8" s="77">
        <v>0</v>
      </c>
      <c r="H8" s="77">
        <v>43253025938</v>
      </c>
      <c r="I8" s="78" t="s">
        <v>85</v>
      </c>
      <c r="J8" s="78" t="s">
        <v>86</v>
      </c>
      <c r="K8" s="78" t="s">
        <v>87</v>
      </c>
    </row>
    <row r="9" spans="1:11" s="71" customFormat="1" ht="22.5" customHeight="1" x14ac:dyDescent="0.2">
      <c r="A9" s="79"/>
      <c r="B9" s="80" t="s">
        <v>88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82"/>
      <c r="J9" s="82"/>
      <c r="K9" s="82"/>
    </row>
    <row r="10" spans="1:11" s="71" customFormat="1" ht="22.5" customHeight="1" x14ac:dyDescent="0.2">
      <c r="A10" s="83" t="s">
        <v>76</v>
      </c>
      <c r="B10" s="84" t="s">
        <v>60</v>
      </c>
      <c r="C10" s="85">
        <v>95913000000</v>
      </c>
      <c r="D10" s="85">
        <v>0</v>
      </c>
      <c r="E10" s="85">
        <v>95913000000</v>
      </c>
      <c r="F10" s="85">
        <v>19073856350</v>
      </c>
      <c r="G10" s="85">
        <v>0</v>
      </c>
      <c r="H10" s="85">
        <v>19073856350</v>
      </c>
      <c r="I10" s="86" t="s">
        <v>89</v>
      </c>
      <c r="J10" s="86"/>
      <c r="K10" s="86" t="s">
        <v>89</v>
      </c>
    </row>
    <row r="11" spans="1:11" s="71" customFormat="1" ht="22.5" customHeight="1" x14ac:dyDescent="0.2">
      <c r="A11" s="83" t="s">
        <v>77</v>
      </c>
      <c r="B11" s="84" t="s">
        <v>90</v>
      </c>
      <c r="C11" s="85">
        <v>390000000</v>
      </c>
      <c r="D11" s="85">
        <v>0</v>
      </c>
      <c r="E11" s="85">
        <v>390000000</v>
      </c>
      <c r="F11" s="85">
        <v>0</v>
      </c>
      <c r="G11" s="85">
        <v>0</v>
      </c>
      <c r="H11" s="85">
        <v>0</v>
      </c>
      <c r="I11" s="86" t="s">
        <v>86</v>
      </c>
      <c r="J11" s="86"/>
      <c r="K11" s="86" t="s">
        <v>86</v>
      </c>
    </row>
    <row r="12" spans="1:11" s="71" customFormat="1" ht="22.5" customHeight="1" x14ac:dyDescent="0.2">
      <c r="A12" s="83" t="s">
        <v>78</v>
      </c>
      <c r="B12" s="84" t="s">
        <v>61</v>
      </c>
      <c r="C12" s="85">
        <v>4346000000</v>
      </c>
      <c r="D12" s="85">
        <v>0</v>
      </c>
      <c r="E12" s="85">
        <v>4346000000</v>
      </c>
      <c r="F12" s="85">
        <v>985635439</v>
      </c>
      <c r="G12" s="85">
        <v>0</v>
      </c>
      <c r="H12" s="85">
        <v>985635439</v>
      </c>
      <c r="I12" s="86" t="s">
        <v>91</v>
      </c>
      <c r="J12" s="86"/>
      <c r="K12" s="86" t="s">
        <v>91</v>
      </c>
    </row>
    <row r="13" spans="1:11" s="71" customFormat="1" ht="22.5" customHeight="1" x14ac:dyDescent="0.2">
      <c r="A13" s="83" t="s">
        <v>79</v>
      </c>
      <c r="B13" s="84" t="s">
        <v>62</v>
      </c>
      <c r="C13" s="85">
        <v>1542000000</v>
      </c>
      <c r="D13" s="85">
        <v>0</v>
      </c>
      <c r="E13" s="85">
        <v>1542000000</v>
      </c>
      <c r="F13" s="85">
        <v>170121275</v>
      </c>
      <c r="G13" s="85">
        <v>0</v>
      </c>
      <c r="H13" s="85">
        <v>170121275</v>
      </c>
      <c r="I13" s="86" t="s">
        <v>92</v>
      </c>
      <c r="J13" s="86"/>
      <c r="K13" s="86" t="s">
        <v>92</v>
      </c>
    </row>
    <row r="14" spans="1:11" s="71" customFormat="1" ht="22.5" customHeight="1" x14ac:dyDescent="0.2">
      <c r="A14" s="83" t="s">
        <v>80</v>
      </c>
      <c r="B14" s="84" t="s">
        <v>63</v>
      </c>
      <c r="C14" s="85">
        <v>300000000</v>
      </c>
      <c r="D14" s="85">
        <v>0</v>
      </c>
      <c r="E14" s="85">
        <v>300000000</v>
      </c>
      <c r="F14" s="85">
        <v>0</v>
      </c>
      <c r="G14" s="85">
        <v>0</v>
      </c>
      <c r="H14" s="85">
        <v>0</v>
      </c>
      <c r="I14" s="86" t="s">
        <v>86</v>
      </c>
      <c r="J14" s="86"/>
      <c r="K14" s="86" t="s">
        <v>86</v>
      </c>
    </row>
    <row r="15" spans="1:11" s="71" customFormat="1" ht="22.5" customHeight="1" x14ac:dyDescent="0.2">
      <c r="A15" s="83" t="s">
        <v>81</v>
      </c>
      <c r="B15" s="84" t="s">
        <v>93</v>
      </c>
      <c r="C15" s="85">
        <v>355000000</v>
      </c>
      <c r="D15" s="85">
        <v>0</v>
      </c>
      <c r="E15" s="85">
        <v>355000000</v>
      </c>
      <c r="F15" s="85">
        <v>11880000</v>
      </c>
      <c r="G15" s="85">
        <v>0</v>
      </c>
      <c r="H15" s="85">
        <v>11880000</v>
      </c>
      <c r="I15" s="86" t="s">
        <v>94</v>
      </c>
      <c r="J15" s="86"/>
      <c r="K15" s="86" t="s">
        <v>94</v>
      </c>
    </row>
    <row r="16" spans="1:11" s="71" customFormat="1" ht="22.5" customHeight="1" x14ac:dyDescent="0.2">
      <c r="A16" s="83" t="s">
        <v>95</v>
      </c>
      <c r="B16" s="84" t="s">
        <v>64</v>
      </c>
      <c r="C16" s="85">
        <v>1131000000</v>
      </c>
      <c r="D16" s="85">
        <v>0</v>
      </c>
      <c r="E16" s="85">
        <v>1131000000</v>
      </c>
      <c r="F16" s="85">
        <v>0</v>
      </c>
      <c r="G16" s="85">
        <v>0</v>
      </c>
      <c r="H16" s="85">
        <v>0</v>
      </c>
      <c r="I16" s="86" t="s">
        <v>86</v>
      </c>
      <c r="J16" s="86"/>
      <c r="K16" s="86" t="s">
        <v>86</v>
      </c>
    </row>
    <row r="17" spans="1:11" s="71" customFormat="1" ht="22.5" customHeight="1" x14ac:dyDescent="0.2">
      <c r="A17" s="83" t="s">
        <v>96</v>
      </c>
      <c r="B17" s="84" t="s">
        <v>65</v>
      </c>
      <c r="C17" s="85">
        <v>4906000000</v>
      </c>
      <c r="D17" s="85">
        <v>0</v>
      </c>
      <c r="E17" s="85">
        <v>4906000000</v>
      </c>
      <c r="F17" s="85">
        <v>49572599</v>
      </c>
      <c r="G17" s="85">
        <v>0</v>
      </c>
      <c r="H17" s="85">
        <v>49572599</v>
      </c>
      <c r="I17" s="86" t="s">
        <v>97</v>
      </c>
      <c r="J17" s="86"/>
      <c r="K17" s="86" t="s">
        <v>97</v>
      </c>
    </row>
    <row r="18" spans="1:11" s="71" customFormat="1" ht="27.75" customHeight="1" x14ac:dyDescent="0.2">
      <c r="A18" s="83" t="s">
        <v>98</v>
      </c>
      <c r="B18" s="84" t="s">
        <v>99</v>
      </c>
      <c r="C18" s="85">
        <v>28312000000</v>
      </c>
      <c r="D18" s="85">
        <v>0</v>
      </c>
      <c r="E18" s="85">
        <v>28312000000</v>
      </c>
      <c r="F18" s="85">
        <v>10105187916</v>
      </c>
      <c r="G18" s="85">
        <v>0</v>
      </c>
      <c r="H18" s="85">
        <v>10105187916</v>
      </c>
      <c r="I18" s="86" t="s">
        <v>100</v>
      </c>
      <c r="J18" s="86"/>
      <c r="K18" s="86" t="s">
        <v>100</v>
      </c>
    </row>
    <row r="19" spans="1:11" s="71" customFormat="1" ht="22.5" customHeight="1" x14ac:dyDescent="0.2">
      <c r="A19" s="83" t="s">
        <v>101</v>
      </c>
      <c r="B19" s="84" t="s">
        <v>66</v>
      </c>
      <c r="C19" s="85">
        <v>32856000000</v>
      </c>
      <c r="D19" s="85">
        <v>0</v>
      </c>
      <c r="E19" s="85">
        <v>32856000000</v>
      </c>
      <c r="F19" s="85">
        <v>11967684900</v>
      </c>
      <c r="G19" s="85">
        <v>0</v>
      </c>
      <c r="H19" s="85">
        <v>11967684900</v>
      </c>
      <c r="I19" s="86" t="s">
        <v>102</v>
      </c>
      <c r="J19" s="86"/>
      <c r="K19" s="86" t="s">
        <v>102</v>
      </c>
    </row>
    <row r="20" spans="1:11" s="71" customFormat="1" ht="22.5" customHeight="1" x14ac:dyDescent="0.2">
      <c r="A20" s="83" t="s">
        <v>103</v>
      </c>
      <c r="B20" s="84" t="s">
        <v>104</v>
      </c>
      <c r="C20" s="85">
        <v>2219000000</v>
      </c>
      <c r="D20" s="85">
        <v>0</v>
      </c>
      <c r="E20" s="85">
        <v>2219000000</v>
      </c>
      <c r="F20" s="85">
        <v>884107459</v>
      </c>
      <c r="G20" s="85">
        <v>0</v>
      </c>
      <c r="H20" s="85">
        <v>884107459</v>
      </c>
      <c r="I20" s="86" t="s">
        <v>105</v>
      </c>
      <c r="J20" s="86"/>
      <c r="K20" s="86" t="s">
        <v>105</v>
      </c>
    </row>
    <row r="21" spans="1:11" s="71" customFormat="1" ht="22.5" customHeight="1" x14ac:dyDescent="0.2">
      <c r="A21" s="83" t="s">
        <v>106</v>
      </c>
      <c r="B21" s="84" t="s">
        <v>107</v>
      </c>
      <c r="C21" s="85">
        <v>2806000000</v>
      </c>
      <c r="D21" s="85">
        <v>0</v>
      </c>
      <c r="E21" s="85">
        <v>2806000000</v>
      </c>
      <c r="F21" s="85">
        <v>4980000</v>
      </c>
      <c r="G21" s="85">
        <v>0</v>
      </c>
      <c r="H21" s="85">
        <v>4980000</v>
      </c>
      <c r="I21" s="86" t="s">
        <v>108</v>
      </c>
      <c r="J21" s="86"/>
      <c r="K21" s="86" t="s">
        <v>108</v>
      </c>
    </row>
    <row r="22" spans="1:11" s="71" customFormat="1" ht="22.5" customHeight="1" x14ac:dyDescent="0.2">
      <c r="A22" s="83" t="s">
        <v>109</v>
      </c>
      <c r="B22" s="84" t="s">
        <v>110</v>
      </c>
      <c r="C22" s="85">
        <v>0</v>
      </c>
      <c r="D22" s="85">
        <v>0</v>
      </c>
      <c r="E22" s="85">
        <v>0</v>
      </c>
      <c r="F22" s="85">
        <v>0</v>
      </c>
      <c r="G22" s="85">
        <v>0</v>
      </c>
      <c r="H22" s="85">
        <v>0</v>
      </c>
      <c r="I22" s="86"/>
      <c r="J22" s="86"/>
      <c r="K22" s="86"/>
    </row>
    <row r="23" spans="1:11" s="71" customFormat="1" ht="22.5" customHeight="1" x14ac:dyDescent="0.2">
      <c r="A23" s="83" t="s">
        <v>5</v>
      </c>
      <c r="B23" s="84" t="s">
        <v>111</v>
      </c>
      <c r="C23" s="85">
        <v>0</v>
      </c>
      <c r="D23" s="85">
        <v>0</v>
      </c>
      <c r="E23" s="85">
        <v>0</v>
      </c>
      <c r="F23" s="85">
        <v>0</v>
      </c>
      <c r="G23" s="85">
        <v>0</v>
      </c>
      <c r="H23" s="85">
        <v>0</v>
      </c>
      <c r="I23" s="86"/>
      <c r="J23" s="86"/>
      <c r="K23" s="86"/>
    </row>
    <row r="24" spans="1:11" s="71" customFormat="1" ht="22.5" customHeight="1" x14ac:dyDescent="0.2">
      <c r="A24" s="83" t="s">
        <v>112</v>
      </c>
      <c r="B24" s="84" t="s">
        <v>113</v>
      </c>
      <c r="C24" s="85">
        <v>3699000000</v>
      </c>
      <c r="D24" s="85">
        <v>0</v>
      </c>
      <c r="E24" s="85">
        <v>0</v>
      </c>
      <c r="F24" s="85">
        <v>0</v>
      </c>
      <c r="G24" s="85">
        <v>0</v>
      </c>
      <c r="H24" s="85">
        <v>0</v>
      </c>
      <c r="I24" s="86" t="s">
        <v>86</v>
      </c>
      <c r="J24" s="86"/>
      <c r="K24" s="86"/>
    </row>
    <row r="26" spans="1:11" x14ac:dyDescent="0.25">
      <c r="J26" s="87"/>
      <c r="K26" s="87"/>
    </row>
    <row r="27" spans="1:11" x14ac:dyDescent="0.25">
      <c r="A27" s="88" t="s">
        <v>114</v>
      </c>
      <c r="B27" s="87"/>
      <c r="J27" s="87"/>
      <c r="K27" s="87"/>
    </row>
    <row r="28" spans="1:11" x14ac:dyDescent="0.25">
      <c r="A28" s="87"/>
      <c r="B28" s="87"/>
    </row>
  </sheetData>
  <mergeCells count="9">
    <mergeCell ref="J26:K27"/>
    <mergeCell ref="A27:B28"/>
    <mergeCell ref="H1:J1"/>
    <mergeCell ref="A2:K2"/>
    <mergeCell ref="A3:K3"/>
    <mergeCell ref="C5:E5"/>
    <mergeCell ref="F5:H5"/>
    <mergeCell ref="I5:K5"/>
    <mergeCell ref="A1:B1"/>
  </mergeCells>
  <pageMargins left="0.31496062992125984" right="0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Trang Trang</dc:creator>
  <cp:lastModifiedBy>Windows</cp:lastModifiedBy>
  <cp:lastPrinted>2026-04-13T02:43:17Z</cp:lastPrinted>
  <dcterms:created xsi:type="dcterms:W3CDTF">2024-07-12T08:50:51Z</dcterms:created>
  <dcterms:modified xsi:type="dcterms:W3CDTF">2026-04-13T02:45:14Z</dcterms:modified>
</cp:coreProperties>
</file>