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E:\VH-XH_2026\Giáo dục\Sắp xếp lại\"/>
    </mc:Choice>
  </mc:AlternateContent>
  <xr:revisionPtr revIDLastSave="0" documentId="13_ncr:1_{136985BC-555B-41F9-AD27-C36648AC108C}" xr6:coauthVersionLast="47" xr6:coauthVersionMax="47" xr10:uidLastSave="{00000000-0000-0000-0000-000000000000}"/>
  <bookViews>
    <workbookView xWindow="24" yWindow="600" windowWidth="23016" windowHeight="11640" tabRatio="587" xr2:uid="{00000000-000D-0000-FFFF-FFFF00000000}"/>
  </bookViews>
  <sheets>
    <sheet name="Biểu 01 - Tổng hợp_bản chuẩn" sheetId="31" r:id="rId1"/>
  </sheets>
  <definedNames>
    <definedName name="_xlnm.Print_Titles" localSheetId="0">'Biểu 01 - Tổng hợp_bản chuẩn'!$4:$7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2" i="31" l="1"/>
  <c r="R36" i="31"/>
  <c r="R29" i="31"/>
  <c r="R23" i="31"/>
  <c r="R16" i="31"/>
  <c r="L16" i="31" s="1"/>
  <c r="R10" i="31"/>
  <c r="R9" i="31" s="1"/>
  <c r="T8" i="31"/>
  <c r="L23" i="31"/>
  <c r="U29" i="31"/>
  <c r="U42" i="31"/>
  <c r="M42" i="31" s="1"/>
  <c r="T42" i="31"/>
  <c r="T35" i="31" s="1"/>
  <c r="T10" i="31"/>
  <c r="M36" i="31"/>
  <c r="M29" i="31"/>
  <c r="M22" i="31" s="1"/>
  <c r="M23" i="31"/>
  <c r="M16" i="31"/>
  <c r="M10" i="31"/>
  <c r="M9" i="31"/>
  <c r="F45" i="31"/>
  <c r="F35" i="31" s="1"/>
  <c r="E45" i="31"/>
  <c r="D45" i="31"/>
  <c r="F42" i="31"/>
  <c r="E42" i="31"/>
  <c r="D42" i="31"/>
  <c r="F39" i="31"/>
  <c r="E39" i="31"/>
  <c r="D39" i="31"/>
  <c r="U36" i="31"/>
  <c r="T36" i="31"/>
  <c r="F36" i="31"/>
  <c r="E36" i="31"/>
  <c r="D36" i="31"/>
  <c r="D35" i="31" s="1"/>
  <c r="AX35" i="31"/>
  <c r="AW35" i="31"/>
  <c r="AV35" i="31"/>
  <c r="AU35" i="31"/>
  <c r="AT35" i="31"/>
  <c r="AS35" i="31"/>
  <c r="AR35" i="31"/>
  <c r="AQ35" i="31"/>
  <c r="AP35" i="31"/>
  <c r="AO35" i="31"/>
  <c r="AN35" i="31"/>
  <c r="AM35" i="31"/>
  <c r="AL35" i="31"/>
  <c r="AK35" i="31"/>
  <c r="AJ35" i="31"/>
  <c r="AI35" i="31"/>
  <c r="AH35" i="31"/>
  <c r="AG35" i="31"/>
  <c r="AF35" i="31"/>
  <c r="AE35" i="31"/>
  <c r="AD35" i="31"/>
  <c r="AC35" i="31"/>
  <c r="AB35" i="31"/>
  <c r="AA35" i="31"/>
  <c r="Z35" i="31"/>
  <c r="Y35" i="31"/>
  <c r="X35" i="31"/>
  <c r="W35" i="31"/>
  <c r="V35" i="31"/>
  <c r="S35" i="31"/>
  <c r="Q35" i="31"/>
  <c r="P35" i="31"/>
  <c r="O35" i="31"/>
  <c r="N35" i="31"/>
  <c r="K35" i="31"/>
  <c r="J35" i="31"/>
  <c r="E35" i="31"/>
  <c r="F32" i="31"/>
  <c r="E32" i="31"/>
  <c r="D32" i="31"/>
  <c r="U22" i="31"/>
  <c r="T29" i="31"/>
  <c r="T22" i="31" s="1"/>
  <c r="F29" i="31"/>
  <c r="E29" i="31"/>
  <c r="D29" i="31"/>
  <c r="F26" i="31"/>
  <c r="E26" i="31"/>
  <c r="D26" i="31"/>
  <c r="U23" i="31"/>
  <c r="T23" i="31"/>
  <c r="F23" i="31"/>
  <c r="F22" i="31" s="1"/>
  <c r="E23" i="31"/>
  <c r="E22" i="31" s="1"/>
  <c r="D23" i="31"/>
  <c r="D22" i="31" s="1"/>
  <c r="AX22" i="31"/>
  <c r="AW22" i="31"/>
  <c r="AV22" i="31"/>
  <c r="AU22" i="31"/>
  <c r="AT22" i="31"/>
  <c r="AS22" i="31"/>
  <c r="AR22" i="31"/>
  <c r="AQ22" i="31"/>
  <c r="AP22" i="31"/>
  <c r="AO22" i="31"/>
  <c r="AN22" i="31"/>
  <c r="AM22" i="31"/>
  <c r="AL22" i="31"/>
  <c r="AK22" i="31"/>
  <c r="AJ22" i="31"/>
  <c r="AI22" i="31"/>
  <c r="AH22" i="31"/>
  <c r="AG22" i="31"/>
  <c r="AF22" i="31"/>
  <c r="AE22" i="31"/>
  <c r="AD22" i="31"/>
  <c r="AC22" i="31"/>
  <c r="AB22" i="31"/>
  <c r="AA22" i="31"/>
  <c r="Z22" i="31"/>
  <c r="Y22" i="31"/>
  <c r="X22" i="31"/>
  <c r="W22" i="31"/>
  <c r="V22" i="31"/>
  <c r="S22" i="31"/>
  <c r="Q22" i="31"/>
  <c r="P22" i="31"/>
  <c r="O22" i="31"/>
  <c r="N22" i="31"/>
  <c r="K22" i="31"/>
  <c r="J22" i="31"/>
  <c r="F19" i="31"/>
  <c r="E19" i="31"/>
  <c r="D19" i="31"/>
  <c r="U16" i="31"/>
  <c r="U9" i="31" s="1"/>
  <c r="T16" i="31"/>
  <c r="T9" i="31" s="1"/>
  <c r="F16" i="31"/>
  <c r="E16" i="31"/>
  <c r="D16" i="31"/>
  <c r="F13" i="31"/>
  <c r="E13" i="31"/>
  <c r="D13" i="31"/>
  <c r="U10" i="31"/>
  <c r="F10" i="31"/>
  <c r="F9" i="31" s="1"/>
  <c r="E10" i="31"/>
  <c r="E9" i="31" s="1"/>
  <c r="D10" i="31"/>
  <c r="AX9" i="31"/>
  <c r="AW9" i="31"/>
  <c r="AV9" i="31"/>
  <c r="AU9" i="31"/>
  <c r="AU8" i="31" s="1"/>
  <c r="AT9" i="31"/>
  <c r="AT8" i="31" s="1"/>
  <c r="AS9" i="31"/>
  <c r="AS8" i="31" s="1"/>
  <c r="AR9" i="31"/>
  <c r="AR8" i="31" s="1"/>
  <c r="AQ9" i="31"/>
  <c r="AQ8" i="31" s="1"/>
  <c r="AP9" i="31"/>
  <c r="AP8" i="31" s="1"/>
  <c r="AO9" i="31"/>
  <c r="AO8" i="31" s="1"/>
  <c r="AN9" i="31"/>
  <c r="AN8" i="31" s="1"/>
  <c r="AM9" i="31"/>
  <c r="AL9" i="31"/>
  <c r="AK9" i="31"/>
  <c r="AJ9" i="31"/>
  <c r="AI9" i="31"/>
  <c r="AI8" i="31" s="1"/>
  <c r="AH9" i="31"/>
  <c r="AH8" i="31" s="1"/>
  <c r="AG9" i="31"/>
  <c r="AG8" i="31" s="1"/>
  <c r="AF9" i="31"/>
  <c r="AF8" i="31" s="1"/>
  <c r="AE9" i="31"/>
  <c r="AD9" i="31"/>
  <c r="AD8" i="31" s="1"/>
  <c r="AC9" i="31"/>
  <c r="AC8" i="31" s="1"/>
  <c r="AB9" i="31"/>
  <c r="AB8" i="31" s="1"/>
  <c r="AA9" i="31"/>
  <c r="Z9" i="31"/>
  <c r="Y9" i="31"/>
  <c r="X9" i="31"/>
  <c r="W9" i="31"/>
  <c r="W8" i="31" s="1"/>
  <c r="V9" i="31"/>
  <c r="V8" i="31" s="1"/>
  <c r="S9" i="31"/>
  <c r="S8" i="31" s="1"/>
  <c r="Q9" i="31"/>
  <c r="Q8" i="31" s="1"/>
  <c r="P9" i="31"/>
  <c r="P8" i="31" s="1"/>
  <c r="O9" i="31"/>
  <c r="N9" i="31"/>
  <c r="K9" i="31"/>
  <c r="K8" i="31" s="1"/>
  <c r="J9" i="31"/>
  <c r="J8" i="31" s="1"/>
  <c r="D9" i="31"/>
  <c r="AX8" i="31"/>
  <c r="AW8" i="31"/>
  <c r="AV8" i="31"/>
  <c r="AM8" i="31"/>
  <c r="AL8" i="31"/>
  <c r="AK8" i="31"/>
  <c r="AJ8" i="31"/>
  <c r="AA8" i="31"/>
  <c r="Z8" i="31"/>
  <c r="Y8" i="31"/>
  <c r="X8" i="31"/>
  <c r="O8" i="31"/>
  <c r="N8" i="31"/>
  <c r="AE8" i="31" l="1"/>
  <c r="R22" i="31"/>
  <c r="M35" i="31"/>
  <c r="U35" i="31"/>
  <c r="U8" i="31" s="1"/>
  <c r="M8" i="31" s="1"/>
  <c r="L42" i="31"/>
  <c r="R35" i="31"/>
  <c r="L36" i="31"/>
  <c r="L29" i="31"/>
  <c r="L22" i="31"/>
  <c r="L10" i="31"/>
  <c r="L9" i="31" s="1"/>
  <c r="D8" i="31"/>
  <c r="E8" i="31"/>
  <c r="F8" i="31"/>
  <c r="L35" i="31" l="1"/>
  <c r="R8" i="31"/>
  <c r="L8" i="31" s="1"/>
</calcChain>
</file>

<file path=xl/sharedStrings.xml><?xml version="1.0" encoding="utf-8"?>
<sst xmlns="http://schemas.openxmlformats.org/spreadsheetml/2006/main" count="168" uniqueCount="84">
  <si>
    <t>GHI CHÚ</t>
  </si>
  <si>
    <t>I</t>
  </si>
  <si>
    <t>II</t>
  </si>
  <si>
    <t>Biểu số 01</t>
  </si>
  <si>
    <t>TT</t>
  </si>
  <si>
    <t>Trường chính</t>
  </si>
  <si>
    <t>-</t>
  </si>
  <si>
    <t>THỰC TRẠNG TRƯỚC SẮP XẾP</t>
  </si>
  <si>
    <t>SAU SẮP XẾP</t>
  </si>
  <si>
    <t>Tổ chức</t>
  </si>
  <si>
    <t>Kế toán</t>
  </si>
  <si>
    <t>Văn thư</t>
  </si>
  <si>
    <t>Thủ quỹ</t>
  </si>
  <si>
    <t>Thiết bị, thí nghiệm</t>
  </si>
  <si>
    <t>Thư viện</t>
  </si>
  <si>
    <t>Giáo vụ</t>
  </si>
  <si>
    <t>Tư vấn học sinh</t>
  </si>
  <si>
    <t>Hỗ trợ giáo dục người khuyết tật</t>
  </si>
  <si>
    <t>Công nghệ thông tin (quản trị công sở)</t>
  </si>
  <si>
    <t>Y tế học đường</t>
  </si>
  <si>
    <t>Biên chế giao</t>
  </si>
  <si>
    <t>Hiệu trưởng</t>
  </si>
  <si>
    <t>Giáo viên</t>
  </si>
  <si>
    <t>PHƯƠNG ÁN BỐ TRÍ NHÂN SỰ SAU SẮP XẾP</t>
  </si>
  <si>
    <t>Cán bộ quản lý</t>
  </si>
  <si>
    <t>Nhân sự hỗ trợ giáo dục</t>
  </si>
  <si>
    <t>Khác</t>
  </si>
  <si>
    <t>III</t>
  </si>
  <si>
    <t>Số lớp</t>
  </si>
  <si>
    <t>Tên trường</t>
  </si>
  <si>
    <t>Biên chế có sau sắp xếp</t>
  </si>
  <si>
    <t xml:space="preserve">Tổ chức </t>
  </si>
  <si>
    <t>Phó Hiệu trưởng</t>
  </si>
  <si>
    <t>Trụ sở địa chỉ trường chính</t>
  </si>
  <si>
    <t>Số lượng điểm trường</t>
  </si>
  <si>
    <t>Số lượng phân hiệu</t>
  </si>
  <si>
    <t>Tổng số nhân sự hỗ trợ giáo dục</t>
  </si>
  <si>
    <t xml:space="preserve">Số hiệu trưởng làm Phó hiệu trưởng </t>
  </si>
  <si>
    <t>Số phó hiệu trưởng làm giáo viên</t>
  </si>
  <si>
    <t>Công tác Khác</t>
  </si>
  <si>
    <t>Bố trí  đúng VTVL</t>
  </si>
  <si>
    <t>Nghỉ tinh giản biên chế theo NĐ 154</t>
  </si>
  <si>
    <t>Tổng số biên chế giao hưởng lương NSNN 2026</t>
  </si>
  <si>
    <t>Số biên chế hiện có mặt  tính đến 06/8/2026</t>
  </si>
  <si>
    <t>Tổng số biên chế có mặt sau sắp xếp tính đến 09/8/2026</t>
  </si>
  <si>
    <t>12=14+16+18+20</t>
  </si>
  <si>
    <t>Bố trí VTVL (hoàn thiện đúng VTVL sau 36 tháng)</t>
  </si>
  <si>
    <t>20=22+24+26+28+30+32+34+36+38+40</t>
  </si>
  <si>
    <t>21=23+25+27+29+31+33+35+37+39+41</t>
  </si>
  <si>
    <t>Nhân viên hợp đồng</t>
  </si>
  <si>
    <t>Giáo viên hợp đồng</t>
  </si>
  <si>
    <t>CẤP MẦM NON: 04 Trường</t>
  </si>
  <si>
    <t>Bố trí nhân sự còn lại sau sắp xếp</t>
  </si>
  <si>
    <t>CẤP THCS: 02 trường</t>
  </si>
  <si>
    <t>CẤP THCS: 04 trường</t>
  </si>
  <si>
    <t>Tổng số: 12 trường</t>
  </si>
  <si>
    <t>Trường Mầm non Cổ Bì</t>
  </si>
  <si>
    <t>Trường Mầm non Hồng Khê</t>
  </si>
  <si>
    <t>Trường Mầm non Long Xuyên</t>
  </si>
  <si>
    <t>Trường Mầm non Tân Việt</t>
  </si>
  <si>
    <t>CẤP TIỂU HỌC: 04 trường</t>
  </si>
  <si>
    <t>Trường Tiểu học Cổ Bì</t>
  </si>
  <si>
    <t>Trường Tiểu học Hồng Khê</t>
  </si>
  <si>
    <t>Trường Tiểu học Long Xuyên</t>
  </si>
  <si>
    <t>Trường Tiểu học Tân Việt</t>
  </si>
  <si>
    <t>Trường THCS Cổ Bì</t>
  </si>
  <si>
    <t>Trường THCS Hồng Khê</t>
  </si>
  <si>
    <t>Trường THCS Long Xuyên</t>
  </si>
  <si>
    <t>Trường THCS Tân Việt</t>
  </si>
  <si>
    <t>thôn Cậy, xã Bình Giang</t>
  </si>
  <si>
    <t>thôn Tân Hưng, xã Bình Giang</t>
  </si>
  <si>
    <t>CẤP TIỂU HỌC: 02 trường</t>
  </si>
  <si>
    <t>thôn Bì Đổ, xã Bình Giang</t>
  </si>
  <si>
    <t>thôn Phú Đa, xã Bình Giang</t>
  </si>
  <si>
    <t>(Hiệu trưởng THCS Hồng Khê nguyện vọng chuyển sang GV)</t>
  </si>
  <si>
    <t xml:space="preserve">Trường Mầm non Hồng Khê </t>
  </si>
  <si>
    <t>Không tiếp tục bố trí với 1 NV Kế toán hợp đồng của TH Tân Việt vì không còn vị trí kế toán</t>
  </si>
  <si>
    <t>Phân hiệu</t>
  </si>
  <si>
    <t>CẤP MẦM NON : 02 Trường</t>
  </si>
  <si>
    <t>Tổng số: 06 trường</t>
  </si>
  <si>
    <r>
      <t xml:space="preserve">PHƯƠNG ÁN SẮP XẾP CƠ SỞ GIÁO DỤC XÃ BÌNH GIANG, THÀNH PHỐ HẢI PHÒNG
</t>
    </r>
    <r>
      <rPr>
        <i/>
        <sz val="20"/>
        <rFont val="Times New Roman"/>
        <family val="1"/>
      </rPr>
      <t>(Kèm theo Đề án số:       /ĐA-UBND, ngày       /8/2026 của UBND xã Bình Giang</t>
    </r>
  </si>
  <si>
    <t>(Hiệu trưởng TH Hồng Khê nghỉ hưu ngày 01/12/2026 nên bố trí chuyển sang GV theo nguyện vọng)</t>
  </si>
  <si>
    <t>- Kế toán THCS Long Xuyên về hưu ngày 01.9.2026 nên bố trí 01 Kế toán hợp đồng;
- Bố trí 01 Thư viện hợp đồng THCS Long Xuyên                                                        (HT THCS Long Xuyên chuyển sang HT THCS Cổ Bì mới)</t>
  </si>
  <si>
    <t>13=15+17+19+21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</si>
</sst>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 Light"/>
      <family val="1"/>
      <scheme val="major"/>
    </font>
    <font>
      <i/>
      <sz val="9"/>
      <name val="Calibri Light"/>
      <family val="1"/>
      <scheme val="major"/>
    </font>
    <font>
      <b/>
      <i/>
      <sz val="13"/>
      <name val="Times New Roman"/>
      <family val="1"/>
      <charset val="163"/>
    </font>
    <font>
      <b/>
      <sz val="14"/>
      <name val="Times New Roman"/>
      <family val="1"/>
      <charset val="163"/>
    </font>
    <font>
      <sz val="11"/>
      <name val="Times New Roman"/>
      <family val="1"/>
      <charset val="163"/>
    </font>
    <font>
      <b/>
      <sz val="11"/>
      <name val="Times New Roman"/>
      <family val="1"/>
      <charset val="163"/>
    </font>
    <font>
      <i/>
      <sz val="9"/>
      <name val="Times New Roman"/>
      <family val="1"/>
      <charset val="163"/>
    </font>
    <font>
      <b/>
      <i/>
      <sz val="11"/>
      <name val="Times New Roman"/>
      <family val="1"/>
    </font>
    <font>
      <b/>
      <i/>
      <sz val="12"/>
      <name val="Times New Roman"/>
      <family val="1"/>
    </font>
    <font>
      <b/>
      <sz val="11"/>
      <name val="Calibri Light"/>
      <family val="1"/>
      <scheme val="major"/>
    </font>
    <font>
      <b/>
      <i/>
      <sz val="14"/>
      <name val="Times New Roman"/>
      <family val="1"/>
    </font>
    <font>
      <b/>
      <i/>
      <sz val="13"/>
      <name val="Times New Roman"/>
      <family val="1"/>
    </font>
    <font>
      <b/>
      <sz val="15"/>
      <name val="Times New Roman"/>
      <family val="1"/>
    </font>
    <font>
      <b/>
      <i/>
      <sz val="15"/>
      <name val="Times New Roman"/>
      <family val="1"/>
    </font>
    <font>
      <b/>
      <i/>
      <sz val="18"/>
      <name val="Times New Roman"/>
      <family val="1"/>
    </font>
    <font>
      <b/>
      <i/>
      <sz val="18"/>
      <color rgb="FF0033CC"/>
      <name val="Times New Roman"/>
      <family val="1"/>
    </font>
    <font>
      <b/>
      <sz val="20"/>
      <name val="Times New Roman"/>
      <family val="1"/>
    </font>
    <font>
      <i/>
      <sz val="20"/>
      <name val="Times New Roman"/>
      <family val="1"/>
    </font>
    <font>
      <b/>
      <sz val="20"/>
      <name val="Times New Roman"/>
      <family val="1"/>
      <charset val="163"/>
    </font>
    <font>
      <b/>
      <sz val="18"/>
      <name val="Times New Roman"/>
      <family val="1"/>
      <charset val="163"/>
    </font>
    <font>
      <b/>
      <i/>
      <sz val="18"/>
      <name val="Times New Roman"/>
      <family val="1"/>
      <charset val="163"/>
    </font>
    <font>
      <i/>
      <sz val="18"/>
      <name val="Times New Roman"/>
      <family val="1"/>
      <charset val="163"/>
    </font>
    <font>
      <sz val="18"/>
      <name val="Times New Roman"/>
      <family val="1"/>
      <charset val="163"/>
    </font>
    <font>
      <b/>
      <i/>
      <sz val="18"/>
      <color rgb="FF0033CC"/>
      <name val="Times New Roman"/>
      <family val="1"/>
      <charset val="163"/>
    </font>
    <font>
      <i/>
      <sz val="15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3" fontId="9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3" fontId="9" fillId="0" borderId="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3" fontId="9" fillId="0" borderId="8" xfId="0" applyNumberFormat="1" applyFont="1" applyBorder="1" applyAlignment="1">
      <alignment vertical="center" wrapText="1"/>
    </xf>
    <xf numFmtId="3" fontId="9" fillId="0" borderId="9" xfId="0" applyNumberFormat="1" applyFont="1" applyBorder="1" applyAlignment="1">
      <alignment vertical="center" wrapText="1"/>
    </xf>
    <xf numFmtId="3" fontId="9" fillId="0" borderId="10" xfId="0" applyNumberFormat="1" applyFont="1" applyBorder="1" applyAlignment="1">
      <alignment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3" fontId="16" fillId="3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 applyProtection="1">
      <alignment horizontal="center" vertical="center" wrapText="1"/>
      <protection locked="0"/>
    </xf>
    <xf numFmtId="0" fontId="22" fillId="2" borderId="1" xfId="0" applyFont="1" applyFill="1" applyBorder="1" applyAlignment="1" applyProtection="1">
      <alignment horizontal="center" vertical="center" wrapText="1"/>
      <protection locked="0"/>
    </xf>
    <xf numFmtId="0" fontId="23" fillId="2" borderId="1" xfId="0" applyFont="1" applyFill="1" applyBorder="1" applyAlignment="1">
      <alignment horizontal="center" vertical="center" wrapText="1"/>
    </xf>
    <xf numFmtId="3" fontId="25" fillId="2" borderId="1" xfId="0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 wrapText="1"/>
    </xf>
    <xf numFmtId="3" fontId="22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21" fillId="3" borderId="1" xfId="0" applyFont="1" applyFill="1" applyBorder="1" applyAlignment="1" applyProtection="1">
      <alignment horizontal="center" vertical="center" wrapText="1"/>
      <protection locked="0"/>
    </xf>
    <xf numFmtId="0" fontId="23" fillId="3" borderId="1" xfId="0" applyFont="1" applyFill="1" applyBorder="1" applyAlignment="1">
      <alignment horizontal="center" vertical="center" wrapText="1"/>
    </xf>
    <xf numFmtId="3" fontId="2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3" fontId="25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2" fillId="0" borderId="1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3" fontId="16" fillId="0" borderId="2" xfId="0" applyNumberFormat="1" applyFont="1" applyBorder="1" applyAlignment="1">
      <alignment horizontal="center" vertical="center" wrapText="1"/>
    </xf>
    <xf numFmtId="3" fontId="16" fillId="0" borderId="6" xfId="0" applyNumberFormat="1" applyFont="1" applyBorder="1" applyAlignment="1">
      <alignment horizontal="center" vertical="center" wrapText="1"/>
    </xf>
    <xf numFmtId="3" fontId="16" fillId="0" borderId="3" xfId="0" applyNumberFormat="1" applyFont="1" applyBorder="1" applyAlignment="1">
      <alignment horizontal="center" vertical="center" wrapText="1"/>
    </xf>
    <xf numFmtId="3" fontId="12" fillId="0" borderId="2" xfId="0" quotePrefix="1" applyNumberFormat="1" applyFont="1" applyBorder="1" applyAlignment="1">
      <alignment horizontal="left" vertical="center" wrapText="1"/>
    </xf>
    <xf numFmtId="3" fontId="12" fillId="0" borderId="6" xfId="0" applyNumberFormat="1" applyFont="1" applyBorder="1" applyAlignment="1">
      <alignment horizontal="left" vertical="center" wrapText="1"/>
    </xf>
    <xf numFmtId="3" fontId="12" fillId="0" borderId="3" xfId="0" applyNumberFormat="1" applyFont="1" applyBorder="1" applyAlignment="1">
      <alignment horizontal="left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3" fontId="16" fillId="3" borderId="2" xfId="0" applyNumberFormat="1" applyFont="1" applyFill="1" applyBorder="1" applyAlignment="1">
      <alignment horizontal="center" vertical="center" wrapText="1"/>
    </xf>
    <xf numFmtId="3" fontId="16" fillId="3" borderId="6" xfId="0" applyNumberFormat="1" applyFont="1" applyFill="1" applyBorder="1" applyAlignment="1">
      <alignment horizontal="center" vertical="center" wrapText="1"/>
    </xf>
    <xf numFmtId="3" fontId="16" fillId="3" borderId="3" xfId="0" applyNumberFormat="1" applyFont="1" applyFill="1" applyBorder="1" applyAlignment="1">
      <alignment horizontal="center" vertical="center" wrapText="1"/>
    </xf>
    <xf numFmtId="3" fontId="17" fillId="3" borderId="2" xfId="0" applyNumberFormat="1" applyFont="1" applyFill="1" applyBorder="1" applyAlignment="1">
      <alignment horizontal="center" vertical="center" wrapText="1"/>
    </xf>
    <xf numFmtId="3" fontId="17" fillId="3" borderId="6" xfId="0" applyNumberFormat="1" applyFont="1" applyFill="1" applyBorder="1" applyAlignment="1">
      <alignment horizontal="center" vertical="center" wrapText="1"/>
    </xf>
    <xf numFmtId="3" fontId="17" fillId="3" borderId="3" xfId="0" applyNumberFormat="1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3" fontId="13" fillId="0" borderId="6" xfId="0" applyNumberFormat="1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6" xfId="0" applyNumberFormat="1" applyFont="1" applyBorder="1" applyAlignment="1">
      <alignment horizontal="center" vertical="center" wrapText="1"/>
    </xf>
    <xf numFmtId="3" fontId="12" fillId="0" borderId="3" xfId="0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21" fillId="2" borderId="2" xfId="0" applyFont="1" applyFill="1" applyBorder="1" applyAlignment="1" applyProtection="1">
      <alignment horizontal="center" vertical="center" wrapText="1"/>
      <protection locked="0"/>
    </xf>
    <xf numFmtId="0" fontId="21" fillId="2" borderId="3" xfId="0" applyFont="1" applyFill="1" applyBorder="1" applyAlignment="1" applyProtection="1">
      <alignment horizontal="center" vertical="center" wrapText="1"/>
      <protection locked="0"/>
    </xf>
    <xf numFmtId="0" fontId="21" fillId="2" borderId="4" xfId="0" applyFont="1" applyFill="1" applyBorder="1" applyAlignment="1" applyProtection="1">
      <alignment horizontal="center" vertical="center" wrapText="1"/>
      <protection locked="0"/>
    </xf>
    <xf numFmtId="0" fontId="21" fillId="2" borderId="5" xfId="0" applyFont="1" applyFill="1" applyBorder="1" applyAlignment="1" applyProtection="1">
      <alignment horizontal="center" vertical="center" wrapText="1"/>
      <protection locked="0"/>
    </xf>
    <xf numFmtId="0" fontId="21" fillId="3" borderId="4" xfId="0" applyFont="1" applyFill="1" applyBorder="1" applyAlignment="1" applyProtection="1">
      <alignment horizontal="center" vertical="center" wrapText="1"/>
      <protection locked="0"/>
    </xf>
    <xf numFmtId="0" fontId="21" fillId="3" borderId="7" xfId="0" applyFont="1" applyFill="1" applyBorder="1" applyAlignment="1" applyProtection="1">
      <alignment horizontal="center" vertical="center" wrapText="1"/>
      <protection locked="0"/>
    </xf>
    <xf numFmtId="0" fontId="21" fillId="3" borderId="5" xfId="0" applyFont="1" applyFill="1" applyBorder="1" applyAlignment="1" applyProtection="1">
      <alignment horizontal="center" vertical="center" wrapText="1"/>
      <protection locked="0"/>
    </xf>
    <xf numFmtId="0" fontId="21" fillId="2" borderId="7" xfId="0" applyFont="1" applyFill="1" applyBorder="1" applyAlignment="1" applyProtection="1">
      <alignment horizontal="center" vertical="center" wrapText="1"/>
      <protection locked="0"/>
    </xf>
    <xf numFmtId="0" fontId="21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20" fillId="2" borderId="4" xfId="0" applyFont="1" applyFill="1" applyBorder="1" applyAlignment="1" applyProtection="1">
      <alignment horizontal="center" vertical="center" wrapText="1"/>
      <protection locked="0"/>
    </xf>
    <xf numFmtId="0" fontId="20" fillId="2" borderId="7" xfId="0" applyFont="1" applyFill="1" applyBorder="1" applyAlignment="1" applyProtection="1">
      <alignment horizontal="center" vertical="center" wrapText="1"/>
      <protection locked="0"/>
    </xf>
    <xf numFmtId="0" fontId="20" fillId="2" borderId="5" xfId="0" applyFont="1" applyFill="1" applyBorder="1" applyAlignment="1" applyProtection="1">
      <alignment horizontal="center" vertical="center" wrapText="1"/>
      <protection locked="0"/>
    </xf>
    <xf numFmtId="0" fontId="20" fillId="2" borderId="1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756398</xdr:colOff>
      <xdr:row>1</xdr:row>
      <xdr:rowOff>0</xdr:rowOff>
    </xdr:from>
    <xdr:to>
      <xdr:col>2</xdr:col>
      <xdr:colOff>1480298</xdr:colOff>
      <xdr:row>1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415FB8D-40EA-492F-B33E-EB09C2BF19D1}"/>
            </a:ext>
          </a:extLst>
        </xdr:cNvPr>
        <xdr:cNvCxnSpPr/>
      </xdr:nvCxnSpPr>
      <xdr:spPr>
        <a:xfrm>
          <a:off x="2630918" y="198120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C7E39-6607-4DD2-BB70-581E11A0C286}">
  <sheetPr>
    <pageSetUpPr fitToPage="1"/>
  </sheetPr>
  <dimension ref="A1:AY63"/>
  <sheetViews>
    <sheetView tabSelected="1" view="pageBreakPreview" topLeftCell="C29" zoomScale="40" zoomScaleNormal="60" zoomScaleSheetLayoutView="40" workbookViewId="0">
      <selection activeCell="O54" sqref="O54"/>
    </sheetView>
  </sheetViews>
  <sheetFormatPr defaultColWidth="8.88671875" defaultRowHeight="14.4" x14ac:dyDescent="0.3"/>
  <cols>
    <col min="1" max="1" width="3.44140625" style="4" customWidth="1"/>
    <col min="2" max="2" width="27.88671875" style="4" customWidth="1"/>
    <col min="3" max="3" width="7" style="9" customWidth="1"/>
    <col min="4" max="4" width="8.33203125" style="9" customWidth="1"/>
    <col min="5" max="5" width="9.33203125" style="9" customWidth="1"/>
    <col min="6" max="6" width="11.5546875" style="9" customWidth="1"/>
    <col min="7" max="7" width="5.6640625" style="9" customWidth="1"/>
    <col min="8" max="8" width="22.5546875" style="4" customWidth="1"/>
    <col min="9" max="9" width="11.33203125" style="9" customWidth="1"/>
    <col min="10" max="10" width="9.6640625" style="9" customWidth="1"/>
    <col min="11" max="11" width="10" style="9" customWidth="1"/>
    <col min="12" max="12" width="10.44140625" style="9" customWidth="1"/>
    <col min="13" max="13" width="16.5546875" style="9" customWidth="1"/>
    <col min="14" max="15" width="8.33203125" style="9" customWidth="1"/>
    <col min="16" max="16" width="10" style="9" customWidth="1"/>
    <col min="17" max="17" width="8.33203125" style="9" customWidth="1"/>
    <col min="18" max="18" width="8.33203125" style="16" customWidth="1"/>
    <col min="19" max="19" width="8.33203125" style="9" customWidth="1"/>
    <col min="20" max="20" width="9.6640625" style="9" customWidth="1"/>
    <col min="21" max="21" width="9.109375" style="9" customWidth="1"/>
    <col min="22" max="41" width="8.33203125" style="9" customWidth="1"/>
    <col min="42" max="44" width="11.109375" style="47" customWidth="1"/>
    <col min="45" max="45" width="12.88671875" style="47" customWidth="1"/>
    <col min="46" max="46" width="11.109375" style="9" customWidth="1"/>
    <col min="47" max="47" width="14.6640625" style="9" customWidth="1"/>
    <col min="48" max="50" width="11.109375" style="9" customWidth="1"/>
    <col min="51" max="51" width="30.44140625" style="9" customWidth="1"/>
    <col min="52" max="16384" width="8.88671875" style="4"/>
  </cols>
  <sheetData>
    <row r="1" spans="1:51" ht="15.6" customHeight="1" x14ac:dyDescent="0.3">
      <c r="A1" s="92"/>
      <c r="B1" s="92"/>
      <c r="C1" s="92"/>
      <c r="D1" s="92"/>
      <c r="E1" s="92"/>
      <c r="F1" s="92"/>
      <c r="G1" s="10"/>
      <c r="H1" s="1"/>
      <c r="I1" s="2"/>
      <c r="J1" s="2"/>
      <c r="K1" s="2"/>
      <c r="L1" s="2"/>
      <c r="M1" s="2"/>
      <c r="N1" s="2"/>
      <c r="O1" s="2"/>
      <c r="P1" s="2"/>
      <c r="Q1" s="2"/>
      <c r="R1" s="49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42"/>
      <c r="AQ1" s="42"/>
      <c r="AR1" s="42"/>
      <c r="AS1" s="42"/>
      <c r="AT1" s="2"/>
      <c r="AU1" s="2"/>
      <c r="AV1" s="2"/>
      <c r="AW1" s="2"/>
      <c r="AX1" s="2"/>
      <c r="AY1" s="3" t="s">
        <v>3</v>
      </c>
    </row>
    <row r="2" spans="1:51" ht="52.95" customHeight="1" x14ac:dyDescent="0.3">
      <c r="A2" s="93" t="s">
        <v>80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  <c r="AP2" s="93"/>
      <c r="AQ2" s="93"/>
      <c r="AR2" s="93"/>
      <c r="AS2" s="93"/>
      <c r="AT2" s="93"/>
      <c r="AU2" s="93"/>
      <c r="AV2" s="93"/>
      <c r="AW2" s="93"/>
      <c r="AX2" s="93"/>
      <c r="AY2" s="93"/>
    </row>
    <row r="3" spans="1:51" ht="8.25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0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43"/>
      <c r="AQ3" s="43"/>
      <c r="AR3" s="43"/>
      <c r="AS3" s="43"/>
      <c r="AT3" s="5"/>
      <c r="AU3" s="5"/>
      <c r="AV3" s="5"/>
      <c r="AW3" s="5"/>
      <c r="AX3" s="5"/>
      <c r="AY3" s="5"/>
    </row>
    <row r="4" spans="1:51" ht="28.95" customHeight="1" x14ac:dyDescent="0.3">
      <c r="A4" s="94" t="s">
        <v>4</v>
      </c>
      <c r="B4" s="97" t="s">
        <v>7</v>
      </c>
      <c r="C4" s="97"/>
      <c r="D4" s="97"/>
      <c r="E4" s="97"/>
      <c r="F4" s="97"/>
      <c r="G4" s="98" t="s">
        <v>8</v>
      </c>
      <c r="H4" s="99"/>
      <c r="I4" s="99"/>
      <c r="J4" s="99"/>
      <c r="K4" s="99"/>
      <c r="L4" s="99"/>
      <c r="M4" s="100"/>
      <c r="N4" s="98" t="s">
        <v>23</v>
      </c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100"/>
      <c r="AP4" s="98" t="s">
        <v>52</v>
      </c>
      <c r="AQ4" s="99"/>
      <c r="AR4" s="99"/>
      <c r="AS4" s="99"/>
      <c r="AT4" s="99"/>
      <c r="AU4" s="99"/>
      <c r="AV4" s="99"/>
      <c r="AW4" s="99"/>
      <c r="AX4" s="100"/>
      <c r="AY4" s="101" t="s">
        <v>0</v>
      </c>
    </row>
    <row r="5" spans="1:51" ht="117" customHeight="1" x14ac:dyDescent="0.3">
      <c r="A5" s="95"/>
      <c r="B5" s="91" t="s">
        <v>29</v>
      </c>
      <c r="C5" s="91" t="s">
        <v>31</v>
      </c>
      <c r="D5" s="83" t="s">
        <v>28</v>
      </c>
      <c r="E5" s="83" t="s">
        <v>42</v>
      </c>
      <c r="F5" s="91" t="s">
        <v>43</v>
      </c>
      <c r="G5" s="83" t="s">
        <v>4</v>
      </c>
      <c r="H5" s="91" t="s">
        <v>29</v>
      </c>
      <c r="I5" s="85" t="s">
        <v>9</v>
      </c>
      <c r="J5" s="90"/>
      <c r="K5" s="90"/>
      <c r="L5" s="83" t="s">
        <v>42</v>
      </c>
      <c r="M5" s="91" t="s">
        <v>44</v>
      </c>
      <c r="N5" s="85" t="s">
        <v>21</v>
      </c>
      <c r="O5" s="86"/>
      <c r="P5" s="85" t="s">
        <v>32</v>
      </c>
      <c r="Q5" s="86"/>
      <c r="R5" s="85" t="s">
        <v>22</v>
      </c>
      <c r="S5" s="86"/>
      <c r="T5" s="85" t="s">
        <v>36</v>
      </c>
      <c r="U5" s="86"/>
      <c r="V5" s="85" t="s">
        <v>10</v>
      </c>
      <c r="W5" s="86"/>
      <c r="X5" s="85" t="s">
        <v>11</v>
      </c>
      <c r="Y5" s="86"/>
      <c r="Z5" s="85" t="s">
        <v>12</v>
      </c>
      <c r="AA5" s="86"/>
      <c r="AB5" s="85" t="s">
        <v>13</v>
      </c>
      <c r="AC5" s="86"/>
      <c r="AD5" s="85" t="s">
        <v>14</v>
      </c>
      <c r="AE5" s="86"/>
      <c r="AF5" s="85" t="s">
        <v>15</v>
      </c>
      <c r="AG5" s="86"/>
      <c r="AH5" s="85" t="s">
        <v>16</v>
      </c>
      <c r="AI5" s="86"/>
      <c r="AJ5" s="85" t="s">
        <v>17</v>
      </c>
      <c r="AK5" s="86"/>
      <c r="AL5" s="85" t="s">
        <v>18</v>
      </c>
      <c r="AM5" s="86"/>
      <c r="AN5" s="85" t="s">
        <v>19</v>
      </c>
      <c r="AO5" s="86"/>
      <c r="AP5" s="87" t="s">
        <v>24</v>
      </c>
      <c r="AQ5" s="88"/>
      <c r="AR5" s="88"/>
      <c r="AS5" s="89"/>
      <c r="AT5" s="85" t="s">
        <v>25</v>
      </c>
      <c r="AU5" s="90"/>
      <c r="AV5" s="86"/>
      <c r="AW5" s="83" t="s">
        <v>50</v>
      </c>
      <c r="AX5" s="83" t="s">
        <v>49</v>
      </c>
      <c r="AY5" s="101"/>
    </row>
    <row r="6" spans="1:51" ht="260.39999999999998" customHeight="1" x14ac:dyDescent="0.3">
      <c r="A6" s="96"/>
      <c r="B6" s="91"/>
      <c r="C6" s="91"/>
      <c r="D6" s="84"/>
      <c r="E6" s="84"/>
      <c r="F6" s="91"/>
      <c r="G6" s="84"/>
      <c r="H6" s="91"/>
      <c r="I6" s="25" t="s">
        <v>33</v>
      </c>
      <c r="J6" s="25" t="s">
        <v>35</v>
      </c>
      <c r="K6" s="25" t="s">
        <v>34</v>
      </c>
      <c r="L6" s="84"/>
      <c r="M6" s="91"/>
      <c r="N6" s="26" t="s">
        <v>20</v>
      </c>
      <c r="O6" s="26" t="s">
        <v>30</v>
      </c>
      <c r="P6" s="26" t="s">
        <v>20</v>
      </c>
      <c r="Q6" s="26" t="s">
        <v>30</v>
      </c>
      <c r="R6" s="51" t="s">
        <v>20</v>
      </c>
      <c r="S6" s="26" t="s">
        <v>30</v>
      </c>
      <c r="T6" s="26" t="s">
        <v>20</v>
      </c>
      <c r="U6" s="26" t="s">
        <v>30</v>
      </c>
      <c r="V6" s="26" t="s">
        <v>20</v>
      </c>
      <c r="W6" s="26" t="s">
        <v>30</v>
      </c>
      <c r="X6" s="26" t="s">
        <v>20</v>
      </c>
      <c r="Y6" s="26" t="s">
        <v>30</v>
      </c>
      <c r="Z6" s="26" t="s">
        <v>20</v>
      </c>
      <c r="AA6" s="26" t="s">
        <v>30</v>
      </c>
      <c r="AB6" s="26" t="s">
        <v>20</v>
      </c>
      <c r="AC6" s="26" t="s">
        <v>30</v>
      </c>
      <c r="AD6" s="26" t="s">
        <v>20</v>
      </c>
      <c r="AE6" s="26" t="s">
        <v>30</v>
      </c>
      <c r="AF6" s="26" t="s">
        <v>20</v>
      </c>
      <c r="AG6" s="26" t="s">
        <v>30</v>
      </c>
      <c r="AH6" s="26" t="s">
        <v>20</v>
      </c>
      <c r="AI6" s="26" t="s">
        <v>30</v>
      </c>
      <c r="AJ6" s="26" t="s">
        <v>20</v>
      </c>
      <c r="AK6" s="26" t="s">
        <v>30</v>
      </c>
      <c r="AL6" s="26" t="s">
        <v>20</v>
      </c>
      <c r="AM6" s="26" t="s">
        <v>30</v>
      </c>
      <c r="AN6" s="26" t="s">
        <v>20</v>
      </c>
      <c r="AO6" s="26" t="s">
        <v>30</v>
      </c>
      <c r="AP6" s="44" t="s">
        <v>37</v>
      </c>
      <c r="AQ6" s="44" t="s">
        <v>38</v>
      </c>
      <c r="AR6" s="44" t="s">
        <v>41</v>
      </c>
      <c r="AS6" s="44" t="s">
        <v>39</v>
      </c>
      <c r="AT6" s="25" t="s">
        <v>40</v>
      </c>
      <c r="AU6" s="25" t="s">
        <v>46</v>
      </c>
      <c r="AV6" s="25" t="s">
        <v>26</v>
      </c>
      <c r="AW6" s="84"/>
      <c r="AX6" s="84"/>
      <c r="AY6" s="101"/>
    </row>
    <row r="7" spans="1:51" s="7" customFormat="1" ht="185.4" customHeight="1" x14ac:dyDescent="0.3">
      <c r="A7" s="27">
        <v>1</v>
      </c>
      <c r="B7" s="27">
        <v>2</v>
      </c>
      <c r="C7" s="27">
        <v>3</v>
      </c>
      <c r="D7" s="27">
        <v>4</v>
      </c>
      <c r="E7" s="27">
        <v>5</v>
      </c>
      <c r="F7" s="27">
        <v>6</v>
      </c>
      <c r="G7" s="27">
        <v>7</v>
      </c>
      <c r="H7" s="27">
        <v>8</v>
      </c>
      <c r="I7" s="27">
        <v>9</v>
      </c>
      <c r="J7" s="27">
        <v>10</v>
      </c>
      <c r="K7" s="27">
        <v>11</v>
      </c>
      <c r="L7" s="27" t="s">
        <v>45</v>
      </c>
      <c r="M7" s="27" t="s">
        <v>83</v>
      </c>
      <c r="N7" s="27">
        <v>14</v>
      </c>
      <c r="O7" s="27">
        <v>15</v>
      </c>
      <c r="P7" s="27">
        <v>16</v>
      </c>
      <c r="Q7" s="27">
        <v>17</v>
      </c>
      <c r="R7" s="52">
        <v>18</v>
      </c>
      <c r="S7" s="27">
        <v>19</v>
      </c>
      <c r="T7" s="32" t="s">
        <v>47</v>
      </c>
      <c r="U7" s="32" t="s">
        <v>48</v>
      </c>
      <c r="V7" s="27">
        <v>22</v>
      </c>
      <c r="W7" s="27">
        <v>23</v>
      </c>
      <c r="X7" s="27">
        <v>24</v>
      </c>
      <c r="Y7" s="27">
        <v>25</v>
      </c>
      <c r="Z7" s="27">
        <v>26</v>
      </c>
      <c r="AA7" s="27">
        <v>27</v>
      </c>
      <c r="AB7" s="27">
        <v>28</v>
      </c>
      <c r="AC7" s="27">
        <v>29</v>
      </c>
      <c r="AD7" s="27">
        <v>30</v>
      </c>
      <c r="AE7" s="27">
        <v>31</v>
      </c>
      <c r="AF7" s="27">
        <v>32</v>
      </c>
      <c r="AG7" s="27">
        <v>33</v>
      </c>
      <c r="AH7" s="27">
        <v>34</v>
      </c>
      <c r="AI7" s="27">
        <v>35</v>
      </c>
      <c r="AJ7" s="27">
        <v>36</v>
      </c>
      <c r="AK7" s="27">
        <v>37</v>
      </c>
      <c r="AL7" s="27">
        <v>38</v>
      </c>
      <c r="AM7" s="27">
        <v>39</v>
      </c>
      <c r="AN7" s="27">
        <v>40</v>
      </c>
      <c r="AO7" s="27">
        <v>41</v>
      </c>
      <c r="AP7" s="45">
        <v>42</v>
      </c>
      <c r="AQ7" s="45">
        <v>43</v>
      </c>
      <c r="AR7" s="45">
        <v>44</v>
      </c>
      <c r="AS7" s="45">
        <v>45</v>
      </c>
      <c r="AT7" s="27">
        <v>46</v>
      </c>
      <c r="AU7" s="27">
        <v>47</v>
      </c>
      <c r="AV7" s="27">
        <v>48</v>
      </c>
      <c r="AW7" s="27">
        <v>49</v>
      </c>
      <c r="AX7" s="27">
        <v>50</v>
      </c>
      <c r="AY7" s="27">
        <v>51</v>
      </c>
    </row>
    <row r="8" spans="1:51" s="7" customFormat="1" ht="55.2" customHeight="1" x14ac:dyDescent="0.3">
      <c r="A8" s="6"/>
      <c r="B8" s="11" t="s">
        <v>55</v>
      </c>
      <c r="C8" s="27"/>
      <c r="D8" s="28">
        <f>D9+D22+D35</f>
        <v>192</v>
      </c>
      <c r="E8" s="28">
        <f>E9+E22+E35</f>
        <v>394</v>
      </c>
      <c r="F8" s="28">
        <f>F9+F22+F35</f>
        <v>372</v>
      </c>
      <c r="G8" s="27"/>
      <c r="H8" s="29" t="s">
        <v>79</v>
      </c>
      <c r="I8" s="30">
        <v>6</v>
      </c>
      <c r="J8" s="31">
        <f>J9+J22+J35</f>
        <v>6</v>
      </c>
      <c r="K8" s="31">
        <f t="shared" ref="K8:AX8" si="0">K9+K22+K35</f>
        <v>0</v>
      </c>
      <c r="L8" s="28">
        <f>N8+P8+R8+T8</f>
        <v>394</v>
      </c>
      <c r="M8" s="48">
        <f>O8+Q8+S8+U8</f>
        <v>372</v>
      </c>
      <c r="N8" s="28">
        <f t="shared" si="0"/>
        <v>6</v>
      </c>
      <c r="O8" s="48">
        <f t="shared" si="0"/>
        <v>6</v>
      </c>
      <c r="P8" s="28">
        <f t="shared" si="0"/>
        <v>12</v>
      </c>
      <c r="Q8" s="48">
        <f t="shared" si="0"/>
        <v>12</v>
      </c>
      <c r="R8" s="46">
        <f>R9+R22+R35</f>
        <v>350</v>
      </c>
      <c r="S8" s="46">
        <f>S9+S22+S35</f>
        <v>330</v>
      </c>
      <c r="T8" s="31">
        <f>T9+T22+T35</f>
        <v>26</v>
      </c>
      <c r="U8" s="46">
        <f>U9+U22+U35</f>
        <v>24</v>
      </c>
      <c r="V8" s="31">
        <f t="shared" si="0"/>
        <v>6</v>
      </c>
      <c r="W8" s="31">
        <f t="shared" si="0"/>
        <v>5</v>
      </c>
      <c r="X8" s="31">
        <f t="shared" si="0"/>
        <v>4</v>
      </c>
      <c r="Y8" s="31">
        <f t="shared" si="0"/>
        <v>4</v>
      </c>
      <c r="Z8" s="31">
        <f t="shared" si="0"/>
        <v>2</v>
      </c>
      <c r="AA8" s="31">
        <f t="shared" si="0"/>
        <v>2</v>
      </c>
      <c r="AB8" s="31">
        <f t="shared" si="0"/>
        <v>1</v>
      </c>
      <c r="AC8" s="31">
        <f t="shared" si="0"/>
        <v>1</v>
      </c>
      <c r="AD8" s="31">
        <f t="shared" si="0"/>
        <v>8</v>
      </c>
      <c r="AE8" s="31">
        <f t="shared" si="0"/>
        <v>7</v>
      </c>
      <c r="AF8" s="31">
        <f t="shared" si="0"/>
        <v>0</v>
      </c>
      <c r="AG8" s="31">
        <f t="shared" si="0"/>
        <v>0</v>
      </c>
      <c r="AH8" s="31">
        <f t="shared" si="0"/>
        <v>0</v>
      </c>
      <c r="AI8" s="31">
        <f t="shared" si="0"/>
        <v>0</v>
      </c>
      <c r="AJ8" s="31">
        <f t="shared" si="0"/>
        <v>0</v>
      </c>
      <c r="AK8" s="31">
        <f t="shared" si="0"/>
        <v>0</v>
      </c>
      <c r="AL8" s="31">
        <f t="shared" si="0"/>
        <v>0</v>
      </c>
      <c r="AM8" s="31">
        <f t="shared" si="0"/>
        <v>0</v>
      </c>
      <c r="AN8" s="31">
        <f>AN9+AN22+AN35</f>
        <v>5</v>
      </c>
      <c r="AO8" s="31">
        <f t="shared" si="0"/>
        <v>5</v>
      </c>
      <c r="AP8" s="46">
        <f>AP9+AP22+AP35</f>
        <v>4</v>
      </c>
      <c r="AQ8" s="46">
        <f t="shared" si="0"/>
        <v>7</v>
      </c>
      <c r="AR8" s="46">
        <f t="shared" si="0"/>
        <v>0</v>
      </c>
      <c r="AS8" s="46">
        <f t="shared" si="0"/>
        <v>2</v>
      </c>
      <c r="AT8" s="28">
        <f>AT9+AT22+AT35</f>
        <v>24</v>
      </c>
      <c r="AU8" s="28">
        <f t="shared" si="0"/>
        <v>0</v>
      </c>
      <c r="AV8" s="31">
        <f t="shared" si="0"/>
        <v>2</v>
      </c>
      <c r="AW8" s="28">
        <f t="shared" si="0"/>
        <v>11</v>
      </c>
      <c r="AX8" s="28">
        <f t="shared" si="0"/>
        <v>2</v>
      </c>
      <c r="AY8" s="6"/>
    </row>
    <row r="9" spans="1:51" ht="48.6" customHeight="1" x14ac:dyDescent="0.3">
      <c r="A9" s="33" t="s">
        <v>1</v>
      </c>
      <c r="B9" s="34" t="s">
        <v>51</v>
      </c>
      <c r="C9" s="35"/>
      <c r="D9" s="35">
        <f>D10+D13+D16+D19</f>
        <v>60</v>
      </c>
      <c r="E9" s="35">
        <f t="shared" ref="E9" si="1">E10+E13+E16+E19</f>
        <v>145</v>
      </c>
      <c r="F9" s="35">
        <f>F10+F13+F16+F19</f>
        <v>142</v>
      </c>
      <c r="G9" s="33" t="s">
        <v>1</v>
      </c>
      <c r="H9" s="22" t="s">
        <v>78</v>
      </c>
      <c r="I9" s="20"/>
      <c r="J9" s="24">
        <f>J10+J16+J19</f>
        <v>2</v>
      </c>
      <c r="K9" s="24">
        <f t="shared" ref="K9:AV9" si="2">K10+K16+K19</f>
        <v>0</v>
      </c>
      <c r="L9" s="24">
        <f t="shared" si="2"/>
        <v>145</v>
      </c>
      <c r="M9" s="24">
        <f>M10+M16+M19</f>
        <v>142</v>
      </c>
      <c r="N9" s="24">
        <f t="shared" si="2"/>
        <v>2</v>
      </c>
      <c r="O9" s="24">
        <f t="shared" si="2"/>
        <v>2</v>
      </c>
      <c r="P9" s="24">
        <f t="shared" si="2"/>
        <v>4</v>
      </c>
      <c r="Q9" s="24">
        <f t="shared" si="2"/>
        <v>4</v>
      </c>
      <c r="R9" s="24">
        <f>R10+R16+R19</f>
        <v>135</v>
      </c>
      <c r="S9" s="24">
        <f>S10+S16+S19</f>
        <v>132</v>
      </c>
      <c r="T9" s="24">
        <f t="shared" si="2"/>
        <v>4</v>
      </c>
      <c r="U9" s="24">
        <f t="shared" si="2"/>
        <v>4</v>
      </c>
      <c r="V9" s="24">
        <f t="shared" si="2"/>
        <v>2</v>
      </c>
      <c r="W9" s="24">
        <f t="shared" si="2"/>
        <v>2</v>
      </c>
      <c r="X9" s="24">
        <f>X10+X16+X19</f>
        <v>2</v>
      </c>
      <c r="Y9" s="24">
        <f t="shared" si="2"/>
        <v>2</v>
      </c>
      <c r="Z9" s="24">
        <f t="shared" si="2"/>
        <v>0</v>
      </c>
      <c r="AA9" s="24">
        <f t="shared" si="2"/>
        <v>0</v>
      </c>
      <c r="AB9" s="24">
        <f t="shared" si="2"/>
        <v>0</v>
      </c>
      <c r="AC9" s="24">
        <f t="shared" si="2"/>
        <v>0</v>
      </c>
      <c r="AD9" s="24">
        <f t="shared" si="2"/>
        <v>0</v>
      </c>
      <c r="AE9" s="24">
        <f t="shared" si="2"/>
        <v>0</v>
      </c>
      <c r="AF9" s="24">
        <f t="shared" si="2"/>
        <v>0</v>
      </c>
      <c r="AG9" s="24">
        <f t="shared" si="2"/>
        <v>0</v>
      </c>
      <c r="AH9" s="24">
        <f t="shared" si="2"/>
        <v>0</v>
      </c>
      <c r="AI9" s="24">
        <f t="shared" si="2"/>
        <v>0</v>
      </c>
      <c r="AJ9" s="24">
        <f t="shared" si="2"/>
        <v>0</v>
      </c>
      <c r="AK9" s="24">
        <f t="shared" si="2"/>
        <v>0</v>
      </c>
      <c r="AL9" s="24">
        <f t="shared" si="2"/>
        <v>0</v>
      </c>
      <c r="AM9" s="24">
        <f t="shared" si="2"/>
        <v>0</v>
      </c>
      <c r="AN9" s="24">
        <f t="shared" si="2"/>
        <v>0</v>
      </c>
      <c r="AO9" s="24">
        <f t="shared" si="2"/>
        <v>0</v>
      </c>
      <c r="AP9" s="24">
        <f t="shared" si="2"/>
        <v>2</v>
      </c>
      <c r="AQ9" s="24">
        <f t="shared" si="2"/>
        <v>5</v>
      </c>
      <c r="AR9" s="24">
        <f t="shared" si="2"/>
        <v>0</v>
      </c>
      <c r="AS9" s="24">
        <f t="shared" si="2"/>
        <v>0</v>
      </c>
      <c r="AT9" s="24">
        <f t="shared" si="2"/>
        <v>4</v>
      </c>
      <c r="AU9" s="24">
        <f t="shared" si="2"/>
        <v>0</v>
      </c>
      <c r="AV9" s="24">
        <f t="shared" si="2"/>
        <v>0</v>
      </c>
      <c r="AW9" s="24">
        <f>AW10+AW16+AW19</f>
        <v>1</v>
      </c>
      <c r="AX9" s="24">
        <f>AX10+AX16+AX19</f>
        <v>0</v>
      </c>
      <c r="AY9" s="8"/>
    </row>
    <row r="10" spans="1:51" s="13" customFormat="1" ht="52.2" customHeight="1" x14ac:dyDescent="0.3">
      <c r="A10" s="36">
        <v>1</v>
      </c>
      <c r="B10" s="37" t="s">
        <v>56</v>
      </c>
      <c r="C10" s="38"/>
      <c r="D10" s="38">
        <f>D11+D12</f>
        <v>15</v>
      </c>
      <c r="E10" s="38">
        <f>E11+E12</f>
        <v>36</v>
      </c>
      <c r="F10" s="38">
        <f>F11+F12</f>
        <v>35</v>
      </c>
      <c r="G10" s="68">
        <v>1</v>
      </c>
      <c r="H10" s="71" t="s">
        <v>75</v>
      </c>
      <c r="I10" s="74" t="s">
        <v>73</v>
      </c>
      <c r="J10" s="54">
        <v>1</v>
      </c>
      <c r="K10" s="54">
        <v>0</v>
      </c>
      <c r="L10" s="54">
        <f>N10+P10+R10+T10</f>
        <v>69</v>
      </c>
      <c r="M10" s="54">
        <f>O10+Q10+S10+U10</f>
        <v>67</v>
      </c>
      <c r="N10" s="54">
        <v>1</v>
      </c>
      <c r="O10" s="54">
        <v>1</v>
      </c>
      <c r="P10" s="54">
        <v>2</v>
      </c>
      <c r="Q10" s="54">
        <v>2</v>
      </c>
      <c r="R10" s="54">
        <f>(E10+E13)-O10-Q10-T10</f>
        <v>64</v>
      </c>
      <c r="S10" s="54">
        <v>62</v>
      </c>
      <c r="T10" s="54">
        <f>V10+X10+Z10+AB10+AD10+AF10+AH10+AJ10+AL10+AN10</f>
        <v>2</v>
      </c>
      <c r="U10" s="54">
        <f>W10+Y10+AA10+AC10+AE10+AG10+AI10+AK10+AM10+AO10</f>
        <v>2</v>
      </c>
      <c r="V10" s="54">
        <v>1</v>
      </c>
      <c r="W10" s="54">
        <v>1</v>
      </c>
      <c r="X10" s="54">
        <v>1</v>
      </c>
      <c r="Y10" s="54">
        <v>1</v>
      </c>
      <c r="Z10" s="54">
        <v>0</v>
      </c>
      <c r="AA10" s="54">
        <v>0</v>
      </c>
      <c r="AB10" s="54">
        <v>0</v>
      </c>
      <c r="AC10" s="54">
        <v>0</v>
      </c>
      <c r="AD10" s="54">
        <v>0</v>
      </c>
      <c r="AE10" s="54">
        <v>0</v>
      </c>
      <c r="AF10" s="54">
        <v>0</v>
      </c>
      <c r="AG10" s="54">
        <v>0</v>
      </c>
      <c r="AH10" s="54">
        <v>0</v>
      </c>
      <c r="AI10" s="54">
        <v>0</v>
      </c>
      <c r="AJ10" s="54">
        <v>0</v>
      </c>
      <c r="AK10" s="54">
        <v>0</v>
      </c>
      <c r="AL10" s="54">
        <v>0</v>
      </c>
      <c r="AM10" s="54">
        <v>0</v>
      </c>
      <c r="AN10" s="54">
        <v>0</v>
      </c>
      <c r="AO10" s="54">
        <v>0</v>
      </c>
      <c r="AP10" s="62">
        <v>1</v>
      </c>
      <c r="AQ10" s="62">
        <v>2</v>
      </c>
      <c r="AR10" s="62">
        <v>0</v>
      </c>
      <c r="AS10" s="62">
        <v>0</v>
      </c>
      <c r="AT10" s="54">
        <v>2</v>
      </c>
      <c r="AU10" s="54">
        <v>0</v>
      </c>
      <c r="AV10" s="54">
        <v>0</v>
      </c>
      <c r="AW10" s="54">
        <v>0</v>
      </c>
      <c r="AX10" s="54">
        <v>0</v>
      </c>
      <c r="AY10" s="12"/>
    </row>
    <row r="11" spans="1:51" s="13" customFormat="1" ht="24" customHeight="1" x14ac:dyDescent="0.3">
      <c r="A11" s="39" t="s">
        <v>6</v>
      </c>
      <c r="B11" s="40" t="s">
        <v>5</v>
      </c>
      <c r="C11" s="41">
        <v>1</v>
      </c>
      <c r="D11" s="60">
        <v>15</v>
      </c>
      <c r="E11" s="60">
        <v>36</v>
      </c>
      <c r="F11" s="60">
        <v>35</v>
      </c>
      <c r="G11" s="69"/>
      <c r="H11" s="81"/>
      <c r="I11" s="7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63"/>
      <c r="AQ11" s="63"/>
      <c r="AR11" s="63"/>
      <c r="AS11" s="63"/>
      <c r="AT11" s="55"/>
      <c r="AU11" s="55"/>
      <c r="AV11" s="55"/>
      <c r="AW11" s="55"/>
      <c r="AX11" s="55"/>
      <c r="AY11" s="12"/>
    </row>
    <row r="12" spans="1:51" s="13" customFormat="1" ht="24" customHeight="1" x14ac:dyDescent="0.3">
      <c r="A12" s="39" t="s">
        <v>6</v>
      </c>
      <c r="B12" s="40" t="s">
        <v>77</v>
      </c>
      <c r="C12" s="41">
        <v>0</v>
      </c>
      <c r="D12" s="61"/>
      <c r="E12" s="61"/>
      <c r="F12" s="61"/>
      <c r="G12" s="69"/>
      <c r="H12" s="81"/>
      <c r="I12" s="7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63"/>
      <c r="AQ12" s="63"/>
      <c r="AR12" s="63"/>
      <c r="AS12" s="63"/>
      <c r="AT12" s="55"/>
      <c r="AU12" s="55"/>
      <c r="AV12" s="55"/>
      <c r="AW12" s="55"/>
      <c r="AX12" s="55"/>
      <c r="AY12" s="12"/>
    </row>
    <row r="13" spans="1:51" s="13" customFormat="1" ht="43.95" customHeight="1" x14ac:dyDescent="0.3">
      <c r="A13" s="36">
        <v>2</v>
      </c>
      <c r="B13" s="37" t="s">
        <v>57</v>
      </c>
      <c r="C13" s="38"/>
      <c r="D13" s="38">
        <f t="shared" ref="D13:F13" si="3">D14+D15</f>
        <v>13</v>
      </c>
      <c r="E13" s="38">
        <f t="shared" si="3"/>
        <v>33</v>
      </c>
      <c r="F13" s="38">
        <f t="shared" si="3"/>
        <v>32</v>
      </c>
      <c r="G13" s="69"/>
      <c r="H13" s="81"/>
      <c r="I13" s="7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63"/>
      <c r="AQ13" s="63"/>
      <c r="AR13" s="63"/>
      <c r="AS13" s="63"/>
      <c r="AT13" s="55"/>
      <c r="AU13" s="55"/>
      <c r="AV13" s="55"/>
      <c r="AW13" s="55"/>
      <c r="AX13" s="55"/>
      <c r="AY13" s="12"/>
    </row>
    <row r="14" spans="1:51" s="13" customFormat="1" ht="24" customHeight="1" x14ac:dyDescent="0.3">
      <c r="A14" s="39" t="s">
        <v>6</v>
      </c>
      <c r="B14" s="40" t="s">
        <v>5</v>
      </c>
      <c r="C14" s="41">
        <v>1</v>
      </c>
      <c r="D14" s="60">
        <v>13</v>
      </c>
      <c r="E14" s="60">
        <v>33</v>
      </c>
      <c r="F14" s="60">
        <v>32</v>
      </c>
      <c r="G14" s="69"/>
      <c r="H14" s="81"/>
      <c r="I14" s="7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63"/>
      <c r="AQ14" s="63"/>
      <c r="AR14" s="63"/>
      <c r="AS14" s="63"/>
      <c r="AT14" s="55"/>
      <c r="AU14" s="55"/>
      <c r="AV14" s="55"/>
      <c r="AW14" s="55"/>
      <c r="AX14" s="55"/>
      <c r="AY14" s="12"/>
    </row>
    <row r="15" spans="1:51" s="13" customFormat="1" ht="24" customHeight="1" x14ac:dyDescent="0.3">
      <c r="A15" s="39" t="s">
        <v>6</v>
      </c>
      <c r="B15" s="40" t="s">
        <v>77</v>
      </c>
      <c r="C15" s="41">
        <v>0</v>
      </c>
      <c r="D15" s="61"/>
      <c r="E15" s="61"/>
      <c r="F15" s="61"/>
      <c r="G15" s="70"/>
      <c r="H15" s="82"/>
      <c r="I15" s="7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64"/>
      <c r="AQ15" s="64"/>
      <c r="AR15" s="64"/>
      <c r="AS15" s="64"/>
      <c r="AT15" s="56"/>
      <c r="AU15" s="56"/>
      <c r="AV15" s="56"/>
      <c r="AW15" s="56"/>
      <c r="AX15" s="56"/>
      <c r="AY15" s="12"/>
    </row>
    <row r="16" spans="1:51" s="14" customFormat="1" ht="45.6" x14ac:dyDescent="0.3">
      <c r="A16" s="36">
        <v>3</v>
      </c>
      <c r="B16" s="37" t="s">
        <v>58</v>
      </c>
      <c r="C16" s="38"/>
      <c r="D16" s="38">
        <f t="shared" ref="D16:F16" si="4">D17+D18</f>
        <v>16</v>
      </c>
      <c r="E16" s="38">
        <f t="shared" si="4"/>
        <v>38</v>
      </c>
      <c r="F16" s="38">
        <f t="shared" si="4"/>
        <v>37</v>
      </c>
      <c r="G16" s="68">
        <v>2</v>
      </c>
      <c r="H16" s="71" t="s">
        <v>59</v>
      </c>
      <c r="I16" s="74" t="s">
        <v>70</v>
      </c>
      <c r="J16" s="54">
        <v>1</v>
      </c>
      <c r="K16" s="54">
        <v>0</v>
      </c>
      <c r="L16" s="54">
        <f>N16+P16+R16+T16</f>
        <v>76</v>
      </c>
      <c r="M16" s="54">
        <f>O16+Q16+S16+U16</f>
        <v>75</v>
      </c>
      <c r="N16" s="54">
        <v>1</v>
      </c>
      <c r="O16" s="54">
        <v>1</v>
      </c>
      <c r="P16" s="54">
        <v>2</v>
      </c>
      <c r="Q16" s="54">
        <v>2</v>
      </c>
      <c r="R16" s="54">
        <f>(E16+E19)-O16-Q16-T16</f>
        <v>71</v>
      </c>
      <c r="S16" s="54">
        <v>70</v>
      </c>
      <c r="T16" s="54">
        <f>V16+X16+Z16+AB16+AD16+AF16+AH16+AJ16+AL16+AN16</f>
        <v>2</v>
      </c>
      <c r="U16" s="54">
        <f>W16+Y16+AA16+AC16+AE16+AG16+AI16+AK16+AM16+AO16</f>
        <v>2</v>
      </c>
      <c r="V16" s="54">
        <v>1</v>
      </c>
      <c r="W16" s="54">
        <v>1</v>
      </c>
      <c r="X16" s="54">
        <v>1</v>
      </c>
      <c r="Y16" s="54">
        <v>1</v>
      </c>
      <c r="Z16" s="54">
        <v>0</v>
      </c>
      <c r="AA16" s="54">
        <v>0</v>
      </c>
      <c r="AB16" s="54">
        <v>0</v>
      </c>
      <c r="AC16" s="54">
        <v>0</v>
      </c>
      <c r="AD16" s="54">
        <v>0</v>
      </c>
      <c r="AE16" s="54">
        <v>0</v>
      </c>
      <c r="AF16" s="54">
        <v>0</v>
      </c>
      <c r="AG16" s="54">
        <v>0</v>
      </c>
      <c r="AH16" s="54">
        <v>0</v>
      </c>
      <c r="AI16" s="54">
        <v>0</v>
      </c>
      <c r="AJ16" s="54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62">
        <v>1</v>
      </c>
      <c r="AQ16" s="62">
        <v>3</v>
      </c>
      <c r="AR16" s="62">
        <v>0</v>
      </c>
      <c r="AS16" s="62">
        <v>0</v>
      </c>
      <c r="AT16" s="54">
        <v>2</v>
      </c>
      <c r="AU16" s="54">
        <v>0</v>
      </c>
      <c r="AV16" s="54">
        <v>0</v>
      </c>
      <c r="AW16" s="54">
        <v>1</v>
      </c>
      <c r="AX16" s="54">
        <v>0</v>
      </c>
      <c r="AY16" s="17"/>
    </row>
    <row r="17" spans="1:51" s="13" customFormat="1" ht="24" customHeight="1" x14ac:dyDescent="0.3">
      <c r="A17" s="39" t="s">
        <v>6</v>
      </c>
      <c r="B17" s="40" t="s">
        <v>5</v>
      </c>
      <c r="C17" s="41">
        <v>1</v>
      </c>
      <c r="D17" s="60">
        <v>16</v>
      </c>
      <c r="E17" s="60">
        <v>38</v>
      </c>
      <c r="F17" s="60">
        <v>37</v>
      </c>
      <c r="G17" s="69"/>
      <c r="H17" s="81"/>
      <c r="I17" s="7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63"/>
      <c r="AQ17" s="63"/>
      <c r="AR17" s="63"/>
      <c r="AS17" s="63"/>
      <c r="AT17" s="55"/>
      <c r="AU17" s="55"/>
      <c r="AV17" s="55"/>
      <c r="AW17" s="55"/>
      <c r="AX17" s="55"/>
      <c r="AY17" s="18"/>
    </row>
    <row r="18" spans="1:51" s="13" customFormat="1" ht="30.6" customHeight="1" x14ac:dyDescent="0.3">
      <c r="A18" s="39" t="s">
        <v>6</v>
      </c>
      <c r="B18" s="40" t="s">
        <v>77</v>
      </c>
      <c r="C18" s="41">
        <v>0</v>
      </c>
      <c r="D18" s="61"/>
      <c r="E18" s="61"/>
      <c r="F18" s="61"/>
      <c r="G18" s="69"/>
      <c r="H18" s="81"/>
      <c r="I18" s="7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63"/>
      <c r="AQ18" s="63"/>
      <c r="AR18" s="63"/>
      <c r="AS18" s="63"/>
      <c r="AT18" s="55"/>
      <c r="AU18" s="55"/>
      <c r="AV18" s="55"/>
      <c r="AW18" s="55"/>
      <c r="AX18" s="55"/>
      <c r="AY18" s="19"/>
    </row>
    <row r="19" spans="1:51" s="14" customFormat="1" ht="34.799999999999997" customHeight="1" x14ac:dyDescent="0.3">
      <c r="A19" s="36">
        <v>4</v>
      </c>
      <c r="B19" s="37" t="s">
        <v>59</v>
      </c>
      <c r="C19" s="38"/>
      <c r="D19" s="38">
        <f t="shared" ref="D19:F19" si="5">D20+D21</f>
        <v>16</v>
      </c>
      <c r="E19" s="38">
        <f t="shared" si="5"/>
        <v>38</v>
      </c>
      <c r="F19" s="38">
        <f t="shared" si="5"/>
        <v>38</v>
      </c>
      <c r="G19" s="69"/>
      <c r="H19" s="81"/>
      <c r="I19" s="7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63"/>
      <c r="AQ19" s="63"/>
      <c r="AR19" s="63"/>
      <c r="AS19" s="63"/>
      <c r="AT19" s="55"/>
      <c r="AU19" s="55"/>
      <c r="AV19" s="55"/>
      <c r="AW19" s="55"/>
      <c r="AX19" s="55"/>
      <c r="AY19" s="17"/>
    </row>
    <row r="20" spans="1:51" s="13" customFormat="1" ht="24" customHeight="1" x14ac:dyDescent="0.3">
      <c r="A20" s="39" t="s">
        <v>6</v>
      </c>
      <c r="B20" s="40" t="s">
        <v>5</v>
      </c>
      <c r="C20" s="41">
        <v>1</v>
      </c>
      <c r="D20" s="60">
        <v>16</v>
      </c>
      <c r="E20" s="60">
        <v>38</v>
      </c>
      <c r="F20" s="60">
        <v>38</v>
      </c>
      <c r="G20" s="69"/>
      <c r="H20" s="81"/>
      <c r="I20" s="75"/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63"/>
      <c r="AQ20" s="63"/>
      <c r="AR20" s="63"/>
      <c r="AS20" s="63"/>
      <c r="AT20" s="55"/>
      <c r="AU20" s="55"/>
      <c r="AV20" s="55"/>
      <c r="AW20" s="55"/>
      <c r="AX20" s="55"/>
      <c r="AY20" s="18"/>
    </row>
    <row r="21" spans="1:51" s="13" customFormat="1" ht="36" customHeight="1" x14ac:dyDescent="0.3">
      <c r="A21" s="39" t="s">
        <v>6</v>
      </c>
      <c r="B21" s="40" t="s">
        <v>77</v>
      </c>
      <c r="C21" s="41">
        <v>0</v>
      </c>
      <c r="D21" s="61"/>
      <c r="E21" s="61"/>
      <c r="F21" s="61"/>
      <c r="G21" s="70"/>
      <c r="H21" s="82"/>
      <c r="I21" s="7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64"/>
      <c r="AQ21" s="64"/>
      <c r="AR21" s="64"/>
      <c r="AS21" s="64"/>
      <c r="AT21" s="56"/>
      <c r="AU21" s="56"/>
      <c r="AV21" s="56"/>
      <c r="AW21" s="56"/>
      <c r="AX21" s="56"/>
      <c r="AY21" s="19"/>
    </row>
    <row r="22" spans="1:51" s="13" customFormat="1" ht="45" customHeight="1" x14ac:dyDescent="0.3">
      <c r="A22" s="36" t="s">
        <v>2</v>
      </c>
      <c r="B22" s="37" t="s">
        <v>60</v>
      </c>
      <c r="C22" s="38"/>
      <c r="D22" s="38">
        <f>D23+D26+D29+D32</f>
        <v>78</v>
      </c>
      <c r="E22" s="38">
        <f t="shared" ref="E22:F22" si="6">E23+E26+E29+E32</f>
        <v>139</v>
      </c>
      <c r="F22" s="38">
        <f t="shared" si="6"/>
        <v>130</v>
      </c>
      <c r="G22" s="38" t="s">
        <v>2</v>
      </c>
      <c r="H22" s="23" t="s">
        <v>71</v>
      </c>
      <c r="I22" s="21"/>
      <c r="J22" s="24">
        <f>J23+J29</f>
        <v>2</v>
      </c>
      <c r="K22" s="24">
        <f t="shared" ref="K22:AX22" si="7">K23+K29</f>
        <v>0</v>
      </c>
      <c r="L22" s="24">
        <f>L23+L29</f>
        <v>139</v>
      </c>
      <c r="M22" s="24">
        <f t="shared" si="7"/>
        <v>130</v>
      </c>
      <c r="N22" s="24">
        <f t="shared" si="7"/>
        <v>2</v>
      </c>
      <c r="O22" s="24">
        <f t="shared" si="7"/>
        <v>2</v>
      </c>
      <c r="P22" s="24">
        <f t="shared" si="7"/>
        <v>4</v>
      </c>
      <c r="Q22" s="24">
        <f t="shared" si="7"/>
        <v>4</v>
      </c>
      <c r="R22" s="53">
        <f t="shared" si="7"/>
        <v>123</v>
      </c>
      <c r="S22" s="24">
        <f t="shared" si="7"/>
        <v>114</v>
      </c>
      <c r="T22" s="24">
        <f t="shared" si="7"/>
        <v>10</v>
      </c>
      <c r="U22" s="24">
        <f t="shared" si="7"/>
        <v>10</v>
      </c>
      <c r="V22" s="24">
        <f t="shared" si="7"/>
        <v>2</v>
      </c>
      <c r="W22" s="24">
        <f t="shared" si="7"/>
        <v>2</v>
      </c>
      <c r="X22" s="24">
        <f t="shared" si="7"/>
        <v>0</v>
      </c>
      <c r="Y22" s="24">
        <f t="shared" si="7"/>
        <v>0</v>
      </c>
      <c r="Z22" s="24">
        <f t="shared" si="7"/>
        <v>1</v>
      </c>
      <c r="AA22" s="24">
        <f t="shared" si="7"/>
        <v>1</v>
      </c>
      <c r="AB22" s="24">
        <f t="shared" si="7"/>
        <v>0</v>
      </c>
      <c r="AC22" s="24">
        <f t="shared" si="7"/>
        <v>0</v>
      </c>
      <c r="AD22" s="24">
        <f t="shared" si="7"/>
        <v>4</v>
      </c>
      <c r="AE22" s="24">
        <f t="shared" si="7"/>
        <v>4</v>
      </c>
      <c r="AF22" s="24">
        <f t="shared" si="7"/>
        <v>0</v>
      </c>
      <c r="AG22" s="24">
        <f t="shared" si="7"/>
        <v>0</v>
      </c>
      <c r="AH22" s="24">
        <f t="shared" si="7"/>
        <v>0</v>
      </c>
      <c r="AI22" s="24">
        <f t="shared" si="7"/>
        <v>0</v>
      </c>
      <c r="AJ22" s="24">
        <f t="shared" si="7"/>
        <v>0</v>
      </c>
      <c r="AK22" s="24">
        <f t="shared" si="7"/>
        <v>0</v>
      </c>
      <c r="AL22" s="24">
        <f t="shared" si="7"/>
        <v>0</v>
      </c>
      <c r="AM22" s="24">
        <f t="shared" si="7"/>
        <v>0</v>
      </c>
      <c r="AN22" s="24">
        <f t="shared" si="7"/>
        <v>3</v>
      </c>
      <c r="AO22" s="24">
        <f t="shared" si="7"/>
        <v>3</v>
      </c>
      <c r="AP22" s="24">
        <f t="shared" si="7"/>
        <v>1</v>
      </c>
      <c r="AQ22" s="24">
        <f t="shared" si="7"/>
        <v>1</v>
      </c>
      <c r="AR22" s="24">
        <f t="shared" si="7"/>
        <v>0</v>
      </c>
      <c r="AS22" s="24">
        <f t="shared" si="7"/>
        <v>1</v>
      </c>
      <c r="AT22" s="24">
        <f t="shared" si="7"/>
        <v>10</v>
      </c>
      <c r="AU22" s="24">
        <f t="shared" si="7"/>
        <v>0</v>
      </c>
      <c r="AV22" s="24">
        <f t="shared" si="7"/>
        <v>1</v>
      </c>
      <c r="AW22" s="24">
        <f t="shared" si="7"/>
        <v>4</v>
      </c>
      <c r="AX22" s="24">
        <f t="shared" si="7"/>
        <v>0</v>
      </c>
      <c r="AY22" s="15"/>
    </row>
    <row r="23" spans="1:51" s="13" customFormat="1" ht="40.200000000000003" customHeight="1" x14ac:dyDescent="0.3">
      <c r="A23" s="36">
        <v>1</v>
      </c>
      <c r="B23" s="37" t="s">
        <v>61</v>
      </c>
      <c r="C23" s="38"/>
      <c r="D23" s="38">
        <f>D24</f>
        <v>20</v>
      </c>
      <c r="E23" s="38">
        <f>E24</f>
        <v>34</v>
      </c>
      <c r="F23" s="38">
        <f t="shared" ref="F23" si="8">F24</f>
        <v>31</v>
      </c>
      <c r="G23" s="68">
        <v>1</v>
      </c>
      <c r="H23" s="71" t="s">
        <v>61</v>
      </c>
      <c r="I23" s="74" t="s">
        <v>72</v>
      </c>
      <c r="J23" s="54">
        <v>1</v>
      </c>
      <c r="K23" s="54">
        <v>0</v>
      </c>
      <c r="L23" s="54">
        <f>N23+P23+R23+T23</f>
        <v>67</v>
      </c>
      <c r="M23" s="54">
        <f>O23+Q23+S23+U23</f>
        <v>63</v>
      </c>
      <c r="N23" s="54">
        <v>1</v>
      </c>
      <c r="O23" s="54">
        <v>1</v>
      </c>
      <c r="P23" s="54">
        <v>2</v>
      </c>
      <c r="Q23" s="54">
        <v>2</v>
      </c>
      <c r="R23" s="54">
        <f>(E23+E26)-O23-Q23-T23</f>
        <v>58</v>
      </c>
      <c r="S23" s="54">
        <v>54</v>
      </c>
      <c r="T23" s="54">
        <f>V23+X23+Z23+AB23+AD23+AF23+AH23+AJ23+AL23+AN23</f>
        <v>6</v>
      </c>
      <c r="U23" s="54">
        <f>W23+Y23+AA23+AC23+AE23+AG23+AI23+AK23+AM23+AO23</f>
        <v>6</v>
      </c>
      <c r="V23" s="54">
        <v>1</v>
      </c>
      <c r="W23" s="54">
        <v>1</v>
      </c>
      <c r="X23" s="54">
        <v>0</v>
      </c>
      <c r="Y23" s="54">
        <v>0</v>
      </c>
      <c r="Z23" s="54">
        <v>1</v>
      </c>
      <c r="AA23" s="54">
        <v>1</v>
      </c>
      <c r="AB23" s="54">
        <v>0</v>
      </c>
      <c r="AC23" s="54">
        <v>0</v>
      </c>
      <c r="AD23" s="54">
        <v>2</v>
      </c>
      <c r="AE23" s="54">
        <v>2</v>
      </c>
      <c r="AF23" s="54">
        <v>0</v>
      </c>
      <c r="AG23" s="54">
        <v>0</v>
      </c>
      <c r="AH23" s="54">
        <v>0</v>
      </c>
      <c r="AI23" s="54">
        <v>0</v>
      </c>
      <c r="AJ23" s="54">
        <v>0</v>
      </c>
      <c r="AK23" s="54">
        <v>0</v>
      </c>
      <c r="AL23" s="54">
        <v>0</v>
      </c>
      <c r="AM23" s="54">
        <v>0</v>
      </c>
      <c r="AN23" s="54">
        <v>2</v>
      </c>
      <c r="AO23" s="54">
        <v>2</v>
      </c>
      <c r="AP23" s="62">
        <v>0</v>
      </c>
      <c r="AQ23" s="62">
        <v>0</v>
      </c>
      <c r="AR23" s="62">
        <v>0</v>
      </c>
      <c r="AS23" s="65">
        <v>1</v>
      </c>
      <c r="AT23" s="54">
        <v>6</v>
      </c>
      <c r="AU23" s="54">
        <v>0</v>
      </c>
      <c r="AV23" s="54">
        <v>1</v>
      </c>
      <c r="AW23" s="54">
        <v>4</v>
      </c>
      <c r="AX23" s="54">
        <v>0</v>
      </c>
      <c r="AY23" s="80" t="s">
        <v>81</v>
      </c>
    </row>
    <row r="24" spans="1:51" s="13" customFormat="1" ht="24" customHeight="1" x14ac:dyDescent="0.3">
      <c r="A24" s="39" t="s">
        <v>6</v>
      </c>
      <c r="B24" s="40" t="s">
        <v>5</v>
      </c>
      <c r="C24" s="41">
        <v>1</v>
      </c>
      <c r="D24" s="60">
        <v>20</v>
      </c>
      <c r="E24" s="60">
        <v>34</v>
      </c>
      <c r="F24" s="60">
        <v>31</v>
      </c>
      <c r="G24" s="69"/>
      <c r="H24" s="72"/>
      <c r="I24" s="7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63"/>
      <c r="AQ24" s="63"/>
      <c r="AR24" s="63"/>
      <c r="AS24" s="66"/>
      <c r="AT24" s="55"/>
      <c r="AU24" s="55"/>
      <c r="AV24" s="55"/>
      <c r="AW24" s="55"/>
      <c r="AX24" s="55"/>
      <c r="AY24" s="58"/>
    </row>
    <row r="25" spans="1:51" s="13" customFormat="1" ht="24" customHeight="1" x14ac:dyDescent="0.3">
      <c r="A25" s="39" t="s">
        <v>6</v>
      </c>
      <c r="B25" s="40" t="s">
        <v>77</v>
      </c>
      <c r="C25" s="41">
        <v>0</v>
      </c>
      <c r="D25" s="61"/>
      <c r="E25" s="61"/>
      <c r="F25" s="61"/>
      <c r="G25" s="69"/>
      <c r="H25" s="72"/>
      <c r="I25" s="7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63"/>
      <c r="AQ25" s="63"/>
      <c r="AR25" s="63"/>
      <c r="AS25" s="66"/>
      <c r="AT25" s="55"/>
      <c r="AU25" s="55"/>
      <c r="AV25" s="55"/>
      <c r="AW25" s="55"/>
      <c r="AX25" s="55"/>
      <c r="AY25" s="58"/>
    </row>
    <row r="26" spans="1:51" s="13" customFormat="1" ht="34.799999999999997" customHeight="1" x14ac:dyDescent="0.3">
      <c r="A26" s="36">
        <v>2</v>
      </c>
      <c r="B26" s="37" t="s">
        <v>62</v>
      </c>
      <c r="C26" s="38"/>
      <c r="D26" s="38">
        <f>D27</f>
        <v>18</v>
      </c>
      <c r="E26" s="38">
        <f t="shared" ref="E26:F26" si="9">E27</f>
        <v>33</v>
      </c>
      <c r="F26" s="38">
        <f t="shared" si="9"/>
        <v>32</v>
      </c>
      <c r="G26" s="69"/>
      <c r="H26" s="72"/>
      <c r="I26" s="7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63"/>
      <c r="AQ26" s="63"/>
      <c r="AR26" s="63"/>
      <c r="AS26" s="66"/>
      <c r="AT26" s="55"/>
      <c r="AU26" s="55"/>
      <c r="AV26" s="55"/>
      <c r="AW26" s="55"/>
      <c r="AX26" s="55"/>
      <c r="AY26" s="58"/>
    </row>
    <row r="27" spans="1:51" s="13" customFormat="1" ht="24" customHeight="1" x14ac:dyDescent="0.3">
      <c r="A27" s="39" t="s">
        <v>6</v>
      </c>
      <c r="B27" s="40" t="s">
        <v>5</v>
      </c>
      <c r="C27" s="41">
        <v>1</v>
      </c>
      <c r="D27" s="60">
        <v>18</v>
      </c>
      <c r="E27" s="60">
        <v>33</v>
      </c>
      <c r="F27" s="60">
        <v>32</v>
      </c>
      <c r="G27" s="69"/>
      <c r="H27" s="72"/>
      <c r="I27" s="7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63"/>
      <c r="AQ27" s="63"/>
      <c r="AR27" s="63"/>
      <c r="AS27" s="66"/>
      <c r="AT27" s="55"/>
      <c r="AU27" s="55"/>
      <c r="AV27" s="55"/>
      <c r="AW27" s="55"/>
      <c r="AX27" s="55"/>
      <c r="AY27" s="58"/>
    </row>
    <row r="28" spans="1:51" s="13" customFormat="1" ht="24" customHeight="1" x14ac:dyDescent="0.3">
      <c r="A28" s="39" t="s">
        <v>6</v>
      </c>
      <c r="B28" s="40" t="s">
        <v>77</v>
      </c>
      <c r="C28" s="41">
        <v>0</v>
      </c>
      <c r="D28" s="61"/>
      <c r="E28" s="61"/>
      <c r="F28" s="61"/>
      <c r="G28" s="70"/>
      <c r="H28" s="73"/>
      <c r="I28" s="7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64"/>
      <c r="AQ28" s="64"/>
      <c r="AR28" s="64"/>
      <c r="AS28" s="67"/>
      <c r="AT28" s="56"/>
      <c r="AU28" s="56"/>
      <c r="AV28" s="56"/>
      <c r="AW28" s="56"/>
      <c r="AX28" s="56"/>
      <c r="AY28" s="59"/>
    </row>
    <row r="29" spans="1:51" s="13" customFormat="1" ht="45.6" x14ac:dyDescent="0.3">
      <c r="A29" s="36">
        <v>3</v>
      </c>
      <c r="B29" s="37" t="s">
        <v>63</v>
      </c>
      <c r="C29" s="38"/>
      <c r="D29" s="38">
        <f>D30</f>
        <v>20</v>
      </c>
      <c r="E29" s="38">
        <f t="shared" ref="E29:F29" si="10">E30</f>
        <v>36</v>
      </c>
      <c r="F29" s="38">
        <f t="shared" si="10"/>
        <v>35</v>
      </c>
      <c r="G29" s="68">
        <v>2</v>
      </c>
      <c r="H29" s="71" t="s">
        <v>64</v>
      </c>
      <c r="I29" s="74" t="s">
        <v>70</v>
      </c>
      <c r="J29" s="54">
        <v>1</v>
      </c>
      <c r="K29" s="54">
        <v>0</v>
      </c>
      <c r="L29" s="54">
        <f>N29+P29+R29+T29</f>
        <v>72</v>
      </c>
      <c r="M29" s="54">
        <f>O29+Q29+S29+U29</f>
        <v>67</v>
      </c>
      <c r="N29" s="54">
        <v>1</v>
      </c>
      <c r="O29" s="54">
        <v>1</v>
      </c>
      <c r="P29" s="54">
        <v>2</v>
      </c>
      <c r="Q29" s="54">
        <v>2</v>
      </c>
      <c r="R29" s="54">
        <f>(E29+E32)-O29-Q29-T29</f>
        <v>65</v>
      </c>
      <c r="S29" s="54">
        <v>60</v>
      </c>
      <c r="T29" s="54">
        <f>V29+X29+Z29+AB29+AD29+AF29+AH29+AJ29+AL29+AN29</f>
        <v>4</v>
      </c>
      <c r="U29" s="54">
        <f>W29+Y29+AA29+AC29+AE29+AG29+AI29+AK29+AM29+AO29</f>
        <v>4</v>
      </c>
      <c r="V29" s="54">
        <v>1</v>
      </c>
      <c r="W29" s="54">
        <v>1</v>
      </c>
      <c r="X29" s="54">
        <v>0</v>
      </c>
      <c r="Y29" s="54">
        <v>0</v>
      </c>
      <c r="Z29" s="54">
        <v>0</v>
      </c>
      <c r="AA29" s="54">
        <v>0</v>
      </c>
      <c r="AB29" s="54">
        <v>0</v>
      </c>
      <c r="AC29" s="54">
        <v>0</v>
      </c>
      <c r="AD29" s="54">
        <v>2</v>
      </c>
      <c r="AE29" s="54">
        <v>2</v>
      </c>
      <c r="AF29" s="54">
        <v>0</v>
      </c>
      <c r="AG29" s="54">
        <v>0</v>
      </c>
      <c r="AH29" s="54">
        <v>0</v>
      </c>
      <c r="AI29" s="54"/>
      <c r="AJ29" s="54">
        <v>0</v>
      </c>
      <c r="AK29" s="54">
        <v>0</v>
      </c>
      <c r="AL29" s="54">
        <v>0</v>
      </c>
      <c r="AM29" s="54">
        <v>0</v>
      </c>
      <c r="AN29" s="54">
        <v>1</v>
      </c>
      <c r="AO29" s="54">
        <v>1</v>
      </c>
      <c r="AP29" s="62">
        <v>1</v>
      </c>
      <c r="AQ29" s="62">
        <v>1</v>
      </c>
      <c r="AR29" s="62">
        <v>0</v>
      </c>
      <c r="AS29" s="62">
        <v>0</v>
      </c>
      <c r="AT29" s="54">
        <v>4</v>
      </c>
      <c r="AU29" s="54">
        <v>0</v>
      </c>
      <c r="AV29" s="54">
        <v>0</v>
      </c>
      <c r="AW29" s="54">
        <v>0</v>
      </c>
      <c r="AX29" s="54">
        <v>0</v>
      </c>
      <c r="AY29" s="77" t="s">
        <v>76</v>
      </c>
    </row>
    <row r="30" spans="1:51" s="13" customFormat="1" ht="24" customHeight="1" x14ac:dyDescent="0.3">
      <c r="A30" s="39" t="s">
        <v>6</v>
      </c>
      <c r="B30" s="40" t="s">
        <v>5</v>
      </c>
      <c r="C30" s="41">
        <v>1</v>
      </c>
      <c r="D30" s="60">
        <v>20</v>
      </c>
      <c r="E30" s="60">
        <v>36</v>
      </c>
      <c r="F30" s="60">
        <v>35</v>
      </c>
      <c r="G30" s="69"/>
      <c r="H30" s="72"/>
      <c r="I30" s="7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63"/>
      <c r="AQ30" s="63"/>
      <c r="AR30" s="63"/>
      <c r="AS30" s="63"/>
      <c r="AT30" s="55"/>
      <c r="AU30" s="55"/>
      <c r="AV30" s="55"/>
      <c r="AW30" s="55"/>
      <c r="AX30" s="55"/>
      <c r="AY30" s="78"/>
    </row>
    <row r="31" spans="1:51" s="13" customFormat="1" ht="24" customHeight="1" x14ac:dyDescent="0.3">
      <c r="A31" s="39" t="s">
        <v>6</v>
      </c>
      <c r="B31" s="40" t="s">
        <v>77</v>
      </c>
      <c r="C31" s="41">
        <v>0</v>
      </c>
      <c r="D31" s="61"/>
      <c r="E31" s="61"/>
      <c r="F31" s="61"/>
      <c r="G31" s="69"/>
      <c r="H31" s="72"/>
      <c r="I31" s="7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63"/>
      <c r="AQ31" s="63"/>
      <c r="AR31" s="63"/>
      <c r="AS31" s="63"/>
      <c r="AT31" s="55"/>
      <c r="AU31" s="55"/>
      <c r="AV31" s="55"/>
      <c r="AW31" s="55"/>
      <c r="AX31" s="55"/>
      <c r="AY31" s="78"/>
    </row>
    <row r="32" spans="1:51" s="13" customFormat="1" ht="45.6" x14ac:dyDescent="0.3">
      <c r="A32" s="36">
        <v>4</v>
      </c>
      <c r="B32" s="37" t="s">
        <v>64</v>
      </c>
      <c r="C32" s="38"/>
      <c r="D32" s="38">
        <f>D33</f>
        <v>20</v>
      </c>
      <c r="E32" s="38">
        <f t="shared" ref="E32:F32" si="11">E33</f>
        <v>36</v>
      </c>
      <c r="F32" s="38">
        <f t="shared" si="11"/>
        <v>32</v>
      </c>
      <c r="G32" s="69"/>
      <c r="H32" s="72"/>
      <c r="I32" s="7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63"/>
      <c r="AQ32" s="63"/>
      <c r="AR32" s="63"/>
      <c r="AS32" s="63"/>
      <c r="AT32" s="55"/>
      <c r="AU32" s="55"/>
      <c r="AV32" s="55"/>
      <c r="AW32" s="55"/>
      <c r="AX32" s="55"/>
      <c r="AY32" s="78"/>
    </row>
    <row r="33" spans="1:51" s="13" customFormat="1" ht="24" customHeight="1" x14ac:dyDescent="0.3">
      <c r="A33" s="39" t="s">
        <v>6</v>
      </c>
      <c r="B33" s="40" t="s">
        <v>5</v>
      </c>
      <c r="C33" s="41">
        <v>1</v>
      </c>
      <c r="D33" s="60">
        <v>20</v>
      </c>
      <c r="E33" s="60">
        <v>36</v>
      </c>
      <c r="F33" s="60">
        <v>32</v>
      </c>
      <c r="G33" s="69"/>
      <c r="H33" s="72"/>
      <c r="I33" s="7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63"/>
      <c r="AQ33" s="63"/>
      <c r="AR33" s="63"/>
      <c r="AS33" s="63"/>
      <c r="AT33" s="55"/>
      <c r="AU33" s="55"/>
      <c r="AV33" s="55"/>
      <c r="AW33" s="55"/>
      <c r="AX33" s="55"/>
      <c r="AY33" s="78"/>
    </row>
    <row r="34" spans="1:51" s="13" customFormat="1" ht="24" customHeight="1" x14ac:dyDescent="0.3">
      <c r="A34" s="39" t="s">
        <v>6</v>
      </c>
      <c r="B34" s="40" t="s">
        <v>77</v>
      </c>
      <c r="C34" s="41">
        <v>0</v>
      </c>
      <c r="D34" s="61"/>
      <c r="E34" s="61"/>
      <c r="F34" s="61"/>
      <c r="G34" s="70"/>
      <c r="H34" s="73"/>
      <c r="I34" s="7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64"/>
      <c r="AQ34" s="64"/>
      <c r="AR34" s="64"/>
      <c r="AS34" s="64"/>
      <c r="AT34" s="56"/>
      <c r="AU34" s="56"/>
      <c r="AV34" s="56"/>
      <c r="AW34" s="56"/>
      <c r="AX34" s="56"/>
      <c r="AY34" s="79"/>
    </row>
    <row r="35" spans="1:51" s="13" customFormat="1" ht="46.2" customHeight="1" x14ac:dyDescent="0.3">
      <c r="A35" s="36" t="s">
        <v>27</v>
      </c>
      <c r="B35" s="37" t="s">
        <v>54</v>
      </c>
      <c r="C35" s="38"/>
      <c r="D35" s="38">
        <f>D36+D39+D42+D45</f>
        <v>54</v>
      </c>
      <c r="E35" s="38">
        <f>E36+E39+E42+E45</f>
        <v>110</v>
      </c>
      <c r="F35" s="38">
        <f t="shared" ref="F35" si="12">F36+F39+F42+F45</f>
        <v>100</v>
      </c>
      <c r="G35" s="38" t="s">
        <v>27</v>
      </c>
      <c r="H35" s="23" t="s">
        <v>53</v>
      </c>
      <c r="I35" s="21"/>
      <c r="J35" s="24">
        <f>J36+J42</f>
        <v>2</v>
      </c>
      <c r="K35" s="24">
        <f t="shared" ref="K35:AX35" si="13">K36+K42</f>
        <v>0</v>
      </c>
      <c r="L35" s="24">
        <f t="shared" si="13"/>
        <v>110</v>
      </c>
      <c r="M35" s="24">
        <f t="shared" si="13"/>
        <v>100</v>
      </c>
      <c r="N35" s="24">
        <f t="shared" si="13"/>
        <v>2</v>
      </c>
      <c r="O35" s="24">
        <f t="shared" si="13"/>
        <v>2</v>
      </c>
      <c r="P35" s="24">
        <f t="shared" si="13"/>
        <v>4</v>
      </c>
      <c r="Q35" s="24">
        <f t="shared" si="13"/>
        <v>4</v>
      </c>
      <c r="R35" s="53">
        <f t="shared" si="13"/>
        <v>92</v>
      </c>
      <c r="S35" s="24">
        <f t="shared" si="13"/>
        <v>84</v>
      </c>
      <c r="T35" s="24">
        <f t="shared" si="13"/>
        <v>12</v>
      </c>
      <c r="U35" s="24">
        <f t="shared" si="13"/>
        <v>10</v>
      </c>
      <c r="V35" s="24">
        <f t="shared" si="13"/>
        <v>2</v>
      </c>
      <c r="W35" s="24">
        <f t="shared" si="13"/>
        <v>1</v>
      </c>
      <c r="X35" s="24">
        <f t="shared" si="13"/>
        <v>2</v>
      </c>
      <c r="Y35" s="24">
        <f t="shared" si="13"/>
        <v>2</v>
      </c>
      <c r="Z35" s="24">
        <f t="shared" si="13"/>
        <v>1</v>
      </c>
      <c r="AA35" s="24">
        <f t="shared" si="13"/>
        <v>1</v>
      </c>
      <c r="AB35" s="24">
        <f t="shared" si="13"/>
        <v>1</v>
      </c>
      <c r="AC35" s="24">
        <f t="shared" si="13"/>
        <v>1</v>
      </c>
      <c r="AD35" s="24">
        <f t="shared" si="13"/>
        <v>4</v>
      </c>
      <c r="AE35" s="24">
        <f t="shared" si="13"/>
        <v>3</v>
      </c>
      <c r="AF35" s="24">
        <f t="shared" si="13"/>
        <v>0</v>
      </c>
      <c r="AG35" s="24">
        <f t="shared" si="13"/>
        <v>0</v>
      </c>
      <c r="AH35" s="24">
        <f t="shared" si="13"/>
        <v>0</v>
      </c>
      <c r="AI35" s="24">
        <f t="shared" si="13"/>
        <v>0</v>
      </c>
      <c r="AJ35" s="24">
        <f t="shared" si="13"/>
        <v>0</v>
      </c>
      <c r="AK35" s="24">
        <f t="shared" si="13"/>
        <v>0</v>
      </c>
      <c r="AL35" s="24">
        <f t="shared" si="13"/>
        <v>0</v>
      </c>
      <c r="AM35" s="24">
        <f t="shared" si="13"/>
        <v>0</v>
      </c>
      <c r="AN35" s="24">
        <f t="shared" si="13"/>
        <v>2</v>
      </c>
      <c r="AO35" s="24">
        <f t="shared" si="13"/>
        <v>2</v>
      </c>
      <c r="AP35" s="24">
        <f t="shared" si="13"/>
        <v>1</v>
      </c>
      <c r="AQ35" s="24">
        <f t="shared" si="13"/>
        <v>1</v>
      </c>
      <c r="AR35" s="24">
        <f t="shared" si="13"/>
        <v>0</v>
      </c>
      <c r="AS35" s="24">
        <f t="shared" si="13"/>
        <v>1</v>
      </c>
      <c r="AT35" s="24">
        <f t="shared" si="13"/>
        <v>10</v>
      </c>
      <c r="AU35" s="24">
        <f t="shared" si="13"/>
        <v>0</v>
      </c>
      <c r="AV35" s="24">
        <f t="shared" si="13"/>
        <v>1</v>
      </c>
      <c r="AW35" s="24">
        <f t="shared" si="13"/>
        <v>6</v>
      </c>
      <c r="AX35" s="24">
        <f t="shared" si="13"/>
        <v>2</v>
      </c>
      <c r="AY35" s="15"/>
    </row>
    <row r="36" spans="1:51" s="13" customFormat="1" ht="41.4" customHeight="1" x14ac:dyDescent="0.3">
      <c r="A36" s="36">
        <v>1</v>
      </c>
      <c r="B36" s="37" t="s">
        <v>65</v>
      </c>
      <c r="C36" s="38"/>
      <c r="D36" s="38">
        <f>D37</f>
        <v>13</v>
      </c>
      <c r="E36" s="38">
        <f t="shared" ref="E36:F36" si="14">E37</f>
        <v>26</v>
      </c>
      <c r="F36" s="38">
        <f t="shared" si="14"/>
        <v>23</v>
      </c>
      <c r="G36" s="68">
        <v>1</v>
      </c>
      <c r="H36" s="71" t="s">
        <v>65</v>
      </c>
      <c r="I36" s="74" t="s">
        <v>72</v>
      </c>
      <c r="J36" s="54">
        <v>1</v>
      </c>
      <c r="K36" s="54">
        <v>0</v>
      </c>
      <c r="L36" s="54">
        <f>N36+P36+R36+T36</f>
        <v>52</v>
      </c>
      <c r="M36" s="54">
        <f>O36+Q36+S36+U36</f>
        <v>48</v>
      </c>
      <c r="N36" s="54">
        <v>1</v>
      </c>
      <c r="O36" s="54">
        <v>1</v>
      </c>
      <c r="P36" s="54">
        <v>2</v>
      </c>
      <c r="Q36" s="54">
        <v>2</v>
      </c>
      <c r="R36" s="54">
        <f>(E36+E39)-O36-Q36-T36</f>
        <v>43</v>
      </c>
      <c r="S36" s="54">
        <v>39</v>
      </c>
      <c r="T36" s="54">
        <f>V36+X36+Z36+AB36+AD36+AF36+AH36+AJ36+AL36+AN36</f>
        <v>6</v>
      </c>
      <c r="U36" s="54">
        <f>W36+Y36+AA36+AC36+AE36+AG36+AI36+AK36+AM36+AO36</f>
        <v>6</v>
      </c>
      <c r="V36" s="54">
        <v>1</v>
      </c>
      <c r="W36" s="54">
        <v>1</v>
      </c>
      <c r="X36" s="54">
        <v>1</v>
      </c>
      <c r="Y36" s="54">
        <v>1</v>
      </c>
      <c r="Z36" s="54">
        <v>0</v>
      </c>
      <c r="AA36" s="54">
        <v>0</v>
      </c>
      <c r="AB36" s="54">
        <v>1</v>
      </c>
      <c r="AC36" s="54">
        <v>1</v>
      </c>
      <c r="AD36" s="54">
        <v>2</v>
      </c>
      <c r="AE36" s="54">
        <v>2</v>
      </c>
      <c r="AF36" s="54">
        <v>0</v>
      </c>
      <c r="AG36" s="54">
        <v>0</v>
      </c>
      <c r="AH36" s="54">
        <v>0</v>
      </c>
      <c r="AI36" s="54">
        <v>0</v>
      </c>
      <c r="AJ36" s="54">
        <v>0</v>
      </c>
      <c r="AK36" s="54">
        <v>0</v>
      </c>
      <c r="AL36" s="54">
        <v>0</v>
      </c>
      <c r="AM36" s="54">
        <v>0</v>
      </c>
      <c r="AN36" s="54">
        <v>1</v>
      </c>
      <c r="AO36" s="54">
        <v>1</v>
      </c>
      <c r="AP36" s="62">
        <v>0</v>
      </c>
      <c r="AQ36" s="62"/>
      <c r="AR36" s="62">
        <v>0</v>
      </c>
      <c r="AS36" s="65">
        <v>1</v>
      </c>
      <c r="AT36" s="54">
        <v>6</v>
      </c>
      <c r="AU36" s="54">
        <v>0</v>
      </c>
      <c r="AV36" s="54">
        <v>0</v>
      </c>
      <c r="AW36" s="54">
        <v>4</v>
      </c>
      <c r="AX36" s="54">
        <v>0</v>
      </c>
      <c r="AY36" s="77" t="s">
        <v>74</v>
      </c>
    </row>
    <row r="37" spans="1:51" s="13" customFormat="1" ht="24" customHeight="1" x14ac:dyDescent="0.3">
      <c r="A37" s="39" t="s">
        <v>6</v>
      </c>
      <c r="B37" s="40" t="s">
        <v>5</v>
      </c>
      <c r="C37" s="41">
        <v>1</v>
      </c>
      <c r="D37" s="60">
        <v>13</v>
      </c>
      <c r="E37" s="60">
        <v>26</v>
      </c>
      <c r="F37" s="60">
        <v>23</v>
      </c>
      <c r="G37" s="69"/>
      <c r="H37" s="72"/>
      <c r="I37" s="7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63"/>
      <c r="AQ37" s="63"/>
      <c r="AR37" s="63"/>
      <c r="AS37" s="66"/>
      <c r="AT37" s="55"/>
      <c r="AU37" s="55"/>
      <c r="AV37" s="55"/>
      <c r="AW37" s="55"/>
      <c r="AX37" s="55"/>
      <c r="AY37" s="78"/>
    </row>
    <row r="38" spans="1:51" s="13" customFormat="1" ht="24" customHeight="1" x14ac:dyDescent="0.3">
      <c r="A38" s="39" t="s">
        <v>6</v>
      </c>
      <c r="B38" s="40" t="s">
        <v>77</v>
      </c>
      <c r="C38" s="41">
        <v>0</v>
      </c>
      <c r="D38" s="61"/>
      <c r="E38" s="61"/>
      <c r="F38" s="61"/>
      <c r="G38" s="69"/>
      <c r="H38" s="72"/>
      <c r="I38" s="7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63"/>
      <c r="AQ38" s="63"/>
      <c r="AR38" s="63"/>
      <c r="AS38" s="66"/>
      <c r="AT38" s="55"/>
      <c r="AU38" s="55"/>
      <c r="AV38" s="55"/>
      <c r="AW38" s="55"/>
      <c r="AX38" s="55"/>
      <c r="AY38" s="78"/>
    </row>
    <row r="39" spans="1:51" s="13" customFormat="1" ht="51" customHeight="1" x14ac:dyDescent="0.3">
      <c r="A39" s="36">
        <v>2</v>
      </c>
      <c r="B39" s="37" t="s">
        <v>66</v>
      </c>
      <c r="C39" s="38"/>
      <c r="D39" s="38">
        <f>D40</f>
        <v>13</v>
      </c>
      <c r="E39" s="38">
        <f t="shared" ref="E39:F39" si="15">E40</f>
        <v>26</v>
      </c>
      <c r="F39" s="38">
        <f t="shared" si="15"/>
        <v>25</v>
      </c>
      <c r="G39" s="69"/>
      <c r="H39" s="72"/>
      <c r="I39" s="7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63"/>
      <c r="AQ39" s="63"/>
      <c r="AR39" s="63"/>
      <c r="AS39" s="66"/>
      <c r="AT39" s="55"/>
      <c r="AU39" s="55"/>
      <c r="AV39" s="55"/>
      <c r="AW39" s="55"/>
      <c r="AX39" s="55"/>
      <c r="AY39" s="78"/>
    </row>
    <row r="40" spans="1:51" s="13" customFormat="1" ht="24" customHeight="1" x14ac:dyDescent="0.3">
      <c r="A40" s="39" t="s">
        <v>6</v>
      </c>
      <c r="B40" s="40" t="s">
        <v>5</v>
      </c>
      <c r="C40" s="41">
        <v>1</v>
      </c>
      <c r="D40" s="60">
        <v>13</v>
      </c>
      <c r="E40" s="60">
        <v>26</v>
      </c>
      <c r="F40" s="60">
        <v>25</v>
      </c>
      <c r="G40" s="69"/>
      <c r="H40" s="72"/>
      <c r="I40" s="7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63"/>
      <c r="AQ40" s="63"/>
      <c r="AR40" s="63"/>
      <c r="AS40" s="66"/>
      <c r="AT40" s="55"/>
      <c r="AU40" s="55"/>
      <c r="AV40" s="55"/>
      <c r="AW40" s="55"/>
      <c r="AX40" s="55"/>
      <c r="AY40" s="78"/>
    </row>
    <row r="41" spans="1:51" s="13" customFormat="1" ht="24" customHeight="1" x14ac:dyDescent="0.3">
      <c r="A41" s="39" t="s">
        <v>6</v>
      </c>
      <c r="B41" s="40" t="s">
        <v>77</v>
      </c>
      <c r="C41" s="41">
        <v>0</v>
      </c>
      <c r="D41" s="61"/>
      <c r="E41" s="61"/>
      <c r="F41" s="61"/>
      <c r="G41" s="70"/>
      <c r="H41" s="73"/>
      <c r="I41" s="7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64"/>
      <c r="AQ41" s="64"/>
      <c r="AR41" s="64"/>
      <c r="AS41" s="67"/>
      <c r="AT41" s="56"/>
      <c r="AU41" s="56"/>
      <c r="AV41" s="56"/>
      <c r="AW41" s="56"/>
      <c r="AX41" s="56"/>
      <c r="AY41" s="79"/>
    </row>
    <row r="42" spans="1:51" s="13" customFormat="1" ht="48.6" customHeight="1" x14ac:dyDescent="0.3">
      <c r="A42" s="36">
        <v>3</v>
      </c>
      <c r="B42" s="37" t="s">
        <v>67</v>
      </c>
      <c r="C42" s="38"/>
      <c r="D42" s="38">
        <f>D43</f>
        <v>14</v>
      </c>
      <c r="E42" s="38">
        <f>E43</f>
        <v>30</v>
      </c>
      <c r="F42" s="38">
        <f>F43</f>
        <v>27</v>
      </c>
      <c r="G42" s="68">
        <v>2</v>
      </c>
      <c r="H42" s="71" t="s">
        <v>67</v>
      </c>
      <c r="I42" s="74" t="s">
        <v>69</v>
      </c>
      <c r="J42" s="54">
        <v>1</v>
      </c>
      <c r="K42" s="54">
        <v>0</v>
      </c>
      <c r="L42" s="54">
        <f>N42+P42+R42+T42</f>
        <v>58</v>
      </c>
      <c r="M42" s="54">
        <f>O42+Q42+S42+U42</f>
        <v>52</v>
      </c>
      <c r="N42" s="54">
        <v>1</v>
      </c>
      <c r="O42" s="54">
        <v>1</v>
      </c>
      <c r="P42" s="54">
        <v>2</v>
      </c>
      <c r="Q42" s="54">
        <v>2</v>
      </c>
      <c r="R42" s="54">
        <f>(E42+E45)-O42-Q42-T42</f>
        <v>49</v>
      </c>
      <c r="S42" s="54">
        <v>45</v>
      </c>
      <c r="T42" s="54">
        <f>V42+X42+Z42+AB42+AD42+AF42+AH42+AJ42+AL42+AN42</f>
        <v>6</v>
      </c>
      <c r="U42" s="54">
        <f>W42+Y42+AA42+AC42+AE42+AG42+AI42+AK42+AM42+AO42</f>
        <v>4</v>
      </c>
      <c r="V42" s="62">
        <v>1</v>
      </c>
      <c r="W42" s="62">
        <v>0</v>
      </c>
      <c r="X42" s="54">
        <v>1</v>
      </c>
      <c r="Y42" s="54">
        <v>1</v>
      </c>
      <c r="Z42" s="54">
        <v>1</v>
      </c>
      <c r="AA42" s="54">
        <v>1</v>
      </c>
      <c r="AB42" s="54">
        <v>0</v>
      </c>
      <c r="AC42" s="54">
        <v>0</v>
      </c>
      <c r="AD42" s="62">
        <v>2</v>
      </c>
      <c r="AE42" s="62">
        <v>1</v>
      </c>
      <c r="AF42" s="54">
        <v>0</v>
      </c>
      <c r="AG42" s="54">
        <v>0</v>
      </c>
      <c r="AH42" s="54">
        <v>0</v>
      </c>
      <c r="AI42" s="54">
        <v>0</v>
      </c>
      <c r="AJ42" s="54">
        <v>0</v>
      </c>
      <c r="AK42" s="54">
        <v>0</v>
      </c>
      <c r="AL42" s="54">
        <v>0</v>
      </c>
      <c r="AM42" s="54">
        <v>0</v>
      </c>
      <c r="AN42" s="54">
        <v>1</v>
      </c>
      <c r="AO42" s="54">
        <v>1</v>
      </c>
      <c r="AP42" s="62">
        <v>1</v>
      </c>
      <c r="AQ42" s="62">
        <v>1</v>
      </c>
      <c r="AR42" s="62">
        <v>0</v>
      </c>
      <c r="AS42" s="65">
        <v>0</v>
      </c>
      <c r="AT42" s="54">
        <v>4</v>
      </c>
      <c r="AU42" s="54">
        <v>0</v>
      </c>
      <c r="AV42" s="54">
        <v>1</v>
      </c>
      <c r="AW42" s="54">
        <v>2</v>
      </c>
      <c r="AX42" s="54">
        <v>2</v>
      </c>
      <c r="AY42" s="57" t="s">
        <v>82</v>
      </c>
    </row>
    <row r="43" spans="1:51" s="13" customFormat="1" ht="24" customHeight="1" x14ac:dyDescent="0.3">
      <c r="A43" s="39" t="s">
        <v>6</v>
      </c>
      <c r="B43" s="40" t="s">
        <v>5</v>
      </c>
      <c r="C43" s="41">
        <v>1</v>
      </c>
      <c r="D43" s="60">
        <v>14</v>
      </c>
      <c r="E43" s="60">
        <v>30</v>
      </c>
      <c r="F43" s="60">
        <v>27</v>
      </c>
      <c r="G43" s="69"/>
      <c r="H43" s="72"/>
      <c r="I43" s="7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63"/>
      <c r="W43" s="63"/>
      <c r="X43" s="55"/>
      <c r="Y43" s="55"/>
      <c r="Z43" s="55"/>
      <c r="AA43" s="55"/>
      <c r="AB43" s="55"/>
      <c r="AC43" s="55"/>
      <c r="AD43" s="63"/>
      <c r="AE43" s="63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63"/>
      <c r="AQ43" s="63"/>
      <c r="AR43" s="63"/>
      <c r="AS43" s="66"/>
      <c r="AT43" s="55"/>
      <c r="AU43" s="55"/>
      <c r="AV43" s="55"/>
      <c r="AW43" s="55"/>
      <c r="AX43" s="55"/>
      <c r="AY43" s="58"/>
    </row>
    <row r="44" spans="1:51" s="13" customFormat="1" ht="24" customHeight="1" x14ac:dyDescent="0.3">
      <c r="A44" s="39" t="s">
        <v>6</v>
      </c>
      <c r="B44" s="40" t="s">
        <v>77</v>
      </c>
      <c r="C44" s="41">
        <v>0</v>
      </c>
      <c r="D44" s="61"/>
      <c r="E44" s="61"/>
      <c r="F44" s="61"/>
      <c r="G44" s="69"/>
      <c r="H44" s="72"/>
      <c r="I44" s="7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63"/>
      <c r="W44" s="63"/>
      <c r="X44" s="55"/>
      <c r="Y44" s="55"/>
      <c r="Z44" s="55"/>
      <c r="AA44" s="55"/>
      <c r="AB44" s="55"/>
      <c r="AC44" s="55"/>
      <c r="AD44" s="63"/>
      <c r="AE44" s="63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63"/>
      <c r="AQ44" s="63"/>
      <c r="AR44" s="63"/>
      <c r="AS44" s="66"/>
      <c r="AT44" s="55"/>
      <c r="AU44" s="55"/>
      <c r="AV44" s="55"/>
      <c r="AW44" s="55"/>
      <c r="AX44" s="55"/>
      <c r="AY44" s="58"/>
    </row>
    <row r="45" spans="1:51" s="13" customFormat="1" ht="51" customHeight="1" x14ac:dyDescent="0.3">
      <c r="A45" s="36">
        <v>4</v>
      </c>
      <c r="B45" s="37" t="s">
        <v>68</v>
      </c>
      <c r="C45" s="38"/>
      <c r="D45" s="38">
        <f>D46</f>
        <v>14</v>
      </c>
      <c r="E45" s="38">
        <f t="shared" ref="E45:F45" si="16">E46</f>
        <v>28</v>
      </c>
      <c r="F45" s="38">
        <f t="shared" si="16"/>
        <v>25</v>
      </c>
      <c r="G45" s="69"/>
      <c r="H45" s="72"/>
      <c r="I45" s="7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63"/>
      <c r="W45" s="63"/>
      <c r="X45" s="55"/>
      <c r="Y45" s="55"/>
      <c r="Z45" s="55"/>
      <c r="AA45" s="55"/>
      <c r="AB45" s="55"/>
      <c r="AC45" s="55"/>
      <c r="AD45" s="63"/>
      <c r="AE45" s="63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63"/>
      <c r="AQ45" s="63"/>
      <c r="AR45" s="63"/>
      <c r="AS45" s="66"/>
      <c r="AT45" s="55"/>
      <c r="AU45" s="55"/>
      <c r="AV45" s="55"/>
      <c r="AW45" s="55"/>
      <c r="AX45" s="55"/>
      <c r="AY45" s="58"/>
    </row>
    <row r="46" spans="1:51" s="13" customFormat="1" ht="35.4" customHeight="1" x14ac:dyDescent="0.3">
      <c r="A46" s="39" t="s">
        <v>6</v>
      </c>
      <c r="B46" s="40" t="s">
        <v>5</v>
      </c>
      <c r="C46" s="41">
        <v>1</v>
      </c>
      <c r="D46" s="60">
        <v>14</v>
      </c>
      <c r="E46" s="60">
        <v>28</v>
      </c>
      <c r="F46" s="60">
        <v>25</v>
      </c>
      <c r="G46" s="69"/>
      <c r="H46" s="72"/>
      <c r="I46" s="7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63"/>
      <c r="W46" s="63"/>
      <c r="X46" s="55"/>
      <c r="Y46" s="55"/>
      <c r="Z46" s="55"/>
      <c r="AA46" s="55"/>
      <c r="AB46" s="55"/>
      <c r="AC46" s="55"/>
      <c r="AD46" s="63"/>
      <c r="AE46" s="63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63"/>
      <c r="AQ46" s="63"/>
      <c r="AR46" s="63"/>
      <c r="AS46" s="66"/>
      <c r="AT46" s="55"/>
      <c r="AU46" s="55"/>
      <c r="AV46" s="55"/>
      <c r="AW46" s="55"/>
      <c r="AX46" s="55"/>
      <c r="AY46" s="58"/>
    </row>
    <row r="47" spans="1:51" s="13" customFormat="1" ht="40.799999999999997" customHeight="1" x14ac:dyDescent="0.3">
      <c r="A47" s="39" t="s">
        <v>6</v>
      </c>
      <c r="B47" s="40" t="s">
        <v>77</v>
      </c>
      <c r="C47" s="41">
        <v>0</v>
      </c>
      <c r="D47" s="61"/>
      <c r="E47" s="61"/>
      <c r="F47" s="61"/>
      <c r="G47" s="70"/>
      <c r="H47" s="73"/>
      <c r="I47" s="7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64"/>
      <c r="W47" s="64"/>
      <c r="X47" s="56"/>
      <c r="Y47" s="56"/>
      <c r="Z47" s="56"/>
      <c r="AA47" s="56"/>
      <c r="AB47" s="56"/>
      <c r="AC47" s="56"/>
      <c r="AD47" s="64"/>
      <c r="AE47" s="64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64"/>
      <c r="AQ47" s="64"/>
      <c r="AR47" s="64"/>
      <c r="AS47" s="67"/>
      <c r="AT47" s="56"/>
      <c r="AU47" s="56"/>
      <c r="AV47" s="56"/>
      <c r="AW47" s="56"/>
      <c r="AX47" s="56"/>
      <c r="AY47" s="59"/>
    </row>
    <row r="48" spans="1:51" s="13" customFormat="1" x14ac:dyDescent="0.3">
      <c r="C48" s="16"/>
      <c r="D48" s="16"/>
      <c r="E48" s="16"/>
      <c r="F48" s="16"/>
      <c r="G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47"/>
      <c r="AQ48" s="47"/>
      <c r="AR48" s="47"/>
      <c r="AS48" s="47"/>
      <c r="AT48" s="16"/>
      <c r="AU48" s="16"/>
      <c r="AV48" s="16"/>
      <c r="AW48" s="16"/>
      <c r="AX48" s="16"/>
      <c r="AY48" s="16"/>
    </row>
    <row r="49" spans="3:51" s="13" customFormat="1" x14ac:dyDescent="0.3">
      <c r="C49" s="16"/>
      <c r="D49" s="16"/>
      <c r="E49" s="16"/>
      <c r="F49" s="16"/>
      <c r="G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47"/>
      <c r="AQ49" s="47"/>
      <c r="AR49" s="47"/>
      <c r="AS49" s="47"/>
      <c r="AT49" s="16"/>
      <c r="AU49" s="16"/>
      <c r="AV49" s="16"/>
      <c r="AW49" s="16"/>
      <c r="AX49" s="16"/>
      <c r="AY49" s="16"/>
    </row>
    <row r="50" spans="3:51" s="13" customFormat="1" x14ac:dyDescent="0.3">
      <c r="C50" s="16"/>
      <c r="D50" s="16"/>
      <c r="E50" s="16"/>
      <c r="F50" s="16"/>
      <c r="G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47"/>
      <c r="AQ50" s="47"/>
      <c r="AR50" s="47"/>
      <c r="AS50" s="47"/>
      <c r="AT50" s="16"/>
      <c r="AU50" s="16"/>
      <c r="AV50" s="16"/>
      <c r="AW50" s="16"/>
      <c r="AX50" s="16"/>
      <c r="AY50" s="16"/>
    </row>
    <row r="51" spans="3:51" s="13" customFormat="1" x14ac:dyDescent="0.3">
      <c r="C51" s="16"/>
      <c r="D51" s="16"/>
      <c r="E51" s="16"/>
      <c r="F51" s="16"/>
      <c r="G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47"/>
      <c r="AQ51" s="47"/>
      <c r="AR51" s="47"/>
      <c r="AS51" s="47"/>
      <c r="AT51" s="16"/>
      <c r="AU51" s="16"/>
      <c r="AV51" s="16"/>
      <c r="AW51" s="16"/>
      <c r="AX51" s="16"/>
      <c r="AY51" s="16"/>
    </row>
    <row r="52" spans="3:51" s="13" customFormat="1" x14ac:dyDescent="0.3">
      <c r="C52" s="16"/>
      <c r="D52" s="16"/>
      <c r="E52" s="16"/>
      <c r="F52" s="16"/>
      <c r="G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47"/>
      <c r="AQ52" s="47"/>
      <c r="AR52" s="47"/>
      <c r="AS52" s="47"/>
      <c r="AT52" s="16"/>
      <c r="AU52" s="16"/>
      <c r="AV52" s="16"/>
      <c r="AW52" s="16"/>
      <c r="AX52" s="16"/>
      <c r="AY52" s="16"/>
    </row>
    <row r="53" spans="3:51" s="13" customFormat="1" x14ac:dyDescent="0.3">
      <c r="C53" s="16"/>
      <c r="D53" s="16"/>
      <c r="E53" s="16"/>
      <c r="F53" s="16"/>
      <c r="G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47"/>
      <c r="AQ53" s="47"/>
      <c r="AR53" s="47"/>
      <c r="AS53" s="47"/>
      <c r="AT53" s="16"/>
      <c r="AU53" s="16"/>
      <c r="AV53" s="16"/>
      <c r="AW53" s="16"/>
      <c r="AX53" s="16"/>
      <c r="AY53" s="16"/>
    </row>
    <row r="54" spans="3:51" s="13" customFormat="1" x14ac:dyDescent="0.3">
      <c r="C54" s="16"/>
      <c r="D54" s="16"/>
      <c r="E54" s="16"/>
      <c r="F54" s="16"/>
      <c r="G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47"/>
      <c r="AQ54" s="47"/>
      <c r="AR54" s="47"/>
      <c r="AS54" s="47"/>
      <c r="AT54" s="16"/>
      <c r="AU54" s="16"/>
      <c r="AV54" s="16"/>
      <c r="AW54" s="16"/>
      <c r="AX54" s="16"/>
      <c r="AY54" s="16"/>
    </row>
    <row r="55" spans="3:51" s="13" customFormat="1" x14ac:dyDescent="0.3">
      <c r="C55" s="16"/>
      <c r="D55" s="16"/>
      <c r="E55" s="16"/>
      <c r="F55" s="16"/>
      <c r="G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47"/>
      <c r="AQ55" s="47"/>
      <c r="AR55" s="47"/>
      <c r="AS55" s="47"/>
      <c r="AT55" s="16"/>
      <c r="AU55" s="16"/>
      <c r="AV55" s="16"/>
      <c r="AW55" s="16"/>
      <c r="AX55" s="16"/>
      <c r="AY55" s="16"/>
    </row>
    <row r="56" spans="3:51" s="13" customFormat="1" x14ac:dyDescent="0.3">
      <c r="C56" s="16"/>
      <c r="D56" s="16"/>
      <c r="E56" s="16"/>
      <c r="F56" s="16"/>
      <c r="G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47"/>
      <c r="AQ56" s="47"/>
      <c r="AR56" s="47"/>
      <c r="AS56" s="47"/>
      <c r="AT56" s="16"/>
      <c r="AU56" s="16"/>
      <c r="AV56" s="16"/>
      <c r="AW56" s="16"/>
      <c r="AX56" s="16"/>
      <c r="AY56" s="16"/>
    </row>
    <row r="57" spans="3:51" s="13" customFormat="1" x14ac:dyDescent="0.3">
      <c r="C57" s="16"/>
      <c r="D57" s="16"/>
      <c r="E57" s="16"/>
      <c r="F57" s="16"/>
      <c r="G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47"/>
      <c r="AQ57" s="47"/>
      <c r="AR57" s="47"/>
      <c r="AS57" s="47"/>
      <c r="AT57" s="16"/>
      <c r="AU57" s="16"/>
      <c r="AV57" s="16"/>
      <c r="AW57" s="16"/>
      <c r="AX57" s="16"/>
      <c r="AY57" s="16"/>
    </row>
    <row r="58" spans="3:51" s="13" customFormat="1" x14ac:dyDescent="0.3">
      <c r="C58" s="16"/>
      <c r="D58" s="16"/>
      <c r="E58" s="16"/>
      <c r="F58" s="16"/>
      <c r="G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47"/>
      <c r="AQ58" s="47"/>
      <c r="AR58" s="47"/>
      <c r="AS58" s="47"/>
      <c r="AT58" s="16"/>
      <c r="AU58" s="16"/>
      <c r="AV58" s="16"/>
      <c r="AW58" s="16"/>
      <c r="AX58" s="16"/>
      <c r="AY58" s="16"/>
    </row>
    <row r="59" spans="3:51" s="13" customFormat="1" x14ac:dyDescent="0.3">
      <c r="C59" s="16"/>
      <c r="D59" s="16"/>
      <c r="E59" s="16"/>
      <c r="F59" s="16"/>
      <c r="G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47"/>
      <c r="AQ59" s="47"/>
      <c r="AR59" s="47"/>
      <c r="AS59" s="47"/>
      <c r="AT59" s="16"/>
      <c r="AU59" s="16"/>
      <c r="AV59" s="16"/>
      <c r="AW59" s="16"/>
      <c r="AX59" s="16"/>
      <c r="AY59" s="16"/>
    </row>
    <row r="60" spans="3:51" s="13" customFormat="1" x14ac:dyDescent="0.3">
      <c r="C60" s="16"/>
      <c r="D60" s="16"/>
      <c r="E60" s="16"/>
      <c r="F60" s="16"/>
      <c r="G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47"/>
      <c r="AQ60" s="47"/>
      <c r="AR60" s="47"/>
      <c r="AS60" s="47"/>
      <c r="AT60" s="16"/>
      <c r="AU60" s="16"/>
      <c r="AV60" s="16"/>
      <c r="AW60" s="16"/>
      <c r="AX60" s="16"/>
      <c r="AY60" s="16"/>
    </row>
    <row r="61" spans="3:51" s="13" customFormat="1" x14ac:dyDescent="0.3">
      <c r="C61" s="16"/>
      <c r="D61" s="16"/>
      <c r="E61" s="16"/>
      <c r="F61" s="16"/>
      <c r="G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47"/>
      <c r="AQ61" s="47"/>
      <c r="AR61" s="47"/>
      <c r="AS61" s="47"/>
      <c r="AT61" s="16"/>
      <c r="AU61" s="16"/>
      <c r="AV61" s="16"/>
      <c r="AW61" s="16"/>
      <c r="AX61" s="16"/>
      <c r="AY61" s="16"/>
    </row>
    <row r="62" spans="3:51" s="13" customFormat="1" x14ac:dyDescent="0.3">
      <c r="C62" s="16"/>
      <c r="D62" s="16"/>
      <c r="E62" s="16"/>
      <c r="F62" s="16"/>
      <c r="G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47"/>
      <c r="AQ62" s="47"/>
      <c r="AR62" s="47"/>
      <c r="AS62" s="47"/>
      <c r="AT62" s="16"/>
      <c r="AU62" s="16"/>
      <c r="AV62" s="16"/>
      <c r="AW62" s="16"/>
      <c r="AX62" s="16"/>
      <c r="AY62" s="16"/>
    </row>
    <row r="63" spans="3:51" s="13" customFormat="1" x14ac:dyDescent="0.3">
      <c r="C63" s="16"/>
      <c r="D63" s="16"/>
      <c r="E63" s="16"/>
      <c r="F63" s="16"/>
      <c r="G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47"/>
      <c r="AQ63" s="47"/>
      <c r="AR63" s="47"/>
      <c r="AS63" s="47"/>
      <c r="AT63" s="16"/>
      <c r="AU63" s="16"/>
      <c r="AV63" s="16"/>
      <c r="AW63" s="16"/>
      <c r="AX63" s="16"/>
      <c r="AY63" s="16"/>
    </row>
  </sheetData>
  <mergeCells count="340">
    <mergeCell ref="A1:F1"/>
    <mergeCell ref="A2:AY2"/>
    <mergeCell ref="A4:A6"/>
    <mergeCell ref="B4:F4"/>
    <mergeCell ref="G4:M4"/>
    <mergeCell ref="N4:AO4"/>
    <mergeCell ref="AP4:AX4"/>
    <mergeCell ref="AY4:AY6"/>
    <mergeCell ref="B5:B6"/>
    <mergeCell ref="C5:C6"/>
    <mergeCell ref="N5:O5"/>
    <mergeCell ref="P5:Q5"/>
    <mergeCell ref="R5:S5"/>
    <mergeCell ref="T5:U5"/>
    <mergeCell ref="D5:D6"/>
    <mergeCell ref="E5:E6"/>
    <mergeCell ref="F5:F6"/>
    <mergeCell ref="G5:G6"/>
    <mergeCell ref="H5:H6"/>
    <mergeCell ref="I5:K5"/>
    <mergeCell ref="AW5:AW6"/>
    <mergeCell ref="AX5:AX6"/>
    <mergeCell ref="G10:G15"/>
    <mergeCell ref="H10:H15"/>
    <mergeCell ref="I10:I15"/>
    <mergeCell ref="J10:J15"/>
    <mergeCell ref="K10:K15"/>
    <mergeCell ref="L10:L15"/>
    <mergeCell ref="M10:M15"/>
    <mergeCell ref="N10:N15"/>
    <mergeCell ref="AH5:AI5"/>
    <mergeCell ref="AJ5:AK5"/>
    <mergeCell ref="AL5:AM5"/>
    <mergeCell ref="AN5:AO5"/>
    <mergeCell ref="AP5:AS5"/>
    <mergeCell ref="AT5:AV5"/>
    <mergeCell ref="V5:W5"/>
    <mergeCell ref="X5:Y5"/>
    <mergeCell ref="Z5:AA5"/>
    <mergeCell ref="AB5:AC5"/>
    <mergeCell ref="AD5:AE5"/>
    <mergeCell ref="AF5:AG5"/>
    <mergeCell ref="L5:L6"/>
    <mergeCell ref="M5:M6"/>
    <mergeCell ref="X10:X15"/>
    <mergeCell ref="Y10:Y15"/>
    <mergeCell ref="Z10:Z15"/>
    <mergeCell ref="O10:O15"/>
    <mergeCell ref="P10:P15"/>
    <mergeCell ref="Q10:Q15"/>
    <mergeCell ref="R10:R15"/>
    <mergeCell ref="S10:S15"/>
    <mergeCell ref="T10:T15"/>
    <mergeCell ref="AV10:AV15"/>
    <mergeCell ref="AW10:AW15"/>
    <mergeCell ref="AX10:AX15"/>
    <mergeCell ref="AM10:AM15"/>
    <mergeCell ref="AN10:AN15"/>
    <mergeCell ref="AO10:AO15"/>
    <mergeCell ref="AP10:AP15"/>
    <mergeCell ref="AQ10:AQ15"/>
    <mergeCell ref="AR10:AR15"/>
    <mergeCell ref="D11:D12"/>
    <mergeCell ref="E11:E12"/>
    <mergeCell ref="F11:F12"/>
    <mergeCell ref="D14:D15"/>
    <mergeCell ref="E14:E15"/>
    <mergeCell ref="F14:F15"/>
    <mergeCell ref="AS10:AS15"/>
    <mergeCell ref="AT10:AT15"/>
    <mergeCell ref="AU10:AU15"/>
    <mergeCell ref="AG10:AG15"/>
    <mergeCell ref="AH10:AH15"/>
    <mergeCell ref="AI10:AI15"/>
    <mergeCell ref="AJ10:AJ15"/>
    <mergeCell ref="AK10:AK15"/>
    <mergeCell ref="AL10:AL15"/>
    <mergeCell ref="AA10:AA15"/>
    <mergeCell ref="AB10:AB15"/>
    <mergeCell ref="AC10:AC15"/>
    <mergeCell ref="AD10:AD15"/>
    <mergeCell ref="AE10:AE15"/>
    <mergeCell ref="AF10:AF15"/>
    <mergeCell ref="U10:U15"/>
    <mergeCell ref="V10:V15"/>
    <mergeCell ref="W10:W15"/>
    <mergeCell ref="M16:M21"/>
    <mergeCell ref="N16:N21"/>
    <mergeCell ref="O16:O21"/>
    <mergeCell ref="P16:P21"/>
    <mergeCell ref="Q16:Q21"/>
    <mergeCell ref="R16:R21"/>
    <mergeCell ref="G16:G21"/>
    <mergeCell ref="H16:H21"/>
    <mergeCell ref="I16:I21"/>
    <mergeCell ref="J16:J21"/>
    <mergeCell ref="K16:K21"/>
    <mergeCell ref="L16:L21"/>
    <mergeCell ref="AI16:AI21"/>
    <mergeCell ref="AJ16:AJ21"/>
    <mergeCell ref="Y16:Y21"/>
    <mergeCell ref="Z16:Z21"/>
    <mergeCell ref="AA16:AA21"/>
    <mergeCell ref="AB16:AB21"/>
    <mergeCell ref="AC16:AC21"/>
    <mergeCell ref="AD16:AD21"/>
    <mergeCell ref="S16:S21"/>
    <mergeCell ref="T16:T21"/>
    <mergeCell ref="U16:U21"/>
    <mergeCell ref="V16:V21"/>
    <mergeCell ref="W16:W21"/>
    <mergeCell ref="X16:X21"/>
    <mergeCell ref="AW16:AW21"/>
    <mergeCell ref="AX16:AX21"/>
    <mergeCell ref="D17:D18"/>
    <mergeCell ref="E17:E18"/>
    <mergeCell ref="F17:F18"/>
    <mergeCell ref="D20:D21"/>
    <mergeCell ref="E20:E21"/>
    <mergeCell ref="F20:F21"/>
    <mergeCell ref="AQ16:AQ21"/>
    <mergeCell ref="AR16:AR21"/>
    <mergeCell ref="AS16:AS21"/>
    <mergeCell ref="AT16:AT21"/>
    <mergeCell ref="AU16:AU21"/>
    <mergeCell ref="AV16:AV21"/>
    <mergeCell ref="AK16:AK21"/>
    <mergeCell ref="AL16:AL21"/>
    <mergeCell ref="AM16:AM21"/>
    <mergeCell ref="AN16:AN21"/>
    <mergeCell ref="AO16:AO21"/>
    <mergeCell ref="AP16:AP21"/>
    <mergeCell ref="AE16:AE21"/>
    <mergeCell ref="AF16:AF21"/>
    <mergeCell ref="AG16:AG21"/>
    <mergeCell ref="AH16:AH21"/>
    <mergeCell ref="P23:P28"/>
    <mergeCell ref="Q23:Q28"/>
    <mergeCell ref="R23:R28"/>
    <mergeCell ref="G23:G28"/>
    <mergeCell ref="H23:H28"/>
    <mergeCell ref="I23:I28"/>
    <mergeCell ref="J23:J28"/>
    <mergeCell ref="K23:K28"/>
    <mergeCell ref="L23:L28"/>
    <mergeCell ref="D24:D25"/>
    <mergeCell ref="E24:E25"/>
    <mergeCell ref="F24:F25"/>
    <mergeCell ref="D27:D28"/>
    <mergeCell ref="E27:E28"/>
    <mergeCell ref="F27:F28"/>
    <mergeCell ref="AQ23:AQ28"/>
    <mergeCell ref="AR23:AR28"/>
    <mergeCell ref="AS23:AS28"/>
    <mergeCell ref="AK23:AK28"/>
    <mergeCell ref="AL23:AL28"/>
    <mergeCell ref="AM23:AM28"/>
    <mergeCell ref="AN23:AN28"/>
    <mergeCell ref="AO23:AO28"/>
    <mergeCell ref="AP23:AP28"/>
    <mergeCell ref="AE23:AE28"/>
    <mergeCell ref="AF23:AF28"/>
    <mergeCell ref="AG23:AG28"/>
    <mergeCell ref="AH23:AH28"/>
    <mergeCell ref="AI23:AI28"/>
    <mergeCell ref="AJ23:AJ28"/>
    <mergeCell ref="Y23:Y28"/>
    <mergeCell ref="Z23:Z28"/>
    <mergeCell ref="AA23:AA28"/>
    <mergeCell ref="G29:G34"/>
    <mergeCell ref="H29:H34"/>
    <mergeCell ref="I29:I34"/>
    <mergeCell ref="J29:J34"/>
    <mergeCell ref="K29:K34"/>
    <mergeCell ref="L29:L34"/>
    <mergeCell ref="AW23:AW28"/>
    <mergeCell ref="AX23:AX28"/>
    <mergeCell ref="AY23:AY28"/>
    <mergeCell ref="AT23:AT28"/>
    <mergeCell ref="AU23:AU28"/>
    <mergeCell ref="AV23:AV28"/>
    <mergeCell ref="AB23:AB28"/>
    <mergeCell ref="AC23:AC28"/>
    <mergeCell ref="AD23:AD28"/>
    <mergeCell ref="S23:S28"/>
    <mergeCell ref="T23:T28"/>
    <mergeCell ref="U23:U28"/>
    <mergeCell ref="V23:V28"/>
    <mergeCell ref="W23:W28"/>
    <mergeCell ref="X23:X28"/>
    <mergeCell ref="M23:M28"/>
    <mergeCell ref="N23:N28"/>
    <mergeCell ref="O23:O28"/>
    <mergeCell ref="S29:S34"/>
    <mergeCell ref="T29:T34"/>
    <mergeCell ref="U29:U34"/>
    <mergeCell ref="V29:V34"/>
    <mergeCell ref="W29:W34"/>
    <mergeCell ref="X29:X34"/>
    <mergeCell ref="M29:M34"/>
    <mergeCell ref="N29:N34"/>
    <mergeCell ref="O29:O34"/>
    <mergeCell ref="P29:P34"/>
    <mergeCell ref="Q29:Q34"/>
    <mergeCell ref="R29:R34"/>
    <mergeCell ref="AH29:AH34"/>
    <mergeCell ref="AI29:AI34"/>
    <mergeCell ref="AJ29:AJ34"/>
    <mergeCell ref="Y29:Y34"/>
    <mergeCell ref="Z29:Z34"/>
    <mergeCell ref="AA29:AA34"/>
    <mergeCell ref="AB29:AB34"/>
    <mergeCell ref="AC29:AC34"/>
    <mergeCell ref="AD29:AD34"/>
    <mergeCell ref="AW29:AW34"/>
    <mergeCell ref="AX29:AX34"/>
    <mergeCell ref="AY29:AY34"/>
    <mergeCell ref="D30:D31"/>
    <mergeCell ref="E30:E31"/>
    <mergeCell ref="F30:F31"/>
    <mergeCell ref="D33:D34"/>
    <mergeCell ref="E33:E34"/>
    <mergeCell ref="F33:F34"/>
    <mergeCell ref="AQ29:AQ34"/>
    <mergeCell ref="AR29:AR34"/>
    <mergeCell ref="AS29:AS34"/>
    <mergeCell ref="AT29:AT34"/>
    <mergeCell ref="AU29:AU34"/>
    <mergeCell ref="AV29:AV34"/>
    <mergeCell ref="AK29:AK34"/>
    <mergeCell ref="AL29:AL34"/>
    <mergeCell ref="AM29:AM34"/>
    <mergeCell ref="AN29:AN34"/>
    <mergeCell ref="AO29:AO34"/>
    <mergeCell ref="AP29:AP34"/>
    <mergeCell ref="AE29:AE34"/>
    <mergeCell ref="AF29:AF34"/>
    <mergeCell ref="AG29:AG34"/>
    <mergeCell ref="P36:P41"/>
    <mergeCell ref="Q36:Q41"/>
    <mergeCell ref="R36:R41"/>
    <mergeCell ref="G36:G41"/>
    <mergeCell ref="H36:H41"/>
    <mergeCell ref="I36:I41"/>
    <mergeCell ref="J36:J41"/>
    <mergeCell ref="K36:K41"/>
    <mergeCell ref="L36:L41"/>
    <mergeCell ref="D37:D38"/>
    <mergeCell ref="E37:E38"/>
    <mergeCell ref="F37:F38"/>
    <mergeCell ref="D40:D41"/>
    <mergeCell ref="E40:E41"/>
    <mergeCell ref="F40:F41"/>
    <mergeCell ref="AQ36:AQ41"/>
    <mergeCell ref="AR36:AR41"/>
    <mergeCell ref="AS36:AS41"/>
    <mergeCell ref="AK36:AK41"/>
    <mergeCell ref="AL36:AL41"/>
    <mergeCell ref="AM36:AM41"/>
    <mergeCell ref="AN36:AN41"/>
    <mergeCell ref="AO36:AO41"/>
    <mergeCell ref="AP36:AP41"/>
    <mergeCell ref="AE36:AE41"/>
    <mergeCell ref="AF36:AF41"/>
    <mergeCell ref="AG36:AG41"/>
    <mergeCell ref="AH36:AH41"/>
    <mergeCell ref="AI36:AI41"/>
    <mergeCell ref="AJ36:AJ41"/>
    <mergeCell ref="Y36:Y41"/>
    <mergeCell ref="Z36:Z41"/>
    <mergeCell ref="AA36:AA41"/>
    <mergeCell ref="G42:G47"/>
    <mergeCell ref="H42:H47"/>
    <mergeCell ref="I42:I47"/>
    <mergeCell ref="J42:J47"/>
    <mergeCell ref="K42:K47"/>
    <mergeCell ref="L42:L47"/>
    <mergeCell ref="AW36:AW41"/>
    <mergeCell ref="AX36:AX41"/>
    <mergeCell ref="AY36:AY41"/>
    <mergeCell ref="AT36:AT41"/>
    <mergeCell ref="AU36:AU41"/>
    <mergeCell ref="AV36:AV41"/>
    <mergeCell ref="AB36:AB41"/>
    <mergeCell ref="AC36:AC41"/>
    <mergeCell ref="AD36:AD41"/>
    <mergeCell ref="S36:S41"/>
    <mergeCell ref="T36:T41"/>
    <mergeCell ref="U36:U41"/>
    <mergeCell ref="V36:V41"/>
    <mergeCell ref="W36:W41"/>
    <mergeCell ref="X36:X41"/>
    <mergeCell ref="M36:M41"/>
    <mergeCell ref="N36:N41"/>
    <mergeCell ref="O36:O41"/>
    <mergeCell ref="S42:S47"/>
    <mergeCell ref="T42:T47"/>
    <mergeCell ref="U42:U47"/>
    <mergeCell ref="V42:V47"/>
    <mergeCell ref="W42:W47"/>
    <mergeCell ref="X42:X47"/>
    <mergeCell ref="M42:M47"/>
    <mergeCell ref="N42:N47"/>
    <mergeCell ref="O42:O47"/>
    <mergeCell ref="P42:P47"/>
    <mergeCell ref="Q42:Q47"/>
    <mergeCell ref="R42:R47"/>
    <mergeCell ref="AH42:AH47"/>
    <mergeCell ref="AI42:AI47"/>
    <mergeCell ref="AJ42:AJ47"/>
    <mergeCell ref="Y42:Y47"/>
    <mergeCell ref="Z42:Z47"/>
    <mergeCell ref="AA42:AA47"/>
    <mergeCell ref="AB42:AB47"/>
    <mergeCell ref="AC42:AC47"/>
    <mergeCell ref="AD42:AD47"/>
    <mergeCell ref="AW42:AW47"/>
    <mergeCell ref="AX42:AX47"/>
    <mergeCell ref="AY42:AY47"/>
    <mergeCell ref="D43:D44"/>
    <mergeCell ref="E43:E44"/>
    <mergeCell ref="F43:F44"/>
    <mergeCell ref="D46:D47"/>
    <mergeCell ref="E46:E47"/>
    <mergeCell ref="F46:F47"/>
    <mergeCell ref="AQ42:AQ47"/>
    <mergeCell ref="AR42:AR47"/>
    <mergeCell ref="AS42:AS47"/>
    <mergeCell ref="AT42:AT47"/>
    <mergeCell ref="AU42:AU47"/>
    <mergeCell ref="AV42:AV47"/>
    <mergeCell ref="AK42:AK47"/>
    <mergeCell ref="AL42:AL47"/>
    <mergeCell ref="AM42:AM47"/>
    <mergeCell ref="AN42:AN47"/>
    <mergeCell ref="AO42:AO47"/>
    <mergeCell ref="AP42:AP47"/>
    <mergeCell ref="AE42:AE47"/>
    <mergeCell ref="AF42:AF47"/>
    <mergeCell ref="AG42:AG47"/>
  </mergeCells>
  <printOptions horizontalCentered="1"/>
  <pageMargins left="0.2" right="0.25" top="0.25" bottom="0.25" header="0.31496062992126" footer="3.9370078740157501E-2"/>
  <pageSetup paperSize="9" scale="27" fitToHeight="0" orientation="landscape" r:id="rId1"/>
  <headerFooter differentFirst="1">
    <oddFooter>&amp;C&amp;"+,thường"&amp;P</oddFooter>
  </headerFooter>
  <colBreaks count="2" manualBreakCount="2">
    <brk id="19" max="1048575" man="1"/>
    <brk id="4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Biểu 01 - Tổng hợp_bản chuẩn</vt:lpstr>
      <vt:lpstr>'Biểu 01 - Tổng hợp_bản chuẩn'!Print_Titles</vt:lpstr>
    </vt:vector>
  </TitlesOfParts>
  <Company>00000001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Admin</cp:lastModifiedBy>
  <cp:lastPrinted>2026-08-17T23:57:59Z</cp:lastPrinted>
  <dcterms:created xsi:type="dcterms:W3CDTF">2025-01-20T02:22:32Z</dcterms:created>
  <dcterms:modified xsi:type="dcterms:W3CDTF">2026-08-17T23:58:03Z</dcterms:modified>
</cp:coreProperties>
</file>