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ingPC\Desktop\"/>
    </mc:Choice>
  </mc:AlternateContent>
  <bookViews>
    <workbookView xWindow="-120" yWindow="-120" windowWidth="29040" windowHeight="15720" firstSheet="1" activeTab="10"/>
  </bookViews>
  <sheets>
    <sheet name="SGV" sheetId="86" state="veryHidden" r:id="rId1"/>
    <sheet name="1a" sheetId="82" r:id="rId2"/>
    <sheet name="1b" sheetId="88" r:id="rId3"/>
    <sheet name="2" sheetId="89" r:id="rId4"/>
    <sheet name="3A" sheetId="91" r:id="rId5"/>
    <sheet name="3B" sheetId="92" r:id="rId6"/>
    <sheet name="4" sheetId="52" r:id="rId7"/>
    <sheet name="5" sheetId="93" r:id="rId8"/>
    <sheet name="6A" sheetId="83" r:id="rId9"/>
    <sheet name="6B" sheetId="94" r:id="rId10"/>
    <sheet name="7" sheetId="95" r:id="rId11"/>
  </sheets>
  <definedNames>
    <definedName name="_xlnm.Print_Titles" localSheetId="1">'1a'!$4:$6</definedName>
    <definedName name="_xlnm.Print_Titles" localSheetId="2">'1b'!$2:$4</definedName>
    <definedName name="_xlnm.Print_Titles" localSheetId="4">'3A'!$5:$8</definedName>
    <definedName name="_xlnm.Print_Titles" localSheetId="6">'4'!$5:$8</definedName>
  </definedNames>
  <calcPr calcId="191029"/>
</workbook>
</file>

<file path=xl/calcChain.xml><?xml version="1.0" encoding="utf-8"?>
<calcChain xmlns="http://schemas.openxmlformats.org/spreadsheetml/2006/main">
  <c r="O205" i="92" l="1"/>
  <c r="N205" i="92"/>
  <c r="M205" i="92"/>
  <c r="L205" i="92"/>
  <c r="K205" i="92"/>
  <c r="J205" i="92"/>
  <c r="I205" i="92"/>
  <c r="H205" i="92"/>
  <c r="G205" i="92"/>
  <c r="E205" i="92"/>
  <c r="D205" i="92"/>
  <c r="V10" i="89"/>
  <c r="M10" i="89"/>
  <c r="D10" i="89"/>
  <c r="D30" i="82"/>
  <c r="D29" i="82"/>
  <c r="D28" i="82"/>
  <c r="D27" i="82"/>
  <c r="D26" i="82"/>
  <c r="D25" i="82"/>
  <c r="D24" i="82"/>
  <c r="D23" i="82"/>
  <c r="D22" i="82"/>
  <c r="D21" i="82"/>
  <c r="D20" i="82"/>
  <c r="D19" i="82"/>
  <c r="D18" i="82"/>
  <c r="D17" i="82"/>
  <c r="D16" i="82"/>
  <c r="D15" i="82"/>
  <c r="D14" i="82"/>
  <c r="D13" i="82"/>
  <c r="D12" i="82"/>
  <c r="D11" i="82"/>
  <c r="D10" i="82"/>
  <c r="D9" i="82"/>
  <c r="D8" i="82"/>
  <c r="P98" i="91"/>
  <c r="O98" i="91"/>
  <c r="N98" i="91"/>
  <c r="M98" i="91"/>
  <c r="L98" i="91"/>
  <c r="K98" i="91"/>
  <c r="J98" i="91"/>
  <c r="I98" i="91"/>
  <c r="H98" i="91"/>
  <c r="G98" i="91"/>
  <c r="E98" i="91"/>
  <c r="D98" i="91"/>
  <c r="F30" i="95"/>
  <c r="G30" i="95"/>
  <c r="H30" i="95"/>
  <c r="I30" i="95"/>
  <c r="J30" i="95"/>
  <c r="K30" i="95"/>
  <c r="L30" i="95"/>
  <c r="D30" i="95"/>
  <c r="E30" i="95"/>
  <c r="G20" i="52"/>
  <c r="H20" i="52"/>
  <c r="I20" i="52"/>
  <c r="C20" i="52"/>
  <c r="D20" i="52"/>
  <c r="E20" i="52"/>
  <c r="I18" i="52"/>
  <c r="H18" i="52"/>
  <c r="G18" i="52"/>
  <c r="L18" i="52" s="1"/>
  <c r="I16" i="52"/>
  <c r="H16" i="52"/>
  <c r="G16" i="52"/>
  <c r="L16" i="52" s="1"/>
  <c r="I14" i="52"/>
  <c r="H14" i="52"/>
  <c r="G14" i="52"/>
  <c r="L14" i="52" s="1"/>
  <c r="I11" i="52"/>
  <c r="H11" i="52"/>
  <c r="G11" i="52"/>
  <c r="L11" i="52" s="1"/>
  <c r="L9" i="52"/>
  <c r="I9" i="52"/>
  <c r="H9" i="52"/>
  <c r="G9" i="52"/>
  <c r="E7" i="82" l="1"/>
  <c r="F7" i="82"/>
  <c r="G7" i="82"/>
  <c r="H7" i="82"/>
  <c r="I7" i="82"/>
  <c r="C7" i="82"/>
  <c r="D7" i="82"/>
</calcChain>
</file>

<file path=xl/sharedStrings.xml><?xml version="1.0" encoding="utf-8"?>
<sst xmlns="http://schemas.openxmlformats.org/spreadsheetml/2006/main" count="1186" uniqueCount="715">
  <si>
    <t>Ghi chú</t>
  </si>
  <si>
    <t>Tổng 
số</t>
  </si>
  <si>
    <t>Tổng số</t>
  </si>
  <si>
    <t>TT</t>
  </si>
  <si>
    <t>A</t>
  </si>
  <si>
    <t>I</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</si>
  <si>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</si>
  <si>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</si>
  <si>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</si>
  <si>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</si>
  <si>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</si>
  <si>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</si>
  <si>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</si>
  <si>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</si>
  <si>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</si>
  <si>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</si>
  <si>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</si>
  <si>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</si>
  <si>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</si>
  <si>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</si>
  <si>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Số thôn, tổ dân phố hiện có</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</si>
  <si>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</si>
  <si>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</si>
  <si>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</si>
  <si>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</si>
  <si>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</si>
  <si>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</si>
  <si>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</si>
  <si>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t>Tên thôn/tổ dân phố cũ</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</si>
  <si>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</si>
  <si>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</si>
  <si>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</si>
  <si>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</si>
  <si>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</si>
  <si>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</si>
  <si>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thôn/ tổ dân phố tiến hành sắp xếp</t>
  </si>
  <si>
    <t>Số thôn/tổ dân phố sau sắp xếp</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</si>
  <si>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</si>
  <si>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</si>
  <si>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</si>
  <si>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</si>
  <si>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</si>
  <si>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</si>
  <si>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Phương án, tên thôn/ tổ dân phố mới</t>
  </si>
  <si>
    <t>Phương án sắp xếp, tổ chức lại</t>
  </si>
  <si>
    <t>02 tổ dân phố có vị trí liền kề nhau; có 01 TDP quy mô từ 50% đến dưới 70% số hộ gia đình và 01 TDP có quy mô trên 100% số hộ gia đình; phong tục tập quán, các yếu tố văn hóa không bị ảnh hưởng, thuận lợi cho việc sinh hoạt của Nhân dân</t>
  </si>
  <si>
    <t>Trụ sở nhà văn hóa dôi dư</t>
  </si>
  <si>
    <t>Không dôi dư, đề nghị tiếp tục sử dụng để làm các điểm sinh hoạt văn hóa cộng động</t>
  </si>
  <si>
    <t>Số lượng phương án sắp xếp</t>
  </si>
  <si>
    <t>Sắp xếp 02 thôn/ TDP</t>
  </si>
  <si>
    <t>Sắp xếp 03 thôn/ TDP</t>
  </si>
  <si>
    <t>Sắp xếp từ 04 thôn/ TDP trở lên</t>
  </si>
  <si>
    <r>
      <t>Từ 100% trở lên</t>
    </r>
    <r>
      <rPr>
        <i/>
        <sz val="11"/>
        <color indexed="8"/>
        <rFont val="Times New Roman"/>
        <family val="1"/>
      </rPr>
      <t xml:space="preserve"> </t>
    </r>
  </si>
  <si>
    <t>Số thôn, tổ dân phố chưa đảm bảo quy mô nhưng không thực hiện sắp xếp</t>
  </si>
  <si>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</si>
  <si>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</si>
  <si>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</si>
  <si>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</si>
  <si>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Số thôn/ tổ dân phố hiện có</t>
  </si>
  <si>
    <t>Từ 100%  trở lên</t>
  </si>
  <si>
    <t>Trong đó quy mô số hộ gia đình</t>
  </si>
  <si>
    <t>Các tổ chức tại thôn, TDP</t>
  </si>
  <si>
    <t>Trước khi sắp xếp thôn, tổ dân phố</t>
  </si>
  <si>
    <t>Sau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</si>
  <si>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</si>
  <si>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</si>
  <si>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</si>
  <si>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</si>
  <si>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</si>
  <si>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</si>
  <si>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</si>
  <si>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</si>
  <si>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</si>
  <si>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Số lượng thôn/ tổ dân phố</t>
  </si>
  <si>
    <t>Khác (Chữ thập đỏ, người cao tuổi...)</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</si>
  <si>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</si>
  <si>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</si>
  <si>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</si>
  <si>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</si>
  <si>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</si>
  <si>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</si>
  <si>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</si>
  <si>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</si>
  <si>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</si>
  <si>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</si>
  <si>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</si>
  <si>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</si>
  <si>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</si>
  <si>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</si>
  <si>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</si>
  <si>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</si>
  <si>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</si>
  <si>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</si>
  <si>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Chi hội trưởng phụ nữ</t>
  </si>
  <si>
    <t>Lý do không thực hiện sắp xếp</t>
  </si>
  <si>
    <t>Chức vụ, chức danh tham gia  hoạt động trực tiếp ở thôn, tổ dân phố</t>
  </si>
  <si>
    <r>
      <rPr>
        <b/>
        <i/>
        <sz val="14"/>
        <color theme="1"/>
        <rFont val="Times New Roman"/>
        <family val="1"/>
      </rPr>
      <t>Ghi chú</t>
    </r>
    <r>
      <rPr>
        <sz val="14"/>
        <color theme="1"/>
        <rFont val="Times New Roman"/>
        <family val="1"/>
      </rPr>
      <t>: Liệt kê tất cả thôn, tổ dân phố trên địa bàn xã, phường, đặc khu (bao gồm cả sắp xếp, tổ chức lại và giữ nguyên).</t>
    </r>
  </si>
  <si>
    <t>Khu thể thao</t>
  </si>
  <si>
    <t>Phương án xử lý, bố trí</t>
  </si>
  <si>
    <t>Nhà văn hóa</t>
  </si>
  <si>
    <t>Phương án khác</t>
  </si>
  <si>
    <t>Tiếp tục sử dụng</t>
  </si>
  <si>
    <t>Tên thôn, tổ dân phố</t>
  </si>
  <si>
    <t>Thuộc phương án sắp xếp thôn, tổ dân phố</t>
  </si>
  <si>
    <t>Số lượng dôi dư sau sắp xếp</t>
  </si>
  <si>
    <t>Tổng số nhà văn hóa và khu thể thao hiện có</t>
  </si>
  <si>
    <t>Chuyển giao cho quan có thẩm quyền quản lý, sử dụng</t>
  </si>
  <si>
    <t>Thuyết minh phương án xử lý, bố trí</t>
  </si>
  <si>
    <t>Đảng viên</t>
  </si>
  <si>
    <t>ỦY BAN NHÂN DÂN
PHƯỜNG AN HẢI</t>
  </si>
  <si>
    <t>Tên tổ dân phố</t>
  </si>
  <si>
    <t>Tổ dân phố Vân Tra</t>
  </si>
  <si>
    <t>Tổ dân phố Văn Cú</t>
  </si>
  <si>
    <t>Tổ dân phố Vĩnh Khê</t>
  </si>
  <si>
    <t>Tổ dân phố Vĩnh Hợp</t>
  </si>
  <si>
    <t>Tổ dân phố Cái Tắt</t>
  </si>
  <si>
    <t>Tổ dân phố Trang Quan</t>
  </si>
  <si>
    <t>Tổ dân phố An Trang</t>
  </si>
  <si>
    <t>Tổ dân phố Đại lộ TĐT</t>
  </si>
  <si>
    <t>Tổ dân phố Đào Yêu</t>
  </si>
  <si>
    <t>Tổ dân phố Xích Thổ</t>
  </si>
  <si>
    <t>Tổ dân phố Kiến Phong</t>
  </si>
  <si>
    <t>Tổ dân phố Bạch Mai</t>
  </si>
  <si>
    <t>Tổ dân phố An Dương</t>
  </si>
  <si>
    <t>Tổ dân phố Đường 208</t>
  </si>
  <si>
    <t>Dưới 550 hộ</t>
  </si>
  <si>
    <t>Tổ dân phố Hòa Bình</t>
  </si>
  <si>
    <t xml:space="preserve"> Dưới 550 hộ</t>
  </si>
  <si>
    <t>Tổ dân phố Tiên Sa</t>
  </si>
  <si>
    <t>Tổ dân phố Kiều Đông</t>
  </si>
  <si>
    <t>Tổ dân phố Kiều Trung</t>
  </si>
  <si>
    <t>Tổ dân phố Hy Tái</t>
  </si>
  <si>
    <t>Tổ dân phố Minh Kha</t>
  </si>
  <si>
    <t>Tổ dân phố Văn Phong</t>
  </si>
  <si>
    <t>Tổ dân phố Tê Chử</t>
  </si>
  <si>
    <t>Tổ dân phố Hoàng Mai</t>
  </si>
  <si>
    <t>Phường An Hải</t>
  </si>
  <si>
    <t xml:space="preserve">PHỤ LỤC 1A
Tổng hợp thực trạng quy mô số hộ gia đình của tổ dân phố 
trên địa bàn phường An Hải </t>
  </si>
  <si>
    <t>- Dưới 50%: 1 TDP Tiên Sa;
- Từ 50% đến dưới 70%: TDP Hòa Bình và Tê Chử;
- Từ 70% đến dưới 100%: TDP Đường 208, TDP Kiều Đông, TDP Hy Tái, TDP Văn Phong.</t>
  </si>
  <si>
    <t>PHỤ LỤC SỐ 2
Tổng hợp số lượng các tổ chức của tổ dân phố trên địa bàn phường An Hải</t>
  </si>
  <si>
    <t xml:space="preserve"> Thực hiện sắp xếp, tổ chức lại 02 TDP An Dương và TDP Đường 208 để thành lập 01 TDP An Dương</t>
  </si>
  <si>
    <t>02 tổ dân phố có vị trí liền kề nhau; có 01 TDP quy mô từ 70% đến dưới 100% số hộ gia đình và 01 TDP có quy mô trên 100% số hộ gia đình; phong tục tập quán, các yếu tố văn hóa không bị ảnh hưởng, thuận lợi cho việc sinh hoạt của Nhân dân</t>
  </si>
  <si>
    <t xml:space="preserve"> Thực hiện sắp xếp, tổ chức lại 03 TDP Hòa Bình, TDP Tiên Sa và TDP Kiều Đông để thành lập 01 TDP Kiều Đông</t>
  </si>
  <si>
    <t>03 tổ dân phố có vị trí liền kề nhau; có 01 TDP quy mô dưới 50% số hộ gia đình, 01 TDPcó quy mô từ 50% đến dưới 70% số hộ gia đình  và 01 TDP có quy mô từ 70% đến dưới 100% số hộ gia đình; phong tục tập quán, các yếu tố văn hóa không bị ảnh hưởng, thuận lợi cho việc sinh hoạt của Nhân dân</t>
  </si>
  <si>
    <t xml:space="preserve"> Thực hiện sắp xếp, tổ chức lại 02 TDP Hy Tái và TDP Kiều Trung để thành lập 01 TDP Kiều Trung</t>
  </si>
  <si>
    <t>Thực hiện sắp xếp, tổ chức lại TDP Minh Kha với TDP Văn Phong để thành lập TDP Minh Kha</t>
  </si>
  <si>
    <t>02 TDP có vị trí liền kề nhau, 01 TDP có quy mô trên 70% và 01 TDP có quy mô trên 100% số hộ gia đình theo quy định; phong tục tập quán, các yếu tố văn hóa không bị ảnh hưởng, thuận lợi cho việc sinh hoạt của Nhân dân</t>
  </si>
  <si>
    <t xml:space="preserve"> Thực hiện sắp xếp, tổ chức lại 02 TDP Tê Chử và TDP Hoàng Mai để thành lập 01 TDP Hoàng Mai </t>
  </si>
  <si>
    <t xml:space="preserve">Cộng: </t>
  </si>
  <si>
    <t>Không có</t>
  </si>
  <si>
    <t>Giữ nguyên không thực hiện sắp xếp</t>
  </si>
  <si>
    <t>Đề nghị tiếp tục sử dụng 02 nhà văn hóa để làm các điểm sinh hoạt văn hóa cộng đồng</t>
  </si>
  <si>
    <t>Đề nghị tiếp tục sử dụng 01 nhà văn hóa để làm các điểm sinh hoạt văn hóa cộng đồng</t>
  </si>
  <si>
    <t>Cộng:</t>
  </si>
  <si>
    <t>TDP: Đào Yêu</t>
  </si>
  <si>
    <t>Nguyễn Văn Hà</t>
  </si>
  <si>
    <t>05/03/1963</t>
  </si>
  <si>
    <t xml:space="preserve">Bí thư chi bộ </t>
  </si>
  <si>
    <t>Phạm Thị Uyên</t>
  </si>
  <si>
    <t>18/03/1953</t>
  </si>
  <si>
    <t>Tổ trưởng Tổ dân phố</t>
  </si>
  <si>
    <t>Vũ Thị Bồng</t>
  </si>
  <si>
    <t>15/01/1960</t>
  </si>
  <si>
    <t>Trưởng Ban Công tác mặt trận</t>
  </si>
  <si>
    <t xml:space="preserve">
II</t>
  </si>
  <si>
    <t>TDP: Xích Thổ</t>
  </si>
  <si>
    <t>Nguyễn Xuân Huy</t>
  </si>
  <si>
    <t>19/03/1970</t>
  </si>
  <si>
    <t>Bí thư chi bộ kiêm tổ trưởng Tổ bảo vệ ANTT</t>
  </si>
  <si>
    <t>Trần Đình Xuân</t>
  </si>
  <si>
    <t>13/03/1967</t>
  </si>
  <si>
    <t>Tổ trưởng Tổ dân phố kiêm chi hội trưởng Cựu chiến binh</t>
  </si>
  <si>
    <t>Đoàn Thị Ngoan</t>
  </si>
  <si>
    <t>28/10/1975</t>
  </si>
  <si>
    <t>Trưởng Ban Công tác mặt trận kiêm chi hội trưởng Nông dân</t>
  </si>
  <si>
    <t xml:space="preserve">
III</t>
  </si>
  <si>
    <t>TDP: Kiều Trung</t>
  </si>
  <si>
    <t>Vũ Văn Tuấn</t>
  </si>
  <si>
    <t>13/04/1969</t>
  </si>
  <si>
    <t>Trần Văn Nghị</t>
  </si>
  <si>
    <t>21/01/1979</t>
  </si>
  <si>
    <t>Trần Thị Thơ</t>
  </si>
  <si>
    <t>30/08/1976</t>
  </si>
  <si>
    <t>IV</t>
  </si>
  <si>
    <t>TDP: Tiên Sa</t>
  </si>
  <si>
    <t>Nguyễn Văn Bích</t>
  </si>
  <si>
    <t>25/10/1982</t>
  </si>
  <si>
    <t>Bí thư chi bộ kiêm chi hội trưởng Cựu chiến binh</t>
  </si>
  <si>
    <t>Mai Thị Ngùy</t>
  </si>
  <si>
    <t>31/10/1971</t>
  </si>
  <si>
    <t>Tổ trưởng Tổ dân phố kiêm chi hội trưởng Nông dân</t>
  </si>
  <si>
    <t>Nguyễn Thị Mai</t>
  </si>
  <si>
    <t>02/09/1981</t>
  </si>
  <si>
    <t>V</t>
  </si>
  <si>
    <t>TDP: Hòa Bình</t>
  </si>
  <si>
    <t>Trịnh Văn Tuấn</t>
  </si>
  <si>
    <t>04/02/1958</t>
  </si>
  <si>
    <t>Phạm Thị Ngừng</t>
  </si>
  <si>
    <t>05/07/1954</t>
  </si>
  <si>
    <t>Phạm Văn Uyên</t>
  </si>
  <si>
    <t>01/12/1960</t>
  </si>
  <si>
    <t>VI</t>
  </si>
  <si>
    <t>TDP: Kiều Đông</t>
  </si>
  <si>
    <t>Bùi Xuân Tư</t>
  </si>
  <si>
    <t>15/08/1952</t>
  </si>
  <si>
    <t>Nguyễn Khắc Trị</t>
  </si>
  <si>
    <t>10/07/1965</t>
  </si>
  <si>
    <t>Nguyễn Thị Sửu</t>
  </si>
  <si>
    <t>13/08/1973</t>
  </si>
  <si>
    <t>Trưởng Ban Công tác mặt trận 
kiêm Tổ phó TDP</t>
  </si>
  <si>
    <t>VII</t>
  </si>
  <si>
    <t>TDP: Hy Tái</t>
  </si>
  <si>
    <t>Phạm Văn Hoàn</t>
  </si>
  <si>
    <t>22/04/1963</t>
  </si>
  <si>
    <t>Bí thư chi bộ Hy Tái</t>
  </si>
  <si>
    <t>Bùi Bình Độ</t>
  </si>
  <si>
    <t>09/05/1992</t>
  </si>
  <si>
    <t>Tổ trưởng TDP Hy Tái</t>
  </si>
  <si>
    <t>Bùi Thị Nhị</t>
  </si>
  <si>
    <t>20/08/1970</t>
  </si>
  <si>
    <t>Trưởng ban CTMT Hy Tái</t>
  </si>
  <si>
    <t>VIII</t>
  </si>
  <si>
    <t>TDP: Vân Tra</t>
  </si>
  <si>
    <t>Vũ Chính Thư</t>
  </si>
  <si>
    <t>20/04/1961</t>
  </si>
  <si>
    <t>Bí thư chi bộ Vân Tra</t>
  </si>
  <si>
    <t>Đỗ Khắc Sang</t>
  </si>
  <si>
    <t>29/07/1971</t>
  </si>
  <si>
    <t>IX</t>
  </si>
  <si>
    <t>TDP: Văn Cú</t>
  </si>
  <si>
    <t>Nguyễn Văn Toàn</t>
  </si>
  <si>
    <t>19/02/1962</t>
  </si>
  <si>
    <t>Bí thư chi bộ kiêm Tổ trưởng Tổ dân phố, chi hội trưởng Nông dân</t>
  </si>
  <si>
    <t>Nguyễn Thị Hằng Nga</t>
  </si>
  <si>
    <t>23/05/1965</t>
  </si>
  <si>
    <t>Trưởng Ban Công tác mặt trận  kiêm tổ phó TDP, chi hội trưởng phụ nữ</t>
  </si>
  <si>
    <t>X</t>
  </si>
  <si>
    <t>TDP: Vĩnh Khê</t>
  </si>
  <si>
    <t>Vũ Văn Choang</t>
  </si>
  <si>
    <t>23/04/1952</t>
  </si>
  <si>
    <t>Trần Văn Trọng</t>
  </si>
  <si>
    <t>03/03/1969</t>
  </si>
  <si>
    <t>Tổ trưởng Tổ dân phố kiêm
chi hội trưởng Nông dân</t>
  </si>
  <si>
    <t>Vũ Thị Hòa</t>
  </si>
  <si>
    <t>03/10/1970</t>
  </si>
  <si>
    <t>XI</t>
  </si>
  <si>
    <t>TDP: Vĩnh Hợp</t>
  </si>
  <si>
    <t>Trần Duy Sơn</t>
  </si>
  <si>
    <t>10/12/1959</t>
  </si>
  <si>
    <t>Trần Trung Hiếu</t>
  </si>
  <si>
    <t>14/10/1988</t>
  </si>
  <si>
    <t>Đinh Văn Cường</t>
  </si>
  <si>
    <t>20/10/1960</t>
  </si>
  <si>
    <t>XII</t>
  </si>
  <si>
    <t>TDP: Cái Tắt</t>
  </si>
  <si>
    <t>Vũ Mạnh Đạt</t>
  </si>
  <si>
    <t>03/09/1969</t>
  </si>
  <si>
    <t>Bí thư chi bộ kiêm chi hội trưởng Nông dân</t>
  </si>
  <si>
    <t>Nguyễn Văn Dũng</t>
  </si>
  <si>
    <t>16/10/1959</t>
  </si>
  <si>
    <t>Trần Thị Mai Phương</t>
  </si>
  <si>
    <t>24/06/1972</t>
  </si>
  <si>
    <t>XIII</t>
  </si>
  <si>
    <t>TDP: Trang Quan</t>
  </si>
  <si>
    <t>Nguyễn Đức Ban</t>
  </si>
  <si>
    <t>10/08/1964</t>
  </si>
  <si>
    <t>Nguyễn Trọng Đại</t>
  </si>
  <si>
    <t>10/08/1988</t>
  </si>
  <si>
    <t>Nguyễn Văn Huyện</t>
  </si>
  <si>
    <t>31/01/1993</t>
  </si>
  <si>
    <t>XIV</t>
  </si>
  <si>
    <t>TDP: An Dương</t>
  </si>
  <si>
    <t>Đào Thị Hiệp</t>
  </si>
  <si>
    <t>24/10/1958</t>
  </si>
  <si>
    <t>Nguyễn Văn Đề</t>
  </si>
  <si>
    <t>02/10/1962</t>
  </si>
  <si>
    <t>Phan Thanh Triều</t>
  </si>
  <si>
    <t>20/02/1971</t>
  </si>
  <si>
    <t>XV</t>
  </si>
  <si>
    <t>TDP: Đại Lộ Tôn Đức Thắng</t>
  </si>
  <si>
    <t>Hà Đức Hưng</t>
  </si>
  <si>
    <t>16/10/1955</t>
  </si>
  <si>
    <t>Nguyễn Xuân Hải</t>
  </si>
  <si>
    <t>10/07/1988</t>
  </si>
  <si>
    <t>Nguyễn Thị Mỹ Hảo</t>
  </si>
  <si>
    <t>23/02/2000</t>
  </si>
  <si>
    <t>Trưởng Ban Công tác mặt trận,
Bí thư chi đoàn thanh niên</t>
  </si>
  <si>
    <t>XVI</t>
  </si>
  <si>
    <t>TDP: Đường 208</t>
  </si>
  <si>
    <t>Nguyễn Duy Lượng</t>
  </si>
  <si>
    <t>02/9/1955</t>
  </si>
  <si>
    <t>Lê Công Tuân</t>
  </si>
  <si>
    <t>10/5/1969</t>
  </si>
  <si>
    <t>Nguyễn Huy Tường</t>
  </si>
  <si>
    <t>23/02/1974</t>
  </si>
  <si>
    <t>Trưởng Ban Công tác mặt trận
kiêm tổ phó TDP</t>
  </si>
  <si>
    <t>XVII</t>
  </si>
  <si>
    <t>TDP: An Trang</t>
  </si>
  <si>
    <t>Đào Sỹ Thanh</t>
  </si>
  <si>
    <t>03/09/1961</t>
  </si>
  <si>
    <t>Nguyễn Trung Kiên</t>
  </si>
  <si>
    <t>22/11/1979</t>
  </si>
  <si>
    <t>Trần Văn Đôn</t>
  </si>
  <si>
    <t>01/02/1960</t>
  </si>
  <si>
    <t>XVIII</t>
  </si>
  <si>
    <t>TDP: Minh Kha</t>
  </si>
  <si>
    <t>Bùi Văn Thả</t>
  </si>
  <si>
    <t>26/07/1960</t>
  </si>
  <si>
    <t>Trần Văn Mạnh</t>
  </si>
  <si>
    <t>20/10/1971</t>
  </si>
  <si>
    <t>Lê Văn Dũng</t>
  </si>
  <si>
    <t>19/01/1991</t>
  </si>
  <si>
    <t>Trưởng Ban Công tác mặt trận
kiêm tổ trưởng tổ bảo vệ ANTT</t>
  </si>
  <si>
    <t>XIX</t>
  </si>
  <si>
    <t>TDP: Kiến Phong</t>
  </si>
  <si>
    <t>Phạm Văn Viễn</t>
  </si>
  <si>
    <t>05/02/1966</t>
  </si>
  <si>
    <t>Phạm Văn Sáu</t>
  </si>
  <si>
    <t>23/02/1972</t>
  </si>
  <si>
    <t>Nguyễn Thị Cúc</t>
  </si>
  <si>
    <t>21/02/1966</t>
  </si>
  <si>
    <t>XX</t>
  </si>
  <si>
    <t>TDP: Bạch Mai</t>
  </si>
  <si>
    <t>Đinh Quang Lợi</t>
  </si>
  <si>
    <t>25/04/1959</t>
  </si>
  <si>
    <t>Võ Thế Yên</t>
  </si>
  <si>
    <t>15/02/1967</t>
  </si>
  <si>
    <t>Tổ trưởng Tổ dân phố kiêm chi
hội trưởng Cựu chiến binh</t>
  </si>
  <si>
    <t>Phạm Thị Tuyết</t>
  </si>
  <si>
    <t>03/05/1962</t>
  </si>
  <si>
    <t>XXI</t>
  </si>
  <si>
    <t>TDP: Văn Phong</t>
  </si>
  <si>
    <t>Cao Thị Hợi</t>
  </si>
  <si>
    <t>14/12/1971</t>
  </si>
  <si>
    <t>Nguyễn Thành Minh</t>
  </si>
  <si>
    <t>12/11/1984</t>
  </si>
  <si>
    <t>Tổ trưởng Tổ dân phố kiêm tổ
phó tổ bảo vệ ANTT</t>
  </si>
  <si>
    <t>Ngô Thị Vân</t>
  </si>
  <si>
    <t>25/01/1979</t>
  </si>
  <si>
    <t>Trưởng Ban Công tác mặt trận
kiêm chi hội trưởng Nông dân</t>
  </si>
  <si>
    <t>XXII</t>
  </si>
  <si>
    <t>TDP: Tê Chủ</t>
  </si>
  <si>
    <t>Đào Hữu Sáng</t>
  </si>
  <si>
    <t>10/08/1969</t>
  </si>
  <si>
    <t>Bí thư chi bộ kiêm Tổ trưởng Tổ dân phố, chi hội trưởng Cựu chiến binh</t>
  </si>
  <si>
    <t>Đào Thị Vân Anh</t>
  </si>
  <si>
    <t>01/07/1993</t>
  </si>
  <si>
    <t>Trưởng ban Công tác mặt trận kiêm Bí thư đoàn thanh niên</t>
  </si>
  <si>
    <t>TDP: Hoàng Mai</t>
  </si>
  <si>
    <t>Bùi Xuân Thuấn</t>
  </si>
  <si>
    <t>02/05/1963</t>
  </si>
  <si>
    <t>Mai Xuân Dũng</t>
  </si>
  <si>
    <t>19/12/1981</t>
  </si>
  <si>
    <t>Đặng Thị Thắng</t>
  </si>
  <si>
    <t>15/01/1955</t>
  </si>
  <si>
    <t>Trưởng Ban Công tác mặt trận 
kiêm Cộng tác viên dân số,
chi hội trưởng người cao tuổi</t>
  </si>
  <si>
    <t>Tổng số: 66 người</t>
  </si>
  <si>
    <t>Cao Thị Mẽ</t>
  </si>
  <si>
    <t>08/04/1968</t>
  </si>
  <si>
    <t>Cộng tác viên Dân số</t>
  </si>
  <si>
    <t>Đã đủ tuổi nghỉ hưu</t>
  </si>
  <si>
    <t>Bạch Thị Thuận</t>
  </si>
  <si>
    <t>30/11/1956</t>
  </si>
  <si>
    <t>Nguyễn Thị Thầm</t>
  </si>
  <si>
    <t>Chi hội trưởng Nông dân</t>
  </si>
  <si>
    <t>Đỗ Khắc Tuệ</t>
  </si>
  <si>
    <t xml:space="preserve">Chi hội trưởng Cựu chiến binh </t>
  </si>
  <si>
    <t>Đồng Xuân Minh</t>
  </si>
  <si>
    <t>29/4/1964</t>
  </si>
  <si>
    <t xml:space="preserve">Tổ trưởng Tổ bảo vệ ANTT TDP </t>
  </si>
  <si>
    <t>Cao Văn Tước</t>
  </si>
  <si>
    <t>26/09/1961</t>
  </si>
  <si>
    <t>Tổ phó Tổ bảo vệ ANTT TDP</t>
  </si>
  <si>
    <t>Bùi Thị Chinh</t>
  </si>
  <si>
    <t>09/12/1970</t>
  </si>
  <si>
    <t xml:space="preserve">Tổ viên Tổ bảo vệ ANTT TDP </t>
  </si>
  <si>
    <t>Đào Nhật Nam</t>
  </si>
  <si>
    <t>25/12/1967</t>
  </si>
  <si>
    <t xml:space="preserve">II </t>
  </si>
  <si>
    <t>Nguyễn Thị Tạo</t>
  </si>
  <si>
    <t>16/12/1958</t>
  </si>
  <si>
    <t>Lưu Trung Vụ</t>
  </si>
  <si>
    <t>Hưu trí</t>
  </si>
  <si>
    <t>Bùi Thị Hồng Ngọc</t>
  </si>
  <si>
    <t>07/11/2006</t>
  </si>
  <si>
    <t>Bí thư chi đoàn thanh niên</t>
  </si>
  <si>
    <t>Nguyễn Văn Độ</t>
  </si>
  <si>
    <t>23/03/1966</t>
  </si>
  <si>
    <t>Nguyễn Hồng Cẩm</t>
  </si>
  <si>
    <t>16/06/1970</t>
  </si>
  <si>
    <t>Nguyễn Hoàng Minh</t>
  </si>
  <si>
    <t>22/9/1982</t>
  </si>
  <si>
    <t>Đỗ Khắc Vinh</t>
  </si>
  <si>
    <t>23/11/1984</t>
  </si>
  <si>
    <t>III</t>
  </si>
  <si>
    <t>Vũ Văn Hồng</t>
  </si>
  <si>
    <t>08/04/1965</t>
  </si>
  <si>
    <t xml:space="preserve">Tổ phó TDP </t>
  </si>
  <si>
    <t>Vũ Thị Thanh</t>
  </si>
  <si>
    <t>05/10/1959</t>
  </si>
  <si>
    <t>Hoàng Văn Tới</t>
  </si>
  <si>
    <t>Lê Thị Phi</t>
  </si>
  <si>
    <t>12/06/1962</t>
  </si>
  <si>
    <t>Nguyễn Đức Mạnh</t>
  </si>
  <si>
    <t>13/08/1999</t>
  </si>
  <si>
    <t>Phạm Văn Lương</t>
  </si>
  <si>
    <t>01/05/1956</t>
  </si>
  <si>
    <t>Nguyễn Văn Hoàn</t>
  </si>
  <si>
    <t>17/8/1976</t>
  </si>
  <si>
    <t>Đinh Quang Đạt</t>
  </si>
  <si>
    <t>27/06/1993</t>
  </si>
  <si>
    <t>Đào Xuân Thu</t>
  </si>
  <si>
    <t>17/01/1966</t>
  </si>
  <si>
    <t>Nguyễn Thế Tuân</t>
  </si>
  <si>
    <t>23/12/1983</t>
  </si>
  <si>
    <t>Phạm Thị Nga</t>
  </si>
  <si>
    <t>19/10/1975</t>
  </si>
  <si>
    <t>Đỗ Hồng Quang</t>
  </si>
  <si>
    <t>Phạm Thị Tuyết Thơ</t>
  </si>
  <si>
    <t>01/9/1983</t>
  </si>
  <si>
    <t>Phạm Quang Minh</t>
  </si>
  <si>
    <t>29/02/2008</t>
  </si>
  <si>
    <t>Đỗ Văn Công</t>
  </si>
  <si>
    <t>04/01/1994</t>
  </si>
  <si>
    <t>Trần Trọng Chính</t>
  </si>
  <si>
    <t>19/5/1979</t>
  </si>
  <si>
    <t>Vũ Văn Huy</t>
  </si>
  <si>
    <t>02/9/1975</t>
  </si>
  <si>
    <t>Nguyễn Quốc Phương</t>
  </si>
  <si>
    <t>17/02/1980</t>
  </si>
  <si>
    <t>05/09/1957</t>
  </si>
  <si>
    <t>Trần Thị Hiền</t>
  </si>
  <si>
    <t>17/08/1959</t>
  </si>
  <si>
    <t>Nguyễn Văn Nhuận</t>
  </si>
  <si>
    <t>01/01/1955</t>
  </si>
  <si>
    <t>Nguyễn Văn Dương</t>
  </si>
  <si>
    <t>12/10/2000</t>
  </si>
  <si>
    <t>Nguyễn Văn Thành</t>
  </si>
  <si>
    <t>24/04/1955</t>
  </si>
  <si>
    <t>Nguyễn Thanh Tùng</t>
  </si>
  <si>
    <t>20/10/1988</t>
  </si>
  <si>
    <t>Nguyễn Văn Trường</t>
  </si>
  <si>
    <t>17/07/1987</t>
  </si>
  <si>
    <t>Lê Văn Năm</t>
  </si>
  <si>
    <t>24/02/1970</t>
  </si>
  <si>
    <t>Trần Văn An</t>
  </si>
  <si>
    <t>12/02/1951</t>
  </si>
  <si>
    <t>Vũ Thúy Tình</t>
  </si>
  <si>
    <t>19/02/1972</t>
  </si>
  <si>
    <t>Đào Bá Tào</t>
  </si>
  <si>
    <t>Phạm Thị Thu Hường</t>
  </si>
  <si>
    <t>08/04/1974</t>
  </si>
  <si>
    <t>Vũ Mai Thương</t>
  </si>
  <si>
    <t>01/01/1990</t>
  </si>
  <si>
    <t>Đào Văn Lợi</t>
  </si>
  <si>
    <t>28/08/1969</t>
  </si>
  <si>
    <t>Vũ Văn Hùng</t>
  </si>
  <si>
    <t>01/05/1967</t>
  </si>
  <si>
    <t>Nguyễn Huy Phương</t>
  </si>
  <si>
    <t>08/01/1968</t>
  </si>
  <si>
    <t>Ngô Thị Bích Hường</t>
  </si>
  <si>
    <t>21/08/1982</t>
  </si>
  <si>
    <t>Trần Việt Nam</t>
  </si>
  <si>
    <t>16/02/1952</t>
  </si>
  <si>
    <t>Phạm Thị Thoa</t>
  </si>
  <si>
    <t>01/01/1959</t>
  </si>
  <si>
    <t>Phạm Xuân Thắng</t>
  </si>
  <si>
    <t>01/04/1996</t>
  </si>
  <si>
    <t>Trần Trọng Lưu</t>
  </si>
  <si>
    <t>10/06/1975</t>
  </si>
  <si>
    <t>Đoàn Duy Thép</t>
  </si>
  <si>
    <t>07/08/1965</t>
  </si>
  <si>
    <t>Bùi Văn Chiến</t>
  </si>
  <si>
    <t>27/06/1965</t>
  </si>
  <si>
    <t>Tổ dân phố Đại lộ Tôn Đức Thắng</t>
  </si>
  <si>
    <t>Bùi Đăng Thanh</t>
  </si>
  <si>
    <t>12/06/1960</t>
  </si>
  <si>
    <t>Đinh Thị Điệp</t>
  </si>
  <si>
    <t>18/02/1961</t>
  </si>
  <si>
    <t>Nguyễn Đăng Hàn</t>
  </si>
  <si>
    <t>10/10/1952</t>
  </si>
  <si>
    <t>Nguyễn Thị Mai Thu</t>
  </si>
  <si>
    <t>17/09/1969</t>
  </si>
  <si>
    <t>Nguyễn Mạnh Huy</t>
  </si>
  <si>
    <t>12/08/1988</t>
  </si>
  <si>
    <t>Nguyễn Ngọc Sơn</t>
  </si>
  <si>
    <t>29/12/1993</t>
  </si>
  <si>
    <t>Nguyễn Trí Sơn</t>
  </si>
  <si>
    <t>02/06/1958</t>
  </si>
  <si>
    <t>Tổ dân phố  An Trang</t>
  </si>
  <si>
    <t>Nguyễn Đức Học</t>
  </si>
  <si>
    <t>17/10/1962</t>
  </si>
  <si>
    <t>Đỗ Văn Hùng</t>
  </si>
  <si>
    <t>Phương Thị Lương</t>
  </si>
  <si>
    <t>05/01/1960</t>
  </si>
  <si>
    <t>Phạm Thị Huyền</t>
  </si>
  <si>
    <t>26/04/1960</t>
  </si>
  <si>
    <t>Đỗ Thị Khánh Huyền</t>
  </si>
  <si>
    <t>03/02/1997</t>
  </si>
  <si>
    <t>Nguyễn Tri Hiền</t>
  </si>
  <si>
    <t>14/02/1956</t>
  </si>
  <si>
    <t>Chu Văn Toàn</t>
  </si>
  <si>
    <t>05/08/1975</t>
  </si>
  <si>
    <t>Hoàng Đăng Hải</t>
  </si>
  <si>
    <t>26/10/1960</t>
  </si>
  <si>
    <t>Phạm Thị Vân</t>
  </si>
  <si>
    <t>19/10/1965</t>
  </si>
  <si>
    <t>Phạm Văn Mạnh</t>
  </si>
  <si>
    <t>25/07/1966</t>
  </si>
  <si>
    <t>Nguyễn Thị Nhạn</t>
  </si>
  <si>
    <t>02/01/1959</t>
  </si>
  <si>
    <t>Vũ Nhật Vịnh</t>
  </si>
  <si>
    <t>Vũ Thị Hà</t>
  </si>
  <si>
    <t>18/01/2000</t>
  </si>
  <si>
    <t>Nguyễn Văn Nam</t>
  </si>
  <si>
    <t>08/08/1968</t>
  </si>
  <si>
    <t>Nguyễn Đức Đăng</t>
  </si>
  <si>
    <t>'19/05/1967</t>
  </si>
  <si>
    <t>Bùi Thế Hoàn</t>
  </si>
  <si>
    <t>10/08/1979</t>
  </si>
  <si>
    <t>Đặng Bá Đông</t>
  </si>
  <si>
    <t>01/01/1968</t>
  </si>
  <si>
    <t>Đinh Văn Sùng</t>
  </si>
  <si>
    <t>05/09/1960</t>
  </si>
  <si>
    <t>Đinh Thị Yến</t>
  </si>
  <si>
    <t>06/04/1989</t>
  </si>
  <si>
    <t>Bùi Thị Mạnh</t>
  </si>
  <si>
    <t>17/09/1962</t>
  </si>
  <si>
    <t>Phạm Văn Dũng</t>
  </si>
  <si>
    <t>Bùi Thị Thu Hiền</t>
  </si>
  <si>
    <t>08/03/2000</t>
  </si>
  <si>
    <t>Nguyễn Anh Vạn</t>
  </si>
  <si>
    <t>10/10/1983</t>
  </si>
  <si>
    <t>Đinh Văn Tú</t>
  </si>
  <si>
    <t>27/7/1995</t>
  </si>
  <si>
    <t>Nguyễn Trung Hiếu</t>
  </si>
  <si>
    <t>22/5/1995</t>
  </si>
  <si>
    <t>Phạm Thanh Vân</t>
  </si>
  <si>
    <t>24/09/1974</t>
  </si>
  <si>
    <t>Lê Thị Biệng</t>
  </si>
  <si>
    <t>15/10/1956</t>
  </si>
  <si>
    <t>Hoàng Xuân Hạnh</t>
  </si>
  <si>
    <t>Nguyễn Thu Trang</t>
  </si>
  <si>
    <t>12/10/1988</t>
  </si>
  <si>
    <t>Lê Hồng Yến</t>
  </si>
  <si>
    <t>12/12/2000</t>
  </si>
  <si>
    <t>Đỗ Văn Khoa</t>
  </si>
  <si>
    <t>04/12/1972</t>
  </si>
  <si>
    <t>Lê Văn Lâm</t>
  </si>
  <si>
    <t>28/09/1978</t>
  </si>
  <si>
    <t>Nguyễn Thế Mạnh</t>
  </si>
  <si>
    <t>Lê Văn Bảo</t>
  </si>
  <si>
    <t>18/10/2003</t>
  </si>
  <si>
    <t>Vũ Văn Thực</t>
  </si>
  <si>
    <t xml:space="preserve">Tổ phó TDP, tổ phó tổ ANTT </t>
  </si>
  <si>
    <t>Đinh Thị Nhật</t>
  </si>
  <si>
    <t>10/02/1961</t>
  </si>
  <si>
    <t>Đoàn Thị Thu Thủy</t>
  </si>
  <si>
    <t>18/06/1982</t>
  </si>
  <si>
    <t>Nguyễn Thị Xa</t>
  </si>
  <si>
    <t>02/04/1958</t>
  </si>
  <si>
    <t>Trần Minh Hiếu</t>
  </si>
  <si>
    <t>08/12/2000</t>
  </si>
  <si>
    <t>Đinh Quang Cương</t>
  </si>
  <si>
    <t>10/08/1975</t>
  </si>
  <si>
    <t>Đỗ Thị Hải Yến</t>
  </si>
  <si>
    <t>04/09/2002</t>
  </si>
  <si>
    <t>Nguyễn Mạnh Quyền</t>
  </si>
  <si>
    <t>16/4/1973</t>
  </si>
  <si>
    <t xml:space="preserve">Tổ phó TDP, Tổ trưởng Tổ BV ANTT  </t>
  </si>
  <si>
    <t>Tiêu Thị Lệ Hằng</t>
  </si>
  <si>
    <t>24/04/1969</t>
  </si>
  <si>
    <t>Cao Duy Phước</t>
  </si>
  <si>
    <t>Trần Thị Liễu</t>
  </si>
  <si>
    <t>Lê Thành Đạt</t>
  </si>
  <si>
    <t>04/08/1992</t>
  </si>
  <si>
    <t>Cao Thị Vân</t>
  </si>
  <si>
    <t>04/04/1988</t>
  </si>
  <si>
    <t>Đỗ Thị Thơm</t>
  </si>
  <si>
    <t>14/03/1971</t>
  </si>
  <si>
    <t>Vũ Thị Gấm</t>
  </si>
  <si>
    <t>26/09/1963</t>
  </si>
  <si>
    <t>Đoàn Thị Thư</t>
  </si>
  <si>
    <t>07/04/1973</t>
  </si>
  <si>
    <t>Đào Hữu Hót</t>
  </si>
  <si>
    <t>10/6/1960</t>
  </si>
  <si>
    <t>18/3/1979</t>
  </si>
  <si>
    <t>Mai Văn Quý</t>
  </si>
  <si>
    <t>03/02/1974</t>
  </si>
  <si>
    <t>Nguyễn Thị Thanh</t>
  </si>
  <si>
    <t>28/06/1972</t>
  </si>
  <si>
    <t>Tổ phó TDP, chi hội trưởng Nông dân</t>
  </si>
  <si>
    <t>Lâm Văn Duy</t>
  </si>
  <si>
    <t>16/3/1982</t>
  </si>
  <si>
    <t xml:space="preserve">Chi hội trưởng CCB,Tổ trưởng Tổ bảo vệ ANTT  </t>
  </si>
  <si>
    <t>Vũ Thị Xim</t>
  </si>
  <si>
    <t>14/06/1993</t>
  </si>
  <si>
    <t xml:space="preserve">Chi hội trưởng phụ nữ, Tổ viên Tổ bảo vệ ANTT </t>
  </si>
  <si>
    <t>Nguyễn Văn Tuấn</t>
  </si>
  <si>
    <t>04/09/1994</t>
  </si>
  <si>
    <t>Trần Văn Đức</t>
  </si>
  <si>
    <t>20/5/1977</t>
  </si>
  <si>
    <t>Mai Thanh Hải</t>
  </si>
  <si>
    <t>21/8/1987</t>
  </si>
  <si>
    <t>Vũ Văn Chi</t>
  </si>
  <si>
    <t>12/02/1965</t>
  </si>
  <si>
    <t>Vũ Đức Huân</t>
  </si>
  <si>
    <t>21/09/1963</t>
  </si>
  <si>
    <t>Bùi Thị Minh</t>
  </si>
  <si>
    <t>Nguyễn Thị Kim Phượng</t>
  </si>
  <si>
    <t>01/08/1965</t>
  </si>
  <si>
    <t>Nguyễn Thanh Tú</t>
  </si>
  <si>
    <t>06/01/1988</t>
  </si>
  <si>
    <t>Phạm Thùy Trang</t>
  </si>
  <si>
    <t>28/05/2002</t>
  </si>
  <si>
    <t>Nguyễn Thế Minh</t>
  </si>
  <si>
    <t>24/04/1974</t>
  </si>
  <si>
    <t>Phạm Văn Đăng</t>
  </si>
  <si>
    <t>01/09/1965</t>
  </si>
  <si>
    <t>Nguyễn Đình Cường</t>
  </si>
  <si>
    <t>20/01/1973</t>
  </si>
  <si>
    <t xml:space="preserve">Tổ phó TDP, Tổ viên Tổ bảo vệ ANTT </t>
  </si>
  <si>
    <t>Nguyễn Thị Thư</t>
  </si>
  <si>
    <t>26/11/1993</t>
  </si>
  <si>
    <t>Phan Thị Tuyết</t>
  </si>
  <si>
    <t>Bùi Thị Lệ</t>
  </si>
  <si>
    <t>29/05/2003</t>
  </si>
  <si>
    <t>Nguyễn Bá Mạnh</t>
  </si>
  <si>
    <t>26/06/1974</t>
  </si>
  <si>
    <t>Mai Thị Thanh</t>
  </si>
  <si>
    <t>20/9/1975</t>
  </si>
  <si>
    <t>Phạm Viết Toản</t>
  </si>
  <si>
    <t>19/05/1981</t>
  </si>
  <si>
    <t>Nguyễn Thị Xen</t>
  </si>
  <si>
    <t>08/05/1972</t>
  </si>
  <si>
    <t>Nguyễn Văn Thấn</t>
  </si>
  <si>
    <t>Cao Thị Vân Anh</t>
  </si>
  <si>
    <t>21/11/1993</t>
  </si>
  <si>
    <t>Nguyễn Thị Minh Phương</t>
  </si>
  <si>
    <t>11/04/2003</t>
  </si>
  <si>
    <t>Trần Văn Long</t>
  </si>
  <si>
    <t>10/10/1987</t>
  </si>
  <si>
    <t>Nguyễn Thị Hiền</t>
  </si>
  <si>
    <t>20/8/1985</t>
  </si>
  <si>
    <t>Trần Anh Tài</t>
  </si>
  <si>
    <t>09/9/1997</t>
  </si>
  <si>
    <t>Chu Văn Nghĩa</t>
  </si>
  <si>
    <t>07/04/2003</t>
  </si>
  <si>
    <t>30/06/1970</t>
  </si>
  <si>
    <t xml:space="preserve">Tổ phó TDP, chi hội trưởng phụ nữ </t>
  </si>
  <si>
    <t>Đặng Văn Quang</t>
  </si>
  <si>
    <t>07/11/1994</t>
  </si>
  <si>
    <t>Nguyễn Văn Quang</t>
  </si>
  <si>
    <t>07/02/2002</t>
  </si>
  <si>
    <t>Bí thư chi đoàn thanh niên,Tổ viên Tổ bảo vệ ANTT</t>
  </si>
  <si>
    <t>Phạm Văn Đấu</t>
  </si>
  <si>
    <t>25/05/1953</t>
  </si>
  <si>
    <t>Vũ Thị Dung</t>
  </si>
  <si>
    <t>24/03/1961</t>
  </si>
  <si>
    <t>Lê Thị Ngọc Bích</t>
  </si>
  <si>
    <t>20/07/1976</t>
  </si>
  <si>
    <t>Nguyễn Văn Thảo</t>
  </si>
  <si>
    <t>Nguyễn Thị Luyên</t>
  </si>
  <si>
    <t>16/06/1975</t>
  </si>
  <si>
    <t>Đặng Trung Hùy</t>
  </si>
  <si>
    <t>Bùi Minh Đức</t>
  </si>
  <si>
    <t>07/04/1998</t>
  </si>
  <si>
    <t>Đoàn Văn Mười</t>
  </si>
  <si>
    <t>16/5/1967</t>
  </si>
  <si>
    <t>Trần Văn Luyện</t>
  </si>
  <si>
    <t>11/09/1972</t>
  </si>
  <si>
    <t>Nguyễn Văn Kiên</t>
  </si>
  <si>
    <t>15/09/1984</t>
  </si>
  <si>
    <t>Đoàn Thị Hòa</t>
  </si>
  <si>
    <t>25/04/1949</t>
  </si>
  <si>
    <t>Nguyễn Văn Biên</t>
  </si>
  <si>
    <t>Phạm Thị Yến</t>
  </si>
  <si>
    <t>02/06/1989</t>
  </si>
  <si>
    <t xml:space="preserve">Bí thư chi đoàn TN, Tổ phó Tổ bảo vệ ANTT </t>
  </si>
  <si>
    <t>Nguyễn Khắc Nghề</t>
  </si>
  <si>
    <t>08/12/1964</t>
  </si>
  <si>
    <t>Nguyễn Khắc Hữu</t>
  </si>
  <si>
    <t>02/7/1964</t>
  </si>
  <si>
    <t>XXIII</t>
  </si>
  <si>
    <t>Bùi Thị Phương Nga</t>
  </si>
  <si>
    <t>28/6/1968</t>
  </si>
  <si>
    <t>Đỗ Thị Chiên</t>
  </si>
  <si>
    <t>29/06/1979</t>
  </si>
  <si>
    <t>Nguyễn Tiến Giáp</t>
  </si>
  <si>
    <t>Nguyễn Thị Hương</t>
  </si>
  <si>
    <t>Đặng Thị Tiêm</t>
  </si>
  <si>
    <t>13/01/1983</t>
  </si>
  <si>
    <t>Lê Việt Hải</t>
  </si>
  <si>
    <t>23/11/2001</t>
  </si>
  <si>
    <t>Đặng Văn Hoàng</t>
  </si>
  <si>
    <t>16/9/1989</t>
  </si>
  <si>
    <t>Phạm Văn Tình</t>
  </si>
  <si>
    <t>19/9/1980</t>
  </si>
  <si>
    <t>Bùi Văn Hùng</t>
  </si>
  <si>
    <t>01/10/1988</t>
  </si>
  <si>
    <t>Đề nghị tiếp tục sử dụng 02 nhà văn hóa; 03 khu thể thao  để làm các điểm sinh hoạt văn hóa cộng đồng</t>
  </si>
  <si>
    <t>Đề nghị tiếp tục sử dụng 02 nhà văn hóa; 02 khu thể thao để làm các điểm sinh hoạt văn hóa cộng đồng</t>
  </si>
  <si>
    <t>Đề nghị tiếp tục sử dụng 01 nhà văn hóa; 01 khu thể thao để làm các điểm sinh hoạt văn hóa cộng đồng</t>
  </si>
  <si>
    <r>
      <t xml:space="preserve">PHỤ LỤC 7
Tổng hợp thực trạng, phương án xử lý, bố trí trụ sở nhà văn khóa, khu thể thao sau sắp xếp thôn, tổ dân phố trên địa bàn phường An Hải
</t>
    </r>
    <r>
      <rPr>
        <i/>
        <sz val="12"/>
        <color theme="1"/>
        <rFont val="Times New Roman"/>
        <family val="1"/>
      </rPr>
      <t>(Kèm theo Đề án số         /ĐA-UBND ngày 29/5/2026 của UBND phường An Hải)</t>
    </r>
  </si>
  <si>
    <r>
      <t xml:space="preserve">PHỤ LỤC 6B
TỔNG HỢP DANH SÁCH TỔ DÂN PHỐ KHÔNG ĐẢM BẢO TIÊU CHUẨN 
SAU SẮP XẾP, TỔ CHỨC LẠI
</t>
    </r>
    <r>
      <rPr>
        <i/>
        <sz val="14"/>
        <color theme="1"/>
        <rFont val="Times New Roman"/>
        <family val="1"/>
      </rPr>
      <t>(Kèm theo Đề án số         /ĐA-UBND ngày 29/5/2026 của UBND phường An Hải)</t>
    </r>
  </si>
  <si>
    <r>
      <t xml:space="preserve">PHỤ LỤC 6A
Tổng hợp số lượng, quy mô thôn/tổ dân phố sau khi sắp xếp trên địa bàn phường An Hải
</t>
    </r>
    <r>
      <rPr>
        <i/>
        <sz val="12"/>
        <color theme="1"/>
        <rFont val="Times New Roman"/>
        <family val="1"/>
      </rPr>
      <t>(Kèm theo Đề án số         /ĐA-UBND ngày 29 /5/2026 của UBND phường An Hải)</t>
    </r>
  </si>
  <si>
    <r>
      <t xml:space="preserve">PHỤ LỤC 5
DANH SÁCH TỔ DÂN PHỐ KHÔNG ĐẢM BẢO TIÊU CHUẨN
 NHƯNG ĐỊA PHƯƠNG ĐỀ XUẤT KHÔNG THỰC HIỆN SẮP XẾP, TỔ CHỨC LẠI
</t>
    </r>
    <r>
      <rPr>
        <i/>
        <sz val="14"/>
        <rFont val="Times New Roman"/>
        <family val="1"/>
      </rPr>
      <t>(Kèm theo Đề án số         /ĐA-UBND ngày 29/5/2026 của UBND phường An Hải)</t>
    </r>
  </si>
  <si>
    <r>
      <t xml:space="preserve">PHỤ LỤC 4
Phương án sắp xếp, tổ chức lại tổ dân phố trên địa bàn phường An Hải
</t>
    </r>
    <r>
      <rPr>
        <i/>
        <sz val="14"/>
        <color theme="1"/>
        <rFont val="Times New Roman"/>
        <family val="1"/>
      </rPr>
      <t>(Kèm theo Đề án số         /ĐA-UBND ngày 29/5/2026 của UBND phường An Hải)</t>
    </r>
  </si>
  <si>
    <t xml:space="preserve">PHỤ LỤC 3B
Danh sách người tham gia hoạt động trực tiếp ở tổ dân phố trên địa bàn phường An Hải </t>
  </si>
  <si>
    <t>(Kèm theo Đề án số         /ĐA-UBND ngày 29/5/2026 của UBND phường An Hải)</t>
  </si>
  <si>
    <t>PHỤ LỤC 3A
Danh sách người hoạt động không chuyên trách ở tổ dân phố trên địa bàn phường An Hải</t>
  </si>
  <si>
    <t>(Kèm theo Đề án số         /ĐA-UBND ngày  29/5/2026 của UBND phường An Hải)</t>
  </si>
  <si>
    <t>((Kèm theo Đề án số         /ĐA-UBND ngày 29/5/2026 của UBND phường An Hải)</t>
  </si>
  <si>
    <r>
      <t>PHỤ LỤC 1A
Thực trạng số lượng, quy mô số hộ gia đình tại các tổ dân phố 
trên địa bàn phường An Hải</t>
    </r>
    <r>
      <rPr>
        <sz val="14"/>
        <rFont val="Times New Roman"/>
        <family val="1"/>
      </rPr>
      <t xml:space="preserve"> </t>
    </r>
    <r>
      <rPr>
        <b/>
        <sz val="14"/>
        <rFont val="Times New Roman"/>
        <family val="1"/>
      </rPr>
      <t xml:space="preserve">tính đến ngày 20/5/2026
</t>
    </r>
    <r>
      <rPr>
        <i/>
        <sz val="14"/>
        <rFont val="Times New Roman"/>
        <family val="1"/>
      </rPr>
      <t>((Kèm theo Đè án số       /ĐA-UBND ngày 29/5/2026 của UBND phường An Hải)</t>
    </r>
  </si>
  <si>
    <t>Tổ trưởng tổ dân phố kiêm Trưởng Ban Công tác mặt trận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</si>
</sst>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
    <numFmt numFmtId="165" formatCode="_(* #,##0_);_(* \(#,##0\);_(* &quot;-&quot;??_);_(@_)"/>
    <numFmt numFmtId="166" formatCode="_(* #,##0.000_);_(* \(#,##0.000\);_(* &quot;-&quot;??_);_(@_)"/>
    <numFmt numFmtId="167" formatCode="0.0"/>
  </numFmts>
  <fonts count="48">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2"/>
      <name val="Times New Roman"/>
      <family val="1"/>
    </font>
    <font>
      <sz val="12"/>
      <name val=".VnTime"/>
      <family val="2"/>
    </font>
    <font>
      <b/>
      <sz val="11"/>
      <name val="Times New Roman"/>
      <family val="1"/>
    </font>
    <font>
      <i/>
      <sz val="10"/>
      <name val="Times New Roman"/>
      <family val="1"/>
    </font>
    <font>
      <b/>
      <sz val="10"/>
      <name val="Times New Roman"/>
      <family val="1"/>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Calibri"/>
      <family val="2"/>
      <scheme val="minor"/>
    </font>
    <font>
      <i/>
      <sz val="11"/>
      <name val="Times New Roman"/>
      <family val="1"/>
    </font>
    <font>
      <b/>
      <sz val="12"/>
      <name val="Times New Roman"/>
      <family val="1"/>
    </font>
    <font>
      <sz val="11"/>
      <name val="Times New Roman"/>
      <family val="1"/>
    </font>
    <font>
      <i/>
      <sz val="14"/>
      <name val="Times New Roman"/>
      <family val="1"/>
    </font>
    <font>
      <sz val="10"/>
      <color rgb="FFFF0000"/>
      <name val="Times New Roman"/>
      <family val="1"/>
    </font>
    <font>
      <sz val="11"/>
      <color indexed="8"/>
      <name val="Times New Roman"/>
      <family val="1"/>
    </font>
    <font>
      <sz val="14"/>
      <name val="Times New Roman"/>
      <family val="1"/>
    </font>
    <font>
      <i/>
      <sz val="12"/>
      <name val="Times New Roman"/>
      <family val="1"/>
    </font>
    <font>
      <i/>
      <sz val="11"/>
      <color indexed="8"/>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b/>
      <sz val="16"/>
      <color theme="1"/>
      <name val="Times New Roman"/>
      <family val="1"/>
    </font>
    <font>
      <sz val="12"/>
      <color theme="1"/>
      <name val="Times New Roman"/>
      <family val="1"/>
    </font>
    <font>
      <sz val="14"/>
      <color rgb="FFFF0000"/>
      <name val="Times New Roman"/>
      <family val="1"/>
    </font>
    <font>
      <sz val="12"/>
      <color theme="1"/>
      <name val="Calibri"/>
      <family val="2"/>
      <scheme val="minor"/>
    </font>
    <font>
      <i/>
      <sz val="11"/>
      <color theme="1"/>
      <name val="Calibri"/>
      <family val="2"/>
      <scheme val="minor"/>
    </font>
    <font>
      <sz val="12"/>
      <name val="Calibri"/>
      <family val="2"/>
      <scheme val="minor"/>
    </font>
    <font>
      <sz val="11"/>
      <color rgb="FF000000"/>
      <name val="Times New Roman"/>
      <family val="1"/>
    </font>
    <font>
      <b/>
      <i/>
      <sz val="14"/>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8"/>
      <color theme="1"/>
      <name val="Times New Roman"/>
      <family val="1"/>
    </font>
    <font>
      <b/>
      <sz val="8"/>
      <color theme="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9" fillId="0" borderId="0"/>
    <xf numFmtId="0" fontId="3" fillId="0" borderId="0"/>
    <xf numFmtId="0" fontId="2" fillId="0" borderId="0"/>
    <xf numFmtId="0" fontId="1" fillId="0" borderId="0"/>
    <xf numFmtId="43" fontId="43" fillId="0" borderId="0" applyFont="0" applyFill="0" applyBorder="0" applyAlignment="0" applyProtection="0"/>
    <xf numFmtId="0" fontId="5" fillId="0" borderId="0"/>
  </cellStyleXfs>
  <cellXfs count="309">
    <xf numFmtId="0" fontId="0" fillId="0" borderId="0" xfId="0"/>
    <xf numFmtId="0" fontId="10" fillId="0" borderId="0" xfId="0" applyFont="1" applyAlignment="1">
      <alignment vertical="center"/>
    </xf>
    <xf numFmtId="0" fontId="10" fillId="0" borderId="0" xfId="0" applyFont="1"/>
    <xf numFmtId="0" fontId="14" fillId="0" borderId="0" xfId="0" applyFont="1"/>
    <xf numFmtId="0" fontId="15" fillId="0" borderId="0" xfId="0" applyFont="1"/>
    <xf numFmtId="0" fontId="12" fillId="0" borderId="0" xfId="0" applyFont="1"/>
    <xf numFmtId="0" fontId="14" fillId="0" borderId="0" xfId="0" applyFont="1" applyAlignment="1">
      <alignment horizontal="center"/>
    </xf>
    <xf numFmtId="0" fontId="19"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0" fillId="0" borderId="0" xfId="0" applyFont="1" applyAlignment="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wrapText="1"/>
    </xf>
    <xf numFmtId="3" fontId="14"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1" fillId="2" borderId="0" xfId="0" applyFont="1" applyFill="1" applyAlignment="1">
      <alignment vertical="center"/>
    </xf>
    <xf numFmtId="0" fontId="4" fillId="2" borderId="0" xfId="1" applyFont="1" applyFill="1"/>
    <xf numFmtId="0" fontId="22" fillId="2" borderId="0" xfId="0" applyFont="1" applyFill="1" applyAlignment="1">
      <alignment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21" fillId="2" borderId="1" xfId="1" applyFont="1" applyFill="1" applyBorder="1" applyAlignment="1">
      <alignment horizontal="center" vertical="center"/>
    </xf>
    <xf numFmtId="0" fontId="28" fillId="2" borderId="1" xfId="1" applyFont="1" applyFill="1" applyBorder="1" applyAlignment="1">
      <alignment horizontal="center" vertical="center"/>
    </xf>
    <xf numFmtId="0" fontId="22" fillId="2" borderId="1" xfId="1" applyFont="1" applyFill="1" applyBorder="1" applyAlignment="1">
      <alignment horizontal="center" vertical="center"/>
    </xf>
    <xf numFmtId="0" fontId="22" fillId="2" borderId="0" xfId="1" applyFont="1" applyFill="1"/>
    <xf numFmtId="4" fontId="4" fillId="2" borderId="1" xfId="1" applyNumberFormat="1" applyFont="1" applyFill="1" applyBorder="1" applyAlignment="1">
      <alignment horizontal="center" vertical="center"/>
    </xf>
    <xf numFmtId="0" fontId="13" fillId="0" borderId="0" xfId="0" applyFont="1" applyAlignment="1">
      <alignment vertical="center"/>
    </xf>
    <xf numFmtId="0" fontId="31" fillId="0" borderId="1" xfId="0" applyFont="1" applyBorder="1" applyAlignment="1">
      <alignment horizontal="center" vertical="center" wrapText="1"/>
    </xf>
    <xf numFmtId="0" fontId="34" fillId="0" borderId="1" xfId="0" applyFont="1" applyBorder="1" applyAlignment="1">
      <alignment horizontal="center" vertical="center"/>
    </xf>
    <xf numFmtId="0" fontId="17" fillId="0" borderId="0" xfId="0" applyFont="1" applyAlignment="1">
      <alignment vertical="center"/>
    </xf>
    <xf numFmtId="0" fontId="13" fillId="0" borderId="12" xfId="0" applyFont="1" applyBorder="1" applyAlignment="1">
      <alignment horizontal="center" vertical="center"/>
    </xf>
    <xf numFmtId="0" fontId="21" fillId="0" borderId="1"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left" vertical="center" wrapText="1"/>
    </xf>
    <xf numFmtId="3" fontId="36" fillId="0" borderId="1" xfId="0" applyNumberFormat="1" applyFont="1" applyBorder="1" applyAlignment="1">
      <alignment horizontal="center" vertical="center"/>
    </xf>
    <xf numFmtId="0" fontId="37" fillId="0" borderId="0" xfId="0" applyFont="1" applyAlignment="1">
      <alignment vertical="center"/>
    </xf>
    <xf numFmtId="0" fontId="28" fillId="2" borderId="0" xfId="0" applyFont="1" applyFill="1" applyAlignment="1">
      <alignment vertical="center" wrapText="1"/>
    </xf>
    <xf numFmtId="0" fontId="36" fillId="2" borderId="0" xfId="0" applyFont="1" applyFill="1"/>
    <xf numFmtId="0" fontId="4" fillId="0" borderId="1" xfId="0" applyFont="1" applyBorder="1" applyAlignment="1">
      <alignment horizontal="center" vertical="center" wrapText="1"/>
    </xf>
    <xf numFmtId="0" fontId="28" fillId="0" borderId="1" xfId="0" applyFont="1" applyBorder="1" applyAlignment="1">
      <alignment horizontal="center" vertical="center"/>
    </xf>
    <xf numFmtId="0" fontId="36" fillId="0" borderId="1" xfId="0" applyFont="1" applyBorder="1" applyAlignment="1">
      <alignment vertical="center"/>
    </xf>
    <xf numFmtId="0" fontId="36" fillId="0" borderId="1" xfId="0" applyFont="1" applyBorder="1" applyAlignment="1">
      <alignment horizontal="center" vertical="center" wrapText="1"/>
    </xf>
    <xf numFmtId="0" fontId="38" fillId="0" borderId="0" xfId="0" applyFont="1"/>
    <xf numFmtId="0" fontId="16" fillId="0" borderId="1" xfId="0" applyFont="1" applyBorder="1" applyAlignment="1">
      <alignment horizontal="center"/>
    </xf>
    <xf numFmtId="0" fontId="39" fillId="0" borderId="0" xfId="0" applyFont="1" applyAlignment="1">
      <alignment vertical="center"/>
    </xf>
    <xf numFmtId="0" fontId="22" fillId="0" borderId="0" xfId="0" applyFont="1" applyAlignment="1">
      <alignment vertical="center" wrapText="1"/>
    </xf>
    <xf numFmtId="0" fontId="40" fillId="0" borderId="0" xfId="0" applyFont="1"/>
    <xf numFmtId="0" fontId="11" fillId="0" borderId="0" xfId="0" applyFont="1" applyAlignment="1">
      <alignment vertical="center"/>
    </xf>
    <xf numFmtId="0" fontId="4" fillId="0" borderId="0" xfId="1" applyFont="1" applyAlignment="1">
      <alignment horizontal="center"/>
    </xf>
    <xf numFmtId="0" fontId="4" fillId="0" borderId="0" xfId="1" applyFont="1"/>
    <xf numFmtId="0" fontId="6" fillId="0" borderId="1" xfId="1" applyFont="1" applyBorder="1" applyAlignment="1">
      <alignment horizontal="center" vertical="center" wrapText="1"/>
    </xf>
    <xf numFmtId="0" fontId="21" fillId="0" borderId="1" xfId="1" applyFont="1" applyBorder="1" applyAlignment="1">
      <alignment horizontal="center" vertical="center"/>
    </xf>
    <xf numFmtId="0" fontId="4" fillId="0" borderId="1" xfId="1" applyFont="1" applyBorder="1" applyAlignment="1">
      <alignment horizontal="center" vertical="center"/>
    </xf>
    <xf numFmtId="3" fontId="23" fillId="0" borderId="1" xfId="1" applyNumberFormat="1" applyFont="1" applyBorder="1" applyAlignment="1">
      <alignment horizontal="center" vertical="center"/>
    </xf>
    <xf numFmtId="3" fontId="23" fillId="0" borderId="1" xfId="1" applyNumberFormat="1" applyFont="1" applyBorder="1" applyAlignment="1">
      <alignment horizontal="center" vertical="center" wrapText="1"/>
    </xf>
    <xf numFmtId="4" fontId="23"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3" fontId="41" fillId="0" borderId="1" xfId="0" applyNumberFormat="1" applyFont="1" applyBorder="1" applyAlignment="1">
      <alignment horizontal="center" vertical="center" wrapText="1"/>
    </xf>
    <xf numFmtId="0" fontId="30" fillId="0" borderId="0" xfId="1" applyFont="1" applyAlignment="1">
      <alignment vertical="center"/>
    </xf>
    <xf numFmtId="0" fontId="30" fillId="0" borderId="0" xfId="1" applyFont="1" applyAlignment="1">
      <alignment horizontal="center" vertical="center"/>
    </xf>
    <xf numFmtId="0" fontId="14"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1" fillId="2" borderId="0" xfId="0" applyFont="1" applyFill="1" applyAlignment="1">
      <alignment horizontal="center" vertical="center" wrapText="1"/>
    </xf>
    <xf numFmtId="0" fontId="23" fillId="0" borderId="1" xfId="0" applyFont="1" applyBorder="1" applyAlignment="1">
      <alignment horizontal="center" vertical="center" wrapText="1"/>
    </xf>
    <xf numFmtId="1" fontId="26" fillId="0" borderId="1" xfId="0" applyNumberFormat="1" applyFont="1" applyBorder="1" applyAlignment="1">
      <alignment horizontal="center" vertical="center" wrapText="1"/>
    </xf>
    <xf numFmtId="4"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11" fillId="2" borderId="0" xfId="0" applyFont="1" applyFill="1" applyAlignment="1">
      <alignment vertical="center" wrapText="1"/>
    </xf>
    <xf numFmtId="0" fontId="4" fillId="0" borderId="1" xfId="0" applyFont="1" applyBorder="1" applyAlignment="1">
      <alignment horizontal="right" vertical="center"/>
    </xf>
    <xf numFmtId="165" fontId="4" fillId="0" borderId="1" xfId="6" applyNumberFormat="1" applyFont="1" applyBorder="1" applyAlignment="1">
      <alignment horizontal="right" vertical="center"/>
    </xf>
    <xf numFmtId="3" fontId="4" fillId="0" borderId="1" xfId="1" applyNumberFormat="1" applyFont="1" applyBorder="1" applyAlignment="1">
      <alignment horizontal="right" vertical="center"/>
    </xf>
    <xf numFmtId="4" fontId="4" fillId="0" borderId="1" xfId="1" applyNumberFormat="1" applyFont="1" applyBorder="1" applyAlignment="1">
      <alignment horizontal="right" vertical="center"/>
    </xf>
    <xf numFmtId="166" fontId="4" fillId="0" borderId="1" xfId="6" applyNumberFormat="1" applyFont="1" applyBorder="1" applyAlignment="1">
      <alignment horizontal="right" vertical="center"/>
    </xf>
    <xf numFmtId="0" fontId="4" fillId="0" borderId="1" xfId="1" applyFont="1" applyBorder="1" applyAlignment="1">
      <alignment horizontal="right" vertical="center"/>
    </xf>
    <xf numFmtId="0" fontId="36" fillId="0" borderId="1" xfId="0" applyFont="1" applyBorder="1" applyAlignment="1">
      <alignment horizontal="right" vertical="center"/>
    </xf>
    <xf numFmtId="165" fontId="36" fillId="0" borderId="1" xfId="6" applyNumberFormat="1" applyFont="1" applyBorder="1" applyAlignment="1">
      <alignment horizontal="right" vertical="center"/>
    </xf>
    <xf numFmtId="3" fontId="36" fillId="0" borderId="1" xfId="1" applyNumberFormat="1" applyFont="1" applyBorder="1" applyAlignment="1">
      <alignment horizontal="right" vertical="center"/>
    </xf>
    <xf numFmtId="4" fontId="36" fillId="0" borderId="1" xfId="1" applyNumberFormat="1" applyFont="1" applyBorder="1" applyAlignment="1">
      <alignment horizontal="right" vertical="center"/>
    </xf>
    <xf numFmtId="166" fontId="36" fillId="0" borderId="1" xfId="6" applyNumberFormat="1" applyFont="1" applyBorder="1" applyAlignment="1">
      <alignment horizontal="right" vertical="center"/>
    </xf>
    <xf numFmtId="0" fontId="36" fillId="0" borderId="1" xfId="1" applyFont="1" applyBorder="1" applyAlignment="1">
      <alignment horizontal="right" vertical="center"/>
    </xf>
    <xf numFmtId="4" fontId="4" fillId="0" borderId="1" xfId="1" applyNumberFormat="1" applyFont="1" applyBorder="1" applyAlignment="1">
      <alignment horizontal="right" vertical="center" wrapText="1"/>
    </xf>
    <xf numFmtId="166" fontId="4" fillId="0" borderId="1" xfId="6" applyNumberFormat="1" applyFont="1" applyBorder="1" applyAlignment="1">
      <alignment horizontal="right" vertical="center" wrapText="1"/>
    </xf>
    <xf numFmtId="3" fontId="4" fillId="0" borderId="1" xfId="1" applyNumberFormat="1" applyFont="1" applyBorder="1" applyAlignment="1">
      <alignment horizontal="right" vertical="center" wrapText="1"/>
    </xf>
    <xf numFmtId="166" fontId="22" fillId="0" borderId="1" xfId="6" applyNumberFormat="1" applyFont="1" applyBorder="1" applyAlignment="1">
      <alignment horizontal="right" vertical="center"/>
    </xf>
    <xf numFmtId="166" fontId="11" fillId="0" borderId="1" xfId="6" applyNumberFormat="1" applyFont="1" applyBorder="1" applyAlignment="1">
      <alignment horizontal="right" vertical="center"/>
    </xf>
    <xf numFmtId="166" fontId="22" fillId="0" borderId="1" xfId="6" applyNumberFormat="1" applyFont="1" applyBorder="1" applyAlignment="1">
      <alignment horizontal="right" vertical="center" wrapText="1"/>
    </xf>
    <xf numFmtId="0" fontId="4" fillId="0" borderId="1" xfId="0" applyFont="1" applyBorder="1" applyAlignment="1">
      <alignment horizontal="left" vertical="center" wrapText="1"/>
    </xf>
    <xf numFmtId="0" fontId="22" fillId="0" borderId="0" xfId="1" applyFont="1" applyAlignment="1">
      <alignment horizontal="center" vertical="center"/>
    </xf>
    <xf numFmtId="3" fontId="22" fillId="0" borderId="0" xfId="1" applyNumberFormat="1" applyFont="1" applyAlignment="1">
      <alignment horizontal="right" vertical="center" wrapText="1"/>
    </xf>
    <xf numFmtId="4" fontId="22" fillId="0" borderId="0" xfId="1" applyNumberFormat="1" applyFont="1" applyAlignment="1">
      <alignment horizontal="right" vertical="center"/>
    </xf>
    <xf numFmtId="3" fontId="22" fillId="0" borderId="0" xfId="1" applyNumberFormat="1" applyFont="1" applyAlignment="1">
      <alignment horizontal="right" vertical="center"/>
    </xf>
    <xf numFmtId="4" fontId="22" fillId="0" borderId="0" xfId="1" applyNumberFormat="1" applyFont="1" applyAlignment="1">
      <alignment horizontal="right" vertical="center" wrapText="1"/>
    </xf>
    <xf numFmtId="0" fontId="22" fillId="0" borderId="0" xfId="1" applyFont="1" applyAlignment="1">
      <alignment horizontal="right" vertical="center"/>
    </xf>
    <xf numFmtId="0" fontId="4" fillId="2" borderId="0" xfId="1" applyFont="1" applyFill="1" applyAlignment="1">
      <alignment horizontal="left" vertical="center"/>
    </xf>
    <xf numFmtId="0" fontId="4" fillId="2" borderId="0" xfId="1" applyFont="1" applyFill="1" applyAlignment="1">
      <alignment horizontal="center" vertical="center" wrapText="1"/>
    </xf>
    <xf numFmtId="4" fontId="4" fillId="2" borderId="0" xfId="1" applyNumberFormat="1" applyFont="1" applyFill="1" applyAlignment="1">
      <alignment horizontal="center" vertical="center"/>
    </xf>
    <xf numFmtId="3" fontId="4" fillId="2" borderId="0" xfId="1" applyNumberFormat="1" applyFont="1" applyFill="1" applyAlignment="1">
      <alignment horizontal="center" vertical="center"/>
    </xf>
    <xf numFmtId="4" fontId="22" fillId="2" borderId="0" xfId="1" applyNumberFormat="1" applyFont="1" applyFill="1" applyAlignment="1">
      <alignment horizontal="center" vertical="center" wrapText="1"/>
    </xf>
    <xf numFmtId="3" fontId="4" fillId="2" borderId="0" xfId="1" applyNumberFormat="1" applyFont="1" applyFill="1" applyAlignment="1">
      <alignment horizontal="center" vertical="center" wrapText="1"/>
    </xf>
    <xf numFmtId="164" fontId="4" fillId="2" borderId="0" xfId="1" applyNumberFormat="1" applyFont="1" applyFill="1" applyAlignment="1">
      <alignment horizontal="center" vertical="center"/>
    </xf>
    <xf numFmtId="0" fontId="4" fillId="2" borderId="0" xfId="1" applyFont="1" applyFill="1" applyAlignment="1">
      <alignment horizontal="center" vertical="center"/>
    </xf>
    <xf numFmtId="0" fontId="4" fillId="0" borderId="0" xfId="1" applyFont="1" applyAlignment="1">
      <alignment horizontal="right" vertical="center"/>
    </xf>
    <xf numFmtId="3" fontId="22" fillId="2" borderId="1" xfId="1" applyNumberFormat="1" applyFont="1" applyFill="1" applyBorder="1" applyAlignment="1">
      <alignment horizontal="right" vertical="center"/>
    </xf>
    <xf numFmtId="4" fontId="22" fillId="2" borderId="1" xfId="1" applyNumberFormat="1" applyFont="1" applyFill="1" applyBorder="1" applyAlignment="1">
      <alignment horizontal="right" vertical="center"/>
    </xf>
    <xf numFmtId="0" fontId="36" fillId="0" borderId="2" xfId="0" applyFont="1" applyBorder="1" applyAlignment="1">
      <alignment horizontal="center" vertical="center"/>
    </xf>
    <xf numFmtId="3" fontId="36" fillId="0" borderId="1" xfId="0" applyNumberFormat="1" applyFont="1" applyBorder="1" applyAlignment="1">
      <alignment horizontal="right" vertical="center"/>
    </xf>
    <xf numFmtId="4" fontId="36" fillId="0" borderId="1" xfId="0" applyNumberFormat="1" applyFont="1" applyBorder="1" applyAlignment="1">
      <alignment horizontal="right" vertical="center"/>
    </xf>
    <xf numFmtId="3" fontId="4" fillId="0" borderId="1" xfId="0" quotePrefix="1" applyNumberFormat="1" applyFont="1" applyBorder="1" applyAlignment="1">
      <alignment horizontal="left" vertical="center" wrapText="1"/>
    </xf>
    <xf numFmtId="3" fontId="36" fillId="0" borderId="1" xfId="0" quotePrefix="1" applyNumberFormat="1" applyFont="1" applyBorder="1" applyAlignment="1">
      <alignment horizontal="center" vertical="center"/>
    </xf>
    <xf numFmtId="0" fontId="44" fillId="0" borderId="1" xfId="0" applyFont="1" applyBorder="1" applyAlignment="1">
      <alignment horizontal="center" vertical="center" wrapText="1"/>
    </xf>
    <xf numFmtId="165" fontId="36" fillId="0" borderId="1" xfId="6" quotePrefix="1" applyNumberFormat="1" applyFont="1" applyBorder="1" applyAlignment="1">
      <alignment horizontal="right" vertical="center"/>
    </xf>
    <xf numFmtId="43" fontId="36" fillId="0" borderId="1" xfId="6" applyFont="1" applyBorder="1" applyAlignment="1">
      <alignment horizontal="right" vertical="center"/>
    </xf>
    <xf numFmtId="0" fontId="36" fillId="0" borderId="1" xfId="1" applyFont="1" applyBorder="1" applyAlignment="1">
      <alignment horizontal="left" vertical="center"/>
    </xf>
    <xf numFmtId="0" fontId="36" fillId="0" borderId="1" xfId="1" applyFont="1" applyBorder="1" applyAlignment="1">
      <alignment horizontal="right" vertical="center" wrapText="1"/>
    </xf>
    <xf numFmtId="3" fontId="36" fillId="0" borderId="1" xfId="1" applyNumberFormat="1" applyFont="1" applyBorder="1" applyAlignment="1">
      <alignment horizontal="right" vertical="center" wrapText="1"/>
    </xf>
    <xf numFmtId="4" fontId="36" fillId="0" borderId="1" xfId="1" applyNumberFormat="1" applyFont="1" applyBorder="1" applyAlignment="1">
      <alignment horizontal="right" vertical="center" wrapText="1"/>
    </xf>
    <xf numFmtId="0" fontId="10" fillId="0" borderId="1" xfId="0" applyFont="1" applyBorder="1"/>
    <xf numFmtId="0" fontId="11" fillId="0" borderId="1" xfId="0" applyFont="1" applyBorder="1" applyAlignment="1">
      <alignment horizontal="center"/>
    </xf>
    <xf numFmtId="165" fontId="11" fillId="0" borderId="1" xfId="0" applyNumberFormat="1" applyFont="1" applyBorder="1"/>
    <xf numFmtId="43" fontId="11" fillId="0" borderId="1" xfId="0" applyNumberFormat="1" applyFont="1" applyBorder="1"/>
    <xf numFmtId="0" fontId="11" fillId="0" borderId="1" xfId="0" applyFont="1" applyBorder="1"/>
    <xf numFmtId="0" fontId="23" fillId="0" borderId="1" xfId="1" applyFont="1" applyBorder="1" applyAlignment="1">
      <alignment horizontal="center" vertical="center"/>
    </xf>
    <xf numFmtId="0" fontId="16" fillId="0" borderId="0" xfId="0" applyFont="1"/>
    <xf numFmtId="0" fontId="11" fillId="0" borderId="1" xfId="0" applyFont="1" applyBorder="1" applyAlignment="1">
      <alignment horizontal="center" vertical="center"/>
    </xf>
    <xf numFmtId="0" fontId="0" fillId="0" borderId="1" xfId="0" applyBorder="1"/>
    <xf numFmtId="0" fontId="22" fillId="0" borderId="1" xfId="0" applyFont="1" applyBorder="1" applyAlignment="1">
      <alignment horizontal="center" wrapText="1"/>
    </xf>
    <xf numFmtId="3" fontId="16" fillId="0" borderId="1" xfId="0" applyNumberFormat="1" applyFont="1" applyBorder="1" applyAlignment="1">
      <alignment horizont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4" fillId="2" borderId="1" xfId="0" applyFont="1" applyFill="1" applyBorder="1" applyAlignment="1">
      <alignment horizontal="left" vertical="center"/>
    </xf>
    <xf numFmtId="0" fontId="23"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14"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quotePrefix="1" applyFont="1" applyFill="1" applyBorder="1" applyAlignment="1">
      <alignment horizontal="center" vertical="center" wrapText="1"/>
    </xf>
    <xf numFmtId="3" fontId="4" fillId="2" borderId="1" xfId="0" quotePrefix="1" applyNumberFormat="1" applyFont="1" applyFill="1" applyBorder="1" applyAlignment="1">
      <alignment horizontal="center" vertical="center"/>
    </xf>
    <xf numFmtId="0" fontId="6" fillId="2" borderId="1" xfId="0" applyFont="1" applyFill="1" applyBorder="1" applyAlignment="1">
      <alignment horizontal="center" wrapText="1"/>
    </xf>
    <xf numFmtId="0" fontId="22"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xf>
    <xf numFmtId="0" fontId="6" fillId="2" borderId="1" xfId="0" applyFont="1" applyFill="1" applyBorder="1" applyAlignment="1">
      <alignment horizontal="center" vertical="center"/>
    </xf>
    <xf numFmtId="3" fontId="4" fillId="2" borderId="1" xfId="0" quotePrefix="1" applyNumberFormat="1" applyFont="1" applyFill="1" applyBorder="1" applyAlignment="1">
      <alignment horizontal="center" vertical="center" wrapText="1"/>
    </xf>
    <xf numFmtId="3" fontId="22" fillId="2" borderId="1" xfId="7" applyNumberFormat="1" applyFont="1" applyFill="1" applyBorder="1" applyAlignment="1">
      <alignment horizontal="left" vertical="center" wrapText="1"/>
    </xf>
    <xf numFmtId="3" fontId="4" fillId="2" borderId="1" xfId="7" applyNumberFormat="1" applyFont="1" applyFill="1" applyBorder="1" applyAlignment="1">
      <alignment horizontal="left" vertical="center" wrapText="1"/>
    </xf>
    <xf numFmtId="3" fontId="4" fillId="2" borderId="1" xfId="7"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49" fontId="36" fillId="2" borderId="1" xfId="1" applyNumberFormat="1" applyFont="1" applyFill="1" applyBorder="1" applyAlignment="1">
      <alignment horizontal="center" vertical="center" wrapText="1"/>
    </xf>
    <xf numFmtId="0" fontId="16" fillId="2" borderId="1" xfId="0" applyFont="1" applyFill="1" applyBorder="1" applyAlignment="1">
      <alignment horizontal="left" vertical="center"/>
    </xf>
    <xf numFmtId="1" fontId="16" fillId="2" borderId="1" xfId="0" applyNumberFormat="1" applyFont="1" applyFill="1" applyBorder="1" applyAlignment="1">
      <alignment horizontal="center" vertical="center"/>
    </xf>
    <xf numFmtId="1" fontId="16" fillId="2" borderId="1" xfId="0" applyNumberFormat="1" applyFont="1" applyFill="1" applyBorder="1" applyAlignment="1">
      <alignment horizontal="left" vertical="center"/>
    </xf>
    <xf numFmtId="3" fontId="16" fillId="2" borderId="1" xfId="0" applyNumberFormat="1" applyFont="1" applyFill="1" applyBorder="1" applyAlignment="1">
      <alignment horizontal="center" vertical="center"/>
    </xf>
    <xf numFmtId="0" fontId="19" fillId="0" borderId="1" xfId="0" applyFont="1" applyBorder="1" applyAlignment="1">
      <alignment horizontal="left" vertical="center"/>
    </xf>
    <xf numFmtId="0" fontId="14" fillId="0" borderId="1" xfId="0" applyFont="1" applyBorder="1" applyAlignment="1">
      <alignment horizontal="left"/>
    </xf>
    <xf numFmtId="0" fontId="19" fillId="0" borderId="1" xfId="0" quotePrefix="1" applyFont="1" applyBorder="1" applyAlignment="1">
      <alignment horizontal="center" vertical="center"/>
    </xf>
    <xf numFmtId="0" fontId="14" fillId="0" borderId="1" xfId="0" applyFont="1" applyBorder="1" applyAlignment="1">
      <alignment horizontal="left"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167" fontId="19" fillId="0" borderId="1" xfId="0" applyNumberFormat="1" applyFont="1" applyBorder="1" applyAlignment="1">
      <alignment horizontal="center" vertical="center"/>
    </xf>
    <xf numFmtId="0" fontId="19" fillId="0" borderId="1" xfId="0" applyFont="1" applyBorder="1" applyAlignment="1">
      <alignment horizontal="left"/>
    </xf>
    <xf numFmtId="0" fontId="19" fillId="0" borderId="1" xfId="0" applyFont="1" applyBorder="1" applyAlignment="1">
      <alignment horizontal="center"/>
    </xf>
    <xf numFmtId="0" fontId="14" fillId="0" borderId="1" xfId="0" applyFont="1" applyBorder="1" applyAlignment="1">
      <alignment horizontal="center"/>
    </xf>
    <xf numFmtId="14" fontId="19" fillId="0" borderId="1" xfId="0" quotePrefix="1" applyNumberFormat="1" applyFont="1" applyBorder="1" applyAlignment="1">
      <alignment horizontal="center" vertical="center"/>
    </xf>
    <xf numFmtId="0" fontId="19" fillId="0" borderId="1" xfId="0" applyFont="1" applyBorder="1" applyAlignment="1">
      <alignment horizontal="left" wrapText="1"/>
    </xf>
    <xf numFmtId="0" fontId="14" fillId="2" borderId="1" xfId="0" applyFont="1" applyFill="1" applyBorder="1" applyAlignment="1">
      <alignment horizontal="justify" wrapText="1"/>
    </xf>
    <xf numFmtId="0" fontId="14" fillId="2" borderId="1" xfId="0" applyFont="1" applyFill="1" applyBorder="1" applyAlignment="1">
      <alignment horizontal="left" wrapText="1"/>
    </xf>
    <xf numFmtId="14" fontId="19" fillId="0" borderId="1" xfId="0" applyNumberFormat="1" applyFont="1" applyBorder="1" applyAlignment="1">
      <alignment horizontal="center" vertical="center"/>
    </xf>
    <xf numFmtId="0" fontId="14" fillId="2" borderId="1" xfId="0" applyFont="1" applyFill="1" applyBorder="1" applyAlignment="1">
      <alignment horizontal="left" vertical="center" wrapText="1"/>
    </xf>
    <xf numFmtId="0" fontId="14" fillId="0" borderId="3" xfId="0" applyFont="1" applyBorder="1" applyAlignment="1">
      <alignment horizontal="center" vertical="center"/>
    </xf>
    <xf numFmtId="0" fontId="14" fillId="2" borderId="1" xfId="0" applyFont="1" applyFill="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4" fillId="0" borderId="0" xfId="0" applyFont="1"/>
    <xf numFmtId="0" fontId="14" fillId="0" borderId="1" xfId="0" applyFont="1" applyBorder="1"/>
    <xf numFmtId="0" fontId="19" fillId="0" borderId="1" xfId="0" applyFont="1" applyBorder="1" applyAlignment="1">
      <alignment vertical="center"/>
    </xf>
    <xf numFmtId="0" fontId="14" fillId="0" borderId="1" xfId="0" applyFont="1" applyBorder="1" applyAlignment="1">
      <alignment vertical="center"/>
    </xf>
    <xf numFmtId="0" fontId="14" fillId="0" borderId="1" xfId="1" applyFont="1" applyBorder="1"/>
    <xf numFmtId="0" fontId="47" fillId="0" borderId="1" xfId="0" applyFont="1" applyBorder="1" applyAlignment="1">
      <alignment horizontal="center"/>
    </xf>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2" borderId="0" xfId="1" applyFont="1" applyFill="1" applyAlignment="1">
      <alignment horizontal="center" vertical="top"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17" fillId="0" borderId="0" xfId="0" applyFont="1" applyAlignment="1">
      <alignment horizontal="center" vertical="center" wrapText="1"/>
    </xf>
    <xf numFmtId="0" fontId="28" fillId="2" borderId="1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left" vertical="center"/>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2" xfId="0" applyFont="1" applyBorder="1" applyAlignment="1">
      <alignment horizontal="center" vertical="center" wrapText="1"/>
    </xf>
    <xf numFmtId="1" fontId="36" fillId="0" borderId="3"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1" fontId="36" fillId="0" borderId="2" xfId="0" applyNumberFormat="1" applyFont="1" applyBorder="1" applyAlignment="1">
      <alignment horizontal="center" vertical="center" wrapText="1"/>
    </xf>
    <xf numFmtId="43" fontId="36" fillId="0" borderId="3" xfId="6" applyFont="1" applyBorder="1" applyAlignment="1">
      <alignment horizontal="center" vertical="center"/>
    </xf>
    <xf numFmtId="43" fontId="36" fillId="0" borderId="7" xfId="6" applyFont="1" applyBorder="1" applyAlignment="1">
      <alignment horizontal="center" vertical="center"/>
    </xf>
    <xf numFmtId="43" fontId="36" fillId="0" borderId="2" xfId="6" applyFont="1" applyBorder="1" applyAlignment="1">
      <alignment horizontal="center" vertical="center"/>
    </xf>
    <xf numFmtId="0" fontId="36"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0" borderId="1" xfId="0" applyFont="1" applyBorder="1" applyAlignment="1">
      <alignment horizontal="center" vertical="center" wrapText="1"/>
    </xf>
    <xf numFmtId="165" fontId="36" fillId="0" borderId="1" xfId="6" applyNumberFormat="1" applyFont="1" applyBorder="1" applyAlignment="1">
      <alignment vertical="center"/>
    </xf>
    <xf numFmtId="0" fontId="36" fillId="2" borderId="7" xfId="0" applyFont="1" applyFill="1" applyBorder="1" applyAlignment="1">
      <alignment horizontal="center" vertical="center" wrapText="1"/>
    </xf>
    <xf numFmtId="165" fontId="36" fillId="0" borderId="3" xfId="6" applyNumberFormat="1" applyFont="1" applyBorder="1" applyAlignment="1">
      <alignment vertical="center"/>
    </xf>
    <xf numFmtId="165" fontId="36" fillId="0" borderId="7" xfId="6" applyNumberFormat="1" applyFont="1" applyBorder="1" applyAlignment="1">
      <alignment vertical="center"/>
    </xf>
    <xf numFmtId="165" fontId="36" fillId="0" borderId="2" xfId="6" applyNumberFormat="1" applyFont="1" applyBorder="1" applyAlignment="1">
      <alignment vertical="center"/>
    </xf>
    <xf numFmtId="43" fontId="36" fillId="0" borderId="3" xfId="6" applyFont="1" applyBorder="1" applyAlignment="1">
      <alignment vertical="center"/>
    </xf>
    <xf numFmtId="43" fontId="36" fillId="0" borderId="7" xfId="6" applyFont="1" applyBorder="1" applyAlignment="1">
      <alignment vertical="center"/>
    </xf>
    <xf numFmtId="43" fontId="36" fillId="0" borderId="2" xfId="6" applyFont="1" applyBorder="1" applyAlignment="1">
      <alignment vertical="center"/>
    </xf>
    <xf numFmtId="43" fontId="36" fillId="0" borderId="1" xfId="6" applyFont="1" applyBorder="1" applyAlignment="1">
      <alignment vertical="center"/>
    </xf>
    <xf numFmtId="1" fontId="36" fillId="0" borderId="1" xfId="0" applyNumberFormat="1" applyFont="1" applyBorder="1" applyAlignment="1">
      <alignment horizontal="center" vertical="center" wrapText="1"/>
    </xf>
    <xf numFmtId="43" fontId="36" fillId="0" borderId="1" xfId="6" applyFont="1" applyBorder="1" applyAlignment="1">
      <alignment horizontal="center" vertical="center"/>
    </xf>
    <xf numFmtId="165" fontId="36" fillId="0" borderId="1" xfId="6" applyNumberFormat="1" applyFont="1" applyBorder="1" applyAlignment="1">
      <alignment vertical="center" wrapText="1"/>
    </xf>
    <xf numFmtId="43" fontId="36" fillId="0" borderId="1" xfId="6" applyFont="1" applyBorder="1" applyAlignment="1">
      <alignment vertical="center" wrapText="1"/>
    </xf>
    <xf numFmtId="2" fontId="36" fillId="0" borderId="1" xfId="0" applyNumberFormat="1" applyFont="1" applyBorder="1" applyAlignment="1">
      <alignment horizontal="right" vertical="center" wrapText="1"/>
    </xf>
    <xf numFmtId="0" fontId="11" fillId="0" borderId="0" xfId="0" applyFont="1" applyAlignment="1">
      <alignment horizontal="center" wrapText="1"/>
    </xf>
    <xf numFmtId="0" fontId="11" fillId="0" borderId="0" xfId="0" applyFont="1" applyAlignment="1">
      <alignment horizontal="center"/>
    </xf>
    <xf numFmtId="0" fontId="36" fillId="0" borderId="1" xfId="0" applyFont="1" applyBorder="1" applyAlignment="1">
      <alignment horizontal="center" vertical="center"/>
    </xf>
    <xf numFmtId="2" fontId="36" fillId="0" borderId="1" xfId="0" applyNumberFormat="1" applyFont="1" applyBorder="1" applyAlignment="1">
      <alignment horizontal="right" vertical="center"/>
    </xf>
    <xf numFmtId="1" fontId="36" fillId="0" borderId="1" xfId="0" applyNumberFormat="1" applyFont="1" applyBorder="1" applyAlignment="1">
      <alignment horizontal="center" vertical="center"/>
    </xf>
    <xf numFmtId="0" fontId="22" fillId="0" borderId="0" xfId="0" applyFont="1" applyAlignment="1">
      <alignment horizontal="center" vertical="center" wrapText="1"/>
    </xf>
    <xf numFmtId="0" fontId="6"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1" fillId="0" borderId="0" xfId="0" applyFont="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3" fontId="11" fillId="0" borderId="3"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36" fillId="0" borderId="1" xfId="0" applyFont="1" applyBorder="1" applyAlignment="1">
      <alignment horizontal="center" wrapText="1"/>
    </xf>
    <xf numFmtId="0" fontId="11" fillId="0" borderId="1" xfId="0" applyFont="1" applyBorder="1" applyAlignment="1">
      <alignment horizontal="center" vertical="center"/>
    </xf>
  </cellXfs>
  <cellStyles count="8">
    <cellStyle name="Comma" xfId="6" builtinId="3"/>
    <cellStyle name="Normal" xfId="0" builtinId="0"/>
    <cellStyle name="Normal 2" xfId="1"/>
    <cellStyle name="Normal 3" xfId="2"/>
    <cellStyle name="Normal 3 2" xfId="3"/>
    <cellStyle name="Normal 3 3" xfId="4"/>
    <cellStyle name="Normal 3 4" xfId="5"/>
    <cellStyle name="Normal_TangLuog NQ03n2009"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124557</xdr:colOff>
      <xdr:row>0</xdr:row>
      <xdr:rowOff>483577</xdr:rowOff>
    </xdr:from>
    <xdr:to>
      <xdr:col>1</xdr:col>
      <xdr:colOff>923192</xdr:colOff>
      <xdr:row>0</xdr:row>
      <xdr:rowOff>483577</xdr:rowOff>
    </xdr:to>
    <xdr:cxnSp macro="">
      <xdr:nvCxnSpPr>
        <xdr:cNvPr id="3" name="Straight Connector 2">
          <a:extLst>
            <a:ext uri="{FF2B5EF4-FFF2-40B4-BE49-F238E27FC236}">
              <a16:creationId xmlns:a16="http://schemas.microsoft.com/office/drawing/2014/main" id="{A80A0C86-AFA6-03A2-2338-63082EF87D11}"/>
            </a:ext>
          </a:extLst>
        </xdr:cNvPr>
        <xdr:cNvCxnSpPr/>
      </xdr:nvCxnSpPr>
      <xdr:spPr>
        <a:xfrm>
          <a:off x="542192" y="483577"/>
          <a:ext cx="7986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703385</xdr:colOff>
      <xdr:row>1</xdr:row>
      <xdr:rowOff>1018442</xdr:rowOff>
    </xdr:from>
    <xdr:to>
      <xdr:col>6</xdr:col>
      <xdr:colOff>791308</xdr:colOff>
      <xdr:row>1</xdr:row>
      <xdr:rowOff>1018442</xdr:rowOff>
    </xdr:to>
    <xdr:cxnSp macro="">
      <xdr:nvCxnSpPr>
        <xdr:cNvPr id="5" name="Straight Connector 4">
          <a:extLst>
            <a:ext uri="{FF2B5EF4-FFF2-40B4-BE49-F238E27FC236}">
              <a16:creationId xmlns:a16="http://schemas.microsoft.com/office/drawing/2014/main" id="{D67610CF-28B5-405D-B6F0-34887DC90D60}"/>
            </a:ext>
          </a:extLst>
        </xdr:cNvPr>
        <xdr:cNvCxnSpPr/>
      </xdr:nvCxnSpPr>
      <xdr:spPr>
        <a:xfrm>
          <a:off x="3436327" y="1582615"/>
          <a:ext cx="208084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161925</xdr:colOff>
      <xdr:row>1</xdr:row>
      <xdr:rowOff>19050</xdr:rowOff>
    </xdr:from>
    <xdr:to>
      <xdr:col>1</xdr:col>
      <xdr:colOff>971550</xdr:colOff>
      <xdr:row>1</xdr:row>
      <xdr:rowOff>19050</xdr:rowOff>
    </xdr:to>
    <xdr:cxnSp macro="">
      <xdr:nvCxnSpPr>
        <xdr:cNvPr id="3" name="Straight Connector 2">
          <a:extLst>
            <a:ext uri="{FF2B5EF4-FFF2-40B4-BE49-F238E27FC236}">
              <a16:creationId xmlns:a16="http://schemas.microsoft.com/office/drawing/2014/main" id="{E2F42C3E-EBAA-A3F8-5C52-4AE77BA68B78}"/>
            </a:ext>
          </a:extLst>
        </xdr:cNvPr>
        <xdr:cNvCxnSpPr/>
      </xdr:nvCxnSpPr>
      <xdr:spPr>
        <a:xfrm>
          <a:off x="485775" y="514350"/>
          <a:ext cx="809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134169</xdr:colOff>
      <xdr:row>2</xdr:row>
      <xdr:rowOff>246537</xdr:rowOff>
    </xdr:from>
    <xdr:to>
      <xdr:col>7</xdr:col>
      <xdr:colOff>375681</xdr:colOff>
      <xdr:row>2</xdr:row>
      <xdr:rowOff>246537</xdr:rowOff>
    </xdr:to>
    <xdr:cxnSp macro="">
      <xdr:nvCxnSpPr>
        <xdr:cNvPr id="2" name="Straight Connector 1">
          <a:extLst>
            <a:ext uri="{FF2B5EF4-FFF2-40B4-BE49-F238E27FC236}">
              <a16:creationId xmlns:a16="http://schemas.microsoft.com/office/drawing/2014/main" id="{B03D374F-E476-45AB-B1E0-A47A28845550}"/>
            </a:ext>
          </a:extLst>
        </xdr:cNvPr>
        <xdr:cNvCxnSpPr/>
      </xdr:nvCxnSpPr>
      <xdr:spPr>
        <a:xfrm>
          <a:off x="4029566" y="1481503"/>
          <a:ext cx="89840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735724</xdr:colOff>
      <xdr:row>0</xdr:row>
      <xdr:rowOff>486103</xdr:rowOff>
    </xdr:from>
    <xdr:to>
      <xdr:col>2</xdr:col>
      <xdr:colOff>190501</xdr:colOff>
      <xdr:row>0</xdr:row>
      <xdr:rowOff>486103</xdr:rowOff>
    </xdr:to>
    <xdr:cxnSp macro="">
      <xdr:nvCxnSpPr>
        <xdr:cNvPr id="4" name="Straight Connector 3">
          <a:extLst>
            <a:ext uri="{FF2B5EF4-FFF2-40B4-BE49-F238E27FC236}">
              <a16:creationId xmlns:a16="http://schemas.microsoft.com/office/drawing/2014/main" id="{E536AFB9-EECC-E686-1FA9-78DD3FD77269}"/>
            </a:ext>
          </a:extLst>
        </xdr:cNvPr>
        <xdr:cNvCxnSpPr/>
      </xdr:nvCxnSpPr>
      <xdr:spPr>
        <a:xfrm>
          <a:off x="1005052" y="486103"/>
          <a:ext cx="4532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3" name="Straight Connector 2">
          <a:extLst>
            <a:ext uri="{FF2B5EF4-FFF2-40B4-BE49-F238E27FC236}">
              <a16:creationId xmlns:a16="http://schemas.microsoft.com/office/drawing/2014/main" id="{3C49380E-E503-4F8F-8FDF-AC4B15A94270}"/>
            </a:ext>
          </a:extLst>
        </xdr:cNvPr>
        <xdr:cNvCxnSpPr/>
      </xdr:nvCxnSpPr>
      <xdr:spPr>
        <a:xfrm>
          <a:off x="890751" y="479534"/>
          <a:ext cx="6168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395909</xdr:colOff>
      <xdr:row>3</xdr:row>
      <xdr:rowOff>29818</xdr:rowOff>
    </xdr:from>
    <xdr:to>
      <xdr:col>13</xdr:col>
      <xdr:colOff>291134</xdr:colOff>
      <xdr:row>3</xdr:row>
      <xdr:rowOff>29818</xdr:rowOff>
    </xdr:to>
    <xdr:cxnSp macro="">
      <xdr:nvCxnSpPr>
        <xdr:cNvPr id="4" name="Straight Connector 3">
          <a:extLst>
            <a:ext uri="{FF2B5EF4-FFF2-40B4-BE49-F238E27FC236}">
              <a16:creationId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723444</xdr:colOff>
      <xdr:row>0</xdr:row>
      <xdr:rowOff>479534</xdr:rowOff>
    </xdr:from>
    <xdr:to>
      <xdr:col>2</xdr:col>
      <xdr:colOff>178221</xdr:colOff>
      <xdr:row>0</xdr:row>
      <xdr:rowOff>479534</xdr:rowOff>
    </xdr:to>
    <xdr:cxnSp macro="">
      <xdr:nvCxnSpPr>
        <xdr:cNvPr id="2" name="Straight Connector 1">
          <a:extLst>
            <a:ext uri="{FF2B5EF4-FFF2-40B4-BE49-F238E27FC236}">
              <a16:creationId xmlns:a16="http://schemas.microsoft.com/office/drawing/2014/main" id="{4B5583EC-AD5A-4C49-828D-7BAE3F5FD47A}"/>
            </a:ext>
          </a:extLst>
        </xdr:cNvPr>
        <xdr:cNvCxnSpPr/>
      </xdr:nvCxnSpPr>
      <xdr:spPr>
        <a:xfrm>
          <a:off x="1203835" y="479534"/>
          <a:ext cx="8462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111814</xdr:colOff>
      <xdr:row>2</xdr:row>
      <xdr:rowOff>532158</xdr:rowOff>
    </xdr:from>
    <xdr:to>
      <xdr:col>9</xdr:col>
      <xdr:colOff>12433</xdr:colOff>
      <xdr:row>2</xdr:row>
      <xdr:rowOff>532158</xdr:rowOff>
    </xdr:to>
    <xdr:cxnSp macro="">
      <xdr:nvCxnSpPr>
        <xdr:cNvPr id="5" name="Straight Connector 4">
          <a:extLst>
            <a:ext uri="{FF2B5EF4-FFF2-40B4-BE49-F238E27FC236}">
              <a16:creationId xmlns:a16="http://schemas.microsoft.com/office/drawing/2014/main" id="{4FDB7F22-EEA0-4A83-A4FC-DAB8D6083702}"/>
            </a:ext>
          </a:extLst>
        </xdr:cNvPr>
        <xdr:cNvCxnSpPr/>
      </xdr:nvCxnSpPr>
      <xdr:spPr>
        <a:xfrm>
          <a:off x="3847271" y="1294158"/>
          <a:ext cx="8365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2" name="Straight Connector 1">
          <a:extLst>
            <a:ext uri="{FF2B5EF4-FFF2-40B4-BE49-F238E27FC236}">
              <a16:creationId xmlns:a16="http://schemas.microsoft.com/office/drawing/2014/main" id="{A3D86AD2-DAE6-4151-9339-4C509A1716A8}"/>
            </a:ext>
          </a:extLst>
        </xdr:cNvPr>
        <xdr:cNvCxnSpPr/>
      </xdr:nvCxnSpPr>
      <xdr:spPr>
        <a:xfrm>
          <a:off x="890751" y="479534"/>
          <a:ext cx="40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227770</xdr:colOff>
      <xdr:row>1</xdr:row>
      <xdr:rowOff>542097</xdr:rowOff>
    </xdr:from>
    <xdr:to>
      <xdr:col>10</xdr:col>
      <xdr:colOff>37280</xdr:colOff>
      <xdr:row>1</xdr:row>
      <xdr:rowOff>542097</xdr:rowOff>
    </xdr:to>
    <xdr:cxnSp macro="">
      <xdr:nvCxnSpPr>
        <xdr:cNvPr id="3" name="Straight Connector 2">
          <a:extLst>
            <a:ext uri="{FF2B5EF4-FFF2-40B4-BE49-F238E27FC236}">
              <a16:creationId xmlns:a16="http://schemas.microsoft.com/office/drawing/2014/main" id="{8DC01AF6-B2A2-45D9-BC41-D398B88EF726}"/>
            </a:ext>
          </a:extLst>
        </xdr:cNvPr>
        <xdr:cNvCxnSpPr/>
      </xdr:nvCxnSpPr>
      <xdr:spPr>
        <a:xfrm>
          <a:off x="4385640" y="1105314"/>
          <a:ext cx="8365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233082</xdr:colOff>
      <xdr:row>0</xdr:row>
      <xdr:rowOff>0</xdr:rowOff>
    </xdr:to>
    <xdr:cxnSp macro="">
      <xdr:nvCxnSpPr>
        <xdr:cNvPr id="2" name="Straight Connector 1">
          <a:extLst>
            <a:ext uri="{FF2B5EF4-FFF2-40B4-BE49-F238E27FC236}">
              <a16:creationId xmlns:a16="http://schemas.microsoft.com/office/drawing/2014/main" id="{961F451C-E99A-40CA-B9AA-B592CAD3F572}"/>
            </a:ext>
          </a:extLst>
        </xdr:cNvPr>
        <xdr:cNvCxnSpPr/>
      </xdr:nvCxnSpPr>
      <xdr:spPr>
        <a:xfrm>
          <a:off x="0" y="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xdr:row>
      <xdr:rowOff>66675</xdr:rowOff>
    </xdr:from>
    <xdr:to>
      <xdr:col>3</xdr:col>
      <xdr:colOff>514350</xdr:colOff>
      <xdr:row>1</xdr:row>
      <xdr:rowOff>67235</xdr:rowOff>
    </xdr:to>
    <xdr:cxnSp macro="">
      <xdr:nvCxnSpPr>
        <xdr:cNvPr id="5" name="Straight Connector 4">
          <a:extLst>
            <a:ext uri="{FF2B5EF4-FFF2-40B4-BE49-F238E27FC236}">
              <a16:creationId xmlns:a16="http://schemas.microsoft.com/office/drawing/2014/main" id="{8F232B98-6732-909D-8CEB-A2E15178BCA2}"/>
            </a:ext>
          </a:extLst>
        </xdr:cNvPr>
        <xdr:cNvCxnSpPr/>
      </xdr:nvCxnSpPr>
      <xdr:spPr>
        <a:xfrm flipV="1">
          <a:off x="1885950" y="476250"/>
          <a:ext cx="1047750" cy="5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1066800</xdr:colOff>
      <xdr:row>0</xdr:row>
      <xdr:rowOff>504825</xdr:rowOff>
    </xdr:from>
    <xdr:to>
      <xdr:col>1</xdr:col>
      <xdr:colOff>1543050</xdr:colOff>
      <xdr:row>0</xdr:row>
      <xdr:rowOff>504825</xdr:rowOff>
    </xdr:to>
    <xdr:cxnSp macro="">
      <xdr:nvCxnSpPr>
        <xdr:cNvPr id="2" name="Straight Connector 1">
          <a:extLst>
            <a:ext uri="{FF2B5EF4-FFF2-40B4-BE49-F238E27FC236}">
              <a16:creationId xmlns:a16="http://schemas.microsoft.com/office/drawing/2014/main" id="{9AD2CFC4-2041-4422-9EF1-C9024683B385}"/>
            </a:ext>
          </a:extLst>
        </xdr:cNvPr>
        <xdr:cNvCxnSpPr/>
      </xdr:nvCxnSpPr>
      <xdr:spPr>
        <a:xfrm>
          <a:off x="1485900" y="50482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133350</xdr:colOff>
      <xdr:row>1</xdr:row>
      <xdr:rowOff>38100</xdr:rowOff>
    </xdr:from>
    <xdr:to>
      <xdr:col>3</xdr:col>
      <xdr:colOff>171450</xdr:colOff>
      <xdr:row>1</xdr:row>
      <xdr:rowOff>38100</xdr:rowOff>
    </xdr:to>
    <xdr:cxnSp macro="">
      <xdr:nvCxnSpPr>
        <xdr:cNvPr id="5" name="Straight Connector 4">
          <a:extLst>
            <a:ext uri="{FF2B5EF4-FFF2-40B4-BE49-F238E27FC236}">
              <a16:creationId xmlns:a16="http://schemas.microsoft.com/office/drawing/2014/main" id="{0D398543-008C-FBF2-3330-8C11CE192478}"/>
            </a:ext>
          </a:extLst>
        </xdr:cNvPr>
        <xdr:cNvCxnSpPr/>
      </xdr:nvCxnSpPr>
      <xdr:spPr>
        <a:xfrm>
          <a:off x="1143000" y="438150"/>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198344</xdr:colOff>
      <xdr:row>2</xdr:row>
      <xdr:rowOff>62192</xdr:rowOff>
    </xdr:from>
    <xdr:to>
      <xdr:col>6</xdr:col>
      <xdr:colOff>257735</xdr:colOff>
      <xdr:row>2</xdr:row>
      <xdr:rowOff>62192</xdr:rowOff>
    </xdr:to>
    <xdr:cxnSp macro="">
      <xdr:nvCxnSpPr>
        <xdr:cNvPr id="4" name="Straight Connector 3">
          <a:extLst>
            <a:ext uri="{FF2B5EF4-FFF2-40B4-BE49-F238E27FC236}">
              <a16:creationId xmlns:a16="http://schemas.microsoft.com/office/drawing/2014/main" id="{DF441291-97A4-4652-AD2C-1FA090D88ED9}"/>
            </a:ext>
          </a:extLst>
        </xdr:cNvPr>
        <xdr:cNvCxnSpPr/>
      </xdr:nvCxnSpPr>
      <xdr:spPr>
        <a:xfrm>
          <a:off x="3655919" y="1557617"/>
          <a:ext cx="13262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1015253</xdr:colOff>
      <xdr:row>0</xdr:row>
      <xdr:rowOff>490818</xdr:rowOff>
    </xdr:from>
    <xdr:to>
      <xdr:col>1</xdr:col>
      <xdr:colOff>1441076</xdr:colOff>
      <xdr:row>0</xdr:row>
      <xdr:rowOff>490818</xdr:rowOff>
    </xdr:to>
    <xdr:cxnSp macro="">
      <xdr:nvCxnSpPr>
        <xdr:cNvPr id="5" name="Straight Connector 4">
          <a:extLst>
            <a:ext uri="{FF2B5EF4-FFF2-40B4-BE49-F238E27FC236}">
              <a16:creationId xmlns:a16="http://schemas.microsoft.com/office/drawing/2014/main" id="{AE243BEE-F301-4D86-BFB9-8E97F35CEEAF}"/>
            </a:ext>
          </a:extLst>
        </xdr:cNvPr>
        <xdr:cNvCxnSpPr/>
      </xdr:nvCxnSpPr>
      <xdr:spPr>
        <a:xfrm>
          <a:off x="1434353" y="490818"/>
          <a:ext cx="4258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A2" sqref="A2:L2"/>
    </sheetView>
  </sheetViews>
  <sheetFormatPr defaultColWidth="9.140625" defaultRowHeight="33" customHeight="1"/>
  <cols>
    <col min="1" max="1" width="6.28515625" style="52" customWidth="1"/>
    <col min="2" max="2" width="23.85546875" style="52" customWidth="1"/>
    <col min="3" max="4" width="10.85546875" style="52" customWidth="1"/>
    <col min="5" max="5" width="9" style="52" customWidth="1"/>
    <col min="6" max="6" width="10" style="52" customWidth="1"/>
    <col min="7" max="7" width="8.5703125" style="51" customWidth="1"/>
    <col min="8" max="8" width="8" style="52" customWidth="1"/>
    <col min="9" max="9" width="9.140625" style="52"/>
    <col min="10" max="10" width="13.42578125" style="52" customWidth="1"/>
    <col min="11" max="11" width="13.7109375" style="52" customWidth="1"/>
    <col min="12" max="12" width="11.7109375" style="52" customWidth="1"/>
    <col min="13" max="16384" width="9.140625" style="52"/>
  </cols>
  <sheetData>
    <row r="1" spans="1:12" ht="44.25" customHeight="1">
      <c r="A1" s="187" t="s">
        <v>109</v>
      </c>
      <c r="B1" s="187"/>
      <c r="C1" s="187"/>
      <c r="D1" s="187"/>
      <c r="E1" s="50"/>
      <c r="F1" s="50"/>
    </row>
    <row r="2" spans="1:12" s="2" customFormat="1" ht="73.5" customHeight="1">
      <c r="A2" s="197" t="s">
        <v>704</v>
      </c>
      <c r="B2" s="197"/>
      <c r="C2" s="197"/>
      <c r="D2" s="197"/>
      <c r="E2" s="197"/>
      <c r="F2" s="197"/>
      <c r="G2" s="197"/>
      <c r="H2" s="197"/>
      <c r="I2" s="197"/>
      <c r="J2" s="197"/>
      <c r="K2" s="197"/>
      <c r="L2" s="197"/>
    </row>
    <row r="3" spans="1:12" s="2" customFormat="1" ht="21.75" customHeight="1">
      <c r="A3" s="200"/>
      <c r="B3" s="200"/>
      <c r="C3" s="200"/>
      <c r="D3" s="200"/>
      <c r="E3" s="200"/>
      <c r="F3" s="200"/>
      <c r="G3" s="200"/>
      <c r="H3" s="200"/>
      <c r="I3" s="200"/>
      <c r="J3" s="200"/>
      <c r="K3" s="200"/>
      <c r="L3" s="200"/>
    </row>
    <row r="4" spans="1:12" s="2" customFormat="1" ht="8.25" customHeight="1"/>
    <row r="5" spans="1:12" s="3" customFormat="1" ht="25.5" customHeight="1">
      <c r="A5" s="242" t="s">
        <v>3</v>
      </c>
      <c r="B5" s="241" t="s">
        <v>28</v>
      </c>
      <c r="C5" s="243" t="s">
        <v>29</v>
      </c>
      <c r="D5" s="243" t="s">
        <v>30</v>
      </c>
      <c r="E5" s="243" t="s">
        <v>23</v>
      </c>
      <c r="F5" s="241" t="s">
        <v>44</v>
      </c>
      <c r="G5" s="241"/>
      <c r="H5" s="241"/>
      <c r="I5" s="241"/>
      <c r="J5" s="241"/>
      <c r="K5" s="241"/>
      <c r="L5" s="241" t="s">
        <v>42</v>
      </c>
    </row>
    <row r="6" spans="1:12" s="3" customFormat="1" ht="24.75" customHeight="1">
      <c r="A6" s="242"/>
      <c r="B6" s="241"/>
      <c r="C6" s="244"/>
      <c r="D6" s="244" t="s">
        <v>22</v>
      </c>
      <c r="E6" s="244" t="s">
        <v>23</v>
      </c>
      <c r="F6" s="241" t="s">
        <v>43</v>
      </c>
      <c r="G6" s="241" t="s">
        <v>31</v>
      </c>
      <c r="H6" s="241" t="s">
        <v>32</v>
      </c>
      <c r="I6" s="241" t="s">
        <v>33</v>
      </c>
      <c r="J6" s="241" t="s">
        <v>9</v>
      </c>
      <c r="K6" s="241" t="s">
        <v>8</v>
      </c>
      <c r="L6" s="241"/>
    </row>
    <row r="7" spans="1:12" s="6" customFormat="1" ht="54" customHeight="1">
      <c r="A7" s="242"/>
      <c r="B7" s="241"/>
      <c r="C7" s="245"/>
      <c r="D7" s="245" t="s">
        <v>22</v>
      </c>
      <c r="E7" s="245" t="s">
        <v>23</v>
      </c>
      <c r="F7" s="241"/>
      <c r="G7" s="241"/>
      <c r="H7" s="241"/>
      <c r="I7" s="241"/>
      <c r="J7" s="241"/>
      <c r="K7" s="241"/>
      <c r="L7" s="241"/>
    </row>
    <row r="8" spans="1:12" s="4" customFormat="1" ht="15" customHeight="1">
      <c r="A8" s="8">
        <v>1</v>
      </c>
      <c r="B8" s="8">
        <v>2</v>
      </c>
      <c r="C8" s="8">
        <v>3</v>
      </c>
      <c r="D8" s="8"/>
      <c r="E8" s="8">
        <v>4</v>
      </c>
      <c r="F8" s="8">
        <v>6</v>
      </c>
      <c r="G8" s="8">
        <v>7</v>
      </c>
      <c r="H8" s="8">
        <v>8</v>
      </c>
      <c r="I8" s="8">
        <v>9</v>
      </c>
      <c r="J8" s="8">
        <v>10</v>
      </c>
      <c r="K8" s="8">
        <v>11</v>
      </c>
      <c r="L8" s="8">
        <v>12</v>
      </c>
    </row>
    <row r="9" spans="1:12" s="4" customFormat="1" ht="56.25" customHeight="1">
      <c r="A9" s="70"/>
      <c r="B9" s="70" t="s">
        <v>149</v>
      </c>
      <c r="C9" s="60"/>
      <c r="D9" s="56"/>
      <c r="E9" s="60"/>
      <c r="F9" s="60"/>
      <c r="G9" s="60"/>
      <c r="H9" s="60"/>
      <c r="I9" s="60"/>
      <c r="J9" s="60"/>
      <c r="K9" s="68"/>
      <c r="L9" s="69"/>
    </row>
    <row r="10" spans="1:12" s="61" customFormat="1" ht="21" customHeight="1">
      <c r="G10" s="62"/>
    </row>
  </sheetData>
  <mergeCells count="16">
    <mergeCell ref="A1:D1"/>
    <mergeCell ref="A2:L2"/>
    <mergeCell ref="A3:L3"/>
    <mergeCell ref="A5:A7"/>
    <mergeCell ref="B5:B7"/>
    <mergeCell ref="C5:C7"/>
    <mergeCell ref="D5:D7"/>
    <mergeCell ref="E5:E7"/>
    <mergeCell ref="L5:L7"/>
    <mergeCell ref="F6:F7"/>
    <mergeCell ref="G6:G7"/>
    <mergeCell ref="H6:H7"/>
    <mergeCell ref="I6:I7"/>
    <mergeCell ref="J6:J7"/>
    <mergeCell ref="K6:K7"/>
    <mergeCell ref="F5:K5"/>
  </mergeCells>
  <pageMargins left="0.7" right="0.37" top="0.5" bottom="0.75" header="0.3" footer="0.3"/>
  <pageSetup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zoomScaleNormal="100" workbookViewId="0">
      <selection activeCell="A2" sqref="A2:N2"/>
    </sheetView>
  </sheetViews>
  <sheetFormatPr defaultRowHeight="15"/>
  <cols>
    <col min="1" max="1" width="4.85546875" customWidth="1"/>
    <col min="2" max="2" width="21.140625" customWidth="1"/>
    <col min="3" max="3" width="23.28515625" customWidth="1"/>
    <col min="4" max="4" width="7.42578125" customWidth="1"/>
    <col min="5" max="5" width="7.28515625" customWidth="1"/>
    <col min="6" max="6" width="7.140625" customWidth="1"/>
    <col min="7" max="7" width="7.28515625" customWidth="1"/>
    <col min="8" max="8" width="7.140625" customWidth="1"/>
    <col min="9" max="9" width="8.140625" customWidth="1"/>
    <col min="10" max="10" width="8" customWidth="1"/>
    <col min="11" max="11" width="11.5703125" customWidth="1"/>
    <col min="12" max="12" width="8.7109375" customWidth="1"/>
    <col min="13" max="13" width="19.85546875" customWidth="1"/>
    <col min="14" max="14" width="10.28515625" customWidth="1"/>
  </cols>
  <sheetData>
    <row r="1" spans="1:14" ht="39" customHeight="1">
      <c r="A1" s="283" t="s">
        <v>109</v>
      </c>
      <c r="B1" s="283"/>
      <c r="C1" s="126"/>
      <c r="D1" s="126"/>
      <c r="E1" s="126"/>
    </row>
    <row r="2" spans="1:14" ht="47.45" customHeight="1">
      <c r="A2" s="291" t="s">
        <v>703</v>
      </c>
      <c r="B2" s="291"/>
      <c r="C2" s="291"/>
      <c r="D2" s="291"/>
      <c r="E2" s="291"/>
      <c r="F2" s="291"/>
      <c r="G2" s="291"/>
      <c r="H2" s="291"/>
      <c r="I2" s="291"/>
      <c r="J2" s="291"/>
      <c r="K2" s="291"/>
      <c r="L2" s="291"/>
      <c r="M2" s="291"/>
      <c r="N2" s="291"/>
    </row>
    <row r="3" spans="1:14" ht="18.75">
      <c r="A3" s="1"/>
      <c r="B3" s="1"/>
      <c r="C3" s="1"/>
      <c r="D3" s="1"/>
      <c r="E3" s="1"/>
      <c r="F3" s="1"/>
      <c r="G3" s="1"/>
      <c r="H3" s="1"/>
      <c r="I3" s="1"/>
      <c r="J3" s="1"/>
      <c r="K3" s="1"/>
      <c r="L3" s="1"/>
      <c r="M3" s="1"/>
      <c r="N3" s="1"/>
    </row>
    <row r="4" spans="1:14" ht="36" customHeight="1">
      <c r="A4" s="292" t="s">
        <v>3</v>
      </c>
      <c r="B4" s="280" t="s">
        <v>102</v>
      </c>
      <c r="C4" s="279" t="s">
        <v>103</v>
      </c>
      <c r="D4" s="279" t="s">
        <v>105</v>
      </c>
      <c r="E4" s="279"/>
      <c r="F4" s="279"/>
      <c r="G4" s="279" t="s">
        <v>104</v>
      </c>
      <c r="H4" s="279"/>
      <c r="I4" s="279"/>
      <c r="J4" s="279" t="s">
        <v>98</v>
      </c>
      <c r="K4" s="279"/>
      <c r="L4" s="279"/>
      <c r="M4" s="280" t="s">
        <v>107</v>
      </c>
      <c r="N4" s="292" t="s">
        <v>0</v>
      </c>
    </row>
    <row r="5" spans="1:14" ht="81" customHeight="1">
      <c r="A5" s="292"/>
      <c r="B5" s="281"/>
      <c r="C5" s="292"/>
      <c r="D5" s="64" t="s">
        <v>2</v>
      </c>
      <c r="E5" s="65" t="s">
        <v>99</v>
      </c>
      <c r="F5" s="65" t="s">
        <v>97</v>
      </c>
      <c r="G5" s="64" t="s">
        <v>2</v>
      </c>
      <c r="H5" s="65" t="s">
        <v>99</v>
      </c>
      <c r="I5" s="65" t="s">
        <v>97</v>
      </c>
      <c r="J5" s="63" t="s">
        <v>101</v>
      </c>
      <c r="K5" s="63" t="s">
        <v>106</v>
      </c>
      <c r="L5" s="63" t="s">
        <v>100</v>
      </c>
      <c r="M5" s="281"/>
      <c r="N5" s="292"/>
    </row>
    <row r="6" spans="1:14">
      <c r="A6" s="7" t="s">
        <v>4</v>
      </c>
      <c r="B6" s="7"/>
      <c r="C6" s="7" t="s">
        <v>6</v>
      </c>
      <c r="D6" s="7">
        <v>2</v>
      </c>
      <c r="E6" s="7">
        <v>3</v>
      </c>
      <c r="F6" s="7">
        <v>5</v>
      </c>
      <c r="G6" s="7">
        <v>2</v>
      </c>
      <c r="H6" s="7"/>
      <c r="I6" s="7"/>
      <c r="J6" s="7">
        <v>12</v>
      </c>
      <c r="K6" s="7">
        <v>13</v>
      </c>
      <c r="L6" s="7">
        <v>14</v>
      </c>
      <c r="M6" s="7">
        <v>19</v>
      </c>
      <c r="N6" s="7">
        <v>20</v>
      </c>
    </row>
    <row r="7" spans="1:14" ht="46.5" customHeight="1">
      <c r="A7" s="255">
        <v>1</v>
      </c>
      <c r="B7" s="43" t="s">
        <v>123</v>
      </c>
      <c r="C7" s="257" t="s">
        <v>140</v>
      </c>
      <c r="D7" s="303">
        <v>2</v>
      </c>
      <c r="E7" s="246">
        <v>2</v>
      </c>
      <c r="F7" s="246">
        <v>0</v>
      </c>
      <c r="G7" s="303">
        <v>0</v>
      </c>
      <c r="H7" s="246">
        <v>0</v>
      </c>
      <c r="I7" s="246">
        <v>0</v>
      </c>
      <c r="J7" s="246">
        <v>2</v>
      </c>
      <c r="K7" s="246">
        <v>0</v>
      </c>
      <c r="L7" s="246">
        <v>0</v>
      </c>
      <c r="M7" s="246" t="s">
        <v>151</v>
      </c>
      <c r="N7" s="305"/>
    </row>
    <row r="8" spans="1:14" ht="46.5" customHeight="1">
      <c r="A8" s="256"/>
      <c r="B8" s="43" t="s">
        <v>124</v>
      </c>
      <c r="C8" s="257"/>
      <c r="D8" s="304"/>
      <c r="E8" s="248"/>
      <c r="F8" s="248"/>
      <c r="G8" s="304"/>
      <c r="H8" s="248"/>
      <c r="I8" s="248"/>
      <c r="J8" s="248"/>
      <c r="K8" s="248"/>
      <c r="L8" s="248"/>
      <c r="M8" s="248"/>
      <c r="N8" s="306"/>
    </row>
    <row r="9" spans="1:14" ht="27.75" customHeight="1">
      <c r="A9" s="255">
        <v>2</v>
      </c>
      <c r="B9" s="43" t="s">
        <v>126</v>
      </c>
      <c r="C9" s="246" t="s">
        <v>142</v>
      </c>
      <c r="D9" s="308">
        <v>2</v>
      </c>
      <c r="E9" s="274">
        <v>2</v>
      </c>
      <c r="F9" s="274">
        <v>3</v>
      </c>
      <c r="G9" s="308">
        <v>0</v>
      </c>
      <c r="H9" s="274">
        <v>0</v>
      </c>
      <c r="I9" s="274">
        <v>0</v>
      </c>
      <c r="J9" s="274">
        <v>5</v>
      </c>
      <c r="K9" s="274">
        <v>0</v>
      </c>
      <c r="L9" s="274">
        <v>0</v>
      </c>
      <c r="M9" s="307" t="s">
        <v>700</v>
      </c>
      <c r="N9" s="300"/>
    </row>
    <row r="10" spans="1:14" ht="27.75" customHeight="1">
      <c r="A10" s="259"/>
      <c r="B10" s="43" t="s">
        <v>128</v>
      </c>
      <c r="C10" s="247"/>
      <c r="D10" s="308"/>
      <c r="E10" s="274"/>
      <c r="F10" s="274"/>
      <c r="G10" s="308"/>
      <c r="H10" s="274"/>
      <c r="I10" s="274"/>
      <c r="J10" s="274"/>
      <c r="K10" s="274"/>
      <c r="L10" s="274"/>
      <c r="M10" s="307"/>
      <c r="N10" s="302"/>
    </row>
    <row r="11" spans="1:14" ht="27.75" customHeight="1">
      <c r="A11" s="256"/>
      <c r="B11" s="43" t="s">
        <v>129</v>
      </c>
      <c r="C11" s="248"/>
      <c r="D11" s="308"/>
      <c r="E11" s="274"/>
      <c r="F11" s="274"/>
      <c r="G11" s="308"/>
      <c r="H11" s="274"/>
      <c r="I11" s="274"/>
      <c r="J11" s="274"/>
      <c r="K11" s="274"/>
      <c r="L11" s="274"/>
      <c r="M11" s="307"/>
      <c r="N11" s="301"/>
    </row>
    <row r="12" spans="1:14" ht="42" customHeight="1">
      <c r="A12" s="255">
        <v>3</v>
      </c>
      <c r="B12" s="116" t="s">
        <v>131</v>
      </c>
      <c r="C12" s="257" t="s">
        <v>144</v>
      </c>
      <c r="D12" s="298">
        <v>2</v>
      </c>
      <c r="E12" s="296">
        <v>2</v>
      </c>
      <c r="F12" s="296">
        <v>0</v>
      </c>
      <c r="G12" s="298">
        <v>0</v>
      </c>
      <c r="H12" s="296">
        <v>0</v>
      </c>
      <c r="I12" s="296">
        <v>0</v>
      </c>
      <c r="J12" s="296">
        <v>2</v>
      </c>
      <c r="K12" s="296">
        <v>0</v>
      </c>
      <c r="L12" s="296">
        <v>0</v>
      </c>
      <c r="M12" s="257" t="s">
        <v>151</v>
      </c>
      <c r="N12" s="300"/>
    </row>
    <row r="13" spans="1:14" ht="42" customHeight="1">
      <c r="A13" s="256"/>
      <c r="B13" s="116" t="s">
        <v>130</v>
      </c>
      <c r="C13" s="257"/>
      <c r="D13" s="299"/>
      <c r="E13" s="297"/>
      <c r="F13" s="297"/>
      <c r="G13" s="299"/>
      <c r="H13" s="297"/>
      <c r="I13" s="297"/>
      <c r="J13" s="297"/>
      <c r="K13" s="297"/>
      <c r="L13" s="297"/>
      <c r="M13" s="257"/>
      <c r="N13" s="301"/>
    </row>
    <row r="14" spans="1:14" ht="45.75" customHeight="1">
      <c r="A14" s="255">
        <v>4</v>
      </c>
      <c r="B14" s="116" t="s">
        <v>132</v>
      </c>
      <c r="C14" s="257" t="s">
        <v>145</v>
      </c>
      <c r="D14" s="298">
        <v>2</v>
      </c>
      <c r="E14" s="296">
        <v>2</v>
      </c>
      <c r="F14" s="296">
        <v>0</v>
      </c>
      <c r="G14" s="298">
        <v>0</v>
      </c>
      <c r="H14" s="296">
        <v>0</v>
      </c>
      <c r="I14" s="296">
        <v>0</v>
      </c>
      <c r="J14" s="296">
        <v>2</v>
      </c>
      <c r="K14" s="296">
        <v>0</v>
      </c>
      <c r="L14" s="296">
        <v>0</v>
      </c>
      <c r="M14" s="257" t="s">
        <v>151</v>
      </c>
      <c r="N14" s="300"/>
    </row>
    <row r="15" spans="1:14" ht="45.75" customHeight="1">
      <c r="A15" s="256"/>
      <c r="B15" s="116" t="s">
        <v>133</v>
      </c>
      <c r="C15" s="257"/>
      <c r="D15" s="299"/>
      <c r="E15" s="297"/>
      <c r="F15" s="297"/>
      <c r="G15" s="299"/>
      <c r="H15" s="297"/>
      <c r="I15" s="297"/>
      <c r="J15" s="297"/>
      <c r="K15" s="297"/>
      <c r="L15" s="297"/>
      <c r="M15" s="257"/>
      <c r="N15" s="301"/>
    </row>
    <row r="16" spans="1:14" ht="45.75" customHeight="1">
      <c r="A16" s="274">
        <v>5</v>
      </c>
      <c r="B16" s="116" t="s">
        <v>134</v>
      </c>
      <c r="C16" s="257" t="s">
        <v>147</v>
      </c>
      <c r="D16" s="298">
        <v>2</v>
      </c>
      <c r="E16" s="296">
        <v>2</v>
      </c>
      <c r="F16" s="296">
        <v>2</v>
      </c>
      <c r="G16" s="298">
        <v>0</v>
      </c>
      <c r="H16" s="296">
        <v>0</v>
      </c>
      <c r="I16" s="296">
        <v>0</v>
      </c>
      <c r="J16" s="296">
        <v>4</v>
      </c>
      <c r="K16" s="296">
        <v>0</v>
      </c>
      <c r="L16" s="296">
        <v>0</v>
      </c>
      <c r="M16" s="257" t="s">
        <v>701</v>
      </c>
      <c r="N16" s="300"/>
    </row>
    <row r="17" spans="1:14" ht="45.75" customHeight="1">
      <c r="A17" s="274"/>
      <c r="B17" s="116" t="s">
        <v>135</v>
      </c>
      <c r="C17" s="257"/>
      <c r="D17" s="299"/>
      <c r="E17" s="297"/>
      <c r="F17" s="297"/>
      <c r="G17" s="299"/>
      <c r="H17" s="297"/>
      <c r="I17" s="297"/>
      <c r="J17" s="297"/>
      <c r="K17" s="297"/>
      <c r="L17" s="297"/>
      <c r="M17" s="257"/>
      <c r="N17" s="301"/>
    </row>
    <row r="18" spans="1:14" ht="78.75">
      <c r="A18" s="35">
        <v>6</v>
      </c>
      <c r="B18" s="90" t="s">
        <v>111</v>
      </c>
      <c r="C18" s="44" t="s">
        <v>150</v>
      </c>
      <c r="D18" s="127">
        <v>1</v>
      </c>
      <c r="E18" s="35">
        <v>1</v>
      </c>
      <c r="F18" s="35">
        <v>0</v>
      </c>
      <c r="G18" s="35">
        <v>0</v>
      </c>
      <c r="H18" s="35">
        <v>0</v>
      </c>
      <c r="I18" s="35">
        <v>0</v>
      </c>
      <c r="J18" s="127">
        <v>1</v>
      </c>
      <c r="K18" s="35">
        <v>0</v>
      </c>
      <c r="L18" s="35">
        <v>0</v>
      </c>
      <c r="M18" s="44" t="s">
        <v>152</v>
      </c>
      <c r="N18" s="35"/>
    </row>
    <row r="19" spans="1:14" ht="94.5">
      <c r="A19" s="35">
        <v>7</v>
      </c>
      <c r="B19" s="90" t="s">
        <v>112</v>
      </c>
      <c r="C19" s="44" t="s">
        <v>150</v>
      </c>
      <c r="D19" s="127">
        <v>1</v>
      </c>
      <c r="E19" s="35">
        <v>1</v>
      </c>
      <c r="F19" s="35">
        <v>1</v>
      </c>
      <c r="G19" s="35">
        <v>0</v>
      </c>
      <c r="H19" s="35">
        <v>0</v>
      </c>
      <c r="I19" s="35">
        <v>0</v>
      </c>
      <c r="J19" s="127">
        <v>2</v>
      </c>
      <c r="K19" s="35">
        <v>0</v>
      </c>
      <c r="L19" s="35">
        <v>0</v>
      </c>
      <c r="M19" s="44" t="s">
        <v>702</v>
      </c>
      <c r="N19" s="35"/>
    </row>
    <row r="20" spans="1:14" ht="85.5" customHeight="1">
      <c r="A20" s="35">
        <v>8</v>
      </c>
      <c r="B20" s="90" t="s">
        <v>113</v>
      </c>
      <c r="C20" s="44" t="s">
        <v>150</v>
      </c>
      <c r="D20" s="127">
        <v>1</v>
      </c>
      <c r="E20" s="35">
        <v>1</v>
      </c>
      <c r="F20" s="35">
        <v>1</v>
      </c>
      <c r="G20" s="35">
        <v>0</v>
      </c>
      <c r="H20" s="35">
        <v>0</v>
      </c>
      <c r="I20" s="35">
        <v>0</v>
      </c>
      <c r="J20" s="127">
        <v>2</v>
      </c>
      <c r="K20" s="35">
        <v>0</v>
      </c>
      <c r="L20" s="35">
        <v>0</v>
      </c>
      <c r="M20" s="44" t="s">
        <v>702</v>
      </c>
      <c r="N20" s="35"/>
    </row>
    <row r="21" spans="1:14" ht="78.75">
      <c r="A21" s="35">
        <v>9</v>
      </c>
      <c r="B21" s="90" t="s">
        <v>114</v>
      </c>
      <c r="C21" s="44" t="s">
        <v>150</v>
      </c>
      <c r="D21" s="127">
        <v>1</v>
      </c>
      <c r="E21" s="35">
        <v>1</v>
      </c>
      <c r="F21" s="35">
        <v>0</v>
      </c>
      <c r="G21" s="35">
        <v>0</v>
      </c>
      <c r="H21" s="35">
        <v>0</v>
      </c>
      <c r="I21" s="35">
        <v>0</v>
      </c>
      <c r="J21" s="127">
        <v>1</v>
      </c>
      <c r="K21" s="35">
        <v>0</v>
      </c>
      <c r="L21" s="35">
        <v>0</v>
      </c>
      <c r="M21" s="44" t="s">
        <v>152</v>
      </c>
      <c r="N21" s="35"/>
    </row>
    <row r="22" spans="1:14" ht="90" customHeight="1">
      <c r="A22" s="35">
        <v>10</v>
      </c>
      <c r="B22" s="90" t="s">
        <v>115</v>
      </c>
      <c r="C22" s="44" t="s">
        <v>150</v>
      </c>
      <c r="D22" s="127">
        <v>1</v>
      </c>
      <c r="E22" s="35">
        <v>1</v>
      </c>
      <c r="F22" s="35">
        <v>0</v>
      </c>
      <c r="G22" s="35">
        <v>0</v>
      </c>
      <c r="H22" s="35">
        <v>0</v>
      </c>
      <c r="I22" s="35">
        <v>0</v>
      </c>
      <c r="J22" s="127">
        <v>1</v>
      </c>
      <c r="K22" s="35">
        <v>0</v>
      </c>
      <c r="L22" s="35">
        <v>0</v>
      </c>
      <c r="M22" s="44" t="s">
        <v>152</v>
      </c>
      <c r="N22" s="35"/>
    </row>
    <row r="23" spans="1:14" ht="78.75">
      <c r="A23" s="35">
        <v>11</v>
      </c>
      <c r="B23" s="90" t="s">
        <v>116</v>
      </c>
      <c r="C23" s="44" t="s">
        <v>150</v>
      </c>
      <c r="D23" s="127">
        <v>1</v>
      </c>
      <c r="E23" s="35">
        <v>1</v>
      </c>
      <c r="F23" s="35">
        <v>0</v>
      </c>
      <c r="G23" s="35">
        <v>0</v>
      </c>
      <c r="H23" s="35">
        <v>0</v>
      </c>
      <c r="I23" s="35">
        <v>0</v>
      </c>
      <c r="J23" s="127">
        <v>1</v>
      </c>
      <c r="K23" s="35">
        <v>0</v>
      </c>
      <c r="L23" s="35">
        <v>0</v>
      </c>
      <c r="M23" s="44" t="s">
        <v>152</v>
      </c>
      <c r="N23" s="35"/>
    </row>
    <row r="24" spans="1:14" ht="94.5" customHeight="1">
      <c r="A24" s="35">
        <v>12</v>
      </c>
      <c r="B24" s="90" t="s">
        <v>117</v>
      </c>
      <c r="C24" s="44" t="s">
        <v>150</v>
      </c>
      <c r="D24" s="127">
        <v>1</v>
      </c>
      <c r="E24" s="35">
        <v>1</v>
      </c>
      <c r="F24" s="35">
        <v>0</v>
      </c>
      <c r="G24" s="35">
        <v>0</v>
      </c>
      <c r="H24" s="35">
        <v>0</v>
      </c>
      <c r="I24" s="35">
        <v>0</v>
      </c>
      <c r="J24" s="127">
        <v>1</v>
      </c>
      <c r="K24" s="35">
        <v>0</v>
      </c>
      <c r="L24" s="35">
        <v>0</v>
      </c>
      <c r="M24" s="44" t="s">
        <v>152</v>
      </c>
      <c r="N24" s="35"/>
    </row>
    <row r="25" spans="1:14" ht="78.75">
      <c r="A25" s="35">
        <v>13</v>
      </c>
      <c r="B25" s="90" t="s">
        <v>118</v>
      </c>
      <c r="C25" s="44" t="s">
        <v>150</v>
      </c>
      <c r="D25" s="127">
        <v>1</v>
      </c>
      <c r="E25" s="35">
        <v>1</v>
      </c>
      <c r="F25" s="35">
        <v>0</v>
      </c>
      <c r="G25" s="35">
        <v>0</v>
      </c>
      <c r="H25" s="35">
        <v>0</v>
      </c>
      <c r="I25" s="35">
        <v>0</v>
      </c>
      <c r="J25" s="127">
        <v>1</v>
      </c>
      <c r="K25" s="35">
        <v>0</v>
      </c>
      <c r="L25" s="35">
        <v>0</v>
      </c>
      <c r="M25" s="44" t="s">
        <v>152</v>
      </c>
      <c r="N25" s="35"/>
    </row>
    <row r="26" spans="1:14" ht="78.75">
      <c r="A26" s="35">
        <v>14</v>
      </c>
      <c r="B26" s="90" t="s">
        <v>119</v>
      </c>
      <c r="C26" s="44" t="s">
        <v>150</v>
      </c>
      <c r="D26" s="127">
        <v>1</v>
      </c>
      <c r="E26" s="35">
        <v>1</v>
      </c>
      <c r="F26" s="35">
        <v>1</v>
      </c>
      <c r="G26" s="35">
        <v>0</v>
      </c>
      <c r="H26" s="35">
        <v>0</v>
      </c>
      <c r="I26" s="35">
        <v>0</v>
      </c>
      <c r="J26" s="127">
        <v>2</v>
      </c>
      <c r="K26" s="35">
        <v>0</v>
      </c>
      <c r="L26" s="35">
        <v>0</v>
      </c>
      <c r="M26" s="44" t="s">
        <v>152</v>
      </c>
      <c r="N26" s="35"/>
    </row>
    <row r="27" spans="1:14" ht="78.75">
      <c r="A27" s="35">
        <v>15</v>
      </c>
      <c r="B27" s="36" t="s">
        <v>120</v>
      </c>
      <c r="C27" s="44" t="s">
        <v>150</v>
      </c>
      <c r="D27" s="127">
        <v>1</v>
      </c>
      <c r="E27" s="35">
        <v>1</v>
      </c>
      <c r="F27" s="35">
        <v>0</v>
      </c>
      <c r="G27" s="35">
        <v>0</v>
      </c>
      <c r="H27" s="35">
        <v>0</v>
      </c>
      <c r="I27" s="35">
        <v>0</v>
      </c>
      <c r="J27" s="127">
        <v>1</v>
      </c>
      <c r="K27" s="35">
        <v>0</v>
      </c>
      <c r="L27" s="35">
        <v>0</v>
      </c>
      <c r="M27" s="44" t="s">
        <v>152</v>
      </c>
      <c r="N27" s="35"/>
    </row>
    <row r="28" spans="1:14" ht="78.75">
      <c r="A28" s="35">
        <v>16</v>
      </c>
      <c r="B28" s="90" t="s">
        <v>121</v>
      </c>
      <c r="C28" s="44" t="s">
        <v>150</v>
      </c>
      <c r="D28" s="127">
        <v>1</v>
      </c>
      <c r="E28" s="35">
        <v>1</v>
      </c>
      <c r="F28" s="35">
        <v>0</v>
      </c>
      <c r="G28" s="35">
        <v>0</v>
      </c>
      <c r="H28" s="35">
        <v>0</v>
      </c>
      <c r="I28" s="35">
        <v>0</v>
      </c>
      <c r="J28" s="127">
        <v>1</v>
      </c>
      <c r="K28" s="35">
        <v>0</v>
      </c>
      <c r="L28" s="35">
        <v>0</v>
      </c>
      <c r="M28" s="44" t="s">
        <v>152</v>
      </c>
      <c r="N28" s="35"/>
    </row>
    <row r="29" spans="1:14" ht="78.75">
      <c r="A29" s="35">
        <v>17</v>
      </c>
      <c r="B29" s="90" t="s">
        <v>122</v>
      </c>
      <c r="C29" s="44" t="s">
        <v>150</v>
      </c>
      <c r="D29" s="127">
        <v>1</v>
      </c>
      <c r="E29" s="35">
        <v>1</v>
      </c>
      <c r="F29" s="35">
        <v>0</v>
      </c>
      <c r="G29" s="35">
        <v>0</v>
      </c>
      <c r="H29" s="35">
        <v>0</v>
      </c>
      <c r="I29" s="35">
        <v>0</v>
      </c>
      <c r="J29" s="127">
        <v>1</v>
      </c>
      <c r="K29" s="35">
        <v>0</v>
      </c>
      <c r="L29" s="35">
        <v>0</v>
      </c>
      <c r="M29" s="44" t="s">
        <v>152</v>
      </c>
      <c r="N29" s="35"/>
    </row>
    <row r="30" spans="1:14" ht="15.75">
      <c r="A30" s="128"/>
      <c r="B30" s="129" t="s">
        <v>153</v>
      </c>
      <c r="C30" s="128"/>
      <c r="D30" s="130">
        <f t="shared" ref="D30:L30" si="0">SUM(D7:D29)</f>
        <v>22</v>
      </c>
      <c r="E30" s="46">
        <f t="shared" si="0"/>
        <v>22</v>
      </c>
      <c r="F30" s="46">
        <f t="shared" si="0"/>
        <v>8</v>
      </c>
      <c r="G30" s="130">
        <f t="shared" si="0"/>
        <v>0</v>
      </c>
      <c r="H30" s="46">
        <f t="shared" si="0"/>
        <v>0</v>
      </c>
      <c r="I30" s="46">
        <f t="shared" si="0"/>
        <v>0</v>
      </c>
      <c r="J30" s="46">
        <f t="shared" si="0"/>
        <v>30</v>
      </c>
      <c r="K30" s="46">
        <f t="shared" si="0"/>
        <v>0</v>
      </c>
      <c r="L30" s="46">
        <f t="shared" si="0"/>
        <v>0</v>
      </c>
      <c r="M30" s="128"/>
      <c r="N30" s="128"/>
    </row>
  </sheetData>
  <mergeCells count="75">
    <mergeCell ref="N14:N15"/>
    <mergeCell ref="N16:N17"/>
    <mergeCell ref="A1:B1"/>
    <mergeCell ref="M12:M13"/>
    <mergeCell ref="M14:M15"/>
    <mergeCell ref="M16:M17"/>
    <mergeCell ref="I9:I11"/>
    <mergeCell ref="J9:J11"/>
    <mergeCell ref="K9:K11"/>
    <mergeCell ref="L9:L11"/>
    <mergeCell ref="M9:M11"/>
    <mergeCell ref="D9:D11"/>
    <mergeCell ref="E9:E11"/>
    <mergeCell ref="F9:F11"/>
    <mergeCell ref="G9:G11"/>
    <mergeCell ref="H9:H11"/>
    <mergeCell ref="A16:A17"/>
    <mergeCell ref="I16:I17"/>
    <mergeCell ref="C9:C11"/>
    <mergeCell ref="C12:C13"/>
    <mergeCell ref="C14:C15"/>
    <mergeCell ref="C16:C17"/>
    <mergeCell ref="G12:G13"/>
    <mergeCell ref="H12:H13"/>
    <mergeCell ref="D14:D15"/>
    <mergeCell ref="E14:E15"/>
    <mergeCell ref="F14:F15"/>
    <mergeCell ref="G14:G15"/>
    <mergeCell ref="H14:H15"/>
    <mergeCell ref="I14:I15"/>
    <mergeCell ref="A7:A8"/>
    <mergeCell ref="A9:A11"/>
    <mergeCell ref="A12:A13"/>
    <mergeCell ref="A14:A15"/>
    <mergeCell ref="C7:C8"/>
    <mergeCell ref="B4:B5"/>
    <mergeCell ref="D7:D8"/>
    <mergeCell ref="E7:E8"/>
    <mergeCell ref="F7:F8"/>
    <mergeCell ref="A2:N2"/>
    <mergeCell ref="A4:A5"/>
    <mergeCell ref="C4:C5"/>
    <mergeCell ref="D4:F4"/>
    <mergeCell ref="G4:I4"/>
    <mergeCell ref="G7:G8"/>
    <mergeCell ref="M4:M5"/>
    <mergeCell ref="N4:N5"/>
    <mergeCell ref="J4:L4"/>
    <mergeCell ref="M7:M8"/>
    <mergeCell ref="N7:N8"/>
    <mergeCell ref="H7:H8"/>
    <mergeCell ref="I7:I8"/>
    <mergeCell ref="J7:J8"/>
    <mergeCell ref="K7:K8"/>
    <mergeCell ref="L7:L8"/>
    <mergeCell ref="N9:N11"/>
    <mergeCell ref="N12:N13"/>
    <mergeCell ref="I12:I13"/>
    <mergeCell ref="J12:J13"/>
    <mergeCell ref="K12:K13"/>
    <mergeCell ref="L12:L13"/>
    <mergeCell ref="J14:J15"/>
    <mergeCell ref="K14:K15"/>
    <mergeCell ref="L14:L15"/>
    <mergeCell ref="D12:D13"/>
    <mergeCell ref="E12:E13"/>
    <mergeCell ref="F12:F13"/>
    <mergeCell ref="L16:L17"/>
    <mergeCell ref="D16:D17"/>
    <mergeCell ref="E16:E17"/>
    <mergeCell ref="F16:F17"/>
    <mergeCell ref="G16:G17"/>
    <mergeCell ref="H16:H17"/>
    <mergeCell ref="J16:J17"/>
    <mergeCell ref="K16:K17"/>
  </mergeCells>
  <printOptions horizontalCentered="1"/>
  <pageMargins left="0" right="0" top="0.5" bottom="0.32"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19" zoomScale="91" zoomScaleNormal="91" workbookViewId="0">
      <selection activeCell="G9" sqref="G9"/>
    </sheetView>
  </sheetViews>
  <sheetFormatPr defaultColWidth="9.140625" defaultRowHeight="15.75"/>
  <cols>
    <col min="1" max="1" width="4.7109375" style="20" customWidth="1"/>
    <col min="2" max="2" width="23.85546875" style="20" customWidth="1"/>
    <col min="3" max="4" width="10.85546875" style="20" customWidth="1"/>
    <col min="5" max="5" width="9" style="20" customWidth="1"/>
    <col min="6" max="6" width="10" style="20" customWidth="1"/>
    <col min="7" max="9" width="15.5703125" style="20" customWidth="1"/>
    <col min="10" max="10" width="19" style="20" customWidth="1"/>
    <col min="11" max="16384" width="9.140625" style="20"/>
  </cols>
  <sheetData>
    <row r="1" spans="1:11" ht="44.25" customHeight="1">
      <c r="A1" s="187" t="s">
        <v>109</v>
      </c>
      <c r="B1" s="187"/>
      <c r="C1" s="71"/>
      <c r="D1" s="71"/>
      <c r="E1" s="19"/>
      <c r="F1" s="19"/>
    </row>
    <row r="2" spans="1:11" ht="81.75" customHeight="1">
      <c r="A2" s="188" t="s">
        <v>713</v>
      </c>
      <c r="B2" s="189"/>
      <c r="C2" s="189"/>
      <c r="D2" s="189"/>
      <c r="E2" s="189"/>
      <c r="F2" s="189"/>
      <c r="G2" s="189"/>
      <c r="H2" s="189"/>
      <c r="I2" s="189"/>
      <c r="J2" s="189"/>
      <c r="K2" s="21"/>
    </row>
    <row r="3" spans="1:11" ht="15.75" customHeight="1">
      <c r="A3" s="190"/>
      <c r="B3" s="190"/>
      <c r="C3" s="190"/>
      <c r="D3" s="190"/>
      <c r="E3" s="190"/>
      <c r="F3" s="190"/>
      <c r="G3" s="190"/>
      <c r="H3" s="190"/>
      <c r="I3" s="190"/>
      <c r="J3" s="190"/>
    </row>
    <row r="4" spans="1:11" ht="21" customHeight="1">
      <c r="A4" s="191" t="s">
        <v>21</v>
      </c>
      <c r="B4" s="191" t="s">
        <v>110</v>
      </c>
      <c r="C4" s="192" t="s">
        <v>27</v>
      </c>
      <c r="D4" s="193"/>
      <c r="E4" s="193"/>
      <c r="F4" s="193"/>
      <c r="G4" s="194"/>
      <c r="H4" s="195" t="s">
        <v>37</v>
      </c>
      <c r="I4" s="195" t="s">
        <v>38</v>
      </c>
      <c r="J4" s="191" t="s">
        <v>0</v>
      </c>
    </row>
    <row r="5" spans="1:11" ht="54.75" customHeight="1">
      <c r="A5" s="191"/>
      <c r="B5" s="191"/>
      <c r="C5" s="22" t="s">
        <v>7</v>
      </c>
      <c r="D5" s="22" t="s">
        <v>39</v>
      </c>
      <c r="E5" s="22" t="s">
        <v>22</v>
      </c>
      <c r="F5" s="22" t="s">
        <v>23</v>
      </c>
      <c r="G5" s="23" t="s">
        <v>24</v>
      </c>
      <c r="H5" s="196"/>
      <c r="I5" s="196"/>
      <c r="J5" s="191"/>
    </row>
    <row r="6" spans="1:11" ht="19.5" customHeight="1">
      <c r="A6" s="24" t="s">
        <v>4</v>
      </c>
      <c r="B6" s="24">
        <v>1</v>
      </c>
      <c r="C6" s="24">
        <v>2</v>
      </c>
      <c r="D6" s="24">
        <v>3</v>
      </c>
      <c r="E6" s="24">
        <v>4</v>
      </c>
      <c r="F6" s="24">
        <v>5</v>
      </c>
      <c r="G6" s="24">
        <v>6</v>
      </c>
      <c r="H6" s="24">
        <v>7</v>
      </c>
      <c r="I6" s="24">
        <v>8</v>
      </c>
      <c r="J6" s="24">
        <v>9</v>
      </c>
    </row>
    <row r="7" spans="1:11" ht="19.5" customHeight="1">
      <c r="A7" s="25"/>
      <c r="B7" s="26" t="s">
        <v>26</v>
      </c>
      <c r="C7" s="106">
        <f>SUM(C8:C30)</f>
        <v>21341</v>
      </c>
      <c r="D7" s="107">
        <f>SUM(D8:D30)/23</f>
        <v>168.70355731225297</v>
      </c>
      <c r="E7" s="106">
        <f t="shared" ref="E7:I7" si="0">SUM(E8:E30)</f>
        <v>75607</v>
      </c>
      <c r="F7" s="107">
        <f t="shared" si="0"/>
        <v>1995.7899999999997</v>
      </c>
      <c r="G7" s="106">
        <f t="shared" si="0"/>
        <v>0</v>
      </c>
      <c r="H7" s="106">
        <f t="shared" si="0"/>
        <v>66</v>
      </c>
      <c r="I7" s="106">
        <f t="shared" si="0"/>
        <v>174</v>
      </c>
      <c r="J7" s="106"/>
    </row>
    <row r="8" spans="1:11" s="27" customFormat="1" ht="19.5" customHeight="1">
      <c r="A8" s="72">
        <v>1</v>
      </c>
      <c r="B8" s="90" t="s">
        <v>111</v>
      </c>
      <c r="C8" s="73">
        <v>1167</v>
      </c>
      <c r="D8" s="75">
        <f>C8/550*100</f>
        <v>212.18181818181816</v>
      </c>
      <c r="E8" s="74">
        <v>4092</v>
      </c>
      <c r="F8" s="75">
        <v>124.8</v>
      </c>
      <c r="G8" s="76"/>
      <c r="H8" s="74">
        <v>2</v>
      </c>
      <c r="I8" s="74">
        <v>8</v>
      </c>
      <c r="J8" s="77"/>
    </row>
    <row r="9" spans="1:11" s="27" customFormat="1" ht="19.5" customHeight="1">
      <c r="A9" s="72">
        <v>2</v>
      </c>
      <c r="B9" s="90" t="s">
        <v>112</v>
      </c>
      <c r="C9" s="73">
        <v>887</v>
      </c>
      <c r="D9" s="75">
        <f t="shared" ref="D9:D30" si="1">C9/550*100</f>
        <v>161.27272727272728</v>
      </c>
      <c r="E9" s="74">
        <v>3832</v>
      </c>
      <c r="F9" s="75">
        <v>84.5</v>
      </c>
      <c r="G9" s="76"/>
      <c r="H9" s="74">
        <v>2</v>
      </c>
      <c r="I9" s="74">
        <v>7</v>
      </c>
      <c r="J9" s="77"/>
    </row>
    <row r="10" spans="1:11" s="27" customFormat="1" ht="19.5" customHeight="1">
      <c r="A10" s="72">
        <v>3</v>
      </c>
      <c r="B10" s="90" t="s">
        <v>113</v>
      </c>
      <c r="C10" s="73">
        <v>2033</v>
      </c>
      <c r="D10" s="75">
        <f t="shared" si="1"/>
        <v>369.63636363636363</v>
      </c>
      <c r="E10" s="74">
        <v>7829</v>
      </c>
      <c r="F10" s="75">
        <v>131.4</v>
      </c>
      <c r="G10" s="76"/>
      <c r="H10" s="74">
        <v>3</v>
      </c>
      <c r="I10" s="74">
        <v>9</v>
      </c>
      <c r="J10" s="77"/>
    </row>
    <row r="11" spans="1:11" s="27" customFormat="1" ht="19.5" customHeight="1">
      <c r="A11" s="72">
        <v>4</v>
      </c>
      <c r="B11" s="90" t="s">
        <v>114</v>
      </c>
      <c r="C11" s="73">
        <v>1299</v>
      </c>
      <c r="D11" s="75">
        <f t="shared" si="1"/>
        <v>236.18181818181819</v>
      </c>
      <c r="E11" s="74">
        <v>3998</v>
      </c>
      <c r="F11" s="75">
        <v>24.7</v>
      </c>
      <c r="G11" s="76"/>
      <c r="H11" s="74">
        <v>3</v>
      </c>
      <c r="I11" s="74">
        <v>9</v>
      </c>
      <c r="J11" s="77"/>
    </row>
    <row r="12" spans="1:11" s="27" customFormat="1" ht="19.5" customHeight="1">
      <c r="A12" s="72">
        <v>5</v>
      </c>
      <c r="B12" s="90" t="s">
        <v>115</v>
      </c>
      <c r="C12" s="73">
        <v>1591</v>
      </c>
      <c r="D12" s="75">
        <f t="shared" si="1"/>
        <v>289.27272727272725</v>
      </c>
      <c r="E12" s="74">
        <v>5382</v>
      </c>
      <c r="F12" s="75">
        <v>124.9</v>
      </c>
      <c r="G12" s="76"/>
      <c r="H12" s="74">
        <v>3</v>
      </c>
      <c r="I12" s="74">
        <v>9</v>
      </c>
      <c r="J12" s="77"/>
    </row>
    <row r="13" spans="1:11" s="27" customFormat="1" ht="19.5" customHeight="1">
      <c r="A13" s="72">
        <v>6</v>
      </c>
      <c r="B13" s="90" t="s">
        <v>116</v>
      </c>
      <c r="C13" s="73">
        <v>1528</v>
      </c>
      <c r="D13" s="75">
        <f t="shared" si="1"/>
        <v>277.81818181818181</v>
      </c>
      <c r="E13" s="74">
        <v>5548</v>
      </c>
      <c r="F13" s="75">
        <v>82.64</v>
      </c>
      <c r="G13" s="76"/>
      <c r="H13" s="74">
        <v>3</v>
      </c>
      <c r="I13" s="74">
        <v>9</v>
      </c>
      <c r="J13" s="77"/>
    </row>
    <row r="14" spans="1:11" s="27" customFormat="1" ht="19.5" customHeight="1">
      <c r="A14" s="72">
        <v>7</v>
      </c>
      <c r="B14" s="90" t="s">
        <v>117</v>
      </c>
      <c r="C14" s="73">
        <v>882</v>
      </c>
      <c r="D14" s="75">
        <f t="shared" si="1"/>
        <v>160.36363636363635</v>
      </c>
      <c r="E14" s="74">
        <v>2988</v>
      </c>
      <c r="F14" s="75">
        <v>20.2</v>
      </c>
      <c r="G14" s="76"/>
      <c r="H14" s="74">
        <v>3</v>
      </c>
      <c r="I14" s="74">
        <v>8</v>
      </c>
      <c r="J14" s="77"/>
    </row>
    <row r="15" spans="1:11" s="27" customFormat="1" ht="19.5" customHeight="1">
      <c r="A15" s="72">
        <v>8</v>
      </c>
      <c r="B15" s="90" t="s">
        <v>118</v>
      </c>
      <c r="C15" s="73">
        <v>966</v>
      </c>
      <c r="D15" s="75">
        <f t="shared" si="1"/>
        <v>175.63636363636363</v>
      </c>
      <c r="E15" s="74">
        <v>3249</v>
      </c>
      <c r="F15" s="75">
        <v>13.2</v>
      </c>
      <c r="G15" s="76"/>
      <c r="H15" s="74">
        <v>3</v>
      </c>
      <c r="I15" s="74">
        <v>7</v>
      </c>
      <c r="J15" s="77"/>
    </row>
    <row r="16" spans="1:11" s="27" customFormat="1" ht="19.5" customHeight="1">
      <c r="A16" s="72">
        <v>9</v>
      </c>
      <c r="B16" s="90" t="s">
        <v>119</v>
      </c>
      <c r="C16" s="73">
        <v>906</v>
      </c>
      <c r="D16" s="75">
        <f t="shared" si="1"/>
        <v>164.72727272727272</v>
      </c>
      <c r="E16" s="74">
        <v>3266</v>
      </c>
      <c r="F16" s="75">
        <v>215</v>
      </c>
      <c r="G16" s="76"/>
      <c r="H16" s="74">
        <v>3</v>
      </c>
      <c r="I16" s="74">
        <v>8</v>
      </c>
      <c r="J16" s="77"/>
    </row>
    <row r="17" spans="1:10" s="27" customFormat="1" ht="19.5" customHeight="1">
      <c r="A17" s="78">
        <v>10</v>
      </c>
      <c r="B17" s="36" t="s">
        <v>120</v>
      </c>
      <c r="C17" s="79">
        <v>709</v>
      </c>
      <c r="D17" s="81">
        <f t="shared" si="1"/>
        <v>128.90909090909091</v>
      </c>
      <c r="E17" s="80">
        <v>2491</v>
      </c>
      <c r="F17" s="81">
        <v>160.33000000000001</v>
      </c>
      <c r="G17" s="82"/>
      <c r="H17" s="80">
        <v>3</v>
      </c>
      <c r="I17" s="80">
        <v>6</v>
      </c>
      <c r="J17" s="83"/>
    </row>
    <row r="18" spans="1:10" s="27" customFormat="1" ht="19.5" customHeight="1">
      <c r="A18" s="72">
        <v>11</v>
      </c>
      <c r="B18" s="90" t="s">
        <v>121</v>
      </c>
      <c r="C18" s="73">
        <v>666</v>
      </c>
      <c r="D18" s="75">
        <f t="shared" si="1"/>
        <v>121.09090909090909</v>
      </c>
      <c r="E18" s="74">
        <v>2428</v>
      </c>
      <c r="F18" s="84">
        <v>103.45</v>
      </c>
      <c r="G18" s="85"/>
      <c r="H18" s="86">
        <v>3</v>
      </c>
      <c r="I18" s="86">
        <v>9</v>
      </c>
      <c r="J18" s="77"/>
    </row>
    <row r="19" spans="1:10" s="27" customFormat="1" ht="19.5" customHeight="1">
      <c r="A19" s="72">
        <v>12</v>
      </c>
      <c r="B19" s="90" t="s">
        <v>122</v>
      </c>
      <c r="C19" s="73">
        <v>797</v>
      </c>
      <c r="D19" s="75">
        <f t="shared" si="1"/>
        <v>144.90909090909091</v>
      </c>
      <c r="E19" s="74">
        <v>3104</v>
      </c>
      <c r="F19" s="84">
        <v>55.86</v>
      </c>
      <c r="G19" s="85"/>
      <c r="H19" s="86">
        <v>3</v>
      </c>
      <c r="I19" s="86">
        <v>7</v>
      </c>
      <c r="J19" s="77"/>
    </row>
    <row r="20" spans="1:10" s="27" customFormat="1" ht="19.5" customHeight="1">
      <c r="A20" s="72">
        <v>13</v>
      </c>
      <c r="B20" s="90" t="s">
        <v>123</v>
      </c>
      <c r="C20" s="73">
        <v>1831</v>
      </c>
      <c r="D20" s="75">
        <f t="shared" si="1"/>
        <v>332.90909090909093</v>
      </c>
      <c r="E20" s="74">
        <v>5563</v>
      </c>
      <c r="F20" s="75">
        <v>77.8</v>
      </c>
      <c r="G20" s="87"/>
      <c r="H20" s="74">
        <v>3</v>
      </c>
      <c r="I20" s="74">
        <v>8</v>
      </c>
      <c r="J20" s="77"/>
    </row>
    <row r="21" spans="1:10" s="27" customFormat="1" ht="19.5" customHeight="1">
      <c r="A21" s="72">
        <v>14</v>
      </c>
      <c r="B21" s="90" t="s">
        <v>124</v>
      </c>
      <c r="C21" s="73">
        <v>510</v>
      </c>
      <c r="D21" s="75">
        <f t="shared" si="1"/>
        <v>92.72727272727272</v>
      </c>
      <c r="E21" s="74">
        <v>1789</v>
      </c>
      <c r="F21" s="75">
        <v>8.4</v>
      </c>
      <c r="G21" s="87"/>
      <c r="H21" s="74">
        <v>3</v>
      </c>
      <c r="I21" s="74">
        <v>7</v>
      </c>
      <c r="J21" s="77" t="s">
        <v>125</v>
      </c>
    </row>
    <row r="22" spans="1:10" s="27" customFormat="1" ht="19.5" customHeight="1">
      <c r="A22" s="72">
        <v>15</v>
      </c>
      <c r="B22" s="90" t="s">
        <v>126</v>
      </c>
      <c r="C22" s="73">
        <v>379</v>
      </c>
      <c r="D22" s="75">
        <f t="shared" si="1"/>
        <v>68.909090909090907</v>
      </c>
      <c r="E22" s="74">
        <v>1438</v>
      </c>
      <c r="F22" s="75">
        <v>46.6</v>
      </c>
      <c r="G22" s="87"/>
      <c r="H22" s="74">
        <v>3</v>
      </c>
      <c r="I22" s="74">
        <v>9</v>
      </c>
      <c r="J22" s="77" t="s">
        <v>127</v>
      </c>
    </row>
    <row r="23" spans="1:10" s="27" customFormat="1" ht="19.5" customHeight="1">
      <c r="A23" s="78">
        <v>16</v>
      </c>
      <c r="B23" s="36" t="s">
        <v>128</v>
      </c>
      <c r="C23" s="79">
        <v>208</v>
      </c>
      <c r="D23" s="81">
        <f t="shared" si="1"/>
        <v>37.81818181818182</v>
      </c>
      <c r="E23" s="80">
        <v>636</v>
      </c>
      <c r="F23" s="81">
        <v>53.6</v>
      </c>
      <c r="G23" s="88"/>
      <c r="H23" s="80">
        <v>3</v>
      </c>
      <c r="I23" s="80">
        <v>4</v>
      </c>
      <c r="J23" s="83" t="s">
        <v>127</v>
      </c>
    </row>
    <row r="24" spans="1:10" s="27" customFormat="1" ht="19.5" customHeight="1">
      <c r="A24" s="72">
        <v>17</v>
      </c>
      <c r="B24" s="90" t="s">
        <v>129</v>
      </c>
      <c r="C24" s="73">
        <v>525</v>
      </c>
      <c r="D24" s="75">
        <f t="shared" si="1"/>
        <v>95.454545454545453</v>
      </c>
      <c r="E24" s="74">
        <v>1829</v>
      </c>
      <c r="F24" s="75">
        <v>29.8</v>
      </c>
      <c r="G24" s="87"/>
      <c r="H24" s="74">
        <v>3</v>
      </c>
      <c r="I24" s="74">
        <v>5</v>
      </c>
      <c r="J24" s="77" t="s">
        <v>125</v>
      </c>
    </row>
    <row r="25" spans="1:10" s="27" customFormat="1" ht="19.5" customHeight="1">
      <c r="A25" s="72">
        <v>18</v>
      </c>
      <c r="B25" s="90" t="s">
        <v>130</v>
      </c>
      <c r="C25" s="73">
        <v>795</v>
      </c>
      <c r="D25" s="75">
        <f t="shared" si="1"/>
        <v>144.54545454545456</v>
      </c>
      <c r="E25" s="74">
        <v>2765</v>
      </c>
      <c r="F25" s="75">
        <v>111.2</v>
      </c>
      <c r="G25" s="87"/>
      <c r="H25" s="74">
        <v>3</v>
      </c>
      <c r="I25" s="74">
        <v>10</v>
      </c>
      <c r="J25" s="77"/>
    </row>
    <row r="26" spans="1:10" ht="17.25" customHeight="1">
      <c r="A26" s="72">
        <v>19</v>
      </c>
      <c r="B26" s="90" t="s">
        <v>131</v>
      </c>
      <c r="C26" s="73">
        <v>512</v>
      </c>
      <c r="D26" s="75">
        <f t="shared" si="1"/>
        <v>93.090909090909093</v>
      </c>
      <c r="E26" s="74">
        <v>1804</v>
      </c>
      <c r="F26" s="75">
        <v>91.7</v>
      </c>
      <c r="G26" s="87"/>
      <c r="H26" s="74">
        <v>3</v>
      </c>
      <c r="I26" s="74">
        <v>9</v>
      </c>
      <c r="J26" s="77" t="s">
        <v>127</v>
      </c>
    </row>
    <row r="27" spans="1:10" s="27" customFormat="1" ht="17.25" customHeight="1">
      <c r="A27" s="72">
        <v>20</v>
      </c>
      <c r="B27" s="90" t="s">
        <v>132</v>
      </c>
      <c r="C27" s="73">
        <v>868</v>
      </c>
      <c r="D27" s="75">
        <f t="shared" si="1"/>
        <v>157.81818181818181</v>
      </c>
      <c r="E27" s="74">
        <v>3191</v>
      </c>
      <c r="F27" s="75">
        <v>131.38999999999999</v>
      </c>
      <c r="G27" s="87"/>
      <c r="H27" s="74">
        <v>3</v>
      </c>
      <c r="I27" s="74">
        <v>8</v>
      </c>
      <c r="J27" s="77"/>
    </row>
    <row r="28" spans="1:10" ht="17.25" customHeight="1">
      <c r="A28" s="72">
        <v>21</v>
      </c>
      <c r="B28" s="90" t="s">
        <v>133</v>
      </c>
      <c r="C28" s="73">
        <v>464</v>
      </c>
      <c r="D28" s="75">
        <f t="shared" si="1"/>
        <v>84.36363636363636</v>
      </c>
      <c r="E28" s="74">
        <v>1678</v>
      </c>
      <c r="F28" s="84">
        <v>50.84</v>
      </c>
      <c r="G28" s="89"/>
      <c r="H28" s="86">
        <v>3</v>
      </c>
      <c r="I28" s="86">
        <v>6</v>
      </c>
      <c r="J28" s="77" t="s">
        <v>125</v>
      </c>
    </row>
    <row r="29" spans="1:10" ht="17.25" customHeight="1">
      <c r="A29" s="72">
        <v>22</v>
      </c>
      <c r="B29" s="90" t="s">
        <v>134</v>
      </c>
      <c r="C29" s="73">
        <v>366</v>
      </c>
      <c r="D29" s="75">
        <f t="shared" si="1"/>
        <v>66.545454545454547</v>
      </c>
      <c r="E29" s="74">
        <v>1307</v>
      </c>
      <c r="F29" s="84">
        <v>47.92</v>
      </c>
      <c r="G29" s="89"/>
      <c r="H29" s="86">
        <v>2</v>
      </c>
      <c r="I29" s="86">
        <v>6</v>
      </c>
      <c r="J29" s="77" t="s">
        <v>125</v>
      </c>
    </row>
    <row r="30" spans="1:10">
      <c r="A30" s="72">
        <v>23</v>
      </c>
      <c r="B30" s="90" t="s">
        <v>135</v>
      </c>
      <c r="C30" s="73">
        <v>1452</v>
      </c>
      <c r="D30" s="75">
        <f t="shared" si="1"/>
        <v>264</v>
      </c>
      <c r="E30" s="74">
        <v>5400</v>
      </c>
      <c r="F30" s="84">
        <v>205.56</v>
      </c>
      <c r="G30" s="89"/>
      <c r="H30" s="86">
        <v>3</v>
      </c>
      <c r="I30" s="86">
        <v>6</v>
      </c>
      <c r="J30" s="77"/>
    </row>
    <row r="31" spans="1:10" s="27" customFormat="1">
      <c r="A31" s="105"/>
      <c r="B31" s="91"/>
      <c r="C31" s="92"/>
      <c r="D31" s="93"/>
      <c r="E31" s="94"/>
      <c r="F31" s="93"/>
      <c r="G31" s="95"/>
      <c r="H31" s="92"/>
      <c r="I31" s="92"/>
      <c r="J31" s="96"/>
    </row>
    <row r="32" spans="1:10">
      <c r="A32" s="104"/>
      <c r="B32" s="97"/>
      <c r="C32" s="98"/>
      <c r="D32" s="99"/>
      <c r="E32" s="100"/>
      <c r="F32" s="99"/>
      <c r="G32" s="101"/>
      <c r="H32" s="102"/>
      <c r="I32" s="102"/>
    </row>
    <row r="33" spans="1:9">
      <c r="A33" s="104"/>
      <c r="B33" s="97"/>
      <c r="C33" s="98"/>
      <c r="D33" s="99"/>
      <c r="E33" s="103"/>
      <c r="F33" s="99"/>
      <c r="G33" s="101"/>
      <c r="H33" s="102"/>
      <c r="I33" s="102"/>
    </row>
    <row r="34" spans="1:9">
      <c r="A34" s="104"/>
      <c r="B34" s="97"/>
      <c r="C34" s="98"/>
      <c r="D34" s="99"/>
      <c r="E34" s="103"/>
      <c r="F34" s="99"/>
      <c r="G34" s="100"/>
      <c r="H34" s="102"/>
      <c r="I34" s="102"/>
    </row>
    <row r="35" spans="1:9">
      <c r="A35" s="104"/>
      <c r="B35" s="97"/>
      <c r="C35" s="104"/>
      <c r="D35" s="104"/>
      <c r="E35" s="104"/>
      <c r="F35" s="104"/>
      <c r="G35" s="104"/>
      <c r="H35" s="104"/>
      <c r="I35" s="104"/>
    </row>
  </sheetData>
  <mergeCells count="9">
    <mergeCell ref="A1:B1"/>
    <mergeCell ref="A2:J2"/>
    <mergeCell ref="A3:J3"/>
    <mergeCell ref="A4:A5"/>
    <mergeCell ref="B4:B5"/>
    <mergeCell ref="C4:G4"/>
    <mergeCell ref="J4:J5"/>
    <mergeCell ref="H4:H5"/>
    <mergeCell ref="I4:I5"/>
  </mergeCells>
  <phoneticPr fontId="20" type="noConversion"/>
  <pageMargins left="0.41" right="7.874015748031496E-2" top="0.47244094488188981" bottom="0.6" header="0.31496062992125984" footer="0.5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7" zoomScale="96" zoomScaleNormal="96" workbookViewId="0">
      <selection activeCell="A3" sqref="A3:K3"/>
    </sheetView>
  </sheetViews>
  <sheetFormatPr defaultColWidth="9.140625" defaultRowHeight="15.75"/>
  <cols>
    <col min="1" max="1" width="4" style="20" customWidth="1"/>
    <col min="2" max="2" width="15" style="20" customWidth="1"/>
    <col min="3" max="10" width="9.85546875" style="20" customWidth="1"/>
    <col min="11" max="11" width="36.140625" style="20" customWidth="1"/>
    <col min="12" max="16384" width="9.140625" style="20"/>
  </cols>
  <sheetData>
    <row r="1" spans="1:11" ht="44.25" customHeight="1">
      <c r="A1" s="187" t="s">
        <v>109</v>
      </c>
      <c r="B1" s="187"/>
      <c r="C1" s="187"/>
      <c r="D1" s="187"/>
      <c r="E1" s="19"/>
      <c r="F1" s="19"/>
    </row>
    <row r="2" spans="1:11" s="1" customFormat="1" ht="52.5" customHeight="1">
      <c r="A2" s="197" t="s">
        <v>137</v>
      </c>
      <c r="B2" s="198"/>
      <c r="C2" s="198"/>
      <c r="D2" s="198"/>
      <c r="E2" s="198"/>
      <c r="F2" s="198"/>
      <c r="G2" s="198"/>
      <c r="H2" s="198"/>
      <c r="I2" s="198"/>
      <c r="J2" s="198"/>
      <c r="K2" s="198"/>
    </row>
    <row r="3" spans="1:11" s="29" customFormat="1" ht="23.25" customHeight="1">
      <c r="A3" s="199" t="s">
        <v>712</v>
      </c>
      <c r="B3" s="200"/>
      <c r="C3" s="200"/>
      <c r="D3" s="200"/>
      <c r="E3" s="200"/>
      <c r="F3" s="200"/>
      <c r="G3" s="200"/>
      <c r="H3" s="200"/>
      <c r="I3" s="200"/>
      <c r="J3" s="200"/>
      <c r="K3" s="200"/>
    </row>
    <row r="4" spans="1:11" s="1" customFormat="1" ht="9.75" customHeight="1"/>
    <row r="5" spans="1:11" s="1" customFormat="1" ht="20.25" customHeight="1">
      <c r="A5" s="201" t="s">
        <v>3</v>
      </c>
      <c r="B5" s="202" t="s">
        <v>57</v>
      </c>
      <c r="C5" s="202" t="s">
        <v>54</v>
      </c>
      <c r="D5" s="202" t="s">
        <v>55</v>
      </c>
      <c r="E5" s="202" t="s">
        <v>56</v>
      </c>
      <c r="F5" s="203" t="s">
        <v>58</v>
      </c>
      <c r="G5" s="204"/>
      <c r="H5" s="204"/>
      <c r="I5" s="204"/>
      <c r="J5" s="205"/>
      <c r="K5" s="206" t="s">
        <v>0</v>
      </c>
    </row>
    <row r="6" spans="1:11" s="1" customFormat="1" ht="18.75" customHeight="1">
      <c r="A6" s="201"/>
      <c r="B6" s="201"/>
      <c r="C6" s="202"/>
      <c r="D6" s="202"/>
      <c r="E6" s="202"/>
      <c r="F6" s="202" t="s">
        <v>1</v>
      </c>
      <c r="G6" s="209" t="s">
        <v>60</v>
      </c>
      <c r="H6" s="210"/>
      <c r="I6" s="210"/>
      <c r="J6" s="211"/>
      <c r="K6" s="207"/>
    </row>
    <row r="7" spans="1:11" s="1" customFormat="1" ht="62.25" customHeight="1">
      <c r="A7" s="201"/>
      <c r="B7" s="201"/>
      <c r="C7" s="202"/>
      <c r="D7" s="202"/>
      <c r="E7" s="202"/>
      <c r="F7" s="201"/>
      <c r="G7" s="30" t="s">
        <v>16</v>
      </c>
      <c r="H7" s="30" t="s">
        <v>13</v>
      </c>
      <c r="I7" s="30" t="s">
        <v>14</v>
      </c>
      <c r="J7" s="30" t="s">
        <v>59</v>
      </c>
      <c r="K7" s="208"/>
    </row>
    <row r="8" spans="1:11" s="1" customFormat="1" ht="12.75" customHeight="1">
      <c r="A8" s="31" t="s">
        <v>4</v>
      </c>
      <c r="B8" s="31" t="s">
        <v>6</v>
      </c>
      <c r="C8" s="31">
        <v>1</v>
      </c>
      <c r="D8" s="31">
        <v>2</v>
      </c>
      <c r="E8" s="31">
        <v>3</v>
      </c>
      <c r="F8" s="31">
        <v>4</v>
      </c>
      <c r="G8" s="31">
        <v>5</v>
      </c>
      <c r="H8" s="31">
        <v>6</v>
      </c>
      <c r="I8" s="31">
        <v>7</v>
      </c>
      <c r="J8" s="31">
        <v>8</v>
      </c>
      <c r="K8" s="31">
        <v>9</v>
      </c>
    </row>
    <row r="9" spans="1:11" s="32" customFormat="1" ht="102" customHeight="1">
      <c r="A9" s="108">
        <v>1</v>
      </c>
      <c r="B9" s="36" t="s">
        <v>136</v>
      </c>
      <c r="C9" s="109">
        <v>21341</v>
      </c>
      <c r="D9" s="109">
        <v>75607</v>
      </c>
      <c r="E9" s="109">
        <v>4921</v>
      </c>
      <c r="F9" s="78">
        <v>23</v>
      </c>
      <c r="G9" s="110">
        <v>4.3499999999999996</v>
      </c>
      <c r="H9" s="110">
        <v>8.6999999999999993</v>
      </c>
      <c r="I9" s="110">
        <v>17.39</v>
      </c>
      <c r="J9" s="110">
        <v>69.56</v>
      </c>
      <c r="K9" s="111" t="s">
        <v>138</v>
      </c>
    </row>
  </sheetData>
  <mergeCells count="12">
    <mergeCell ref="A1:D1"/>
    <mergeCell ref="A2:K2"/>
    <mergeCell ref="A3:K3"/>
    <mergeCell ref="A5:A7"/>
    <mergeCell ref="B5:B7"/>
    <mergeCell ref="C5:C7"/>
    <mergeCell ref="D5:D7"/>
    <mergeCell ref="E5:E7"/>
    <mergeCell ref="F5:J5"/>
    <mergeCell ref="K5:K7"/>
    <mergeCell ref="F6:F7"/>
    <mergeCell ref="G6:J6"/>
  </mergeCells>
  <pageMargins left="0.74" right="7.874015748031496E-2" top="0.47244094488188981" bottom="0.6" header="0.31496062992125984" footer="0.5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zoomScale="95" zoomScaleNormal="95" workbookViewId="0">
      <selection activeCell="A3" sqref="A3:W3"/>
    </sheetView>
  </sheetViews>
  <sheetFormatPr defaultColWidth="9.140625" defaultRowHeight="15.75"/>
  <cols>
    <col min="1" max="1" width="4" style="20" customWidth="1"/>
    <col min="2" max="2" width="14.28515625" style="20" customWidth="1"/>
    <col min="3" max="3" width="7.5703125" style="20" customWidth="1"/>
    <col min="4" max="4" width="6.85546875" style="20" customWidth="1"/>
    <col min="5" max="10" width="6.28515625" style="20" customWidth="1"/>
    <col min="11" max="11" width="7.7109375" style="20" customWidth="1"/>
    <col min="12" max="12" width="8.5703125" style="20" customWidth="1"/>
    <col min="13" max="13" width="5.7109375" style="20" customWidth="1"/>
    <col min="14" max="14" width="6.140625" style="20" customWidth="1"/>
    <col min="15" max="17" width="7.28515625" style="20" customWidth="1"/>
    <col min="18" max="18" width="6.140625" style="20" customWidth="1"/>
    <col min="19" max="19" width="7.28515625" style="20" customWidth="1"/>
    <col min="20" max="20" width="8" style="20" customWidth="1"/>
    <col min="21" max="21" width="7.85546875" style="20" customWidth="1"/>
    <col min="22" max="22" width="8.85546875" style="20" customWidth="1"/>
    <col min="23" max="16384" width="9.140625" style="20"/>
  </cols>
  <sheetData>
    <row r="1" spans="1:23" ht="44.25" customHeight="1">
      <c r="A1" s="187" t="s">
        <v>109</v>
      </c>
      <c r="B1" s="187"/>
      <c r="C1" s="187"/>
      <c r="D1" s="187"/>
      <c r="E1" s="19"/>
      <c r="F1" s="19"/>
    </row>
    <row r="2" spans="1:23" s="1" customFormat="1" ht="51.75" customHeight="1">
      <c r="A2" s="212" t="s">
        <v>139</v>
      </c>
      <c r="B2" s="213"/>
      <c r="C2" s="213"/>
      <c r="D2" s="213"/>
      <c r="E2" s="213"/>
      <c r="F2" s="213"/>
      <c r="G2" s="213"/>
      <c r="H2" s="213"/>
      <c r="I2" s="213"/>
      <c r="J2" s="213"/>
      <c r="K2" s="213"/>
      <c r="L2" s="213"/>
      <c r="M2" s="213"/>
      <c r="N2" s="213"/>
      <c r="O2" s="213"/>
      <c r="P2" s="213"/>
      <c r="Q2" s="213"/>
      <c r="R2" s="213"/>
      <c r="S2" s="213"/>
      <c r="T2" s="213"/>
      <c r="U2" s="213"/>
      <c r="V2" s="213"/>
      <c r="W2" s="213"/>
    </row>
    <row r="3" spans="1:23" s="1" customFormat="1" ht="21.75" customHeight="1">
      <c r="A3" s="200" t="s">
        <v>709</v>
      </c>
      <c r="B3" s="200"/>
      <c r="C3" s="200"/>
      <c r="D3" s="200"/>
      <c r="E3" s="200"/>
      <c r="F3" s="200"/>
      <c r="G3" s="200"/>
      <c r="H3" s="200"/>
      <c r="I3" s="200"/>
      <c r="J3" s="200"/>
      <c r="K3" s="200"/>
      <c r="L3" s="200"/>
      <c r="M3" s="200"/>
      <c r="N3" s="200"/>
      <c r="O3" s="200"/>
      <c r="P3" s="200"/>
      <c r="Q3" s="200"/>
      <c r="R3" s="200"/>
      <c r="S3" s="200"/>
      <c r="T3" s="200"/>
      <c r="U3" s="200"/>
      <c r="V3" s="200"/>
      <c r="W3" s="200"/>
    </row>
    <row r="4" spans="1:23" s="1" customFormat="1" ht="18" customHeight="1">
      <c r="A4" s="33"/>
      <c r="B4" s="33"/>
      <c r="C4" s="33"/>
      <c r="D4" s="33"/>
      <c r="E4" s="33"/>
      <c r="F4" s="33"/>
      <c r="G4" s="33"/>
      <c r="H4" s="33"/>
      <c r="I4" s="33"/>
      <c r="J4" s="33"/>
      <c r="K4" s="33"/>
      <c r="L4" s="33"/>
      <c r="M4" s="33"/>
      <c r="N4" s="33"/>
      <c r="O4" s="33"/>
      <c r="P4" s="33"/>
      <c r="Q4" s="33"/>
      <c r="R4" s="33"/>
      <c r="S4" s="33"/>
      <c r="T4" s="33"/>
      <c r="U4" s="33"/>
      <c r="V4" s="33"/>
      <c r="W4" s="33"/>
    </row>
    <row r="5" spans="1:23" s="1" customFormat="1" ht="19.5" customHeight="1">
      <c r="A5" s="214" t="s">
        <v>3</v>
      </c>
      <c r="B5" s="215" t="s">
        <v>57</v>
      </c>
      <c r="C5" s="215" t="s">
        <v>73</v>
      </c>
      <c r="D5" s="216" t="s">
        <v>61</v>
      </c>
      <c r="E5" s="217"/>
      <c r="F5" s="217"/>
      <c r="G5" s="217"/>
      <c r="H5" s="217"/>
      <c r="I5" s="217"/>
      <c r="J5" s="217"/>
      <c r="K5" s="217"/>
      <c r="L5" s="217"/>
      <c r="M5" s="217"/>
      <c r="N5" s="217"/>
      <c r="O5" s="217"/>
      <c r="P5" s="217"/>
      <c r="Q5" s="217"/>
      <c r="R5" s="217"/>
      <c r="S5" s="217"/>
      <c r="T5" s="217"/>
      <c r="U5" s="217"/>
      <c r="V5" s="218"/>
      <c r="W5" s="215" t="s">
        <v>0</v>
      </c>
    </row>
    <row r="6" spans="1:23" s="1" customFormat="1" ht="21.75" customHeight="1">
      <c r="A6" s="214"/>
      <c r="B6" s="214"/>
      <c r="C6" s="215"/>
      <c r="D6" s="219" t="s">
        <v>62</v>
      </c>
      <c r="E6" s="219"/>
      <c r="F6" s="219"/>
      <c r="G6" s="219"/>
      <c r="H6" s="219"/>
      <c r="I6" s="219"/>
      <c r="J6" s="219"/>
      <c r="K6" s="219"/>
      <c r="L6" s="219"/>
      <c r="M6" s="219" t="s">
        <v>63</v>
      </c>
      <c r="N6" s="219"/>
      <c r="O6" s="219"/>
      <c r="P6" s="219"/>
      <c r="Q6" s="219"/>
      <c r="R6" s="219"/>
      <c r="S6" s="219"/>
      <c r="T6" s="219"/>
      <c r="U6" s="219"/>
      <c r="V6" s="220" t="s">
        <v>64</v>
      </c>
      <c r="W6" s="214"/>
    </row>
    <row r="7" spans="1:23" s="1" customFormat="1" ht="21" customHeight="1">
      <c r="A7" s="214"/>
      <c r="B7" s="214"/>
      <c r="C7" s="215"/>
      <c r="D7" s="220" t="s">
        <v>2</v>
      </c>
      <c r="E7" s="223" t="s">
        <v>65</v>
      </c>
      <c r="F7" s="223"/>
      <c r="G7" s="223"/>
      <c r="H7" s="223"/>
      <c r="I7" s="223"/>
      <c r="J7" s="223"/>
      <c r="K7" s="223"/>
      <c r="L7" s="223"/>
      <c r="M7" s="224" t="s">
        <v>2</v>
      </c>
      <c r="N7" s="223" t="s">
        <v>65</v>
      </c>
      <c r="O7" s="223"/>
      <c r="P7" s="223"/>
      <c r="Q7" s="223"/>
      <c r="R7" s="223"/>
      <c r="S7" s="223"/>
      <c r="T7" s="223"/>
      <c r="U7" s="223"/>
      <c r="V7" s="221"/>
      <c r="W7" s="214"/>
    </row>
    <row r="8" spans="1:23" s="1" customFormat="1" ht="78" customHeight="1">
      <c r="A8" s="214"/>
      <c r="B8" s="214"/>
      <c r="C8" s="215"/>
      <c r="D8" s="222"/>
      <c r="E8" s="113" t="s">
        <v>66</v>
      </c>
      <c r="F8" s="113" t="s">
        <v>67</v>
      </c>
      <c r="G8" s="113" t="s">
        <v>68</v>
      </c>
      <c r="H8" s="113" t="s">
        <v>69</v>
      </c>
      <c r="I8" s="113" t="s">
        <v>70</v>
      </c>
      <c r="J8" s="113" t="s">
        <v>71</v>
      </c>
      <c r="K8" s="113" t="s">
        <v>75</v>
      </c>
      <c r="L8" s="113" t="s">
        <v>74</v>
      </c>
      <c r="M8" s="225"/>
      <c r="N8" s="113" t="s">
        <v>66</v>
      </c>
      <c r="O8" s="113" t="s">
        <v>67</v>
      </c>
      <c r="P8" s="113" t="s">
        <v>68</v>
      </c>
      <c r="Q8" s="113" t="s">
        <v>69</v>
      </c>
      <c r="R8" s="113" t="s">
        <v>70</v>
      </c>
      <c r="S8" s="113" t="s">
        <v>71</v>
      </c>
      <c r="T8" s="113" t="s">
        <v>75</v>
      </c>
      <c r="U8" s="113" t="s">
        <v>74</v>
      </c>
      <c r="V8" s="222"/>
      <c r="W8" s="214"/>
    </row>
    <row r="9" spans="1:23" s="1" customFormat="1" ht="19.5" customHeight="1">
      <c r="A9" s="34">
        <v>1</v>
      </c>
      <c r="B9" s="34">
        <v>2</v>
      </c>
      <c r="C9" s="34">
        <v>3</v>
      </c>
      <c r="D9" s="34">
        <v>4</v>
      </c>
      <c r="E9" s="34">
        <v>5</v>
      </c>
      <c r="F9" s="34">
        <v>6</v>
      </c>
      <c r="G9" s="34">
        <v>7</v>
      </c>
      <c r="H9" s="34">
        <v>8</v>
      </c>
      <c r="I9" s="34">
        <v>9</v>
      </c>
      <c r="J9" s="34">
        <v>10</v>
      </c>
      <c r="K9" s="34">
        <v>11</v>
      </c>
      <c r="L9" s="34">
        <v>12</v>
      </c>
      <c r="M9" s="34">
        <v>13</v>
      </c>
      <c r="N9" s="34">
        <v>14</v>
      </c>
      <c r="O9" s="34">
        <v>15</v>
      </c>
      <c r="P9" s="34">
        <v>16</v>
      </c>
      <c r="Q9" s="34">
        <v>17</v>
      </c>
      <c r="R9" s="34">
        <v>18</v>
      </c>
      <c r="S9" s="34">
        <v>19</v>
      </c>
      <c r="T9" s="34">
        <v>20</v>
      </c>
      <c r="U9" s="34">
        <v>21</v>
      </c>
      <c r="V9" s="34" t="s">
        <v>72</v>
      </c>
      <c r="W9" s="34">
        <v>23</v>
      </c>
    </row>
    <row r="10" spans="1:23" s="38" customFormat="1" ht="36" customHeight="1">
      <c r="A10" s="35">
        <v>1</v>
      </c>
      <c r="B10" s="44" t="s">
        <v>136</v>
      </c>
      <c r="C10" s="35">
        <v>23</v>
      </c>
      <c r="D10" s="37">
        <f>SUM(E10:L10)</f>
        <v>181</v>
      </c>
      <c r="E10" s="37">
        <v>23</v>
      </c>
      <c r="F10" s="37">
        <v>23</v>
      </c>
      <c r="G10" s="37">
        <v>23</v>
      </c>
      <c r="H10" s="37">
        <v>23</v>
      </c>
      <c r="I10" s="37">
        <v>23</v>
      </c>
      <c r="J10" s="37">
        <v>20</v>
      </c>
      <c r="K10" s="37">
        <v>0</v>
      </c>
      <c r="L10" s="37">
        <v>46</v>
      </c>
      <c r="M10" s="37">
        <f>SUM(N10:U10)</f>
        <v>134</v>
      </c>
      <c r="N10" s="37">
        <v>17</v>
      </c>
      <c r="O10" s="37">
        <v>17</v>
      </c>
      <c r="P10" s="37">
        <v>17</v>
      </c>
      <c r="Q10" s="37">
        <v>17</v>
      </c>
      <c r="R10" s="37">
        <v>17</v>
      </c>
      <c r="S10" s="37">
        <v>15</v>
      </c>
      <c r="T10" s="37">
        <v>0</v>
      </c>
      <c r="U10" s="37">
        <v>34</v>
      </c>
      <c r="V10" s="112">
        <f>M10-D10</f>
        <v>-47</v>
      </c>
      <c r="W10" s="37"/>
    </row>
  </sheetData>
  <mergeCells count="15">
    <mergeCell ref="A1:D1"/>
    <mergeCell ref="A2:W2"/>
    <mergeCell ref="A3:W3"/>
    <mergeCell ref="A5:A8"/>
    <mergeCell ref="B5:B8"/>
    <mergeCell ref="C5:C8"/>
    <mergeCell ref="D5:V5"/>
    <mergeCell ref="W5:W8"/>
    <mergeCell ref="D6:L6"/>
    <mergeCell ref="M6:U6"/>
    <mergeCell ref="V6:V8"/>
    <mergeCell ref="D7:D8"/>
    <mergeCell ref="E7:L7"/>
    <mergeCell ref="M7:M8"/>
    <mergeCell ref="N7:U7"/>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8"/>
  <sheetViews>
    <sheetView topLeftCell="A91" zoomScale="115" zoomScaleNormal="115" workbookViewId="0">
      <selection activeCell="H42" sqref="H42"/>
    </sheetView>
  </sheetViews>
  <sheetFormatPr defaultColWidth="9.140625" defaultRowHeight="15.75"/>
  <cols>
    <col min="1" max="1" width="4.5703125" style="20" customWidth="1"/>
    <col min="2" max="2" width="18.28515625" style="20" customWidth="1"/>
    <col min="3" max="3" width="11.85546875" style="20" customWidth="1"/>
    <col min="4" max="4" width="4.5703125" style="20" customWidth="1"/>
    <col min="5" max="5" width="5.7109375" style="20" customWidth="1"/>
    <col min="6" max="6" width="23.140625" style="20" customWidth="1"/>
    <col min="7" max="7" width="12.140625" style="20" customWidth="1"/>
    <col min="8" max="8" width="5.42578125" style="20" customWidth="1"/>
    <col min="9" max="9" width="6.85546875" style="20" customWidth="1"/>
    <col min="10" max="10" width="6.28515625" style="20" customWidth="1"/>
    <col min="11" max="11" width="5.5703125" style="20" customWidth="1"/>
    <col min="12" max="12" width="5.28515625" style="20" customWidth="1"/>
    <col min="13" max="13" width="4.85546875" style="20" customWidth="1"/>
    <col min="14" max="15" width="6.28515625" style="20" customWidth="1"/>
    <col min="16" max="16" width="11.28515625" style="20" customWidth="1"/>
    <col min="17" max="17" width="7.7109375" style="20" customWidth="1"/>
    <col min="18" max="18" width="8.5703125" style="20" customWidth="1"/>
    <col min="19" max="19" width="5.7109375" style="20" customWidth="1"/>
    <col min="20" max="20" width="6.140625" style="20" customWidth="1"/>
    <col min="21" max="23" width="7.28515625" style="20" customWidth="1"/>
    <col min="24" max="24" width="6.140625" style="20" customWidth="1"/>
    <col min="25" max="25" width="7.28515625" style="20" customWidth="1"/>
    <col min="26" max="26" width="8" style="20" customWidth="1"/>
    <col min="27" max="27" width="7.85546875" style="20" customWidth="1"/>
    <col min="28" max="28" width="8.85546875" style="20" customWidth="1"/>
    <col min="29" max="16384" width="9.140625" style="20"/>
  </cols>
  <sheetData>
    <row r="1" spans="1:28" ht="44.25" customHeight="1">
      <c r="A1" s="187" t="s">
        <v>109</v>
      </c>
      <c r="B1" s="187"/>
      <c r="C1" s="187"/>
      <c r="D1" s="187"/>
      <c r="E1" s="66"/>
      <c r="F1" s="19"/>
      <c r="G1" s="19"/>
    </row>
    <row r="2" spans="1:28" s="49" customFormat="1"/>
    <row r="3" spans="1:28" s="3" customFormat="1" ht="48.75" customHeight="1">
      <c r="A3" s="226" t="s">
        <v>710</v>
      </c>
      <c r="B3" s="226"/>
      <c r="C3" s="226"/>
      <c r="D3" s="226"/>
      <c r="E3" s="226"/>
      <c r="F3" s="226"/>
      <c r="G3" s="226"/>
      <c r="H3" s="226"/>
      <c r="I3" s="226"/>
      <c r="J3" s="226"/>
      <c r="K3" s="226"/>
      <c r="L3" s="226"/>
      <c r="M3" s="226"/>
      <c r="N3" s="226"/>
      <c r="O3" s="226"/>
      <c r="P3" s="226"/>
    </row>
    <row r="4" spans="1:28" s="40" customFormat="1" ht="22.5" customHeight="1">
      <c r="A4" s="227" t="s">
        <v>711</v>
      </c>
      <c r="B4" s="227"/>
      <c r="C4" s="227"/>
      <c r="D4" s="227"/>
      <c r="E4" s="227"/>
      <c r="F4" s="227"/>
      <c r="G4" s="227"/>
      <c r="H4" s="227"/>
      <c r="I4" s="227"/>
      <c r="J4" s="227"/>
      <c r="K4" s="227"/>
      <c r="L4" s="227"/>
      <c r="M4" s="227"/>
      <c r="N4" s="227"/>
      <c r="O4" s="227"/>
      <c r="P4" s="227"/>
      <c r="Q4" s="39"/>
      <c r="R4" s="39"/>
      <c r="S4" s="39"/>
      <c r="T4" s="39"/>
      <c r="U4" s="39"/>
      <c r="V4" s="39"/>
      <c r="W4" s="39"/>
      <c r="X4" s="39"/>
      <c r="Y4" s="39"/>
      <c r="Z4" s="39"/>
      <c r="AA4" s="39"/>
      <c r="AB4" s="39"/>
    </row>
    <row r="5" spans="1:28" s="3" customFormat="1" ht="15">
      <c r="A5" s="228" t="s">
        <v>21</v>
      </c>
      <c r="B5" s="228" t="s">
        <v>76</v>
      </c>
      <c r="C5" s="229" t="s">
        <v>77</v>
      </c>
      <c r="D5" s="228" t="s">
        <v>78</v>
      </c>
      <c r="E5" s="230" t="s">
        <v>108</v>
      </c>
      <c r="F5" s="229" t="s">
        <v>81</v>
      </c>
      <c r="G5" s="230" t="s">
        <v>79</v>
      </c>
      <c r="H5" s="233" t="s">
        <v>82</v>
      </c>
      <c r="I5" s="234"/>
      <c r="J5" s="234"/>
      <c r="K5" s="234"/>
      <c r="L5" s="229" t="s">
        <v>83</v>
      </c>
      <c r="M5" s="229"/>
      <c r="N5" s="229"/>
      <c r="O5" s="229"/>
      <c r="P5" s="230" t="s">
        <v>80</v>
      </c>
    </row>
    <row r="6" spans="1:28" s="3" customFormat="1" ht="15">
      <c r="A6" s="228"/>
      <c r="B6" s="228"/>
      <c r="C6" s="229"/>
      <c r="D6" s="228"/>
      <c r="E6" s="231"/>
      <c r="F6" s="229"/>
      <c r="G6" s="231"/>
      <c r="H6" s="235"/>
      <c r="I6" s="236"/>
      <c r="J6" s="236"/>
      <c r="K6" s="236"/>
      <c r="L6" s="229"/>
      <c r="M6" s="229"/>
      <c r="N6" s="229"/>
      <c r="O6" s="229"/>
      <c r="P6" s="231"/>
    </row>
    <row r="7" spans="1:28" s="3" customFormat="1" ht="93" customHeight="1">
      <c r="A7" s="228"/>
      <c r="B7" s="228"/>
      <c r="C7" s="229"/>
      <c r="D7" s="228"/>
      <c r="E7" s="232"/>
      <c r="F7" s="229"/>
      <c r="G7" s="232"/>
      <c r="H7" s="67" t="s">
        <v>84</v>
      </c>
      <c r="I7" s="67" t="s">
        <v>85</v>
      </c>
      <c r="J7" s="67" t="s">
        <v>86</v>
      </c>
      <c r="K7" s="67" t="s">
        <v>87</v>
      </c>
      <c r="L7" s="67" t="s">
        <v>88</v>
      </c>
      <c r="M7" s="67" t="s">
        <v>89</v>
      </c>
      <c r="N7" s="67" t="s">
        <v>90</v>
      </c>
      <c r="O7" s="67" t="s">
        <v>91</v>
      </c>
      <c r="P7" s="232"/>
    </row>
    <row r="8" spans="1:28" s="4" customFormat="1" ht="16.5" customHeight="1">
      <c r="A8" s="42">
        <v>1</v>
      </c>
      <c r="B8" s="42">
        <v>2</v>
      </c>
      <c r="C8" s="42">
        <v>3</v>
      </c>
      <c r="D8" s="42">
        <v>4</v>
      </c>
      <c r="E8" s="42">
        <v>5</v>
      </c>
      <c r="F8" s="42">
        <v>6</v>
      </c>
      <c r="G8" s="42">
        <v>7</v>
      </c>
      <c r="H8" s="42">
        <v>8</v>
      </c>
      <c r="I8" s="42">
        <v>9</v>
      </c>
      <c r="J8" s="42">
        <v>10</v>
      </c>
      <c r="K8" s="42">
        <v>11</v>
      </c>
      <c r="L8" s="42">
        <v>12</v>
      </c>
      <c r="M8" s="42">
        <v>13</v>
      </c>
      <c r="N8" s="42">
        <v>14</v>
      </c>
      <c r="O8" s="42">
        <v>15</v>
      </c>
      <c r="P8" s="42">
        <v>16</v>
      </c>
    </row>
    <row r="9" spans="1:28" s="4" customFormat="1">
      <c r="A9" s="132" t="s">
        <v>5</v>
      </c>
      <c r="B9" s="133" t="s">
        <v>154</v>
      </c>
      <c r="C9" s="134"/>
      <c r="D9" s="134"/>
      <c r="E9" s="134"/>
      <c r="F9" s="134"/>
      <c r="G9" s="134"/>
      <c r="H9" s="134"/>
      <c r="I9" s="134"/>
      <c r="J9" s="134"/>
      <c r="K9" s="134"/>
      <c r="L9" s="134"/>
      <c r="M9" s="134"/>
      <c r="N9" s="134"/>
      <c r="O9" s="134"/>
      <c r="P9" s="134"/>
    </row>
    <row r="10" spans="1:28" s="45" customFormat="1">
      <c r="A10" s="135">
        <v>1</v>
      </c>
      <c r="B10" s="136" t="s">
        <v>155</v>
      </c>
      <c r="C10" s="137" t="s">
        <v>156</v>
      </c>
      <c r="D10" s="137"/>
      <c r="E10" s="138">
        <v>1</v>
      </c>
      <c r="F10" s="136" t="s">
        <v>157</v>
      </c>
      <c r="G10" s="139">
        <v>4914000</v>
      </c>
      <c r="H10" s="138"/>
      <c r="I10" s="140"/>
      <c r="J10" s="141"/>
      <c r="K10" s="141">
        <v>1</v>
      </c>
      <c r="L10" s="141"/>
      <c r="M10" s="141">
        <v>1</v>
      </c>
      <c r="N10" s="141"/>
      <c r="O10" s="141"/>
      <c r="P10" s="141">
        <v>1</v>
      </c>
    </row>
    <row r="11" spans="1:28" s="45" customFormat="1">
      <c r="A11" s="135">
        <v>2</v>
      </c>
      <c r="B11" s="136" t="s">
        <v>158</v>
      </c>
      <c r="C11" s="142" t="s">
        <v>159</v>
      </c>
      <c r="D11" s="138">
        <v>1</v>
      </c>
      <c r="E11" s="138">
        <v>1</v>
      </c>
      <c r="F11" s="136" t="s">
        <v>160</v>
      </c>
      <c r="G11" s="139">
        <v>4914000</v>
      </c>
      <c r="H11" s="138"/>
      <c r="I11" s="140"/>
      <c r="J11" s="141"/>
      <c r="K11" s="141">
        <v>1</v>
      </c>
      <c r="L11" s="141"/>
      <c r="M11" s="141"/>
      <c r="N11" s="141">
        <v>1</v>
      </c>
      <c r="O11" s="141"/>
      <c r="P11" s="141">
        <v>1</v>
      </c>
    </row>
    <row r="12" spans="1:28" s="45" customFormat="1" ht="31.5">
      <c r="A12" s="135">
        <v>3</v>
      </c>
      <c r="B12" s="136" t="s">
        <v>161</v>
      </c>
      <c r="C12" s="142" t="s">
        <v>162</v>
      </c>
      <c r="D12" s="138">
        <v>1</v>
      </c>
      <c r="E12" s="138">
        <v>1</v>
      </c>
      <c r="F12" s="136" t="s">
        <v>163</v>
      </c>
      <c r="G12" s="143">
        <v>4212000</v>
      </c>
      <c r="H12" s="141"/>
      <c r="I12" s="140"/>
      <c r="J12" s="141"/>
      <c r="K12" s="141">
        <v>1</v>
      </c>
      <c r="L12" s="141"/>
      <c r="M12" s="141"/>
      <c r="N12" s="141"/>
      <c r="O12" s="141">
        <v>1</v>
      </c>
      <c r="P12" s="141">
        <v>1</v>
      </c>
    </row>
    <row r="13" spans="1:28" s="4" customFormat="1" ht="29.25">
      <c r="A13" s="144" t="s">
        <v>164</v>
      </c>
      <c r="B13" s="145" t="s">
        <v>165</v>
      </c>
      <c r="C13" s="142"/>
      <c r="D13" s="138"/>
      <c r="E13" s="138"/>
      <c r="F13" s="136"/>
      <c r="G13" s="143"/>
      <c r="H13" s="141"/>
      <c r="I13" s="140"/>
      <c r="J13" s="141"/>
      <c r="K13" s="141"/>
      <c r="L13" s="141"/>
      <c r="M13" s="141"/>
      <c r="N13" s="141"/>
      <c r="O13" s="141"/>
      <c r="P13" s="141"/>
    </row>
    <row r="14" spans="1:28" s="4" customFormat="1" ht="31.5">
      <c r="A14" s="135">
        <v>1</v>
      </c>
      <c r="B14" s="134" t="s">
        <v>166</v>
      </c>
      <c r="C14" s="146" t="s">
        <v>167</v>
      </c>
      <c r="D14" s="137"/>
      <c r="E14" s="138">
        <v>1</v>
      </c>
      <c r="F14" s="136" t="s">
        <v>168</v>
      </c>
      <c r="G14" s="139">
        <v>7722000</v>
      </c>
      <c r="H14" s="138"/>
      <c r="I14" s="139"/>
      <c r="J14" s="141">
        <v>1</v>
      </c>
      <c r="K14" s="141"/>
      <c r="L14" s="141"/>
      <c r="M14" s="141"/>
      <c r="N14" s="141"/>
      <c r="O14" s="141">
        <v>1</v>
      </c>
      <c r="P14" s="141"/>
    </row>
    <row r="15" spans="1:28" s="4" customFormat="1" ht="47.25">
      <c r="A15" s="135">
        <v>2</v>
      </c>
      <c r="B15" s="136" t="s">
        <v>169</v>
      </c>
      <c r="C15" s="142" t="s">
        <v>170</v>
      </c>
      <c r="D15" s="137"/>
      <c r="E15" s="138">
        <v>1</v>
      </c>
      <c r="F15" s="136" t="s">
        <v>171</v>
      </c>
      <c r="G15" s="139">
        <v>5616000</v>
      </c>
      <c r="H15" s="138"/>
      <c r="I15" s="139"/>
      <c r="J15" s="141">
        <v>1</v>
      </c>
      <c r="K15" s="141"/>
      <c r="L15" s="141"/>
      <c r="M15" s="141"/>
      <c r="N15" s="141"/>
      <c r="O15" s="141">
        <v>1</v>
      </c>
      <c r="P15" s="141"/>
    </row>
    <row r="16" spans="1:28" s="4" customFormat="1" ht="47.25">
      <c r="A16" s="135">
        <v>3</v>
      </c>
      <c r="B16" s="136" t="s">
        <v>172</v>
      </c>
      <c r="C16" s="142" t="s">
        <v>173</v>
      </c>
      <c r="D16" s="138">
        <v>1</v>
      </c>
      <c r="E16" s="138">
        <v>1</v>
      </c>
      <c r="F16" s="136" t="s">
        <v>174</v>
      </c>
      <c r="G16" s="143">
        <v>4914000</v>
      </c>
      <c r="H16" s="141"/>
      <c r="I16" s="139"/>
      <c r="J16" s="141">
        <v>1</v>
      </c>
      <c r="K16" s="141"/>
      <c r="L16" s="141"/>
      <c r="M16" s="141"/>
      <c r="N16" s="141"/>
      <c r="O16" s="141">
        <v>1</v>
      </c>
      <c r="P16" s="141"/>
    </row>
    <row r="17" spans="1:16" s="4" customFormat="1" ht="29.25">
      <c r="A17" s="144" t="s">
        <v>175</v>
      </c>
      <c r="B17" s="145" t="s">
        <v>176</v>
      </c>
      <c r="C17" s="142"/>
      <c r="D17" s="138"/>
      <c r="E17" s="138"/>
      <c r="F17" s="136"/>
      <c r="G17" s="143"/>
      <c r="H17" s="141"/>
      <c r="I17" s="139"/>
      <c r="J17" s="141"/>
      <c r="K17" s="141"/>
      <c r="L17" s="141"/>
      <c r="M17" s="141"/>
      <c r="N17" s="141"/>
      <c r="O17" s="141"/>
      <c r="P17" s="141"/>
    </row>
    <row r="18" spans="1:16" s="4" customFormat="1">
      <c r="A18" s="135">
        <v>1</v>
      </c>
      <c r="B18" s="134" t="s">
        <v>177</v>
      </c>
      <c r="C18" s="146" t="s">
        <v>178</v>
      </c>
      <c r="D18" s="137"/>
      <c r="E18" s="138">
        <v>1</v>
      </c>
      <c r="F18" s="136" t="s">
        <v>157</v>
      </c>
      <c r="G18" s="139">
        <v>4914000</v>
      </c>
      <c r="H18" s="138"/>
      <c r="I18" s="139"/>
      <c r="J18" s="141">
        <v>1</v>
      </c>
      <c r="K18" s="141"/>
      <c r="L18" s="141"/>
      <c r="M18" s="141">
        <v>1</v>
      </c>
      <c r="N18" s="141"/>
      <c r="O18" s="141"/>
      <c r="P18" s="141">
        <v>1</v>
      </c>
    </row>
    <row r="19" spans="1:16" s="4" customFormat="1">
      <c r="A19" s="135">
        <v>2</v>
      </c>
      <c r="B19" s="136" t="s">
        <v>179</v>
      </c>
      <c r="C19" s="142" t="s">
        <v>180</v>
      </c>
      <c r="D19" s="137"/>
      <c r="E19" s="138">
        <v>1</v>
      </c>
      <c r="F19" s="136" t="s">
        <v>160</v>
      </c>
      <c r="G19" s="139">
        <v>4914000</v>
      </c>
      <c r="H19" s="138"/>
      <c r="I19" s="139">
        <v>1</v>
      </c>
      <c r="J19" s="141"/>
      <c r="K19" s="141"/>
      <c r="L19" s="141"/>
      <c r="M19" s="141"/>
      <c r="N19" s="141">
        <v>1</v>
      </c>
      <c r="O19" s="141"/>
      <c r="P19" s="141"/>
    </row>
    <row r="20" spans="1:16" s="4" customFormat="1" ht="31.5">
      <c r="A20" s="135">
        <v>3</v>
      </c>
      <c r="B20" s="136" t="s">
        <v>181</v>
      </c>
      <c r="C20" s="142" t="s">
        <v>182</v>
      </c>
      <c r="D20" s="138">
        <v>1</v>
      </c>
      <c r="E20" s="138">
        <v>1</v>
      </c>
      <c r="F20" s="136" t="s">
        <v>163</v>
      </c>
      <c r="G20" s="143">
        <v>4212000</v>
      </c>
      <c r="H20" s="141"/>
      <c r="I20" s="139">
        <v>1</v>
      </c>
      <c r="J20" s="141"/>
      <c r="K20" s="141"/>
      <c r="L20" s="141"/>
      <c r="M20" s="141"/>
      <c r="N20" s="141"/>
      <c r="O20" s="141">
        <v>1</v>
      </c>
      <c r="P20" s="141"/>
    </row>
    <row r="21" spans="1:16" s="4" customFormat="1">
      <c r="A21" s="147" t="s">
        <v>183</v>
      </c>
      <c r="B21" s="145" t="s">
        <v>184</v>
      </c>
      <c r="C21" s="142"/>
      <c r="D21" s="138"/>
      <c r="E21" s="138"/>
      <c r="F21" s="136"/>
      <c r="G21" s="143"/>
      <c r="H21" s="141"/>
      <c r="I21" s="139"/>
      <c r="J21" s="141"/>
      <c r="K21" s="141"/>
      <c r="L21" s="141"/>
      <c r="M21" s="141"/>
      <c r="N21" s="141"/>
      <c r="O21" s="141"/>
      <c r="P21" s="141"/>
    </row>
    <row r="22" spans="1:16" s="4" customFormat="1" ht="47.25">
      <c r="A22" s="135">
        <v>1</v>
      </c>
      <c r="B22" s="134" t="s">
        <v>185</v>
      </c>
      <c r="C22" s="146" t="s">
        <v>186</v>
      </c>
      <c r="D22" s="137"/>
      <c r="E22" s="138">
        <v>1</v>
      </c>
      <c r="F22" s="136" t="s">
        <v>187</v>
      </c>
      <c r="G22" s="148">
        <v>4446000</v>
      </c>
      <c r="H22" s="138"/>
      <c r="I22" s="139">
        <v>1</v>
      </c>
      <c r="J22" s="141"/>
      <c r="K22" s="141"/>
      <c r="L22" s="141"/>
      <c r="M22" s="141"/>
      <c r="N22" s="141"/>
      <c r="O22" s="141">
        <v>1</v>
      </c>
      <c r="P22" s="141"/>
    </row>
    <row r="23" spans="1:16" s="4" customFormat="1" ht="47.25">
      <c r="A23" s="135">
        <v>2</v>
      </c>
      <c r="B23" s="136" t="s">
        <v>188</v>
      </c>
      <c r="C23" s="142" t="s">
        <v>189</v>
      </c>
      <c r="D23" s="138">
        <v>1</v>
      </c>
      <c r="E23" s="138">
        <v>1</v>
      </c>
      <c r="F23" s="136" t="s">
        <v>190</v>
      </c>
      <c r="G23" s="148">
        <v>4446000</v>
      </c>
      <c r="H23" s="138"/>
      <c r="I23" s="139"/>
      <c r="J23" s="141">
        <v>1</v>
      </c>
      <c r="K23" s="141"/>
      <c r="L23" s="141"/>
      <c r="M23" s="141"/>
      <c r="N23" s="141">
        <v>1</v>
      </c>
      <c r="O23" s="141"/>
      <c r="P23" s="141"/>
    </row>
    <row r="24" spans="1:16" s="4" customFormat="1" ht="31.5">
      <c r="A24" s="135">
        <v>3</v>
      </c>
      <c r="B24" s="136" t="s">
        <v>191</v>
      </c>
      <c r="C24" s="142" t="s">
        <v>192</v>
      </c>
      <c r="D24" s="138">
        <v>1</v>
      </c>
      <c r="E24" s="138">
        <v>1</v>
      </c>
      <c r="F24" s="136" t="s">
        <v>163</v>
      </c>
      <c r="G24" s="143">
        <v>3042000</v>
      </c>
      <c r="H24" s="141"/>
      <c r="I24" s="139">
        <v>1</v>
      </c>
      <c r="J24" s="141"/>
      <c r="K24" s="141"/>
      <c r="L24" s="141"/>
      <c r="M24" s="141"/>
      <c r="N24" s="141"/>
      <c r="O24" s="141">
        <v>1</v>
      </c>
      <c r="P24" s="141"/>
    </row>
    <row r="25" spans="1:16" s="4" customFormat="1">
      <c r="A25" s="147" t="s">
        <v>193</v>
      </c>
      <c r="B25" s="145" t="s">
        <v>194</v>
      </c>
      <c r="C25" s="142"/>
      <c r="D25" s="138"/>
      <c r="E25" s="138"/>
      <c r="F25" s="136"/>
      <c r="G25" s="146"/>
      <c r="H25" s="141"/>
      <c r="I25" s="139"/>
      <c r="J25" s="141"/>
      <c r="K25" s="141"/>
      <c r="L25" s="141"/>
      <c r="M25" s="141"/>
      <c r="N25" s="141"/>
      <c r="O25" s="141"/>
      <c r="P25" s="141"/>
    </row>
    <row r="26" spans="1:16" s="4" customFormat="1">
      <c r="A26" s="135">
        <v>1</v>
      </c>
      <c r="B26" s="136" t="s">
        <v>195</v>
      </c>
      <c r="C26" s="142" t="s">
        <v>196</v>
      </c>
      <c r="D26" s="137"/>
      <c r="E26" s="138">
        <v>1</v>
      </c>
      <c r="F26" s="136" t="s">
        <v>157</v>
      </c>
      <c r="G26" s="148">
        <v>3744000</v>
      </c>
      <c r="H26" s="138"/>
      <c r="I26" s="139"/>
      <c r="J26" s="141"/>
      <c r="K26" s="141">
        <v>1</v>
      </c>
      <c r="L26" s="141"/>
      <c r="M26" s="141"/>
      <c r="N26" s="141">
        <v>1</v>
      </c>
      <c r="O26" s="141"/>
      <c r="P26" s="141">
        <v>1</v>
      </c>
    </row>
    <row r="27" spans="1:16" s="4" customFormat="1">
      <c r="A27" s="135">
        <v>2</v>
      </c>
      <c r="B27" s="136" t="s">
        <v>197</v>
      </c>
      <c r="C27" s="142" t="s">
        <v>198</v>
      </c>
      <c r="D27" s="138">
        <v>1</v>
      </c>
      <c r="E27" s="138">
        <v>1</v>
      </c>
      <c r="F27" s="136" t="s">
        <v>160</v>
      </c>
      <c r="G27" s="148">
        <v>3744000</v>
      </c>
      <c r="H27" s="138"/>
      <c r="I27" s="139"/>
      <c r="J27" s="141"/>
      <c r="K27" s="141">
        <v>1</v>
      </c>
      <c r="L27" s="141"/>
      <c r="M27" s="141"/>
      <c r="N27" s="141">
        <v>1</v>
      </c>
      <c r="O27" s="141"/>
      <c r="P27" s="141">
        <v>1</v>
      </c>
    </row>
    <row r="28" spans="1:16" s="4" customFormat="1" ht="31.5">
      <c r="A28" s="135">
        <v>3</v>
      </c>
      <c r="B28" s="136" t="s">
        <v>199</v>
      </c>
      <c r="C28" s="142" t="s">
        <v>200</v>
      </c>
      <c r="D28" s="137"/>
      <c r="E28" s="138">
        <v>1</v>
      </c>
      <c r="F28" s="136" t="s">
        <v>163</v>
      </c>
      <c r="G28" s="143">
        <v>3042000</v>
      </c>
      <c r="H28" s="141"/>
      <c r="I28" s="139"/>
      <c r="J28" s="141"/>
      <c r="K28" s="141">
        <v>1</v>
      </c>
      <c r="L28" s="141"/>
      <c r="M28" s="141"/>
      <c r="N28" s="141">
        <v>1</v>
      </c>
      <c r="O28" s="141"/>
      <c r="P28" s="141">
        <v>1</v>
      </c>
    </row>
    <row r="29" spans="1:16" s="4" customFormat="1">
      <c r="A29" s="147" t="s">
        <v>201</v>
      </c>
      <c r="B29" s="145" t="s">
        <v>202</v>
      </c>
      <c r="C29" s="142"/>
      <c r="D29" s="137"/>
      <c r="E29" s="138"/>
      <c r="F29" s="136"/>
      <c r="G29" s="146"/>
      <c r="H29" s="141"/>
      <c r="I29" s="139"/>
      <c r="J29" s="141"/>
      <c r="K29" s="141"/>
      <c r="L29" s="141"/>
      <c r="M29" s="141"/>
      <c r="N29" s="141"/>
      <c r="O29" s="141"/>
      <c r="P29" s="141"/>
    </row>
    <row r="30" spans="1:16" s="4" customFormat="1">
      <c r="A30" s="135">
        <v>1</v>
      </c>
      <c r="B30" s="134" t="s">
        <v>203</v>
      </c>
      <c r="C30" s="146" t="s">
        <v>204</v>
      </c>
      <c r="D30" s="137"/>
      <c r="E30" s="138">
        <v>1</v>
      </c>
      <c r="F30" s="136" t="s">
        <v>157</v>
      </c>
      <c r="G30" s="148">
        <v>3744000</v>
      </c>
      <c r="H30" s="138"/>
      <c r="I30" s="139"/>
      <c r="J30" s="141"/>
      <c r="K30" s="141">
        <v>1</v>
      </c>
      <c r="L30" s="141"/>
      <c r="M30" s="141"/>
      <c r="N30" s="141">
        <v>1</v>
      </c>
      <c r="O30" s="141"/>
      <c r="P30" s="141">
        <v>1</v>
      </c>
    </row>
    <row r="31" spans="1:16" s="4" customFormat="1" ht="47.25">
      <c r="A31" s="135">
        <v>2</v>
      </c>
      <c r="B31" s="136" t="s">
        <v>205</v>
      </c>
      <c r="C31" s="142" t="s">
        <v>206</v>
      </c>
      <c r="D31" s="137"/>
      <c r="E31" s="138">
        <v>1</v>
      </c>
      <c r="F31" s="136" t="s">
        <v>190</v>
      </c>
      <c r="G31" s="148">
        <v>4446000</v>
      </c>
      <c r="H31" s="138"/>
      <c r="I31" s="139"/>
      <c r="J31" s="141"/>
      <c r="K31" s="141">
        <v>1</v>
      </c>
      <c r="L31" s="141"/>
      <c r="M31" s="141"/>
      <c r="N31" s="141"/>
      <c r="O31" s="141">
        <v>1</v>
      </c>
      <c r="P31" s="141">
        <v>1</v>
      </c>
    </row>
    <row r="32" spans="1:16" s="4" customFormat="1" ht="47.25">
      <c r="A32" s="135">
        <v>3</v>
      </c>
      <c r="B32" s="136" t="s">
        <v>207</v>
      </c>
      <c r="C32" s="142" t="s">
        <v>208</v>
      </c>
      <c r="D32" s="138">
        <v>1</v>
      </c>
      <c r="E32" s="138">
        <v>1</v>
      </c>
      <c r="F32" s="136" t="s">
        <v>209</v>
      </c>
      <c r="G32" s="143">
        <v>5148000</v>
      </c>
      <c r="H32" s="139"/>
      <c r="I32" s="139"/>
      <c r="J32" s="141">
        <v>1</v>
      </c>
      <c r="K32" s="141"/>
      <c r="L32" s="141"/>
      <c r="M32" s="141"/>
      <c r="N32" s="141"/>
      <c r="O32" s="141">
        <v>1</v>
      </c>
      <c r="P32" s="141"/>
    </row>
    <row r="33" spans="1:16" s="4" customFormat="1">
      <c r="A33" s="147" t="s">
        <v>210</v>
      </c>
      <c r="B33" s="145" t="s">
        <v>211</v>
      </c>
      <c r="C33" s="142"/>
      <c r="D33" s="138"/>
      <c r="E33" s="138"/>
      <c r="F33" s="136"/>
      <c r="G33" s="146"/>
      <c r="H33" s="141"/>
      <c r="I33" s="139"/>
      <c r="J33" s="141"/>
      <c r="K33" s="141"/>
      <c r="L33" s="141"/>
      <c r="M33" s="141"/>
      <c r="N33" s="141"/>
      <c r="O33" s="141"/>
      <c r="P33" s="141"/>
    </row>
    <row r="34" spans="1:16" s="4" customFormat="1">
      <c r="A34" s="135">
        <v>1</v>
      </c>
      <c r="B34" s="134" t="s">
        <v>212</v>
      </c>
      <c r="C34" s="141" t="s">
        <v>213</v>
      </c>
      <c r="D34" s="137"/>
      <c r="E34" s="138">
        <v>1</v>
      </c>
      <c r="F34" s="136" t="s">
        <v>214</v>
      </c>
      <c r="G34" s="148">
        <v>3744000</v>
      </c>
      <c r="H34" s="138"/>
      <c r="I34" s="139"/>
      <c r="J34" s="141"/>
      <c r="K34" s="141">
        <v>1</v>
      </c>
      <c r="L34" s="141"/>
      <c r="M34" s="141">
        <v>1</v>
      </c>
      <c r="N34" s="141"/>
      <c r="O34" s="141"/>
      <c r="P34" s="141">
        <v>1</v>
      </c>
    </row>
    <row r="35" spans="1:16" s="4" customFormat="1">
      <c r="A35" s="135">
        <v>2</v>
      </c>
      <c r="B35" s="136" t="s">
        <v>215</v>
      </c>
      <c r="C35" s="137" t="s">
        <v>216</v>
      </c>
      <c r="D35" s="137"/>
      <c r="E35" s="138">
        <v>1</v>
      </c>
      <c r="F35" s="136" t="s">
        <v>217</v>
      </c>
      <c r="G35" s="148">
        <v>3744000</v>
      </c>
      <c r="H35" s="138">
        <v>1</v>
      </c>
      <c r="I35" s="139"/>
      <c r="J35" s="141"/>
      <c r="K35" s="141"/>
      <c r="L35" s="141"/>
      <c r="M35" s="141"/>
      <c r="N35" s="141">
        <v>1</v>
      </c>
      <c r="O35" s="141"/>
      <c r="P35" s="141"/>
    </row>
    <row r="36" spans="1:16" s="4" customFormat="1" ht="31.5">
      <c r="A36" s="135">
        <v>3</v>
      </c>
      <c r="B36" s="136" t="s">
        <v>218</v>
      </c>
      <c r="C36" s="142" t="s">
        <v>219</v>
      </c>
      <c r="D36" s="138">
        <v>1</v>
      </c>
      <c r="E36" s="138">
        <v>1</v>
      </c>
      <c r="F36" s="136" t="s">
        <v>220</v>
      </c>
      <c r="G36" s="143">
        <v>3042000</v>
      </c>
      <c r="H36" s="141"/>
      <c r="I36" s="139"/>
      <c r="J36" s="141">
        <v>1</v>
      </c>
      <c r="K36" s="141"/>
      <c r="L36" s="141"/>
      <c r="M36" s="141"/>
      <c r="N36" s="141"/>
      <c r="O36" s="141">
        <v>1</v>
      </c>
      <c r="P36" s="141"/>
    </row>
    <row r="37" spans="1:16" s="4" customFormat="1">
      <c r="A37" s="147" t="s">
        <v>221</v>
      </c>
      <c r="B37" s="145" t="s">
        <v>222</v>
      </c>
      <c r="C37" s="142"/>
      <c r="D37" s="138"/>
      <c r="E37" s="138"/>
      <c r="F37" s="136"/>
      <c r="G37" s="146"/>
      <c r="H37" s="141"/>
      <c r="I37" s="139"/>
      <c r="J37" s="141"/>
      <c r="K37" s="141"/>
      <c r="L37" s="141"/>
      <c r="M37" s="141"/>
      <c r="N37" s="141"/>
      <c r="O37" s="141"/>
      <c r="P37" s="141"/>
    </row>
    <row r="38" spans="1:16" s="4" customFormat="1">
      <c r="A38" s="135">
        <v>1</v>
      </c>
      <c r="B38" s="136" t="s">
        <v>223</v>
      </c>
      <c r="C38" s="142" t="s">
        <v>224</v>
      </c>
      <c r="D38" s="142"/>
      <c r="E38" s="138">
        <v>1</v>
      </c>
      <c r="F38" s="136" t="s">
        <v>225</v>
      </c>
      <c r="G38" s="139">
        <v>4914000</v>
      </c>
      <c r="H38" s="138"/>
      <c r="I38" s="139"/>
      <c r="J38" s="141"/>
      <c r="K38" s="141">
        <v>1</v>
      </c>
      <c r="L38" s="141"/>
      <c r="M38" s="141">
        <v>1</v>
      </c>
      <c r="N38" s="141"/>
      <c r="O38" s="141"/>
      <c r="P38" s="141">
        <v>1</v>
      </c>
    </row>
    <row r="39" spans="1:16" s="4" customFormat="1" ht="47.25">
      <c r="A39" s="135">
        <v>2</v>
      </c>
      <c r="B39" s="136" t="s">
        <v>226</v>
      </c>
      <c r="C39" s="142" t="s">
        <v>227</v>
      </c>
      <c r="D39" s="142"/>
      <c r="E39" s="138">
        <v>1</v>
      </c>
      <c r="F39" s="136" t="s">
        <v>714</v>
      </c>
      <c r="G39" s="139">
        <v>9126000</v>
      </c>
      <c r="H39" s="138"/>
      <c r="I39" s="139"/>
      <c r="J39" s="141">
        <v>1</v>
      </c>
      <c r="K39" s="141"/>
      <c r="L39" s="141"/>
      <c r="M39" s="141"/>
      <c r="N39" s="141">
        <v>1</v>
      </c>
      <c r="O39" s="141"/>
      <c r="P39" s="141"/>
    </row>
    <row r="40" spans="1:16" s="4" customFormat="1">
      <c r="A40" s="147" t="s">
        <v>228</v>
      </c>
      <c r="B40" s="149" t="s">
        <v>229</v>
      </c>
      <c r="C40" s="138"/>
      <c r="D40" s="138"/>
      <c r="E40" s="138"/>
      <c r="F40" s="136"/>
      <c r="G40" s="139"/>
      <c r="H40" s="138"/>
      <c r="I40" s="139"/>
      <c r="J40" s="141"/>
      <c r="K40" s="141"/>
      <c r="L40" s="141"/>
      <c r="M40" s="141"/>
      <c r="N40" s="141"/>
      <c r="O40" s="141"/>
      <c r="P40" s="141"/>
    </row>
    <row r="41" spans="1:16" s="4" customFormat="1" ht="47.25">
      <c r="A41" s="135">
        <v>1</v>
      </c>
      <c r="B41" s="150" t="s">
        <v>230</v>
      </c>
      <c r="C41" s="138" t="s">
        <v>231</v>
      </c>
      <c r="D41" s="138"/>
      <c r="E41" s="138">
        <v>1</v>
      </c>
      <c r="F41" s="136" t="s">
        <v>232</v>
      </c>
      <c r="G41" s="139">
        <v>9828000</v>
      </c>
      <c r="H41" s="138"/>
      <c r="I41" s="139"/>
      <c r="J41" s="141"/>
      <c r="K41" s="141">
        <v>1</v>
      </c>
      <c r="L41" s="141"/>
      <c r="M41" s="141"/>
      <c r="N41" s="141"/>
      <c r="O41" s="141">
        <v>1</v>
      </c>
      <c r="P41" s="141">
        <v>1</v>
      </c>
    </row>
    <row r="42" spans="1:16" s="4" customFormat="1" ht="63">
      <c r="A42" s="135">
        <v>2</v>
      </c>
      <c r="B42" s="134" t="s">
        <v>233</v>
      </c>
      <c r="C42" s="146" t="s">
        <v>234</v>
      </c>
      <c r="D42" s="146">
        <v>1</v>
      </c>
      <c r="E42" s="138">
        <v>1</v>
      </c>
      <c r="F42" s="136" t="s">
        <v>235</v>
      </c>
      <c r="G42" s="143">
        <v>6552000</v>
      </c>
      <c r="H42" s="141"/>
      <c r="I42" s="139"/>
      <c r="J42" s="141"/>
      <c r="K42" s="141">
        <v>1</v>
      </c>
      <c r="L42" s="141"/>
      <c r="M42" s="141"/>
      <c r="N42" s="141"/>
      <c r="O42" s="141">
        <v>1</v>
      </c>
      <c r="P42" s="141">
        <v>1</v>
      </c>
    </row>
    <row r="43" spans="1:16" s="4" customFormat="1">
      <c r="A43" s="147" t="s">
        <v>236</v>
      </c>
      <c r="B43" s="133" t="s">
        <v>237</v>
      </c>
      <c r="C43" s="146"/>
      <c r="D43" s="146"/>
      <c r="E43" s="138"/>
      <c r="F43" s="136"/>
      <c r="G43" s="143"/>
      <c r="H43" s="141"/>
      <c r="I43" s="139"/>
      <c r="J43" s="141"/>
      <c r="K43" s="141"/>
      <c r="L43" s="141"/>
      <c r="M43" s="141"/>
      <c r="N43" s="141"/>
      <c r="O43" s="141"/>
      <c r="P43" s="141"/>
    </row>
    <row r="44" spans="1:16" s="4" customFormat="1">
      <c r="A44" s="135">
        <v>1</v>
      </c>
      <c r="B44" s="136" t="s">
        <v>238</v>
      </c>
      <c r="C44" s="142" t="s">
        <v>239</v>
      </c>
      <c r="D44" s="138"/>
      <c r="E44" s="151">
        <v>1</v>
      </c>
      <c r="F44" s="136" t="s">
        <v>157</v>
      </c>
      <c r="G44" s="139">
        <v>4914000</v>
      </c>
      <c r="H44" s="138"/>
      <c r="I44" s="139"/>
      <c r="J44" s="141"/>
      <c r="K44" s="141">
        <v>1</v>
      </c>
      <c r="L44" s="141"/>
      <c r="M44" s="141"/>
      <c r="N44" s="141"/>
      <c r="O44" s="141">
        <v>1</v>
      </c>
      <c r="P44" s="141">
        <v>1</v>
      </c>
    </row>
    <row r="45" spans="1:16" s="4" customFormat="1" ht="47.25">
      <c r="A45" s="135">
        <v>2</v>
      </c>
      <c r="B45" s="136" t="s">
        <v>240</v>
      </c>
      <c r="C45" s="142" t="s">
        <v>241</v>
      </c>
      <c r="D45" s="138"/>
      <c r="E45" s="151">
        <v>1</v>
      </c>
      <c r="F45" s="136" t="s">
        <v>242</v>
      </c>
      <c r="G45" s="139">
        <v>5616000</v>
      </c>
      <c r="H45" s="138"/>
      <c r="I45" s="139"/>
      <c r="J45" s="141">
        <v>1</v>
      </c>
      <c r="K45" s="141"/>
      <c r="L45" s="141"/>
      <c r="M45" s="141"/>
      <c r="N45" s="141">
        <v>1</v>
      </c>
      <c r="O45" s="141"/>
      <c r="P45" s="141"/>
    </row>
    <row r="46" spans="1:16" s="4" customFormat="1" ht="31.5">
      <c r="A46" s="135">
        <v>3</v>
      </c>
      <c r="B46" s="136" t="s">
        <v>243</v>
      </c>
      <c r="C46" s="142" t="s">
        <v>244</v>
      </c>
      <c r="D46" s="146">
        <v>1</v>
      </c>
      <c r="E46" s="141">
        <v>1</v>
      </c>
      <c r="F46" s="136" t="s">
        <v>163</v>
      </c>
      <c r="G46" s="143">
        <v>4212000</v>
      </c>
      <c r="H46" s="141"/>
      <c r="I46" s="139"/>
      <c r="J46" s="141">
        <v>1</v>
      </c>
      <c r="K46" s="141"/>
      <c r="L46" s="141"/>
      <c r="M46" s="141"/>
      <c r="N46" s="141">
        <v>1</v>
      </c>
      <c r="O46" s="141"/>
      <c r="P46" s="141"/>
    </row>
    <row r="47" spans="1:16" s="4" customFormat="1">
      <c r="A47" s="147" t="s">
        <v>245</v>
      </c>
      <c r="B47" s="145" t="s">
        <v>246</v>
      </c>
      <c r="C47" s="142"/>
      <c r="D47" s="146"/>
      <c r="E47" s="141"/>
      <c r="F47" s="136"/>
      <c r="G47" s="143"/>
      <c r="H47" s="141"/>
      <c r="I47" s="139"/>
      <c r="J47" s="141"/>
      <c r="K47" s="141"/>
      <c r="L47" s="141"/>
      <c r="M47" s="141"/>
      <c r="N47" s="141"/>
      <c r="O47" s="141"/>
      <c r="P47" s="141"/>
    </row>
    <row r="48" spans="1:16" s="4" customFormat="1">
      <c r="A48" s="135">
        <v>1</v>
      </c>
      <c r="B48" s="136" t="s">
        <v>247</v>
      </c>
      <c r="C48" s="137" t="s">
        <v>248</v>
      </c>
      <c r="D48" s="138"/>
      <c r="E48" s="151">
        <v>1</v>
      </c>
      <c r="F48" s="136" t="s">
        <v>157</v>
      </c>
      <c r="G48" s="139">
        <v>4914000</v>
      </c>
      <c r="H48" s="138"/>
      <c r="I48" s="139"/>
      <c r="J48" s="141"/>
      <c r="K48" s="141">
        <v>1</v>
      </c>
      <c r="L48" s="141"/>
      <c r="M48" s="141">
        <v>1</v>
      </c>
      <c r="N48" s="141"/>
      <c r="O48" s="141"/>
      <c r="P48" s="141">
        <v>1</v>
      </c>
    </row>
    <row r="49" spans="1:16" s="4" customFormat="1">
      <c r="A49" s="135">
        <v>2</v>
      </c>
      <c r="B49" s="136" t="s">
        <v>249</v>
      </c>
      <c r="C49" s="142" t="s">
        <v>250</v>
      </c>
      <c r="D49" s="138"/>
      <c r="E49" s="151">
        <v>1</v>
      </c>
      <c r="F49" s="136" t="s">
        <v>160</v>
      </c>
      <c r="G49" s="139">
        <v>4914000</v>
      </c>
      <c r="H49" s="138">
        <v>1</v>
      </c>
      <c r="I49" s="139"/>
      <c r="J49" s="141"/>
      <c r="K49" s="141"/>
      <c r="L49" s="141"/>
      <c r="M49" s="141">
        <v>1</v>
      </c>
      <c r="N49" s="141"/>
      <c r="O49" s="141"/>
      <c r="P49" s="141"/>
    </row>
    <row r="50" spans="1:16" s="4" customFormat="1" ht="31.5">
      <c r="A50" s="135">
        <v>3</v>
      </c>
      <c r="B50" s="136" t="s">
        <v>251</v>
      </c>
      <c r="C50" s="142" t="s">
        <v>252</v>
      </c>
      <c r="D50" s="138"/>
      <c r="E50" s="141">
        <v>1</v>
      </c>
      <c r="F50" s="136" t="s">
        <v>163</v>
      </c>
      <c r="G50" s="143">
        <v>4212000</v>
      </c>
      <c r="H50" s="141"/>
      <c r="I50" s="139"/>
      <c r="J50" s="141"/>
      <c r="K50" s="141">
        <v>1</v>
      </c>
      <c r="L50" s="141"/>
      <c r="M50" s="141">
        <v>1</v>
      </c>
      <c r="N50" s="141"/>
      <c r="O50" s="141"/>
      <c r="P50" s="141">
        <v>1</v>
      </c>
    </row>
    <row r="51" spans="1:16" s="4" customFormat="1">
      <c r="A51" s="147" t="s">
        <v>253</v>
      </c>
      <c r="B51" s="145" t="s">
        <v>254</v>
      </c>
      <c r="C51" s="142"/>
      <c r="D51" s="138"/>
      <c r="E51" s="141"/>
      <c r="F51" s="136"/>
      <c r="G51" s="143"/>
      <c r="H51" s="141"/>
      <c r="I51" s="139"/>
      <c r="J51" s="141"/>
      <c r="K51" s="141"/>
      <c r="L51" s="141"/>
      <c r="M51" s="141"/>
      <c r="N51" s="141"/>
      <c r="O51" s="141"/>
      <c r="P51" s="141"/>
    </row>
    <row r="52" spans="1:16" s="4" customFormat="1" ht="31.5">
      <c r="A52" s="135">
        <v>1</v>
      </c>
      <c r="B52" s="136" t="s">
        <v>255</v>
      </c>
      <c r="C52" s="142" t="s">
        <v>256</v>
      </c>
      <c r="D52" s="138"/>
      <c r="E52" s="151">
        <v>1</v>
      </c>
      <c r="F52" s="136" t="s">
        <v>257</v>
      </c>
      <c r="G52" s="139">
        <v>5616000</v>
      </c>
      <c r="H52" s="138"/>
      <c r="I52" s="139"/>
      <c r="J52" s="141">
        <v>1</v>
      </c>
      <c r="K52" s="141"/>
      <c r="L52" s="141">
        <v>1</v>
      </c>
      <c r="M52" s="141"/>
      <c r="N52" s="141"/>
      <c r="O52" s="141"/>
      <c r="P52" s="141"/>
    </row>
    <row r="53" spans="1:16" s="4" customFormat="1">
      <c r="A53" s="135">
        <v>2</v>
      </c>
      <c r="B53" s="136" t="s">
        <v>258</v>
      </c>
      <c r="C53" s="142" t="s">
        <v>259</v>
      </c>
      <c r="D53" s="138"/>
      <c r="E53" s="151">
        <v>1</v>
      </c>
      <c r="F53" s="136" t="s">
        <v>160</v>
      </c>
      <c r="G53" s="139">
        <v>4914000</v>
      </c>
      <c r="H53" s="138"/>
      <c r="I53" s="139"/>
      <c r="J53" s="141"/>
      <c r="K53" s="141">
        <v>1</v>
      </c>
      <c r="L53" s="141"/>
      <c r="M53" s="141"/>
      <c r="N53" s="141">
        <v>1</v>
      </c>
      <c r="O53" s="141"/>
      <c r="P53" s="141">
        <v>1</v>
      </c>
    </row>
    <row r="54" spans="1:16" s="4" customFormat="1" ht="31.5">
      <c r="A54" s="135">
        <v>3</v>
      </c>
      <c r="B54" s="136" t="s">
        <v>260</v>
      </c>
      <c r="C54" s="142" t="s">
        <v>261</v>
      </c>
      <c r="D54" s="138">
        <v>1</v>
      </c>
      <c r="E54" s="141">
        <v>1</v>
      </c>
      <c r="F54" s="136" t="s">
        <v>163</v>
      </c>
      <c r="G54" s="143">
        <v>4212000</v>
      </c>
      <c r="H54" s="141"/>
      <c r="I54" s="139"/>
      <c r="J54" s="141">
        <v>1</v>
      </c>
      <c r="K54" s="141"/>
      <c r="L54" s="141"/>
      <c r="M54" s="141"/>
      <c r="N54" s="141"/>
      <c r="O54" s="141">
        <v>1</v>
      </c>
      <c r="P54" s="141"/>
    </row>
    <row r="55" spans="1:16" s="4" customFormat="1">
      <c r="A55" s="147" t="s">
        <v>262</v>
      </c>
      <c r="B55" s="145" t="s">
        <v>263</v>
      </c>
      <c r="C55" s="142"/>
      <c r="D55" s="138"/>
      <c r="E55" s="141"/>
      <c r="F55" s="136"/>
      <c r="G55" s="143"/>
      <c r="H55" s="141"/>
      <c r="I55" s="139"/>
      <c r="J55" s="141"/>
      <c r="K55" s="141"/>
      <c r="L55" s="141"/>
      <c r="M55" s="141"/>
      <c r="N55" s="141"/>
      <c r="O55" s="141"/>
      <c r="P55" s="141"/>
    </row>
    <row r="56" spans="1:16" s="4" customFormat="1">
      <c r="A56" s="135">
        <v>1</v>
      </c>
      <c r="B56" s="136" t="s">
        <v>264</v>
      </c>
      <c r="C56" s="142" t="s">
        <v>265</v>
      </c>
      <c r="D56" s="138"/>
      <c r="E56" s="151">
        <v>1</v>
      </c>
      <c r="F56" s="136" t="s">
        <v>157</v>
      </c>
      <c r="G56" s="139">
        <v>4914000</v>
      </c>
      <c r="H56" s="138"/>
      <c r="I56" s="139"/>
      <c r="J56" s="141"/>
      <c r="K56" s="141">
        <v>1</v>
      </c>
      <c r="L56" s="141"/>
      <c r="M56" s="141"/>
      <c r="N56" s="141">
        <v>1</v>
      </c>
      <c r="O56" s="141"/>
      <c r="P56" s="141">
        <v>1</v>
      </c>
    </row>
    <row r="57" spans="1:16" s="4" customFormat="1">
      <c r="A57" s="135">
        <v>2</v>
      </c>
      <c r="B57" s="136" t="s">
        <v>266</v>
      </c>
      <c r="C57" s="142" t="s">
        <v>267</v>
      </c>
      <c r="D57" s="138"/>
      <c r="E57" s="151">
        <v>1</v>
      </c>
      <c r="F57" s="136" t="s">
        <v>160</v>
      </c>
      <c r="G57" s="139">
        <v>4914000</v>
      </c>
      <c r="H57" s="138">
        <v>1</v>
      </c>
      <c r="I57" s="139"/>
      <c r="J57" s="141"/>
      <c r="K57" s="141"/>
      <c r="L57" s="141"/>
      <c r="M57" s="141">
        <v>1</v>
      </c>
      <c r="N57" s="141"/>
      <c r="O57" s="141"/>
      <c r="P57" s="141"/>
    </row>
    <row r="58" spans="1:16" s="4" customFormat="1" ht="31.5">
      <c r="A58" s="135">
        <v>3</v>
      </c>
      <c r="B58" s="136" t="s">
        <v>268</v>
      </c>
      <c r="C58" s="142" t="s">
        <v>269</v>
      </c>
      <c r="D58" s="138"/>
      <c r="E58" s="141">
        <v>1</v>
      </c>
      <c r="F58" s="136" t="s">
        <v>163</v>
      </c>
      <c r="G58" s="143">
        <v>4212000</v>
      </c>
      <c r="H58" s="141">
        <v>1</v>
      </c>
      <c r="I58" s="139"/>
      <c r="J58" s="141"/>
      <c r="K58" s="141"/>
      <c r="L58" s="141"/>
      <c r="M58" s="141"/>
      <c r="N58" s="141">
        <v>1</v>
      </c>
      <c r="O58" s="141"/>
      <c r="P58" s="141"/>
    </row>
    <row r="59" spans="1:16" s="4" customFormat="1">
      <c r="A59" s="147" t="s">
        <v>270</v>
      </c>
      <c r="B59" s="145" t="s">
        <v>271</v>
      </c>
      <c r="C59" s="142"/>
      <c r="D59" s="138"/>
      <c r="E59" s="141"/>
      <c r="F59" s="136"/>
      <c r="G59" s="143"/>
      <c r="H59" s="141"/>
      <c r="I59" s="139"/>
      <c r="J59" s="141"/>
      <c r="K59" s="141"/>
      <c r="L59" s="141"/>
      <c r="M59" s="141"/>
      <c r="N59" s="141"/>
      <c r="O59" s="141"/>
      <c r="P59" s="141"/>
    </row>
    <row r="60" spans="1:16" s="4" customFormat="1">
      <c r="A60" s="135">
        <v>1</v>
      </c>
      <c r="B60" s="136" t="s">
        <v>272</v>
      </c>
      <c r="C60" s="142" t="s">
        <v>273</v>
      </c>
      <c r="D60" s="138">
        <v>1</v>
      </c>
      <c r="E60" s="151">
        <v>1</v>
      </c>
      <c r="F60" s="136" t="s">
        <v>157</v>
      </c>
      <c r="G60" s="139">
        <v>4914000</v>
      </c>
      <c r="H60" s="138"/>
      <c r="I60" s="139"/>
      <c r="J60" s="141"/>
      <c r="K60" s="141">
        <v>1</v>
      </c>
      <c r="L60" s="141"/>
      <c r="M60" s="141"/>
      <c r="N60" s="141"/>
      <c r="O60" s="141">
        <v>1</v>
      </c>
      <c r="P60" s="141">
        <v>1</v>
      </c>
    </row>
    <row r="61" spans="1:16" s="4" customFormat="1" ht="47.25">
      <c r="A61" s="135">
        <v>2</v>
      </c>
      <c r="B61" s="136" t="s">
        <v>274</v>
      </c>
      <c r="C61" s="142" t="s">
        <v>275</v>
      </c>
      <c r="D61" s="138"/>
      <c r="E61" s="151">
        <v>1</v>
      </c>
      <c r="F61" s="136" t="s">
        <v>190</v>
      </c>
      <c r="G61" s="139">
        <v>5616000</v>
      </c>
      <c r="H61" s="138"/>
      <c r="I61" s="139"/>
      <c r="J61" s="141"/>
      <c r="K61" s="141">
        <v>1</v>
      </c>
      <c r="L61" s="141"/>
      <c r="M61" s="141"/>
      <c r="N61" s="141"/>
      <c r="O61" s="141">
        <v>1</v>
      </c>
      <c r="P61" s="141">
        <v>1</v>
      </c>
    </row>
    <row r="62" spans="1:16" s="45" customFormat="1" ht="31.5">
      <c r="A62" s="135">
        <v>3</v>
      </c>
      <c r="B62" s="136" t="s">
        <v>276</v>
      </c>
      <c r="C62" s="142" t="s">
        <v>277</v>
      </c>
      <c r="D62" s="138"/>
      <c r="E62" s="141">
        <v>1</v>
      </c>
      <c r="F62" s="136" t="s">
        <v>163</v>
      </c>
      <c r="G62" s="143">
        <v>4212000</v>
      </c>
      <c r="H62" s="141"/>
      <c r="I62" s="139"/>
      <c r="J62" s="141">
        <v>1</v>
      </c>
      <c r="K62" s="141"/>
      <c r="L62" s="141"/>
      <c r="M62" s="141"/>
      <c r="N62" s="141"/>
      <c r="O62" s="141">
        <v>1</v>
      </c>
      <c r="P62" s="141"/>
    </row>
    <row r="63" spans="1:16" s="45" customFormat="1" ht="31.5">
      <c r="A63" s="147" t="s">
        <v>278</v>
      </c>
      <c r="B63" s="145" t="s">
        <v>279</v>
      </c>
      <c r="C63" s="131"/>
      <c r="D63" s="131"/>
      <c r="E63" s="138"/>
      <c r="F63" s="136"/>
      <c r="G63" s="143"/>
      <c r="H63" s="141"/>
      <c r="I63" s="139"/>
      <c r="J63" s="141"/>
      <c r="K63" s="141"/>
      <c r="L63" s="141"/>
      <c r="M63" s="141"/>
      <c r="N63" s="141"/>
      <c r="O63" s="141"/>
      <c r="P63" s="141"/>
    </row>
    <row r="64" spans="1:16" s="45" customFormat="1">
      <c r="A64" s="135">
        <v>1</v>
      </c>
      <c r="B64" s="136" t="s">
        <v>280</v>
      </c>
      <c r="C64" s="142" t="s">
        <v>281</v>
      </c>
      <c r="D64" s="138"/>
      <c r="E64" s="151">
        <v>1</v>
      </c>
      <c r="F64" s="136" t="s">
        <v>157</v>
      </c>
      <c r="G64" s="139">
        <v>4914000</v>
      </c>
      <c r="H64" s="138"/>
      <c r="I64" s="139"/>
      <c r="J64" s="141"/>
      <c r="K64" s="141">
        <v>1</v>
      </c>
      <c r="L64" s="141"/>
      <c r="M64" s="141"/>
      <c r="N64" s="141"/>
      <c r="O64" s="141">
        <v>1</v>
      </c>
      <c r="P64" s="141">
        <v>1</v>
      </c>
    </row>
    <row r="65" spans="1:16" s="45" customFormat="1">
      <c r="A65" s="135">
        <v>2</v>
      </c>
      <c r="B65" s="136" t="s">
        <v>282</v>
      </c>
      <c r="C65" s="142" t="s">
        <v>283</v>
      </c>
      <c r="D65" s="138"/>
      <c r="E65" s="151">
        <v>1</v>
      </c>
      <c r="F65" s="136" t="s">
        <v>160</v>
      </c>
      <c r="G65" s="139">
        <v>4914000</v>
      </c>
      <c r="H65" s="138">
        <v>1</v>
      </c>
      <c r="I65" s="139"/>
      <c r="J65" s="141"/>
      <c r="K65" s="141"/>
      <c r="L65" s="141"/>
      <c r="M65" s="141">
        <v>1</v>
      </c>
      <c r="N65" s="141"/>
      <c r="O65" s="141"/>
      <c r="P65" s="141"/>
    </row>
    <row r="66" spans="1:16" customFormat="1" ht="24" customHeight="1">
      <c r="A66" s="135">
        <v>3</v>
      </c>
      <c r="B66" s="136" t="s">
        <v>284</v>
      </c>
      <c r="C66" s="142" t="s">
        <v>285</v>
      </c>
      <c r="D66" s="138">
        <v>1</v>
      </c>
      <c r="E66" s="141">
        <v>1</v>
      </c>
      <c r="F66" s="136" t="s">
        <v>286</v>
      </c>
      <c r="G66" s="143">
        <v>4914000</v>
      </c>
      <c r="H66" s="141">
        <v>1</v>
      </c>
      <c r="I66" s="139"/>
      <c r="J66" s="141"/>
      <c r="K66" s="141"/>
      <c r="L66" s="141"/>
      <c r="M66" s="141">
        <v>1</v>
      </c>
      <c r="N66" s="141"/>
      <c r="O66" s="141"/>
      <c r="P66" s="141"/>
    </row>
    <row r="67" spans="1:16" s="47" customFormat="1" ht="27.75" customHeight="1">
      <c r="A67" s="147" t="s">
        <v>287</v>
      </c>
      <c r="B67" s="145" t="s">
        <v>288</v>
      </c>
      <c r="C67" s="142"/>
      <c r="D67" s="138"/>
      <c r="E67" s="138"/>
      <c r="F67" s="136"/>
      <c r="G67" s="143"/>
      <c r="H67" s="141"/>
      <c r="I67" s="139"/>
      <c r="J67" s="141"/>
      <c r="K67" s="141"/>
      <c r="L67" s="141"/>
      <c r="M67" s="141"/>
      <c r="N67" s="141"/>
      <c r="O67" s="141"/>
      <c r="P67" s="141"/>
    </row>
    <row r="68" spans="1:16" ht="31.5">
      <c r="A68" s="135">
        <v>1</v>
      </c>
      <c r="B68" s="136" t="s">
        <v>289</v>
      </c>
      <c r="C68" s="142" t="s">
        <v>290</v>
      </c>
      <c r="D68" s="138"/>
      <c r="E68" s="151">
        <v>1</v>
      </c>
      <c r="F68" s="136" t="s">
        <v>157</v>
      </c>
      <c r="G68" s="139">
        <v>4914000</v>
      </c>
      <c r="H68" s="138"/>
      <c r="I68" s="139"/>
      <c r="J68" s="141"/>
      <c r="K68" s="141">
        <v>1</v>
      </c>
      <c r="L68" s="141"/>
      <c r="M68" s="141">
        <v>1</v>
      </c>
      <c r="N68" s="141"/>
      <c r="O68" s="141"/>
      <c r="P68" s="141">
        <v>1</v>
      </c>
    </row>
    <row r="69" spans="1:16">
      <c r="A69" s="135">
        <v>2</v>
      </c>
      <c r="B69" s="136" t="s">
        <v>291</v>
      </c>
      <c r="C69" s="142" t="s">
        <v>292</v>
      </c>
      <c r="D69" s="138"/>
      <c r="E69" s="151">
        <v>1</v>
      </c>
      <c r="F69" s="136" t="s">
        <v>160</v>
      </c>
      <c r="G69" s="139">
        <v>4914000</v>
      </c>
      <c r="H69" s="138"/>
      <c r="I69" s="139"/>
      <c r="J69" s="141">
        <v>1</v>
      </c>
      <c r="K69" s="141"/>
      <c r="L69" s="141"/>
      <c r="M69" s="141"/>
      <c r="N69" s="141">
        <v>1</v>
      </c>
      <c r="O69" s="141"/>
      <c r="P69" s="141">
        <v>1</v>
      </c>
    </row>
    <row r="70" spans="1:16" ht="47.25">
      <c r="A70" s="135">
        <v>3</v>
      </c>
      <c r="B70" s="136" t="s">
        <v>293</v>
      </c>
      <c r="C70" s="142" t="s">
        <v>294</v>
      </c>
      <c r="D70" s="138"/>
      <c r="E70" s="141">
        <v>1</v>
      </c>
      <c r="F70" s="136" t="s">
        <v>295</v>
      </c>
      <c r="G70" s="143">
        <v>6552000</v>
      </c>
      <c r="H70" s="141"/>
      <c r="I70" s="139"/>
      <c r="J70" s="141">
        <v>1</v>
      </c>
      <c r="K70" s="141"/>
      <c r="L70" s="141"/>
      <c r="M70" s="141"/>
      <c r="N70" s="141"/>
      <c r="O70" s="141">
        <v>1</v>
      </c>
      <c r="P70" s="141"/>
    </row>
    <row r="71" spans="1:16">
      <c r="A71" s="147" t="s">
        <v>296</v>
      </c>
      <c r="B71" s="145" t="s">
        <v>297</v>
      </c>
      <c r="C71" s="142"/>
      <c r="D71" s="138"/>
      <c r="E71" s="138"/>
      <c r="F71" s="136"/>
      <c r="G71" s="143"/>
      <c r="H71" s="141"/>
      <c r="I71" s="139"/>
      <c r="J71" s="141"/>
      <c r="K71" s="141"/>
      <c r="L71" s="141"/>
      <c r="M71" s="141"/>
      <c r="N71" s="141"/>
      <c r="O71" s="141"/>
      <c r="P71" s="141"/>
    </row>
    <row r="72" spans="1:16">
      <c r="A72" s="135">
        <v>1</v>
      </c>
      <c r="B72" s="136" t="s">
        <v>298</v>
      </c>
      <c r="C72" s="142" t="s">
        <v>299</v>
      </c>
      <c r="D72" s="138"/>
      <c r="E72" s="151">
        <v>1</v>
      </c>
      <c r="F72" s="136" t="s">
        <v>157</v>
      </c>
      <c r="G72" s="139">
        <v>4914000</v>
      </c>
      <c r="H72" s="138"/>
      <c r="I72" s="139"/>
      <c r="J72" s="141"/>
      <c r="K72" s="141">
        <v>1</v>
      </c>
      <c r="L72" s="141"/>
      <c r="M72" s="141">
        <v>1</v>
      </c>
      <c r="N72" s="141"/>
      <c r="O72" s="141"/>
      <c r="P72" s="141">
        <v>1</v>
      </c>
    </row>
    <row r="73" spans="1:16">
      <c r="A73" s="135">
        <v>2</v>
      </c>
      <c r="B73" s="136" t="s">
        <v>300</v>
      </c>
      <c r="C73" s="142" t="s">
        <v>301</v>
      </c>
      <c r="D73" s="138"/>
      <c r="E73" s="151">
        <v>1</v>
      </c>
      <c r="F73" s="136" t="s">
        <v>160</v>
      </c>
      <c r="G73" s="139">
        <v>4914000</v>
      </c>
      <c r="H73" s="138"/>
      <c r="I73" s="139">
        <v>1</v>
      </c>
      <c r="J73" s="141"/>
      <c r="K73" s="141"/>
      <c r="L73" s="141"/>
      <c r="M73" s="141"/>
      <c r="N73" s="141">
        <v>1</v>
      </c>
      <c r="O73" s="141"/>
      <c r="P73" s="140"/>
    </row>
    <row r="74" spans="1:16" ht="31.5">
      <c r="A74" s="135">
        <v>3</v>
      </c>
      <c r="B74" s="136" t="s">
        <v>302</v>
      </c>
      <c r="C74" s="142" t="s">
        <v>303</v>
      </c>
      <c r="D74" s="138"/>
      <c r="E74" s="141">
        <v>1</v>
      </c>
      <c r="F74" s="136" t="s">
        <v>163</v>
      </c>
      <c r="G74" s="143">
        <v>4212000</v>
      </c>
      <c r="H74" s="141"/>
      <c r="I74" s="139"/>
      <c r="J74" s="141"/>
      <c r="K74" s="141">
        <v>1</v>
      </c>
      <c r="L74" s="141"/>
      <c r="M74" s="141"/>
      <c r="N74" s="141"/>
      <c r="O74" s="141">
        <v>1</v>
      </c>
      <c r="P74" s="141">
        <v>1</v>
      </c>
    </row>
    <row r="75" spans="1:16">
      <c r="A75" s="147" t="s">
        <v>304</v>
      </c>
      <c r="B75" s="145" t="s">
        <v>305</v>
      </c>
      <c r="C75" s="142"/>
      <c r="D75" s="138"/>
      <c r="E75" s="138"/>
      <c r="F75" s="136"/>
      <c r="G75" s="143"/>
      <c r="H75" s="141"/>
      <c r="I75" s="139"/>
      <c r="J75" s="141"/>
      <c r="K75" s="141"/>
      <c r="L75" s="141"/>
      <c r="M75" s="141"/>
      <c r="N75" s="141"/>
      <c r="O75" s="141"/>
      <c r="P75" s="141"/>
    </row>
    <row r="76" spans="1:16" ht="47.25">
      <c r="A76" s="135">
        <v>1</v>
      </c>
      <c r="B76" s="136" t="s">
        <v>306</v>
      </c>
      <c r="C76" s="142" t="s">
        <v>307</v>
      </c>
      <c r="D76" s="138"/>
      <c r="E76" s="151">
        <v>1</v>
      </c>
      <c r="F76" s="136" t="s">
        <v>187</v>
      </c>
      <c r="G76" s="139">
        <v>5616000</v>
      </c>
      <c r="H76" s="138"/>
      <c r="I76" s="139"/>
      <c r="J76" s="141"/>
      <c r="K76" s="141">
        <v>1</v>
      </c>
      <c r="L76" s="141"/>
      <c r="M76" s="141"/>
      <c r="N76" s="141"/>
      <c r="O76" s="141">
        <v>1</v>
      </c>
      <c r="P76" s="141">
        <v>1</v>
      </c>
    </row>
    <row r="77" spans="1:16">
      <c r="A77" s="135">
        <v>2</v>
      </c>
      <c r="B77" s="136" t="s">
        <v>308</v>
      </c>
      <c r="C77" s="142" t="s">
        <v>309</v>
      </c>
      <c r="D77" s="138"/>
      <c r="E77" s="151">
        <v>1</v>
      </c>
      <c r="F77" s="136" t="s">
        <v>160</v>
      </c>
      <c r="G77" s="139">
        <v>4914000</v>
      </c>
      <c r="H77" s="138"/>
      <c r="I77" s="139"/>
      <c r="J77" s="141">
        <v>1</v>
      </c>
      <c r="K77" s="141"/>
      <c r="L77" s="141"/>
      <c r="M77" s="141"/>
      <c r="N77" s="141"/>
      <c r="O77" s="141">
        <v>1</v>
      </c>
      <c r="P77" s="141"/>
    </row>
    <row r="78" spans="1:16" ht="63">
      <c r="A78" s="135">
        <v>3</v>
      </c>
      <c r="B78" s="136" t="s">
        <v>310</v>
      </c>
      <c r="C78" s="142" t="s">
        <v>311</v>
      </c>
      <c r="D78" s="138"/>
      <c r="E78" s="141">
        <v>1</v>
      </c>
      <c r="F78" s="136" t="s">
        <v>312</v>
      </c>
      <c r="G78" s="143">
        <v>7020000</v>
      </c>
      <c r="H78" s="141">
        <v>1</v>
      </c>
      <c r="I78" s="139"/>
      <c r="J78" s="141"/>
      <c r="K78" s="141"/>
      <c r="L78" s="141"/>
      <c r="M78" s="141"/>
      <c r="N78" s="141"/>
      <c r="O78" s="141">
        <v>1</v>
      </c>
      <c r="P78" s="141"/>
    </row>
    <row r="79" spans="1:16">
      <c r="A79" s="147" t="s">
        <v>313</v>
      </c>
      <c r="B79" s="145" t="s">
        <v>314</v>
      </c>
      <c r="C79" s="142"/>
      <c r="D79" s="138"/>
      <c r="E79" s="138"/>
      <c r="F79" s="136"/>
      <c r="G79" s="143"/>
      <c r="H79" s="141"/>
      <c r="I79" s="139"/>
      <c r="J79" s="141"/>
      <c r="K79" s="141"/>
      <c r="L79" s="141"/>
      <c r="M79" s="141"/>
      <c r="N79" s="141"/>
      <c r="O79" s="141"/>
      <c r="P79" s="141"/>
    </row>
    <row r="80" spans="1:16">
      <c r="A80" s="135">
        <v>1</v>
      </c>
      <c r="B80" s="136" t="s">
        <v>315</v>
      </c>
      <c r="C80" s="142" t="s">
        <v>316</v>
      </c>
      <c r="D80" s="138"/>
      <c r="E80" s="151">
        <v>1</v>
      </c>
      <c r="F80" s="136" t="s">
        <v>157</v>
      </c>
      <c r="G80" s="139">
        <v>4914000</v>
      </c>
      <c r="H80" s="138"/>
      <c r="I80" s="139"/>
      <c r="J80" s="141"/>
      <c r="K80" s="141">
        <v>1</v>
      </c>
      <c r="L80" s="141"/>
      <c r="M80" s="141"/>
      <c r="N80" s="141"/>
      <c r="O80" s="141">
        <v>1</v>
      </c>
      <c r="P80" s="141"/>
    </row>
    <row r="81" spans="1:16" ht="47.25">
      <c r="A81" s="135">
        <v>2</v>
      </c>
      <c r="B81" s="136" t="s">
        <v>317</v>
      </c>
      <c r="C81" s="142" t="s">
        <v>318</v>
      </c>
      <c r="D81" s="138"/>
      <c r="E81" s="151">
        <v>1</v>
      </c>
      <c r="F81" s="136" t="s">
        <v>190</v>
      </c>
      <c r="G81" s="139">
        <v>5616000</v>
      </c>
      <c r="H81" s="138"/>
      <c r="I81" s="139"/>
      <c r="J81" s="141">
        <v>1</v>
      </c>
      <c r="K81" s="141"/>
      <c r="L81" s="141"/>
      <c r="M81" s="141"/>
      <c r="N81" s="141"/>
      <c r="O81" s="141">
        <v>1</v>
      </c>
      <c r="P81" s="141"/>
    </row>
    <row r="82" spans="1:16" ht="31.5">
      <c r="A82" s="135">
        <v>3</v>
      </c>
      <c r="B82" s="136" t="s">
        <v>319</v>
      </c>
      <c r="C82" s="142" t="s">
        <v>320</v>
      </c>
      <c r="D82" s="138">
        <v>1</v>
      </c>
      <c r="E82" s="141">
        <v>1</v>
      </c>
      <c r="F82" s="136" t="s">
        <v>163</v>
      </c>
      <c r="G82" s="143">
        <v>4212000</v>
      </c>
      <c r="H82" s="141"/>
      <c r="I82" s="139"/>
      <c r="J82" s="141"/>
      <c r="K82" s="141">
        <v>1</v>
      </c>
      <c r="L82" s="141"/>
      <c r="M82" s="141"/>
      <c r="N82" s="141"/>
      <c r="O82" s="141">
        <v>1</v>
      </c>
      <c r="P82" s="141">
        <v>1</v>
      </c>
    </row>
    <row r="83" spans="1:16">
      <c r="A83" s="147" t="s">
        <v>321</v>
      </c>
      <c r="B83" s="145" t="s">
        <v>322</v>
      </c>
      <c r="C83" s="142"/>
      <c r="D83" s="138"/>
      <c r="E83" s="138"/>
      <c r="F83" s="136"/>
      <c r="G83" s="143"/>
      <c r="H83" s="141"/>
      <c r="I83" s="139"/>
      <c r="J83" s="141"/>
      <c r="K83" s="141"/>
      <c r="L83" s="141"/>
      <c r="M83" s="141"/>
      <c r="N83" s="141"/>
      <c r="O83" s="141"/>
      <c r="P83" s="141"/>
    </row>
    <row r="84" spans="1:16">
      <c r="A84" s="135">
        <v>1</v>
      </c>
      <c r="B84" s="136" t="s">
        <v>323</v>
      </c>
      <c r="C84" s="142" t="s">
        <v>324</v>
      </c>
      <c r="D84" s="138"/>
      <c r="E84" s="151">
        <v>1</v>
      </c>
      <c r="F84" s="136" t="s">
        <v>157</v>
      </c>
      <c r="G84" s="139">
        <v>4914000</v>
      </c>
      <c r="H84" s="138"/>
      <c r="I84" s="139"/>
      <c r="J84" s="141"/>
      <c r="K84" s="141">
        <v>1</v>
      </c>
      <c r="L84" s="141"/>
      <c r="M84" s="141">
        <v>1</v>
      </c>
      <c r="N84" s="141"/>
      <c r="O84" s="141"/>
      <c r="P84" s="141">
        <v>1</v>
      </c>
    </row>
    <row r="85" spans="1:16" ht="63">
      <c r="A85" s="135">
        <v>2</v>
      </c>
      <c r="B85" s="136" t="s">
        <v>325</v>
      </c>
      <c r="C85" s="142" t="s">
        <v>326</v>
      </c>
      <c r="D85" s="138"/>
      <c r="E85" s="151">
        <v>1</v>
      </c>
      <c r="F85" s="136" t="s">
        <v>327</v>
      </c>
      <c r="G85" s="139">
        <v>5616000</v>
      </c>
      <c r="H85" s="138"/>
      <c r="I85" s="139"/>
      <c r="J85" s="141">
        <v>1</v>
      </c>
      <c r="K85" s="141"/>
      <c r="L85" s="141"/>
      <c r="M85" s="141"/>
      <c r="N85" s="141"/>
      <c r="O85" s="141">
        <v>1</v>
      </c>
      <c r="P85" s="141"/>
    </row>
    <row r="86" spans="1:16" ht="31.5">
      <c r="A86" s="135">
        <v>3</v>
      </c>
      <c r="B86" s="136" t="s">
        <v>328</v>
      </c>
      <c r="C86" s="142" t="s">
        <v>329</v>
      </c>
      <c r="D86" s="142">
        <v>1</v>
      </c>
      <c r="E86" s="141">
        <v>1</v>
      </c>
      <c r="F86" s="136" t="s">
        <v>163</v>
      </c>
      <c r="G86" s="143">
        <v>4212000</v>
      </c>
      <c r="H86" s="141"/>
      <c r="I86" s="139"/>
      <c r="J86" s="141"/>
      <c r="K86" s="141">
        <v>1</v>
      </c>
      <c r="L86" s="141"/>
      <c r="M86" s="141"/>
      <c r="N86" s="141">
        <v>1</v>
      </c>
      <c r="O86" s="141"/>
      <c r="P86" s="141">
        <v>1</v>
      </c>
    </row>
    <row r="87" spans="1:16">
      <c r="A87" s="147" t="s">
        <v>330</v>
      </c>
      <c r="B87" s="145" t="s">
        <v>331</v>
      </c>
      <c r="C87" s="142"/>
      <c r="D87" s="142"/>
      <c r="E87" s="138"/>
      <c r="F87" s="136"/>
      <c r="G87" s="143"/>
      <c r="H87" s="141"/>
      <c r="I87" s="139"/>
      <c r="J87" s="141"/>
      <c r="K87" s="141"/>
      <c r="L87" s="141"/>
      <c r="M87" s="141"/>
      <c r="N87" s="141"/>
      <c r="O87" s="141"/>
      <c r="P87" s="141"/>
    </row>
    <row r="88" spans="1:16">
      <c r="A88" s="135">
        <v>1</v>
      </c>
      <c r="B88" s="136" t="s">
        <v>332</v>
      </c>
      <c r="C88" s="142" t="s">
        <v>333</v>
      </c>
      <c r="D88" s="138">
        <v>1</v>
      </c>
      <c r="E88" s="151">
        <v>1</v>
      </c>
      <c r="F88" s="136" t="s">
        <v>157</v>
      </c>
      <c r="G88" s="148">
        <v>3744000</v>
      </c>
      <c r="H88" s="138"/>
      <c r="I88" s="139"/>
      <c r="J88" s="141">
        <v>1</v>
      </c>
      <c r="K88" s="141"/>
      <c r="L88" s="141"/>
      <c r="M88" s="141"/>
      <c r="N88" s="141"/>
      <c r="O88" s="141">
        <v>1</v>
      </c>
      <c r="P88" s="141"/>
    </row>
    <row r="89" spans="1:16" ht="47.25">
      <c r="A89" s="135">
        <v>2</v>
      </c>
      <c r="B89" s="136" t="s">
        <v>334</v>
      </c>
      <c r="C89" s="142" t="s">
        <v>335</v>
      </c>
      <c r="D89" s="138"/>
      <c r="E89" s="151">
        <v>1</v>
      </c>
      <c r="F89" s="136" t="s">
        <v>336</v>
      </c>
      <c r="G89" s="148">
        <v>6084000</v>
      </c>
      <c r="H89" s="138"/>
      <c r="I89" s="139">
        <v>1</v>
      </c>
      <c r="J89" s="141"/>
      <c r="K89" s="141"/>
      <c r="L89" s="141"/>
      <c r="M89" s="141">
        <v>1</v>
      </c>
      <c r="N89" s="141"/>
      <c r="O89" s="141"/>
      <c r="P89" s="141"/>
    </row>
    <row r="90" spans="1:16" ht="63">
      <c r="A90" s="135">
        <v>3</v>
      </c>
      <c r="B90" s="136" t="s">
        <v>337</v>
      </c>
      <c r="C90" s="138" t="s">
        <v>338</v>
      </c>
      <c r="D90" s="138">
        <v>1</v>
      </c>
      <c r="E90" s="141">
        <v>1</v>
      </c>
      <c r="F90" s="136" t="s">
        <v>339</v>
      </c>
      <c r="G90" s="143">
        <v>3744000</v>
      </c>
      <c r="H90" s="141"/>
      <c r="I90" s="139">
        <v>1</v>
      </c>
      <c r="J90" s="141"/>
      <c r="K90" s="141"/>
      <c r="L90" s="141"/>
      <c r="M90" s="141"/>
      <c r="N90" s="141"/>
      <c r="O90" s="141">
        <v>1</v>
      </c>
      <c r="P90" s="141"/>
    </row>
    <row r="91" spans="1:16">
      <c r="A91" s="152" t="s">
        <v>340</v>
      </c>
      <c r="B91" s="153" t="s">
        <v>341</v>
      </c>
      <c r="C91" s="154"/>
      <c r="D91" s="154"/>
      <c r="E91" s="154"/>
      <c r="F91" s="155"/>
      <c r="G91" s="154"/>
      <c r="H91" s="154"/>
      <c r="I91" s="154"/>
      <c r="J91" s="154"/>
      <c r="K91" s="154"/>
      <c r="L91" s="154"/>
      <c r="M91" s="154"/>
      <c r="N91" s="154"/>
      <c r="O91" s="154"/>
      <c r="P91" s="154"/>
    </row>
    <row r="92" spans="1:16" ht="63">
      <c r="A92" s="135">
        <v>1</v>
      </c>
      <c r="B92" s="136" t="s">
        <v>342</v>
      </c>
      <c r="C92" s="142" t="s">
        <v>343</v>
      </c>
      <c r="D92" s="137"/>
      <c r="E92" s="138">
        <v>1</v>
      </c>
      <c r="F92" s="136" t="s">
        <v>344</v>
      </c>
      <c r="G92" s="148">
        <v>7488000</v>
      </c>
      <c r="H92" s="138"/>
      <c r="I92" s="139"/>
      <c r="J92" s="141">
        <v>1</v>
      </c>
      <c r="K92" s="141"/>
      <c r="L92" s="141"/>
      <c r="M92" s="141">
        <v>1</v>
      </c>
      <c r="N92" s="141"/>
      <c r="O92" s="141"/>
      <c r="P92" s="141">
        <v>1</v>
      </c>
    </row>
    <row r="93" spans="1:16" ht="47.25">
      <c r="A93" s="135">
        <v>2</v>
      </c>
      <c r="B93" s="136" t="s">
        <v>345</v>
      </c>
      <c r="C93" s="156" t="s">
        <v>346</v>
      </c>
      <c r="D93" s="138">
        <v>1</v>
      </c>
      <c r="E93" s="138">
        <v>1</v>
      </c>
      <c r="F93" s="136" t="s">
        <v>347</v>
      </c>
      <c r="G93" s="143">
        <v>3744000</v>
      </c>
      <c r="H93" s="141">
        <v>1</v>
      </c>
      <c r="I93" s="139"/>
      <c r="J93" s="141"/>
      <c r="K93" s="141"/>
      <c r="L93" s="141"/>
      <c r="M93" s="141">
        <v>1</v>
      </c>
      <c r="N93" s="141"/>
      <c r="O93" s="141"/>
      <c r="P93" s="141"/>
    </row>
    <row r="94" spans="1:16">
      <c r="A94" s="147" t="s">
        <v>262</v>
      </c>
      <c r="B94" s="145" t="s">
        <v>348</v>
      </c>
      <c r="C94" s="156"/>
      <c r="D94" s="138"/>
      <c r="E94" s="138"/>
      <c r="F94" s="136"/>
      <c r="G94" s="146"/>
      <c r="H94" s="141"/>
      <c r="I94" s="139"/>
      <c r="J94" s="141"/>
      <c r="K94" s="141"/>
      <c r="L94" s="141"/>
      <c r="M94" s="141"/>
      <c r="N94" s="141"/>
      <c r="O94" s="141"/>
      <c r="P94" s="141"/>
    </row>
    <row r="95" spans="1:16">
      <c r="A95" s="135">
        <v>1</v>
      </c>
      <c r="B95" s="136" t="s">
        <v>349</v>
      </c>
      <c r="C95" s="142" t="s">
        <v>350</v>
      </c>
      <c r="D95" s="137"/>
      <c r="E95" s="138">
        <v>1</v>
      </c>
      <c r="F95" s="136" t="s">
        <v>157</v>
      </c>
      <c r="G95" s="139">
        <v>4914000</v>
      </c>
      <c r="H95" s="138"/>
      <c r="I95" s="139"/>
      <c r="J95" s="141"/>
      <c r="K95" s="141">
        <v>1</v>
      </c>
      <c r="L95" s="141"/>
      <c r="M95" s="141"/>
      <c r="N95" s="141"/>
      <c r="O95" s="141">
        <v>1</v>
      </c>
      <c r="P95" s="141"/>
    </row>
    <row r="96" spans="1:16">
      <c r="A96" s="135">
        <v>2</v>
      </c>
      <c r="B96" s="136" t="s">
        <v>351</v>
      </c>
      <c r="C96" s="142" t="s">
        <v>352</v>
      </c>
      <c r="D96" s="137"/>
      <c r="E96" s="138">
        <v>1</v>
      </c>
      <c r="F96" s="136" t="s">
        <v>160</v>
      </c>
      <c r="G96" s="139">
        <v>4914000</v>
      </c>
      <c r="H96" s="138"/>
      <c r="I96" s="139">
        <v>1</v>
      </c>
      <c r="J96" s="141"/>
      <c r="K96" s="141"/>
      <c r="L96" s="141"/>
      <c r="M96" s="141"/>
      <c r="N96" s="141"/>
      <c r="O96" s="141">
        <v>1</v>
      </c>
      <c r="P96" s="141"/>
    </row>
    <row r="97" spans="1:16" ht="90.75" customHeight="1">
      <c r="A97" s="135">
        <v>3</v>
      </c>
      <c r="B97" s="136" t="s">
        <v>353</v>
      </c>
      <c r="C97" s="142" t="s">
        <v>354</v>
      </c>
      <c r="D97" s="138">
        <v>1</v>
      </c>
      <c r="E97" s="138">
        <v>1</v>
      </c>
      <c r="F97" s="136" t="s">
        <v>355</v>
      </c>
      <c r="G97" s="143">
        <v>4914000</v>
      </c>
      <c r="H97" s="141"/>
      <c r="I97" s="139"/>
      <c r="J97" s="141"/>
      <c r="K97" s="141">
        <v>1</v>
      </c>
      <c r="L97" s="141"/>
      <c r="M97" s="141"/>
      <c r="N97" s="141"/>
      <c r="O97" s="141">
        <v>1</v>
      </c>
      <c r="P97" s="141">
        <v>1</v>
      </c>
    </row>
    <row r="98" spans="1:16">
      <c r="A98" s="157"/>
      <c r="B98" s="157" t="s">
        <v>356</v>
      </c>
      <c r="C98" s="152"/>
      <c r="D98" s="158">
        <f>SUM(D10:D97)</f>
        <v>20</v>
      </c>
      <c r="E98" s="158">
        <f t="shared" ref="E98:P98" si="0">SUM(E10:E97)</f>
        <v>66</v>
      </c>
      <c r="F98" s="159"/>
      <c r="G98" s="160">
        <f>SUM(G10:G97)</f>
        <v>327132000</v>
      </c>
      <c r="H98" s="158">
        <f t="shared" si="0"/>
        <v>8</v>
      </c>
      <c r="I98" s="158">
        <f t="shared" si="0"/>
        <v>8</v>
      </c>
      <c r="J98" s="158">
        <f t="shared" si="0"/>
        <v>20</v>
      </c>
      <c r="K98" s="158">
        <f t="shared" si="0"/>
        <v>30</v>
      </c>
      <c r="L98" s="158">
        <f t="shared" si="0"/>
        <v>1</v>
      </c>
      <c r="M98" s="158">
        <f t="shared" si="0"/>
        <v>16</v>
      </c>
      <c r="N98" s="158">
        <f t="shared" si="0"/>
        <v>17</v>
      </c>
      <c r="O98" s="158">
        <f t="shared" si="0"/>
        <v>32</v>
      </c>
      <c r="P98" s="158">
        <f t="shared" si="0"/>
        <v>31</v>
      </c>
    </row>
  </sheetData>
  <mergeCells count="13">
    <mergeCell ref="A1:D1"/>
    <mergeCell ref="A3:P3"/>
    <mergeCell ref="A4:P4"/>
    <mergeCell ref="A5:A7"/>
    <mergeCell ref="B5:B7"/>
    <mergeCell ref="C5:C7"/>
    <mergeCell ref="D5:D7"/>
    <mergeCell ref="F5:F7"/>
    <mergeCell ref="G5:G7"/>
    <mergeCell ref="P5:P7"/>
    <mergeCell ref="H5:K6"/>
    <mergeCell ref="L5:O6"/>
    <mergeCell ref="E5:E7"/>
  </mergeCells>
  <pageMargins left="0.55118110236220474" right="7.874015748031496E-2" top="0.47244094488188981" bottom="0.28000000000000003" header="0.27" footer="0.22"/>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5"/>
  <sheetViews>
    <sheetView topLeftCell="A208" zoomScale="115" zoomScaleNormal="115" workbookViewId="0">
      <selection activeCell="A3" sqref="A3:P3"/>
    </sheetView>
  </sheetViews>
  <sheetFormatPr defaultColWidth="9.140625" defaultRowHeight="15.75"/>
  <cols>
    <col min="1" max="1" width="4" style="20" customWidth="1"/>
    <col min="2" max="2" width="17.85546875" style="20" customWidth="1"/>
    <col min="3" max="3" width="11.5703125" style="20" customWidth="1"/>
    <col min="4" max="5" width="6.85546875" style="20" customWidth="1"/>
    <col min="6" max="6" width="14" style="20" customWidth="1"/>
    <col min="7" max="7" width="8.42578125" style="20" customWidth="1"/>
    <col min="8" max="8" width="6.85546875" style="20" customWidth="1"/>
    <col min="9" max="10" width="7.5703125" style="20" customWidth="1"/>
    <col min="11" max="11" width="7.140625" style="20" customWidth="1"/>
    <col min="12" max="12" width="6.85546875" style="20" customWidth="1"/>
    <col min="13" max="13" width="6.5703125" style="20" customWidth="1"/>
    <col min="14" max="15" width="7.5703125" style="20" customWidth="1"/>
    <col min="16" max="16" width="13.28515625" style="20" customWidth="1"/>
    <col min="17" max="17" width="7.7109375" style="20" customWidth="1"/>
    <col min="18" max="18" width="8.5703125" style="20" customWidth="1"/>
    <col min="19" max="19" width="5.7109375" style="20" customWidth="1"/>
    <col min="20" max="20" width="6.140625" style="20" customWidth="1"/>
    <col min="21" max="23" width="7.28515625" style="20" customWidth="1"/>
    <col min="24" max="24" width="6.140625" style="20" customWidth="1"/>
    <col min="25" max="25" width="7.28515625" style="20" customWidth="1"/>
    <col min="26" max="26" width="8" style="20" customWidth="1"/>
    <col min="27" max="27" width="7.85546875" style="20" customWidth="1"/>
    <col min="28" max="28" width="8.85546875" style="20" customWidth="1"/>
    <col min="29" max="16384" width="9.140625" style="20"/>
  </cols>
  <sheetData>
    <row r="1" spans="1:28" ht="44.25" customHeight="1">
      <c r="A1" s="187" t="s">
        <v>109</v>
      </c>
      <c r="B1" s="187"/>
      <c r="C1" s="187"/>
      <c r="D1" s="187"/>
      <c r="E1" s="66"/>
      <c r="F1" s="50"/>
      <c r="G1" s="50"/>
      <c r="H1" s="51"/>
      <c r="I1" s="52"/>
    </row>
    <row r="2" spans="1:28" s="3" customFormat="1" ht="47.25" customHeight="1">
      <c r="A2" s="226" t="s">
        <v>708</v>
      </c>
      <c r="B2" s="226"/>
      <c r="C2" s="226"/>
      <c r="D2" s="226"/>
      <c r="E2" s="226"/>
      <c r="F2" s="226"/>
      <c r="G2" s="226"/>
      <c r="H2" s="226"/>
      <c r="I2" s="226"/>
      <c r="J2" s="226"/>
      <c r="K2" s="226"/>
      <c r="L2" s="226"/>
      <c r="M2" s="226"/>
      <c r="N2" s="226"/>
      <c r="O2" s="226"/>
      <c r="P2" s="226"/>
    </row>
    <row r="3" spans="1:28" s="40" customFormat="1" ht="22.5" customHeight="1">
      <c r="A3" s="227" t="s">
        <v>709</v>
      </c>
      <c r="B3" s="227"/>
      <c r="C3" s="227"/>
      <c r="D3" s="227"/>
      <c r="E3" s="227"/>
      <c r="F3" s="227"/>
      <c r="G3" s="227"/>
      <c r="H3" s="227"/>
      <c r="I3" s="227"/>
      <c r="J3" s="227"/>
      <c r="K3" s="227"/>
      <c r="L3" s="227"/>
      <c r="M3" s="227"/>
      <c r="N3" s="227"/>
      <c r="O3" s="227"/>
      <c r="P3" s="227"/>
      <c r="Q3" s="39"/>
      <c r="R3" s="39"/>
      <c r="S3" s="39"/>
      <c r="T3" s="39"/>
      <c r="U3" s="39"/>
      <c r="V3" s="39"/>
      <c r="W3" s="39"/>
      <c r="X3" s="39"/>
      <c r="Y3" s="39"/>
      <c r="Z3" s="39"/>
      <c r="AA3" s="39"/>
      <c r="AB3" s="39"/>
    </row>
    <row r="4" spans="1:28" s="3" customFormat="1" ht="15">
      <c r="A4" s="228" t="s">
        <v>21</v>
      </c>
      <c r="B4" s="237" t="s">
        <v>76</v>
      </c>
      <c r="C4" s="202" t="s">
        <v>77</v>
      </c>
      <c r="D4" s="201" t="s">
        <v>78</v>
      </c>
      <c r="E4" s="238" t="s">
        <v>108</v>
      </c>
      <c r="F4" s="229" t="s">
        <v>95</v>
      </c>
      <c r="G4" s="230" t="s">
        <v>92</v>
      </c>
      <c r="H4" s="233" t="s">
        <v>82</v>
      </c>
      <c r="I4" s="234"/>
      <c r="J4" s="234"/>
      <c r="K4" s="234"/>
      <c r="L4" s="229" t="s">
        <v>83</v>
      </c>
      <c r="M4" s="229"/>
      <c r="N4" s="229"/>
      <c r="O4" s="229"/>
      <c r="P4" s="230" t="s">
        <v>80</v>
      </c>
    </row>
    <row r="5" spans="1:28" s="3" customFormat="1" ht="15">
      <c r="A5" s="228"/>
      <c r="B5" s="237"/>
      <c r="C5" s="202"/>
      <c r="D5" s="201"/>
      <c r="E5" s="239"/>
      <c r="F5" s="229"/>
      <c r="G5" s="231"/>
      <c r="H5" s="235"/>
      <c r="I5" s="236"/>
      <c r="J5" s="236"/>
      <c r="K5" s="236"/>
      <c r="L5" s="229"/>
      <c r="M5" s="229"/>
      <c r="N5" s="229"/>
      <c r="O5" s="229"/>
      <c r="P5" s="231"/>
    </row>
    <row r="6" spans="1:28" s="3" customFormat="1" ht="110.25" customHeight="1">
      <c r="A6" s="228"/>
      <c r="B6" s="237"/>
      <c r="C6" s="202"/>
      <c r="D6" s="201"/>
      <c r="E6" s="240"/>
      <c r="F6" s="229"/>
      <c r="G6" s="232"/>
      <c r="H6" s="41" t="s">
        <v>84</v>
      </c>
      <c r="I6" s="41" t="s">
        <v>85</v>
      </c>
      <c r="J6" s="41" t="s">
        <v>86</v>
      </c>
      <c r="K6" s="41" t="s">
        <v>87</v>
      </c>
      <c r="L6" s="41" t="s">
        <v>88</v>
      </c>
      <c r="M6" s="41" t="s">
        <v>89</v>
      </c>
      <c r="N6" s="41" t="s">
        <v>90</v>
      </c>
      <c r="O6" s="41" t="s">
        <v>91</v>
      </c>
      <c r="P6" s="232"/>
    </row>
    <row r="7" spans="1:28" s="4" customFormat="1">
      <c r="A7" s="42">
        <v>1</v>
      </c>
      <c r="B7" s="42">
        <v>2</v>
      </c>
      <c r="C7" s="42">
        <v>3</v>
      </c>
      <c r="D7" s="42">
        <v>4</v>
      </c>
      <c r="E7" s="42">
        <v>5</v>
      </c>
      <c r="F7" s="42">
        <v>6</v>
      </c>
      <c r="G7" s="42">
        <v>7</v>
      </c>
      <c r="H7" s="42">
        <v>8</v>
      </c>
      <c r="I7" s="42">
        <v>9</v>
      </c>
      <c r="J7" s="42">
        <v>10</v>
      </c>
      <c r="K7" s="42">
        <v>11</v>
      </c>
      <c r="L7" s="42">
        <v>12</v>
      </c>
      <c r="M7" s="42">
        <v>13</v>
      </c>
      <c r="N7" s="42">
        <v>14</v>
      </c>
      <c r="O7" s="42">
        <v>15</v>
      </c>
      <c r="P7" s="42">
        <v>16</v>
      </c>
    </row>
    <row r="8" spans="1:28" s="4" customFormat="1">
      <c r="A8" s="7" t="s">
        <v>5</v>
      </c>
      <c r="B8" s="161" t="s">
        <v>111</v>
      </c>
      <c r="C8" s="7"/>
      <c r="D8" s="7"/>
      <c r="E8" s="7"/>
      <c r="F8" s="7"/>
      <c r="G8" s="7"/>
      <c r="H8" s="7"/>
      <c r="I8" s="7"/>
      <c r="J8" s="7"/>
      <c r="K8" s="7"/>
      <c r="L8" s="7"/>
      <c r="M8" s="7"/>
      <c r="N8" s="7"/>
      <c r="O8" s="7"/>
      <c r="P8" s="7"/>
    </row>
    <row r="9" spans="1:28" s="45" customFormat="1" ht="22.5" customHeight="1">
      <c r="A9" s="7">
        <v>1</v>
      </c>
      <c r="B9" s="162" t="s">
        <v>357</v>
      </c>
      <c r="C9" s="163" t="s">
        <v>358</v>
      </c>
      <c r="D9" s="7">
        <v>1</v>
      </c>
      <c r="E9" s="7"/>
      <c r="F9" s="164" t="s">
        <v>359</v>
      </c>
      <c r="G9" s="7">
        <v>0.3</v>
      </c>
      <c r="H9" s="7"/>
      <c r="I9" s="7"/>
      <c r="J9" s="7">
        <v>1</v>
      </c>
      <c r="K9" s="7"/>
      <c r="L9" s="7"/>
      <c r="M9" s="7"/>
      <c r="N9" s="7"/>
      <c r="O9" s="7">
        <v>1</v>
      </c>
      <c r="P9" s="165" t="s">
        <v>360</v>
      </c>
    </row>
    <row r="10" spans="1:28" s="45" customFormat="1" ht="30">
      <c r="A10" s="7">
        <v>2</v>
      </c>
      <c r="B10" s="162" t="s">
        <v>361</v>
      </c>
      <c r="C10" s="163" t="s">
        <v>362</v>
      </c>
      <c r="D10" s="7">
        <v>1</v>
      </c>
      <c r="E10" s="7">
        <v>1</v>
      </c>
      <c r="F10" s="164" t="s">
        <v>93</v>
      </c>
      <c r="G10" s="7">
        <v>0.3</v>
      </c>
      <c r="H10" s="7"/>
      <c r="I10" s="7"/>
      <c r="J10" s="7"/>
      <c r="K10" s="7">
        <v>1</v>
      </c>
      <c r="L10" s="7"/>
      <c r="M10" s="7"/>
      <c r="N10" s="7">
        <v>1</v>
      </c>
      <c r="O10" s="7"/>
      <c r="P10" s="165" t="s">
        <v>360</v>
      </c>
    </row>
    <row r="11" spans="1:28" s="45" customFormat="1" ht="30">
      <c r="A11" s="7">
        <v>3</v>
      </c>
      <c r="B11" s="162" t="s">
        <v>363</v>
      </c>
      <c r="C11" s="7">
        <v>1960</v>
      </c>
      <c r="D11" s="7">
        <v>1</v>
      </c>
      <c r="E11" s="7">
        <v>1</v>
      </c>
      <c r="F11" s="164" t="s">
        <v>364</v>
      </c>
      <c r="G11" s="7">
        <v>0.3</v>
      </c>
      <c r="H11" s="7"/>
      <c r="I11" s="7"/>
      <c r="J11" s="7"/>
      <c r="K11" s="7">
        <v>1</v>
      </c>
      <c r="L11" s="7"/>
      <c r="M11" s="7"/>
      <c r="N11" s="7"/>
      <c r="O11" s="7">
        <v>1</v>
      </c>
      <c r="P11" s="165" t="s">
        <v>360</v>
      </c>
    </row>
    <row r="12" spans="1:28" s="4" customFormat="1" ht="30">
      <c r="A12" s="7">
        <v>4</v>
      </c>
      <c r="B12" s="162" t="s">
        <v>365</v>
      </c>
      <c r="C12" s="7">
        <v>1950</v>
      </c>
      <c r="D12" s="7"/>
      <c r="E12" s="7"/>
      <c r="F12" s="164" t="s">
        <v>366</v>
      </c>
      <c r="G12" s="7">
        <v>0.3</v>
      </c>
      <c r="H12" s="7"/>
      <c r="I12" s="7"/>
      <c r="J12" s="7"/>
      <c r="K12" s="7">
        <v>1</v>
      </c>
      <c r="L12" s="7"/>
      <c r="M12" s="7"/>
      <c r="N12" s="7"/>
      <c r="O12" s="7">
        <v>1</v>
      </c>
      <c r="P12" s="166" t="s">
        <v>360</v>
      </c>
    </row>
    <row r="13" spans="1:28" s="45" customFormat="1" ht="45">
      <c r="A13" s="7">
        <v>5</v>
      </c>
      <c r="B13" s="162" t="s">
        <v>367</v>
      </c>
      <c r="C13" s="7" t="s">
        <v>368</v>
      </c>
      <c r="D13" s="7"/>
      <c r="E13" s="7">
        <v>1</v>
      </c>
      <c r="F13" s="164" t="s">
        <v>369</v>
      </c>
      <c r="G13" s="7">
        <v>1.2</v>
      </c>
      <c r="H13" s="7"/>
      <c r="I13" s="7"/>
      <c r="J13" s="7"/>
      <c r="K13" s="7">
        <v>1</v>
      </c>
      <c r="L13" s="7"/>
      <c r="M13" s="7"/>
      <c r="N13" s="7"/>
      <c r="O13" s="7">
        <v>1</v>
      </c>
      <c r="P13" s="165" t="s">
        <v>360</v>
      </c>
    </row>
    <row r="14" spans="1:28" s="45" customFormat="1" ht="45">
      <c r="A14" s="7">
        <v>6</v>
      </c>
      <c r="B14" s="162" t="s">
        <v>370</v>
      </c>
      <c r="C14" s="163" t="s">
        <v>371</v>
      </c>
      <c r="D14" s="7"/>
      <c r="E14" s="7"/>
      <c r="F14" s="164" t="s">
        <v>372</v>
      </c>
      <c r="G14" s="167">
        <v>1</v>
      </c>
      <c r="H14" s="7"/>
      <c r="I14" s="7"/>
      <c r="J14" s="7"/>
      <c r="K14" s="7">
        <v>1</v>
      </c>
      <c r="L14" s="7"/>
      <c r="M14" s="7"/>
      <c r="N14" s="7"/>
      <c r="O14" s="7">
        <v>1</v>
      </c>
      <c r="P14" s="165" t="s">
        <v>360</v>
      </c>
    </row>
    <row r="15" spans="1:28" s="45" customFormat="1" ht="45">
      <c r="A15" s="7">
        <v>7</v>
      </c>
      <c r="B15" s="162" t="s">
        <v>373</v>
      </c>
      <c r="C15" s="163" t="s">
        <v>374</v>
      </c>
      <c r="D15" s="7">
        <v>1</v>
      </c>
      <c r="E15" s="7"/>
      <c r="F15" s="164" t="s">
        <v>375</v>
      </c>
      <c r="G15" s="7">
        <v>0.8</v>
      </c>
      <c r="H15" s="7"/>
      <c r="I15" s="7"/>
      <c r="J15" s="7">
        <v>1</v>
      </c>
      <c r="K15" s="7"/>
      <c r="L15" s="7"/>
      <c r="M15" s="7"/>
      <c r="N15" s="7"/>
      <c r="O15" s="7">
        <v>1</v>
      </c>
      <c r="P15" s="166"/>
    </row>
    <row r="16" spans="1:28" s="45" customFormat="1" ht="45">
      <c r="A16" s="7">
        <v>8</v>
      </c>
      <c r="B16" s="162" t="s">
        <v>376</v>
      </c>
      <c r="C16" s="163" t="s">
        <v>377</v>
      </c>
      <c r="D16" s="7"/>
      <c r="E16" s="7"/>
      <c r="F16" s="164" t="s">
        <v>375</v>
      </c>
      <c r="G16" s="7">
        <v>0.8</v>
      </c>
      <c r="H16" s="7"/>
      <c r="I16" s="7"/>
      <c r="J16" s="7">
        <v>1</v>
      </c>
      <c r="K16" s="7"/>
      <c r="L16" s="7"/>
      <c r="M16" s="7"/>
      <c r="N16" s="7">
        <v>1</v>
      </c>
      <c r="O16" s="7"/>
      <c r="P16" s="166"/>
    </row>
    <row r="17" spans="1:16" customFormat="1" ht="24" customHeight="1">
      <c r="A17" s="7" t="s">
        <v>378</v>
      </c>
      <c r="B17" s="168" t="s">
        <v>112</v>
      </c>
      <c r="C17" s="7"/>
      <c r="D17" s="7"/>
      <c r="E17" s="7"/>
      <c r="F17" s="15"/>
      <c r="G17" s="7"/>
      <c r="H17" s="7"/>
      <c r="I17" s="7"/>
      <c r="J17" s="7"/>
      <c r="K17" s="7"/>
      <c r="L17" s="7"/>
      <c r="M17" s="7"/>
      <c r="N17" s="7"/>
      <c r="O17" s="7"/>
      <c r="P17" s="166"/>
    </row>
    <row r="18" spans="1:16" s="47" customFormat="1" ht="27.75" customHeight="1">
      <c r="A18" s="7">
        <v>1</v>
      </c>
      <c r="B18" s="162" t="s">
        <v>379</v>
      </c>
      <c r="C18" s="163" t="s">
        <v>380</v>
      </c>
      <c r="D18" s="7">
        <v>1</v>
      </c>
      <c r="E18" s="7"/>
      <c r="F18" s="164" t="s">
        <v>359</v>
      </c>
      <c r="G18" s="7">
        <v>0.3</v>
      </c>
      <c r="H18" s="7"/>
      <c r="I18" s="7"/>
      <c r="J18" s="7"/>
      <c r="K18" s="7">
        <v>1</v>
      </c>
      <c r="L18" s="7"/>
      <c r="M18" s="7"/>
      <c r="N18" s="7"/>
      <c r="O18" s="7">
        <v>1</v>
      </c>
      <c r="P18" s="166"/>
    </row>
    <row r="19" spans="1:16" ht="30">
      <c r="A19" s="7">
        <v>2</v>
      </c>
      <c r="B19" s="162" t="s">
        <v>381</v>
      </c>
      <c r="C19" s="7">
        <v>1956</v>
      </c>
      <c r="D19" s="7"/>
      <c r="E19" s="7">
        <v>1</v>
      </c>
      <c r="F19" s="164" t="s">
        <v>366</v>
      </c>
      <c r="G19" s="7">
        <v>0.3</v>
      </c>
      <c r="H19" s="7"/>
      <c r="I19" s="7"/>
      <c r="J19" s="7"/>
      <c r="K19" s="7">
        <v>1</v>
      </c>
      <c r="L19" s="7"/>
      <c r="M19" s="7"/>
      <c r="N19" s="7"/>
      <c r="O19" s="7">
        <v>1</v>
      </c>
      <c r="P19" s="166" t="s">
        <v>382</v>
      </c>
    </row>
    <row r="20" spans="1:16" ht="30">
      <c r="A20" s="7">
        <v>3</v>
      </c>
      <c r="B20" s="162" t="s">
        <v>383</v>
      </c>
      <c r="C20" s="163" t="s">
        <v>384</v>
      </c>
      <c r="D20" s="7">
        <v>1</v>
      </c>
      <c r="E20" s="7"/>
      <c r="F20" s="164" t="s">
        <v>385</v>
      </c>
      <c r="G20" s="7">
        <v>0.3</v>
      </c>
      <c r="H20" s="7">
        <v>1</v>
      </c>
      <c r="I20" s="7"/>
      <c r="J20" s="7"/>
      <c r="K20" s="7"/>
      <c r="L20" s="7"/>
      <c r="M20" s="7">
        <v>1</v>
      </c>
      <c r="N20" s="7"/>
      <c r="O20" s="7"/>
      <c r="P20" s="166"/>
    </row>
    <row r="21" spans="1:16" ht="45">
      <c r="A21" s="7">
        <v>4</v>
      </c>
      <c r="B21" s="162" t="s">
        <v>386</v>
      </c>
      <c r="C21" s="163" t="s">
        <v>387</v>
      </c>
      <c r="D21" s="7"/>
      <c r="E21" s="7"/>
      <c r="F21" s="164" t="s">
        <v>369</v>
      </c>
      <c r="G21" s="7">
        <v>1.2</v>
      </c>
      <c r="H21" s="7"/>
      <c r="I21" s="7"/>
      <c r="J21" s="7">
        <v>1</v>
      </c>
      <c r="K21" s="7"/>
      <c r="L21" s="7"/>
      <c r="M21" s="7"/>
      <c r="N21" s="7"/>
      <c r="O21" s="7">
        <v>1</v>
      </c>
      <c r="P21" s="165" t="s">
        <v>360</v>
      </c>
    </row>
    <row r="22" spans="1:16" ht="45">
      <c r="A22" s="7">
        <v>5</v>
      </c>
      <c r="B22" s="162" t="s">
        <v>388</v>
      </c>
      <c r="C22" s="163" t="s">
        <v>389</v>
      </c>
      <c r="D22" s="7">
        <v>1</v>
      </c>
      <c r="E22" s="7">
        <v>1</v>
      </c>
      <c r="F22" s="164" t="s">
        <v>372</v>
      </c>
      <c r="G22" s="167">
        <v>1</v>
      </c>
      <c r="H22" s="7"/>
      <c r="I22" s="7"/>
      <c r="J22" s="7">
        <v>1</v>
      </c>
      <c r="K22" s="7"/>
      <c r="L22" s="7"/>
      <c r="M22" s="7"/>
      <c r="N22" s="7"/>
      <c r="O22" s="7">
        <v>1</v>
      </c>
      <c r="P22" s="166"/>
    </row>
    <row r="23" spans="1:16" ht="45">
      <c r="A23" s="7">
        <v>6</v>
      </c>
      <c r="B23" s="162" t="s">
        <v>390</v>
      </c>
      <c r="C23" s="163" t="s">
        <v>391</v>
      </c>
      <c r="D23" s="7"/>
      <c r="E23" s="7">
        <v>1</v>
      </c>
      <c r="F23" s="164" t="s">
        <v>375</v>
      </c>
      <c r="G23" s="7">
        <v>0.8</v>
      </c>
      <c r="H23" s="7"/>
      <c r="I23" s="7">
        <v>1</v>
      </c>
      <c r="J23" s="7"/>
      <c r="K23" s="7"/>
      <c r="L23" s="7"/>
      <c r="M23" s="7"/>
      <c r="N23" s="7"/>
      <c r="O23" s="7">
        <v>1</v>
      </c>
      <c r="P23" s="166"/>
    </row>
    <row r="24" spans="1:16" ht="45">
      <c r="A24" s="7">
        <v>7</v>
      </c>
      <c r="B24" s="162" t="s">
        <v>392</v>
      </c>
      <c r="C24" s="163" t="s">
        <v>393</v>
      </c>
      <c r="D24" s="7"/>
      <c r="E24" s="7"/>
      <c r="F24" s="164" t="s">
        <v>375</v>
      </c>
      <c r="G24" s="7">
        <v>0.8</v>
      </c>
      <c r="H24" s="7"/>
      <c r="I24" s="7">
        <v>1</v>
      </c>
      <c r="J24" s="7"/>
      <c r="K24" s="7"/>
      <c r="L24" s="7"/>
      <c r="M24" s="7"/>
      <c r="N24" s="7"/>
      <c r="O24" s="7">
        <v>1</v>
      </c>
      <c r="P24" s="166"/>
    </row>
    <row r="25" spans="1:16">
      <c r="A25" s="169" t="s">
        <v>394</v>
      </c>
      <c r="B25" s="168" t="s">
        <v>113</v>
      </c>
      <c r="C25" s="7"/>
      <c r="D25" s="7"/>
      <c r="E25" s="7"/>
      <c r="F25" s="15"/>
      <c r="G25" s="7"/>
      <c r="H25" s="7"/>
      <c r="I25" s="7"/>
      <c r="J25" s="7"/>
      <c r="K25" s="7"/>
      <c r="L25" s="7"/>
      <c r="M25" s="7"/>
      <c r="N25" s="7"/>
      <c r="O25" s="7"/>
      <c r="P25" s="166"/>
    </row>
    <row r="26" spans="1:16" ht="22.5">
      <c r="A26" s="170">
        <v>1</v>
      </c>
      <c r="B26" s="162" t="s">
        <v>395</v>
      </c>
      <c r="C26" s="163" t="s">
        <v>396</v>
      </c>
      <c r="D26" s="7"/>
      <c r="E26" s="7">
        <v>1</v>
      </c>
      <c r="F26" s="164" t="s">
        <v>397</v>
      </c>
      <c r="G26" s="167">
        <v>1</v>
      </c>
      <c r="H26" s="7"/>
      <c r="I26" s="7"/>
      <c r="J26" s="7"/>
      <c r="K26" s="7">
        <v>1</v>
      </c>
      <c r="L26" s="7"/>
      <c r="M26" s="7"/>
      <c r="N26" s="7"/>
      <c r="O26" s="7">
        <v>1</v>
      </c>
      <c r="P26" s="165" t="s">
        <v>360</v>
      </c>
    </row>
    <row r="27" spans="1:16" ht="30">
      <c r="A27" s="170">
        <v>2</v>
      </c>
      <c r="B27" s="162" t="s">
        <v>398</v>
      </c>
      <c r="C27" s="163" t="s">
        <v>399</v>
      </c>
      <c r="D27" s="7">
        <v>1</v>
      </c>
      <c r="E27" s="7"/>
      <c r="F27" s="164" t="s">
        <v>359</v>
      </c>
      <c r="G27" s="7">
        <v>0.3</v>
      </c>
      <c r="H27" s="7"/>
      <c r="I27" s="7"/>
      <c r="J27" s="7"/>
      <c r="K27" s="7">
        <v>1</v>
      </c>
      <c r="L27" s="7"/>
      <c r="M27" s="7"/>
      <c r="N27" s="7"/>
      <c r="O27" s="7">
        <v>1</v>
      </c>
      <c r="P27" s="166"/>
    </row>
    <row r="28" spans="1:16" ht="30">
      <c r="A28" s="170">
        <v>3</v>
      </c>
      <c r="B28" s="162" t="s">
        <v>400</v>
      </c>
      <c r="C28" s="7">
        <v>1960</v>
      </c>
      <c r="D28" s="7"/>
      <c r="E28" s="7"/>
      <c r="F28" s="164" t="s">
        <v>366</v>
      </c>
      <c r="G28" s="7">
        <v>0.3</v>
      </c>
      <c r="H28" s="7"/>
      <c r="I28" s="7"/>
      <c r="J28" s="7"/>
      <c r="K28" s="7">
        <v>1</v>
      </c>
      <c r="L28" s="7"/>
      <c r="M28" s="7"/>
      <c r="N28" s="7"/>
      <c r="O28" s="7">
        <v>1</v>
      </c>
      <c r="P28" s="166" t="s">
        <v>360</v>
      </c>
    </row>
    <row r="29" spans="1:16" ht="30">
      <c r="A29" s="170">
        <v>4</v>
      </c>
      <c r="B29" s="162" t="s">
        <v>401</v>
      </c>
      <c r="C29" s="163" t="s">
        <v>402</v>
      </c>
      <c r="D29" s="7">
        <v>1</v>
      </c>
      <c r="E29" s="7"/>
      <c r="F29" s="164" t="s">
        <v>93</v>
      </c>
      <c r="G29" s="7">
        <v>0.3</v>
      </c>
      <c r="H29" s="7"/>
      <c r="I29" s="7"/>
      <c r="J29" s="7"/>
      <c r="K29" s="7">
        <v>1</v>
      </c>
      <c r="L29" s="7"/>
      <c r="M29" s="7"/>
      <c r="N29" s="7"/>
      <c r="O29" s="7">
        <v>1</v>
      </c>
      <c r="P29" s="165" t="s">
        <v>360</v>
      </c>
    </row>
    <row r="30" spans="1:16" ht="30">
      <c r="A30" s="170">
        <v>5</v>
      </c>
      <c r="B30" s="162" t="s">
        <v>403</v>
      </c>
      <c r="C30" s="163" t="s">
        <v>404</v>
      </c>
      <c r="D30" s="7"/>
      <c r="E30" s="7">
        <v>1</v>
      </c>
      <c r="F30" s="164" t="s">
        <v>385</v>
      </c>
      <c r="G30" s="7">
        <v>0.3</v>
      </c>
      <c r="H30" s="7">
        <v>1</v>
      </c>
      <c r="I30" s="7"/>
      <c r="J30" s="7"/>
      <c r="K30" s="7"/>
      <c r="L30" s="7"/>
      <c r="M30" s="7">
        <v>1</v>
      </c>
      <c r="N30" s="7"/>
      <c r="O30" s="7"/>
      <c r="P30" s="166"/>
    </row>
    <row r="31" spans="1:16" ht="45">
      <c r="A31" s="170">
        <v>6</v>
      </c>
      <c r="B31" s="162" t="s">
        <v>405</v>
      </c>
      <c r="C31" s="163" t="s">
        <v>406</v>
      </c>
      <c r="D31" s="7"/>
      <c r="E31" s="7"/>
      <c r="F31" s="164" t="s">
        <v>369</v>
      </c>
      <c r="G31" s="7">
        <v>1.2</v>
      </c>
      <c r="H31" s="7"/>
      <c r="I31" s="7"/>
      <c r="J31" s="7"/>
      <c r="K31" s="7">
        <v>1</v>
      </c>
      <c r="L31" s="7"/>
      <c r="M31" s="7"/>
      <c r="N31" s="7"/>
      <c r="O31" s="7">
        <v>1</v>
      </c>
      <c r="P31" s="165" t="s">
        <v>360</v>
      </c>
    </row>
    <row r="32" spans="1:16" ht="45">
      <c r="A32" s="170">
        <v>7</v>
      </c>
      <c r="B32" s="162" t="s">
        <v>407</v>
      </c>
      <c r="C32" s="163" t="s">
        <v>408</v>
      </c>
      <c r="D32" s="7"/>
      <c r="E32" s="7">
        <v>1</v>
      </c>
      <c r="F32" s="164" t="s">
        <v>372</v>
      </c>
      <c r="G32" s="167">
        <v>1</v>
      </c>
      <c r="H32" s="7"/>
      <c r="I32" s="7"/>
      <c r="J32" s="7">
        <v>1</v>
      </c>
      <c r="K32" s="7"/>
      <c r="L32" s="7"/>
      <c r="M32" s="7"/>
      <c r="N32" s="7"/>
      <c r="O32" s="7">
        <v>1</v>
      </c>
      <c r="P32" s="166"/>
    </row>
    <row r="33" spans="1:16" ht="45">
      <c r="A33" s="170">
        <v>8</v>
      </c>
      <c r="B33" s="162" t="s">
        <v>409</v>
      </c>
      <c r="C33" s="7" t="s">
        <v>410</v>
      </c>
      <c r="D33" s="7"/>
      <c r="E33" s="7">
        <v>1</v>
      </c>
      <c r="F33" s="164" t="s">
        <v>375</v>
      </c>
      <c r="G33" s="7">
        <v>0.8</v>
      </c>
      <c r="H33" s="7">
        <v>1</v>
      </c>
      <c r="I33" s="7"/>
      <c r="J33" s="7"/>
      <c r="K33" s="7"/>
      <c r="L33" s="7"/>
      <c r="M33" s="7"/>
      <c r="N33" s="7"/>
      <c r="O33" s="7">
        <v>1</v>
      </c>
      <c r="P33" s="166"/>
    </row>
    <row r="34" spans="1:16" ht="45">
      <c r="A34" s="170">
        <v>9</v>
      </c>
      <c r="B34" s="162" t="s">
        <v>411</v>
      </c>
      <c r="C34" s="7" t="s">
        <v>412</v>
      </c>
      <c r="D34" s="7"/>
      <c r="E34" s="7"/>
      <c r="F34" s="164" t="s">
        <v>375</v>
      </c>
      <c r="G34" s="7">
        <v>0.8</v>
      </c>
      <c r="H34" s="7"/>
      <c r="I34" s="7"/>
      <c r="J34" s="7">
        <v>1</v>
      </c>
      <c r="K34" s="7"/>
      <c r="L34" s="7"/>
      <c r="M34" s="7"/>
      <c r="N34" s="7"/>
      <c r="O34" s="7">
        <v>1</v>
      </c>
      <c r="P34" s="165" t="s">
        <v>360</v>
      </c>
    </row>
    <row r="35" spans="1:16">
      <c r="A35" s="7" t="s">
        <v>183</v>
      </c>
      <c r="B35" s="168" t="s">
        <v>114</v>
      </c>
      <c r="C35" s="7"/>
      <c r="D35" s="7"/>
      <c r="E35" s="7"/>
      <c r="F35" s="15"/>
      <c r="G35" s="7"/>
      <c r="H35" s="7"/>
      <c r="I35" s="7"/>
      <c r="J35" s="7"/>
      <c r="K35" s="7"/>
      <c r="L35" s="7"/>
      <c r="M35" s="7"/>
      <c r="N35" s="7"/>
      <c r="O35" s="7"/>
      <c r="P35" s="166"/>
    </row>
    <row r="36" spans="1:16">
      <c r="A36" s="7">
        <v>1</v>
      </c>
      <c r="B36" s="162" t="s">
        <v>413</v>
      </c>
      <c r="C36" s="163" t="s">
        <v>414</v>
      </c>
      <c r="D36" s="7"/>
      <c r="E36" s="7">
        <v>1</v>
      </c>
      <c r="F36" s="164" t="s">
        <v>397</v>
      </c>
      <c r="G36" s="167">
        <v>1</v>
      </c>
      <c r="H36" s="7"/>
      <c r="I36" s="7">
        <v>1</v>
      </c>
      <c r="J36" s="7"/>
      <c r="K36" s="7"/>
      <c r="L36" s="7"/>
      <c r="M36" s="7">
        <v>1</v>
      </c>
      <c r="N36" s="7"/>
      <c r="O36" s="7"/>
      <c r="P36" s="166"/>
    </row>
    <row r="37" spans="1:16" ht="30">
      <c r="A37" s="7">
        <v>2</v>
      </c>
      <c r="B37" s="162" t="s">
        <v>415</v>
      </c>
      <c r="C37" s="163" t="s">
        <v>416</v>
      </c>
      <c r="D37" s="7">
        <v>1</v>
      </c>
      <c r="E37" s="7"/>
      <c r="F37" s="164" t="s">
        <v>359</v>
      </c>
      <c r="G37" s="7">
        <v>0.3</v>
      </c>
      <c r="H37" s="7"/>
      <c r="I37" s="7"/>
      <c r="J37" s="7">
        <v>1</v>
      </c>
      <c r="K37" s="7"/>
      <c r="L37" s="7"/>
      <c r="M37" s="7"/>
      <c r="N37" s="7"/>
      <c r="O37" s="7">
        <v>1</v>
      </c>
      <c r="P37" s="166"/>
    </row>
    <row r="38" spans="1:16" ht="30">
      <c r="A38" s="7">
        <v>3</v>
      </c>
      <c r="B38" s="162" t="s">
        <v>417</v>
      </c>
      <c r="C38" s="7">
        <v>1955</v>
      </c>
      <c r="D38" s="7"/>
      <c r="E38" s="7">
        <v>1</v>
      </c>
      <c r="F38" s="164" t="s">
        <v>366</v>
      </c>
      <c r="G38" s="7">
        <v>0.3</v>
      </c>
      <c r="H38" s="7"/>
      <c r="I38" s="7"/>
      <c r="J38" s="7"/>
      <c r="K38" s="7">
        <v>1</v>
      </c>
      <c r="L38" s="7"/>
      <c r="M38" s="7"/>
      <c r="N38" s="7">
        <v>1</v>
      </c>
      <c r="O38" s="7"/>
      <c r="P38" s="166" t="s">
        <v>382</v>
      </c>
    </row>
    <row r="39" spans="1:16" ht="30">
      <c r="A39" s="7">
        <v>4</v>
      </c>
      <c r="B39" s="162" t="s">
        <v>418</v>
      </c>
      <c r="C39" s="163" t="s">
        <v>419</v>
      </c>
      <c r="D39" s="7">
        <v>1</v>
      </c>
      <c r="E39" s="7">
        <v>1</v>
      </c>
      <c r="F39" s="164" t="s">
        <v>93</v>
      </c>
      <c r="G39" s="7">
        <v>0.3</v>
      </c>
      <c r="H39" s="7"/>
      <c r="I39" s="7">
        <v>1</v>
      </c>
      <c r="J39" s="7"/>
      <c r="K39" s="7"/>
      <c r="L39" s="7"/>
      <c r="M39" s="7"/>
      <c r="N39" s="7">
        <v>1</v>
      </c>
      <c r="O39" s="7"/>
      <c r="P39" s="166"/>
    </row>
    <row r="40" spans="1:16" ht="30">
      <c r="A40" s="7">
        <v>5</v>
      </c>
      <c r="B40" s="162" t="s">
        <v>420</v>
      </c>
      <c r="C40" s="163" t="s">
        <v>421</v>
      </c>
      <c r="D40" s="7"/>
      <c r="E40" s="7"/>
      <c r="F40" s="164" t="s">
        <v>385</v>
      </c>
      <c r="G40" s="7">
        <v>0.3</v>
      </c>
      <c r="H40" s="7">
        <v>1</v>
      </c>
      <c r="I40" s="7"/>
      <c r="J40" s="7"/>
      <c r="K40" s="7"/>
      <c r="L40" s="7"/>
      <c r="M40" s="7"/>
      <c r="N40" s="7"/>
      <c r="O40" s="7">
        <v>1</v>
      </c>
      <c r="P40" s="166"/>
    </row>
    <row r="41" spans="1:16" ht="45">
      <c r="A41" s="7">
        <v>6</v>
      </c>
      <c r="B41" s="162" t="s">
        <v>422</v>
      </c>
      <c r="C41" s="163" t="s">
        <v>423</v>
      </c>
      <c r="D41" s="7"/>
      <c r="E41" s="7"/>
      <c r="F41" s="164" t="s">
        <v>369</v>
      </c>
      <c r="G41" s="7">
        <v>1.2</v>
      </c>
      <c r="H41" s="7">
        <v>1</v>
      </c>
      <c r="I41" s="7"/>
      <c r="J41" s="7"/>
      <c r="K41" s="7"/>
      <c r="L41" s="7"/>
      <c r="M41" s="7"/>
      <c r="N41" s="7">
        <v>1</v>
      </c>
      <c r="O41" s="7"/>
      <c r="P41" s="166"/>
    </row>
    <row r="42" spans="1:16" ht="45">
      <c r="A42" s="7">
        <v>7</v>
      </c>
      <c r="B42" s="162" t="s">
        <v>424</v>
      </c>
      <c r="C42" s="163" t="s">
        <v>425</v>
      </c>
      <c r="D42" s="7"/>
      <c r="E42" s="7">
        <v>1</v>
      </c>
      <c r="F42" s="164" t="s">
        <v>372</v>
      </c>
      <c r="G42" s="167">
        <v>1</v>
      </c>
      <c r="H42" s="7"/>
      <c r="I42" s="7">
        <v>1</v>
      </c>
      <c r="J42" s="7"/>
      <c r="K42" s="7"/>
      <c r="L42" s="7"/>
      <c r="M42" s="7"/>
      <c r="N42" s="7"/>
      <c r="O42" s="7">
        <v>1</v>
      </c>
      <c r="P42" s="166"/>
    </row>
    <row r="43" spans="1:16" ht="45">
      <c r="A43" s="7">
        <v>8</v>
      </c>
      <c r="B43" s="162" t="s">
        <v>426</v>
      </c>
      <c r="C43" s="163" t="s">
        <v>427</v>
      </c>
      <c r="D43" s="7"/>
      <c r="E43" s="7"/>
      <c r="F43" s="164" t="s">
        <v>375</v>
      </c>
      <c r="G43" s="7">
        <v>0.8</v>
      </c>
      <c r="H43" s="7"/>
      <c r="I43" s="7"/>
      <c r="J43" s="7">
        <v>1</v>
      </c>
      <c r="K43" s="7"/>
      <c r="L43" s="7"/>
      <c r="M43" s="7"/>
      <c r="N43" s="7"/>
      <c r="O43" s="7">
        <v>1</v>
      </c>
      <c r="P43" s="166"/>
    </row>
    <row r="44" spans="1:16" ht="45">
      <c r="A44" s="7">
        <v>9</v>
      </c>
      <c r="B44" s="162" t="s">
        <v>428</v>
      </c>
      <c r="C44" s="163" t="s">
        <v>429</v>
      </c>
      <c r="D44" s="7"/>
      <c r="E44" s="7"/>
      <c r="F44" s="164" t="s">
        <v>375</v>
      </c>
      <c r="G44" s="7">
        <v>0.8</v>
      </c>
      <c r="H44" s="7"/>
      <c r="I44" s="7">
        <v>1</v>
      </c>
      <c r="J44" s="7"/>
      <c r="K44" s="7"/>
      <c r="L44" s="7"/>
      <c r="M44" s="7"/>
      <c r="N44" s="7"/>
      <c r="O44" s="7">
        <v>1</v>
      </c>
      <c r="P44" s="166"/>
    </row>
    <row r="45" spans="1:16">
      <c r="A45" s="169" t="s">
        <v>193</v>
      </c>
      <c r="B45" s="168" t="s">
        <v>115</v>
      </c>
      <c r="C45" s="7"/>
      <c r="D45" s="7"/>
      <c r="E45" s="7"/>
      <c r="F45" s="15"/>
      <c r="G45" s="7"/>
      <c r="H45" s="7"/>
      <c r="I45" s="7"/>
      <c r="J45" s="7"/>
      <c r="K45" s="7"/>
      <c r="L45" s="7"/>
      <c r="M45" s="7"/>
      <c r="N45" s="7"/>
      <c r="O45" s="7"/>
      <c r="P45" s="166"/>
    </row>
    <row r="46" spans="1:16" ht="22.5">
      <c r="A46" s="170">
        <v>1</v>
      </c>
      <c r="B46" s="162" t="s">
        <v>185</v>
      </c>
      <c r="C46" s="163" t="s">
        <v>430</v>
      </c>
      <c r="D46" s="7"/>
      <c r="E46" s="7"/>
      <c r="F46" s="164" t="s">
        <v>397</v>
      </c>
      <c r="G46" s="167">
        <v>1</v>
      </c>
      <c r="H46" s="7"/>
      <c r="I46" s="7"/>
      <c r="J46" s="7"/>
      <c r="K46" s="7">
        <v>1</v>
      </c>
      <c r="L46" s="7"/>
      <c r="M46" s="7"/>
      <c r="N46" s="7"/>
      <c r="O46" s="7">
        <v>1</v>
      </c>
      <c r="P46" s="165" t="s">
        <v>360</v>
      </c>
    </row>
    <row r="47" spans="1:16" ht="30">
      <c r="A47" s="170">
        <v>2</v>
      </c>
      <c r="B47" s="162" t="s">
        <v>431</v>
      </c>
      <c r="C47" s="163" t="s">
        <v>432</v>
      </c>
      <c r="D47" s="7">
        <v>1</v>
      </c>
      <c r="E47" s="7"/>
      <c r="F47" s="164" t="s">
        <v>359</v>
      </c>
      <c r="G47" s="7">
        <v>0.3</v>
      </c>
      <c r="H47" s="7"/>
      <c r="I47" s="7"/>
      <c r="J47" s="7"/>
      <c r="K47" s="7">
        <v>1</v>
      </c>
      <c r="L47" s="7"/>
      <c r="M47" s="7"/>
      <c r="N47" s="7"/>
      <c r="O47" s="7">
        <v>1</v>
      </c>
      <c r="P47" s="166" t="s">
        <v>360</v>
      </c>
    </row>
    <row r="48" spans="1:16" ht="30">
      <c r="A48" s="170">
        <v>3</v>
      </c>
      <c r="B48" s="162" t="s">
        <v>433</v>
      </c>
      <c r="C48" s="7">
        <v>1956</v>
      </c>
      <c r="D48" s="7"/>
      <c r="E48" s="7">
        <v>1</v>
      </c>
      <c r="F48" s="164" t="s">
        <v>366</v>
      </c>
      <c r="G48" s="7">
        <v>0.3</v>
      </c>
      <c r="H48" s="7"/>
      <c r="I48" s="7"/>
      <c r="J48" s="7"/>
      <c r="K48" s="7">
        <v>1</v>
      </c>
      <c r="L48" s="7"/>
      <c r="M48" s="7">
        <v>1</v>
      </c>
      <c r="N48" s="7"/>
      <c r="O48" s="7"/>
      <c r="P48" s="166" t="s">
        <v>382</v>
      </c>
    </row>
    <row r="49" spans="1:16" ht="30">
      <c r="A49" s="170">
        <v>4</v>
      </c>
      <c r="B49" s="162" t="s">
        <v>243</v>
      </c>
      <c r="C49" s="163" t="s">
        <v>434</v>
      </c>
      <c r="D49" s="7">
        <v>1</v>
      </c>
      <c r="E49" s="7">
        <v>1</v>
      </c>
      <c r="F49" s="164" t="s">
        <v>93</v>
      </c>
      <c r="G49" s="7">
        <v>0.3</v>
      </c>
      <c r="H49" s="7"/>
      <c r="I49" s="7"/>
      <c r="J49" s="7"/>
      <c r="K49" s="7">
        <v>1</v>
      </c>
      <c r="L49" s="7"/>
      <c r="M49" s="7">
        <v>1</v>
      </c>
      <c r="N49" s="7"/>
      <c r="O49" s="7"/>
      <c r="P49" s="165" t="s">
        <v>360</v>
      </c>
    </row>
    <row r="50" spans="1:16" ht="30">
      <c r="A50" s="170">
        <v>5</v>
      </c>
      <c r="B50" s="162" t="s">
        <v>435</v>
      </c>
      <c r="C50" s="163" t="s">
        <v>436</v>
      </c>
      <c r="D50" s="7"/>
      <c r="E50" s="7"/>
      <c r="F50" s="164" t="s">
        <v>385</v>
      </c>
      <c r="G50" s="7">
        <v>0.3</v>
      </c>
      <c r="H50" s="7">
        <v>1</v>
      </c>
      <c r="I50" s="7"/>
      <c r="J50" s="7"/>
      <c r="K50" s="7"/>
      <c r="L50" s="7"/>
      <c r="M50" s="7">
        <v>1</v>
      </c>
      <c r="N50" s="7"/>
      <c r="O50" s="7"/>
      <c r="P50" s="166"/>
    </row>
    <row r="51" spans="1:16" ht="45">
      <c r="A51" s="170">
        <v>6</v>
      </c>
      <c r="B51" s="162" t="s">
        <v>437</v>
      </c>
      <c r="C51" s="163" t="s">
        <v>438</v>
      </c>
      <c r="D51" s="7"/>
      <c r="E51" s="7"/>
      <c r="F51" s="164" t="s">
        <v>369</v>
      </c>
      <c r="G51" s="7">
        <v>1.2</v>
      </c>
      <c r="H51" s="7"/>
      <c r="I51" s="7"/>
      <c r="J51" s="7"/>
      <c r="K51" s="7">
        <v>1</v>
      </c>
      <c r="L51" s="7"/>
      <c r="M51" s="7"/>
      <c r="N51" s="7"/>
      <c r="O51" s="7">
        <v>1</v>
      </c>
      <c r="P51" s="165" t="s">
        <v>360</v>
      </c>
    </row>
    <row r="52" spans="1:16" ht="45">
      <c r="A52" s="170">
        <v>7</v>
      </c>
      <c r="B52" s="162" t="s">
        <v>439</v>
      </c>
      <c r="C52" s="163" t="s">
        <v>440</v>
      </c>
      <c r="D52" s="7"/>
      <c r="E52" s="7"/>
      <c r="F52" s="164" t="s">
        <v>372</v>
      </c>
      <c r="G52" s="167">
        <v>1</v>
      </c>
      <c r="H52" s="7">
        <v>1</v>
      </c>
      <c r="I52" s="7"/>
      <c r="J52" s="7"/>
      <c r="K52" s="7"/>
      <c r="L52" s="7"/>
      <c r="M52" s="7"/>
      <c r="N52" s="7"/>
      <c r="O52" s="7">
        <v>1</v>
      </c>
      <c r="P52" s="166"/>
    </row>
    <row r="53" spans="1:16" ht="45">
      <c r="A53" s="170">
        <v>8</v>
      </c>
      <c r="B53" s="162" t="s">
        <v>441</v>
      </c>
      <c r="C53" s="163" t="s">
        <v>442</v>
      </c>
      <c r="D53" s="7"/>
      <c r="E53" s="7"/>
      <c r="F53" s="164" t="s">
        <v>375</v>
      </c>
      <c r="G53" s="7">
        <v>0.8</v>
      </c>
      <c r="H53" s="7">
        <v>1</v>
      </c>
      <c r="I53" s="7"/>
      <c r="J53" s="7"/>
      <c r="K53" s="7"/>
      <c r="L53" s="7"/>
      <c r="M53" s="7"/>
      <c r="N53" s="7"/>
      <c r="O53" s="7">
        <v>1</v>
      </c>
      <c r="P53" s="166"/>
    </row>
    <row r="54" spans="1:16" ht="45">
      <c r="A54" s="170">
        <v>9</v>
      </c>
      <c r="B54" s="162" t="s">
        <v>443</v>
      </c>
      <c r="C54" s="163" t="s">
        <v>444</v>
      </c>
      <c r="D54" s="7"/>
      <c r="E54" s="7"/>
      <c r="F54" s="164" t="s">
        <v>375</v>
      </c>
      <c r="G54" s="7">
        <v>0.8</v>
      </c>
      <c r="H54" s="7"/>
      <c r="I54" s="7"/>
      <c r="J54" s="7">
        <v>1</v>
      </c>
      <c r="K54" s="7"/>
      <c r="L54" s="7"/>
      <c r="M54" s="7"/>
      <c r="N54" s="7"/>
      <c r="O54" s="7">
        <v>1</v>
      </c>
      <c r="P54" s="166"/>
    </row>
    <row r="55" spans="1:16">
      <c r="A55" s="169"/>
      <c r="B55" s="168" t="s">
        <v>123</v>
      </c>
      <c r="C55" s="7"/>
      <c r="D55" s="7"/>
      <c r="E55" s="7"/>
      <c r="F55" s="15"/>
      <c r="G55" s="7"/>
      <c r="H55" s="7"/>
      <c r="I55" s="7"/>
      <c r="J55" s="7"/>
      <c r="K55" s="7"/>
      <c r="L55" s="7"/>
      <c r="M55" s="7"/>
      <c r="N55" s="7"/>
      <c r="O55" s="7"/>
      <c r="P55" s="166"/>
    </row>
    <row r="56" spans="1:16" ht="22.5">
      <c r="A56" s="170">
        <v>1</v>
      </c>
      <c r="B56" s="162" t="s">
        <v>445</v>
      </c>
      <c r="C56" s="163" t="s">
        <v>446</v>
      </c>
      <c r="D56" s="7"/>
      <c r="E56" s="7">
        <v>1</v>
      </c>
      <c r="F56" s="164" t="s">
        <v>397</v>
      </c>
      <c r="G56" s="167">
        <v>1</v>
      </c>
      <c r="H56" s="7"/>
      <c r="I56" s="7"/>
      <c r="J56" s="7"/>
      <c r="K56" s="7">
        <v>1</v>
      </c>
      <c r="L56" s="7"/>
      <c r="M56" s="7"/>
      <c r="N56" s="7"/>
      <c r="O56" s="7">
        <v>1</v>
      </c>
      <c r="P56" s="165" t="s">
        <v>360</v>
      </c>
    </row>
    <row r="57" spans="1:16" ht="30">
      <c r="A57" s="170">
        <v>2</v>
      </c>
      <c r="B57" s="162" t="s">
        <v>447</v>
      </c>
      <c r="C57" s="163" t="s">
        <v>448</v>
      </c>
      <c r="D57" s="7">
        <v>1</v>
      </c>
      <c r="E57" s="7">
        <v>1</v>
      </c>
      <c r="F57" s="164" t="s">
        <v>359</v>
      </c>
      <c r="G57" s="7">
        <v>0.3</v>
      </c>
      <c r="H57" s="7"/>
      <c r="I57" s="7"/>
      <c r="J57" s="7">
        <v>1</v>
      </c>
      <c r="K57" s="7"/>
      <c r="L57" s="7"/>
      <c r="M57" s="7"/>
      <c r="N57" s="7">
        <v>1</v>
      </c>
      <c r="O57" s="7"/>
      <c r="P57" s="166"/>
    </row>
    <row r="58" spans="1:16" ht="30">
      <c r="A58" s="170">
        <v>3</v>
      </c>
      <c r="B58" s="162" t="s">
        <v>449</v>
      </c>
      <c r="C58" s="7">
        <v>1954</v>
      </c>
      <c r="D58" s="7"/>
      <c r="E58" s="7">
        <v>1</v>
      </c>
      <c r="F58" s="164" t="s">
        <v>366</v>
      </c>
      <c r="G58" s="7">
        <v>0.3</v>
      </c>
      <c r="H58" s="7"/>
      <c r="I58" s="7"/>
      <c r="J58" s="7"/>
      <c r="K58" s="7">
        <v>1</v>
      </c>
      <c r="L58" s="7"/>
      <c r="M58" s="7"/>
      <c r="N58" s="7"/>
      <c r="O58" s="7">
        <v>1</v>
      </c>
      <c r="P58" s="166" t="s">
        <v>382</v>
      </c>
    </row>
    <row r="59" spans="1:16" ht="30">
      <c r="A59" s="170">
        <v>4</v>
      </c>
      <c r="B59" s="162" t="s">
        <v>450</v>
      </c>
      <c r="C59" s="163" t="s">
        <v>451</v>
      </c>
      <c r="D59" s="7">
        <v>1</v>
      </c>
      <c r="E59" s="7"/>
      <c r="F59" s="164" t="s">
        <v>93</v>
      </c>
      <c r="G59" s="7">
        <v>0.3</v>
      </c>
      <c r="H59" s="7"/>
      <c r="I59" s="7"/>
      <c r="J59" s="7">
        <v>1</v>
      </c>
      <c r="K59" s="7"/>
      <c r="L59" s="7"/>
      <c r="M59" s="7"/>
      <c r="N59" s="7"/>
      <c r="O59" s="7">
        <v>1</v>
      </c>
      <c r="P59" s="166"/>
    </row>
    <row r="60" spans="1:16" ht="30">
      <c r="A60" s="170">
        <v>5</v>
      </c>
      <c r="B60" s="162" t="s">
        <v>452</v>
      </c>
      <c r="C60" s="163" t="s">
        <v>453</v>
      </c>
      <c r="D60" s="7">
        <v>1</v>
      </c>
      <c r="E60" s="7">
        <v>1</v>
      </c>
      <c r="F60" s="164" t="s">
        <v>385</v>
      </c>
      <c r="G60" s="7">
        <v>0.3</v>
      </c>
      <c r="H60" s="7"/>
      <c r="I60" s="7">
        <v>1</v>
      </c>
      <c r="J60" s="7"/>
      <c r="K60" s="7"/>
      <c r="L60" s="7"/>
      <c r="M60" s="7">
        <v>1</v>
      </c>
      <c r="N60" s="7"/>
      <c r="O60" s="7"/>
      <c r="P60" s="166"/>
    </row>
    <row r="61" spans="1:16" ht="45">
      <c r="A61" s="170">
        <v>6</v>
      </c>
      <c r="B61" s="162" t="s">
        <v>454</v>
      </c>
      <c r="C61" s="163" t="s">
        <v>455</v>
      </c>
      <c r="D61" s="7"/>
      <c r="E61" s="7"/>
      <c r="F61" s="164" t="s">
        <v>369</v>
      </c>
      <c r="G61" s="7">
        <v>1.2</v>
      </c>
      <c r="H61" s="7"/>
      <c r="I61" s="7"/>
      <c r="J61" s="7">
        <v>1</v>
      </c>
      <c r="K61" s="7"/>
      <c r="L61" s="7"/>
      <c r="M61" s="7"/>
      <c r="N61" s="7"/>
      <c r="O61" s="7">
        <v>1</v>
      </c>
      <c r="P61" s="166"/>
    </row>
    <row r="62" spans="1:16" ht="45">
      <c r="A62" s="170">
        <v>7</v>
      </c>
      <c r="B62" s="162" t="s">
        <v>456</v>
      </c>
      <c r="C62" s="171" t="s">
        <v>457</v>
      </c>
      <c r="D62" s="7"/>
      <c r="E62" s="7">
        <v>1</v>
      </c>
      <c r="F62" s="164" t="s">
        <v>372</v>
      </c>
      <c r="G62" s="167">
        <v>1</v>
      </c>
      <c r="H62" s="7"/>
      <c r="I62" s="7"/>
      <c r="J62" s="7">
        <v>1</v>
      </c>
      <c r="K62" s="7"/>
      <c r="L62" s="7"/>
      <c r="M62" s="7"/>
      <c r="N62" s="7"/>
      <c r="O62" s="7">
        <v>1</v>
      </c>
      <c r="P62" s="166"/>
    </row>
    <row r="63" spans="1:16" ht="45">
      <c r="A63" s="170">
        <v>8</v>
      </c>
      <c r="B63" s="162" t="s">
        <v>458</v>
      </c>
      <c r="C63" s="163" t="s">
        <v>459</v>
      </c>
      <c r="D63" s="7"/>
      <c r="E63" s="7"/>
      <c r="F63" s="164" t="s">
        <v>375</v>
      </c>
      <c r="G63" s="7">
        <v>0.8</v>
      </c>
      <c r="H63" s="7"/>
      <c r="I63" s="7"/>
      <c r="J63" s="7">
        <v>1</v>
      </c>
      <c r="K63" s="7"/>
      <c r="L63" s="7"/>
      <c r="M63" s="7"/>
      <c r="N63" s="7"/>
      <c r="O63" s="7">
        <v>1</v>
      </c>
      <c r="P63" s="166"/>
    </row>
    <row r="64" spans="1:16">
      <c r="A64" s="169" t="s">
        <v>210</v>
      </c>
      <c r="B64" s="168" t="s">
        <v>124</v>
      </c>
      <c r="C64" s="7"/>
      <c r="D64" s="7"/>
      <c r="E64" s="7"/>
      <c r="F64" s="15"/>
      <c r="G64" s="7"/>
      <c r="H64" s="7"/>
      <c r="I64" s="7"/>
      <c r="J64" s="7"/>
      <c r="K64" s="7"/>
      <c r="L64" s="7"/>
      <c r="M64" s="7"/>
      <c r="N64" s="7"/>
      <c r="O64" s="7"/>
      <c r="P64" s="166"/>
    </row>
    <row r="65" spans="1:16" ht="30">
      <c r="A65" s="170">
        <v>1</v>
      </c>
      <c r="B65" s="162" t="s">
        <v>460</v>
      </c>
      <c r="C65" s="163" t="s">
        <v>461</v>
      </c>
      <c r="D65" s="7">
        <v>1</v>
      </c>
      <c r="E65" s="7"/>
      <c r="F65" s="164" t="s">
        <v>359</v>
      </c>
      <c r="G65" s="7">
        <v>0.3</v>
      </c>
      <c r="H65" s="7"/>
      <c r="I65" s="7">
        <v>1</v>
      </c>
      <c r="J65" s="7"/>
      <c r="K65" s="7"/>
      <c r="L65" s="7"/>
      <c r="M65" s="7"/>
      <c r="N65" s="7"/>
      <c r="O65" s="7">
        <v>1</v>
      </c>
      <c r="P65" s="166"/>
    </row>
    <row r="66" spans="1:16" ht="30">
      <c r="A66" s="170">
        <v>2</v>
      </c>
      <c r="B66" s="162" t="s">
        <v>462</v>
      </c>
      <c r="C66" s="163" t="s">
        <v>463</v>
      </c>
      <c r="D66" s="7"/>
      <c r="E66" s="7">
        <v>1</v>
      </c>
      <c r="F66" s="164" t="s">
        <v>366</v>
      </c>
      <c r="G66" s="7">
        <v>0.3</v>
      </c>
      <c r="H66" s="7"/>
      <c r="I66" s="7"/>
      <c r="J66" s="7"/>
      <c r="K66" s="7">
        <v>1</v>
      </c>
      <c r="L66" s="7"/>
      <c r="M66" s="7">
        <v>1</v>
      </c>
      <c r="N66" s="7"/>
      <c r="O66" s="7"/>
      <c r="P66" s="166" t="s">
        <v>360</v>
      </c>
    </row>
    <row r="67" spans="1:16" ht="30">
      <c r="A67" s="170">
        <v>3</v>
      </c>
      <c r="B67" s="162" t="s">
        <v>464</v>
      </c>
      <c r="C67" s="163" t="s">
        <v>465</v>
      </c>
      <c r="D67" s="7">
        <v>1</v>
      </c>
      <c r="E67" s="7">
        <v>1</v>
      </c>
      <c r="F67" s="164" t="s">
        <v>93</v>
      </c>
      <c r="G67" s="7">
        <v>0.3</v>
      </c>
      <c r="H67" s="7"/>
      <c r="I67" s="7"/>
      <c r="J67" s="7"/>
      <c r="K67" s="7">
        <v>1</v>
      </c>
      <c r="L67" s="7"/>
      <c r="M67" s="7"/>
      <c r="N67" s="7"/>
      <c r="O67" s="7">
        <v>1</v>
      </c>
      <c r="P67" s="165" t="s">
        <v>360</v>
      </c>
    </row>
    <row r="68" spans="1:16" ht="30">
      <c r="A68" s="170">
        <v>4</v>
      </c>
      <c r="B68" s="162" t="s">
        <v>466</v>
      </c>
      <c r="C68" s="163" t="s">
        <v>467</v>
      </c>
      <c r="D68" s="7"/>
      <c r="E68" s="7">
        <v>1</v>
      </c>
      <c r="F68" s="164" t="s">
        <v>385</v>
      </c>
      <c r="G68" s="7">
        <v>0.3</v>
      </c>
      <c r="H68" s="7">
        <v>1</v>
      </c>
      <c r="I68" s="7"/>
      <c r="J68" s="7"/>
      <c r="K68" s="7"/>
      <c r="L68" s="7"/>
      <c r="M68" s="7"/>
      <c r="N68" s="7"/>
      <c r="O68" s="7">
        <v>1</v>
      </c>
      <c r="P68" s="166"/>
    </row>
    <row r="69" spans="1:16" ht="45">
      <c r="A69" s="170">
        <v>5</v>
      </c>
      <c r="B69" s="162" t="s">
        <v>468</v>
      </c>
      <c r="C69" s="163" t="s">
        <v>469</v>
      </c>
      <c r="D69" s="7"/>
      <c r="E69" s="7"/>
      <c r="F69" s="164" t="s">
        <v>369</v>
      </c>
      <c r="G69" s="7">
        <v>1.2</v>
      </c>
      <c r="H69" s="7"/>
      <c r="I69" s="7"/>
      <c r="J69" s="7">
        <v>1</v>
      </c>
      <c r="K69" s="7"/>
      <c r="L69" s="7"/>
      <c r="M69" s="7"/>
      <c r="N69" s="7"/>
      <c r="O69" s="7">
        <v>1</v>
      </c>
      <c r="P69" s="166"/>
    </row>
    <row r="70" spans="1:16" ht="45">
      <c r="A70" s="170">
        <v>6</v>
      </c>
      <c r="B70" s="162" t="s">
        <v>470</v>
      </c>
      <c r="C70" s="163" t="s">
        <v>471</v>
      </c>
      <c r="D70" s="7"/>
      <c r="E70" s="7"/>
      <c r="F70" s="164" t="s">
        <v>372</v>
      </c>
      <c r="G70" s="167">
        <v>1</v>
      </c>
      <c r="H70" s="7"/>
      <c r="I70" s="7"/>
      <c r="J70" s="7"/>
      <c r="K70" s="7">
        <v>1</v>
      </c>
      <c r="L70" s="7"/>
      <c r="M70" s="7"/>
      <c r="N70" s="7"/>
      <c r="O70" s="7">
        <v>1</v>
      </c>
      <c r="P70" s="165" t="s">
        <v>360</v>
      </c>
    </row>
    <row r="71" spans="1:16" ht="45">
      <c r="A71" s="170">
        <v>7</v>
      </c>
      <c r="B71" s="162" t="s">
        <v>472</v>
      </c>
      <c r="C71" s="163" t="s">
        <v>473</v>
      </c>
      <c r="D71" s="7"/>
      <c r="E71" s="7">
        <v>1</v>
      </c>
      <c r="F71" s="164" t="s">
        <v>375</v>
      </c>
      <c r="G71" s="7">
        <v>0.8</v>
      </c>
      <c r="H71" s="7"/>
      <c r="I71" s="7"/>
      <c r="J71" s="7"/>
      <c r="K71" s="7">
        <v>1</v>
      </c>
      <c r="L71" s="7"/>
      <c r="M71" s="7"/>
      <c r="N71" s="7"/>
      <c r="O71" s="7">
        <v>1</v>
      </c>
      <c r="P71" s="165" t="s">
        <v>360</v>
      </c>
    </row>
    <row r="72" spans="1:16">
      <c r="A72" s="169" t="s">
        <v>221</v>
      </c>
      <c r="B72" s="168" t="s">
        <v>474</v>
      </c>
      <c r="C72" s="7"/>
      <c r="D72" s="7"/>
      <c r="E72" s="7"/>
      <c r="F72" s="172"/>
      <c r="G72" s="7"/>
      <c r="H72" s="7"/>
      <c r="I72" s="7"/>
      <c r="J72" s="7"/>
      <c r="K72" s="7"/>
      <c r="L72" s="7"/>
      <c r="M72" s="7"/>
      <c r="N72" s="7"/>
      <c r="O72" s="7"/>
      <c r="P72" s="166"/>
    </row>
    <row r="73" spans="1:16" ht="22.5">
      <c r="A73" s="170">
        <v>1</v>
      </c>
      <c r="B73" s="162" t="s">
        <v>475</v>
      </c>
      <c r="C73" s="163" t="s">
        <v>476</v>
      </c>
      <c r="D73" s="7"/>
      <c r="E73" s="7"/>
      <c r="F73" s="164" t="s">
        <v>397</v>
      </c>
      <c r="G73" s="167">
        <v>1</v>
      </c>
      <c r="H73" s="7"/>
      <c r="I73" s="7"/>
      <c r="J73" s="7"/>
      <c r="K73" s="7">
        <v>1</v>
      </c>
      <c r="L73" s="7"/>
      <c r="M73" s="7"/>
      <c r="N73" s="7"/>
      <c r="O73" s="7">
        <v>1</v>
      </c>
      <c r="P73" s="165" t="s">
        <v>360</v>
      </c>
    </row>
    <row r="74" spans="1:16" ht="30">
      <c r="A74" s="170">
        <v>2</v>
      </c>
      <c r="B74" s="162" t="s">
        <v>477</v>
      </c>
      <c r="C74" s="163" t="s">
        <v>478</v>
      </c>
      <c r="D74" s="7">
        <v>1</v>
      </c>
      <c r="E74" s="7"/>
      <c r="F74" s="164" t="s">
        <v>359</v>
      </c>
      <c r="G74" s="7">
        <v>0.3</v>
      </c>
      <c r="H74" s="7"/>
      <c r="I74" s="7"/>
      <c r="J74" s="7"/>
      <c r="K74" s="7">
        <v>1</v>
      </c>
      <c r="L74" s="7"/>
      <c r="M74" s="7"/>
      <c r="N74" s="7"/>
      <c r="O74" s="7">
        <v>1</v>
      </c>
      <c r="P74" s="166" t="s">
        <v>360</v>
      </c>
    </row>
    <row r="75" spans="1:16" ht="30">
      <c r="A75" s="170">
        <v>3</v>
      </c>
      <c r="B75" s="162" t="s">
        <v>479</v>
      </c>
      <c r="C75" s="163" t="s">
        <v>480</v>
      </c>
      <c r="D75" s="7"/>
      <c r="E75" s="7">
        <v>1</v>
      </c>
      <c r="F75" s="164" t="s">
        <v>366</v>
      </c>
      <c r="G75" s="7">
        <v>0.3</v>
      </c>
      <c r="H75" s="7"/>
      <c r="I75" s="7"/>
      <c r="J75" s="7"/>
      <c r="K75" s="7">
        <v>1</v>
      </c>
      <c r="L75" s="7"/>
      <c r="M75" s="7">
        <v>1</v>
      </c>
      <c r="N75" s="7"/>
      <c r="O75" s="7"/>
      <c r="P75" s="166" t="s">
        <v>382</v>
      </c>
    </row>
    <row r="76" spans="1:16" ht="30">
      <c r="A76" s="170">
        <v>4</v>
      </c>
      <c r="B76" s="162" t="s">
        <v>481</v>
      </c>
      <c r="C76" s="163" t="s">
        <v>482</v>
      </c>
      <c r="D76" s="7">
        <v>1</v>
      </c>
      <c r="E76" s="7"/>
      <c r="F76" s="164" t="s">
        <v>93</v>
      </c>
      <c r="G76" s="7">
        <v>0.3</v>
      </c>
      <c r="H76" s="7"/>
      <c r="I76" s="7"/>
      <c r="J76" s="7">
        <v>1</v>
      </c>
      <c r="K76" s="7"/>
      <c r="L76" s="7"/>
      <c r="M76" s="7"/>
      <c r="N76" s="7">
        <v>1</v>
      </c>
      <c r="O76" s="7"/>
      <c r="P76" s="166"/>
    </row>
    <row r="77" spans="1:16" ht="45">
      <c r="A77" s="170">
        <v>5</v>
      </c>
      <c r="B77" s="162" t="s">
        <v>483</v>
      </c>
      <c r="C77" s="163" t="s">
        <v>484</v>
      </c>
      <c r="D77" s="7"/>
      <c r="E77" s="7">
        <v>1</v>
      </c>
      <c r="F77" s="164" t="s">
        <v>369</v>
      </c>
      <c r="G77" s="7">
        <v>1.2</v>
      </c>
      <c r="H77" s="7">
        <v>1</v>
      </c>
      <c r="I77" s="7"/>
      <c r="J77" s="7"/>
      <c r="K77" s="7"/>
      <c r="L77" s="7"/>
      <c r="M77" s="7">
        <v>1</v>
      </c>
      <c r="N77" s="7"/>
      <c r="O77" s="7"/>
      <c r="P77" s="166"/>
    </row>
    <row r="78" spans="1:16" ht="45">
      <c r="A78" s="170">
        <v>6</v>
      </c>
      <c r="B78" s="162" t="s">
        <v>485</v>
      </c>
      <c r="C78" s="163" t="s">
        <v>486</v>
      </c>
      <c r="D78" s="7"/>
      <c r="E78" s="7"/>
      <c r="F78" s="164" t="s">
        <v>372</v>
      </c>
      <c r="G78" s="167">
        <v>1</v>
      </c>
      <c r="H78" s="7">
        <v>1</v>
      </c>
      <c r="I78" s="7"/>
      <c r="J78" s="7"/>
      <c r="K78" s="7"/>
      <c r="L78" s="7"/>
      <c r="M78" s="7"/>
      <c r="N78" s="7">
        <v>1</v>
      </c>
      <c r="O78" s="7"/>
      <c r="P78" s="166"/>
    </row>
    <row r="79" spans="1:16" ht="45">
      <c r="A79" s="170">
        <v>7</v>
      </c>
      <c r="B79" s="162" t="s">
        <v>487</v>
      </c>
      <c r="C79" s="163" t="s">
        <v>488</v>
      </c>
      <c r="D79" s="7"/>
      <c r="E79" s="7"/>
      <c r="F79" s="164" t="s">
        <v>375</v>
      </c>
      <c r="G79" s="7">
        <v>0.8</v>
      </c>
      <c r="H79" s="7"/>
      <c r="I79" s="7"/>
      <c r="J79" s="7"/>
      <c r="K79" s="7">
        <v>1</v>
      </c>
      <c r="L79" s="7"/>
      <c r="M79" s="7"/>
      <c r="N79" s="7"/>
      <c r="O79" s="7">
        <v>1</v>
      </c>
      <c r="P79" s="165" t="s">
        <v>360</v>
      </c>
    </row>
    <row r="80" spans="1:16">
      <c r="A80" s="169" t="s">
        <v>228</v>
      </c>
      <c r="B80" s="168" t="s">
        <v>489</v>
      </c>
      <c r="C80" s="7"/>
      <c r="D80" s="7"/>
      <c r="E80" s="7"/>
      <c r="F80" s="172"/>
      <c r="G80" s="7"/>
      <c r="H80" s="7"/>
      <c r="I80" s="7"/>
      <c r="J80" s="7"/>
      <c r="K80" s="7"/>
      <c r="L80" s="7"/>
      <c r="M80" s="7"/>
      <c r="N80" s="7"/>
      <c r="O80" s="7"/>
      <c r="P80" s="166"/>
    </row>
    <row r="81" spans="1:16">
      <c r="A81" s="170">
        <v>1</v>
      </c>
      <c r="B81" s="162" t="s">
        <v>490</v>
      </c>
      <c r="C81" s="163" t="s">
        <v>491</v>
      </c>
      <c r="D81" s="7"/>
      <c r="E81" s="7"/>
      <c r="F81" s="164" t="s">
        <v>397</v>
      </c>
      <c r="G81" s="167">
        <v>1</v>
      </c>
      <c r="H81" s="7"/>
      <c r="I81" s="7"/>
      <c r="J81" s="7"/>
      <c r="K81" s="7">
        <v>1</v>
      </c>
      <c r="L81" s="7"/>
      <c r="M81" s="7"/>
      <c r="N81" s="7">
        <v>1</v>
      </c>
      <c r="O81" s="7"/>
      <c r="P81" s="166" t="s">
        <v>382</v>
      </c>
    </row>
    <row r="82" spans="1:16" ht="30">
      <c r="A82" s="170">
        <v>2</v>
      </c>
      <c r="B82" s="162" t="s">
        <v>492</v>
      </c>
      <c r="C82" s="7">
        <v>1964</v>
      </c>
      <c r="D82" s="7"/>
      <c r="E82" s="7">
        <v>1</v>
      </c>
      <c r="F82" s="164" t="s">
        <v>366</v>
      </c>
      <c r="G82" s="7">
        <v>0.3</v>
      </c>
      <c r="H82" s="7"/>
      <c r="I82" s="7"/>
      <c r="J82" s="7"/>
      <c r="K82" s="7">
        <v>1</v>
      </c>
      <c r="L82" s="7"/>
      <c r="M82" s="7"/>
      <c r="N82" s="7">
        <v>1</v>
      </c>
      <c r="O82" s="7"/>
      <c r="P82" s="166" t="s">
        <v>382</v>
      </c>
    </row>
    <row r="83" spans="1:16" ht="30">
      <c r="A83" s="170">
        <v>3</v>
      </c>
      <c r="B83" s="162" t="s">
        <v>493</v>
      </c>
      <c r="C83" s="163" t="s">
        <v>494</v>
      </c>
      <c r="D83" s="7">
        <v>1</v>
      </c>
      <c r="E83" s="7"/>
      <c r="F83" s="164" t="s">
        <v>359</v>
      </c>
      <c r="G83" s="7">
        <v>0.3</v>
      </c>
      <c r="H83" s="7"/>
      <c r="I83" s="7"/>
      <c r="J83" s="7"/>
      <c r="K83" s="7">
        <v>1</v>
      </c>
      <c r="L83" s="7"/>
      <c r="M83" s="7"/>
      <c r="N83" s="7"/>
      <c r="O83" s="7">
        <v>1</v>
      </c>
      <c r="P83" s="166" t="s">
        <v>360</v>
      </c>
    </row>
    <row r="84" spans="1:16" ht="30">
      <c r="A84" s="170">
        <v>4</v>
      </c>
      <c r="B84" s="162" t="s">
        <v>495</v>
      </c>
      <c r="C84" s="163" t="s">
        <v>496</v>
      </c>
      <c r="D84" s="7">
        <v>1</v>
      </c>
      <c r="E84" s="7">
        <v>1</v>
      </c>
      <c r="F84" s="164" t="s">
        <v>93</v>
      </c>
      <c r="G84" s="7">
        <v>0.3</v>
      </c>
      <c r="H84" s="7"/>
      <c r="I84" s="7"/>
      <c r="J84" s="7"/>
      <c r="K84" s="7">
        <v>1</v>
      </c>
      <c r="L84" s="7"/>
      <c r="M84" s="7"/>
      <c r="N84" s="7"/>
      <c r="O84" s="7">
        <v>1</v>
      </c>
      <c r="P84" s="165" t="s">
        <v>360</v>
      </c>
    </row>
    <row r="85" spans="1:16" ht="30">
      <c r="A85" s="170">
        <v>5</v>
      </c>
      <c r="B85" s="162" t="s">
        <v>497</v>
      </c>
      <c r="C85" s="163" t="s">
        <v>498</v>
      </c>
      <c r="D85" s="7">
        <v>1</v>
      </c>
      <c r="E85" s="7">
        <v>1</v>
      </c>
      <c r="F85" s="164" t="s">
        <v>385</v>
      </c>
      <c r="G85" s="7">
        <v>0.3</v>
      </c>
      <c r="H85" s="7">
        <v>1</v>
      </c>
      <c r="I85" s="7"/>
      <c r="J85" s="7"/>
      <c r="K85" s="7"/>
      <c r="L85" s="7"/>
      <c r="M85" s="7">
        <v>1</v>
      </c>
      <c r="N85" s="7"/>
      <c r="O85" s="7"/>
      <c r="P85" s="166"/>
    </row>
    <row r="86" spans="1:16" ht="45">
      <c r="A86" s="170">
        <v>6</v>
      </c>
      <c r="B86" s="162" t="s">
        <v>499</v>
      </c>
      <c r="C86" s="163" t="s">
        <v>500</v>
      </c>
      <c r="D86" s="7"/>
      <c r="E86" s="7"/>
      <c r="F86" s="164" t="s">
        <v>369</v>
      </c>
      <c r="G86" s="7">
        <v>1.2</v>
      </c>
      <c r="H86" s="7"/>
      <c r="I86" s="7"/>
      <c r="J86" s="7"/>
      <c r="K86" s="7">
        <v>1</v>
      </c>
      <c r="L86" s="7"/>
      <c r="M86" s="7"/>
      <c r="N86" s="7"/>
      <c r="O86" s="7">
        <v>1</v>
      </c>
      <c r="P86" s="165" t="s">
        <v>360</v>
      </c>
    </row>
    <row r="87" spans="1:16" ht="45">
      <c r="A87" s="170">
        <v>7</v>
      </c>
      <c r="B87" s="162" t="s">
        <v>501</v>
      </c>
      <c r="C87" s="163" t="s">
        <v>502</v>
      </c>
      <c r="D87" s="7"/>
      <c r="E87" s="7"/>
      <c r="F87" s="164" t="s">
        <v>372</v>
      </c>
      <c r="G87" s="167">
        <v>1</v>
      </c>
      <c r="H87" s="7"/>
      <c r="I87" s="7"/>
      <c r="J87" s="7">
        <v>1</v>
      </c>
      <c r="K87" s="7"/>
      <c r="L87" s="7"/>
      <c r="M87" s="7"/>
      <c r="N87" s="7"/>
      <c r="O87" s="7">
        <v>1</v>
      </c>
      <c r="P87" s="166"/>
    </row>
    <row r="88" spans="1:16" ht="45">
      <c r="A88" s="170">
        <v>8</v>
      </c>
      <c r="B88" s="162" t="s">
        <v>503</v>
      </c>
      <c r="C88" s="163" t="s">
        <v>504</v>
      </c>
      <c r="D88" s="7"/>
      <c r="E88" s="7"/>
      <c r="F88" s="164" t="s">
        <v>375</v>
      </c>
      <c r="G88" s="7">
        <v>0.8</v>
      </c>
      <c r="H88" s="7"/>
      <c r="I88" s="7"/>
      <c r="J88" s="7"/>
      <c r="K88" s="7">
        <v>1</v>
      </c>
      <c r="L88" s="7"/>
      <c r="M88" s="7"/>
      <c r="N88" s="7"/>
      <c r="O88" s="7">
        <v>1</v>
      </c>
      <c r="P88" s="166"/>
    </row>
    <row r="89" spans="1:16">
      <c r="A89" s="169" t="s">
        <v>236</v>
      </c>
      <c r="B89" s="168" t="s">
        <v>116</v>
      </c>
      <c r="C89" s="7"/>
      <c r="D89" s="7"/>
      <c r="E89" s="7"/>
      <c r="F89" s="172"/>
      <c r="G89" s="7"/>
      <c r="H89" s="7"/>
      <c r="I89" s="7"/>
      <c r="J89" s="7"/>
      <c r="K89" s="7"/>
      <c r="L89" s="7"/>
      <c r="M89" s="7"/>
      <c r="N89" s="7"/>
      <c r="O89" s="7"/>
      <c r="P89" s="166"/>
    </row>
    <row r="90" spans="1:16" ht="30">
      <c r="A90" s="170">
        <v>1</v>
      </c>
      <c r="B90" s="162" t="s">
        <v>505</v>
      </c>
      <c r="C90" s="163" t="s">
        <v>506</v>
      </c>
      <c r="D90" s="7">
        <v>1</v>
      </c>
      <c r="E90" s="7"/>
      <c r="F90" s="164" t="s">
        <v>359</v>
      </c>
      <c r="G90" s="7">
        <v>0.3</v>
      </c>
      <c r="H90" s="7"/>
      <c r="I90" s="7"/>
      <c r="J90" s="7"/>
      <c r="K90" s="7">
        <v>1</v>
      </c>
      <c r="L90" s="7"/>
      <c r="M90" s="7"/>
      <c r="N90" s="7"/>
      <c r="O90" s="7">
        <v>1</v>
      </c>
      <c r="P90" s="166" t="s">
        <v>360</v>
      </c>
    </row>
    <row r="91" spans="1:16" ht="30">
      <c r="A91" s="170">
        <v>2</v>
      </c>
      <c r="B91" s="162" t="s">
        <v>507</v>
      </c>
      <c r="C91" s="163" t="s">
        <v>508</v>
      </c>
      <c r="D91" s="7"/>
      <c r="E91" s="7">
        <v>1</v>
      </c>
      <c r="F91" s="164" t="s">
        <v>366</v>
      </c>
      <c r="G91" s="7">
        <v>0.3</v>
      </c>
      <c r="H91" s="7"/>
      <c r="I91" s="7"/>
      <c r="J91" s="7">
        <v>1</v>
      </c>
      <c r="K91" s="7"/>
      <c r="L91" s="7"/>
      <c r="M91" s="7"/>
      <c r="N91" s="7"/>
      <c r="O91" s="7">
        <v>1</v>
      </c>
      <c r="P91" s="166"/>
    </row>
    <row r="92" spans="1:16" ht="30">
      <c r="A92" s="170">
        <v>3</v>
      </c>
      <c r="B92" s="162" t="s">
        <v>509</v>
      </c>
      <c r="C92" s="163" t="s">
        <v>510</v>
      </c>
      <c r="D92" s="7">
        <v>1</v>
      </c>
      <c r="E92" s="7"/>
      <c r="F92" s="164" t="s">
        <v>93</v>
      </c>
      <c r="G92" s="7">
        <v>0.3</v>
      </c>
      <c r="H92" s="7"/>
      <c r="I92" s="7"/>
      <c r="J92" s="7"/>
      <c r="K92" s="7">
        <v>1</v>
      </c>
      <c r="L92" s="7"/>
      <c r="M92" s="7"/>
      <c r="N92" s="7"/>
      <c r="O92" s="7">
        <v>1</v>
      </c>
      <c r="P92" s="165" t="s">
        <v>360</v>
      </c>
    </row>
    <row r="93" spans="1:16" ht="30">
      <c r="A93" s="170">
        <v>4</v>
      </c>
      <c r="B93" s="162" t="s">
        <v>511</v>
      </c>
      <c r="C93" s="7">
        <v>1965</v>
      </c>
      <c r="D93" s="7"/>
      <c r="E93" s="7">
        <v>1</v>
      </c>
      <c r="F93" s="164" t="s">
        <v>364</v>
      </c>
      <c r="G93" s="7">
        <v>0.3</v>
      </c>
      <c r="H93" s="7"/>
      <c r="I93" s="7"/>
      <c r="J93" s="7"/>
      <c r="K93" s="7">
        <v>1</v>
      </c>
      <c r="L93" s="7"/>
      <c r="M93" s="7"/>
      <c r="N93" s="7"/>
      <c r="O93" s="7">
        <v>1</v>
      </c>
      <c r="P93" s="165"/>
    </row>
    <row r="94" spans="1:16" ht="30">
      <c r="A94" s="170">
        <v>5</v>
      </c>
      <c r="B94" s="162" t="s">
        <v>512</v>
      </c>
      <c r="C94" s="163" t="s">
        <v>513</v>
      </c>
      <c r="D94" s="7">
        <v>1</v>
      </c>
      <c r="E94" s="7">
        <v>1</v>
      </c>
      <c r="F94" s="164" t="s">
        <v>385</v>
      </c>
      <c r="G94" s="7">
        <v>0.3</v>
      </c>
      <c r="H94" s="7">
        <v>1</v>
      </c>
      <c r="I94" s="7"/>
      <c r="J94" s="7"/>
      <c r="K94" s="7"/>
      <c r="L94" s="7"/>
      <c r="M94" s="7"/>
      <c r="N94" s="7">
        <v>1</v>
      </c>
      <c r="O94" s="7"/>
      <c r="P94" s="166"/>
    </row>
    <row r="95" spans="1:16" ht="45">
      <c r="A95" s="170">
        <v>6</v>
      </c>
      <c r="B95" s="162" t="s">
        <v>514</v>
      </c>
      <c r="C95" s="163" t="s">
        <v>515</v>
      </c>
      <c r="D95" s="7"/>
      <c r="E95" s="7"/>
      <c r="F95" s="164" t="s">
        <v>369</v>
      </c>
      <c r="G95" s="7">
        <v>1.2</v>
      </c>
      <c r="H95" s="7"/>
      <c r="I95" s="7"/>
      <c r="J95" s="7">
        <v>1</v>
      </c>
      <c r="K95" s="7"/>
      <c r="L95" s="7"/>
      <c r="M95" s="7"/>
      <c r="N95" s="7"/>
      <c r="O95" s="7">
        <v>1</v>
      </c>
      <c r="P95" s="166"/>
    </row>
    <row r="96" spans="1:16" ht="45">
      <c r="A96" s="170">
        <v>7</v>
      </c>
      <c r="B96" s="162" t="s">
        <v>516</v>
      </c>
      <c r="C96" s="163" t="s">
        <v>517</v>
      </c>
      <c r="D96" s="7"/>
      <c r="E96" s="7"/>
      <c r="F96" s="164" t="s">
        <v>372</v>
      </c>
      <c r="G96" s="167">
        <v>1</v>
      </c>
      <c r="H96" s="7"/>
      <c r="I96" s="7"/>
      <c r="J96" s="7">
        <v>1</v>
      </c>
      <c r="K96" s="7"/>
      <c r="L96" s="7"/>
      <c r="M96" s="7"/>
      <c r="N96" s="7"/>
      <c r="O96" s="7">
        <v>1</v>
      </c>
      <c r="P96" s="166"/>
    </row>
    <row r="97" spans="1:16" ht="45">
      <c r="A97" s="170">
        <v>8</v>
      </c>
      <c r="B97" s="162" t="s">
        <v>518</v>
      </c>
      <c r="C97" s="163" t="s">
        <v>519</v>
      </c>
      <c r="D97" s="7"/>
      <c r="E97" s="7"/>
      <c r="F97" s="164" t="s">
        <v>375</v>
      </c>
      <c r="G97" s="7">
        <v>0.8</v>
      </c>
      <c r="H97" s="7"/>
      <c r="I97" s="7">
        <v>1</v>
      </c>
      <c r="J97" s="7"/>
      <c r="K97" s="7"/>
      <c r="L97" s="7"/>
      <c r="M97" s="7"/>
      <c r="N97" s="7"/>
      <c r="O97" s="7">
        <v>1</v>
      </c>
      <c r="P97" s="166"/>
    </row>
    <row r="98" spans="1:16" ht="45">
      <c r="A98" s="170">
        <v>9</v>
      </c>
      <c r="B98" s="162" t="s">
        <v>520</v>
      </c>
      <c r="C98" s="163" t="s">
        <v>521</v>
      </c>
      <c r="D98" s="7"/>
      <c r="E98" s="7"/>
      <c r="F98" s="164" t="s">
        <v>375</v>
      </c>
      <c r="G98" s="7">
        <v>0.8</v>
      </c>
      <c r="H98" s="7"/>
      <c r="I98" s="7"/>
      <c r="J98" s="7">
        <v>1</v>
      </c>
      <c r="K98" s="7"/>
      <c r="L98" s="7"/>
      <c r="M98" s="7"/>
      <c r="N98" s="7"/>
      <c r="O98" s="7">
        <v>1</v>
      </c>
      <c r="P98" s="166"/>
    </row>
    <row r="99" spans="1:16">
      <c r="A99" s="169" t="s">
        <v>245</v>
      </c>
      <c r="B99" s="168" t="s">
        <v>132</v>
      </c>
      <c r="C99" s="7"/>
      <c r="D99" s="7"/>
      <c r="E99" s="7"/>
      <c r="F99" s="172"/>
      <c r="G99" s="7"/>
      <c r="H99" s="7"/>
      <c r="I99" s="7"/>
      <c r="J99" s="7"/>
      <c r="K99" s="7"/>
      <c r="L99" s="7"/>
      <c r="M99" s="7"/>
      <c r="N99" s="7"/>
      <c r="O99" s="7"/>
      <c r="P99" s="166"/>
    </row>
    <row r="100" spans="1:16" ht="22.5">
      <c r="A100" s="170">
        <v>1</v>
      </c>
      <c r="B100" s="173" t="s">
        <v>522</v>
      </c>
      <c r="C100" s="163" t="s">
        <v>523</v>
      </c>
      <c r="D100" s="7"/>
      <c r="E100" s="7">
        <v>1</v>
      </c>
      <c r="F100" s="164" t="s">
        <v>397</v>
      </c>
      <c r="G100" s="167">
        <v>1</v>
      </c>
      <c r="H100" s="7"/>
      <c r="I100" s="7"/>
      <c r="J100" s="7"/>
      <c r="K100" s="7">
        <v>1</v>
      </c>
      <c r="L100" s="7"/>
      <c r="M100" s="7"/>
      <c r="N100" s="7"/>
      <c r="O100" s="7">
        <v>1</v>
      </c>
      <c r="P100" s="165" t="s">
        <v>360</v>
      </c>
    </row>
    <row r="101" spans="1:16" ht="30">
      <c r="A101" s="170">
        <v>2</v>
      </c>
      <c r="B101" s="174" t="s">
        <v>524</v>
      </c>
      <c r="C101" s="163" t="s">
        <v>525</v>
      </c>
      <c r="D101" s="7">
        <v>1</v>
      </c>
      <c r="E101" s="7"/>
      <c r="F101" s="164" t="s">
        <v>359</v>
      </c>
      <c r="G101" s="7">
        <v>0.3</v>
      </c>
      <c r="H101" s="7">
        <v>1</v>
      </c>
      <c r="I101" s="7"/>
      <c r="J101" s="7"/>
      <c r="K101" s="7"/>
      <c r="L101" s="7"/>
      <c r="M101" s="7"/>
      <c r="N101" s="7"/>
      <c r="O101" s="7">
        <v>1</v>
      </c>
      <c r="P101" s="166"/>
    </row>
    <row r="102" spans="1:16" ht="30">
      <c r="A102" s="170">
        <v>3</v>
      </c>
      <c r="B102" s="174" t="s">
        <v>526</v>
      </c>
      <c r="C102" s="163" t="s">
        <v>527</v>
      </c>
      <c r="D102" s="7">
        <v>1</v>
      </c>
      <c r="E102" s="7"/>
      <c r="F102" s="164" t="s">
        <v>93</v>
      </c>
      <c r="G102" s="7">
        <v>0.3</v>
      </c>
      <c r="H102" s="7"/>
      <c r="I102" s="7"/>
      <c r="J102" s="7"/>
      <c r="K102" s="7">
        <v>1</v>
      </c>
      <c r="L102" s="7"/>
      <c r="M102" s="7"/>
      <c r="N102" s="7"/>
      <c r="O102" s="7">
        <v>1</v>
      </c>
      <c r="P102" s="165" t="s">
        <v>360</v>
      </c>
    </row>
    <row r="103" spans="1:16" ht="30">
      <c r="A103" s="170">
        <v>4</v>
      </c>
      <c r="B103" s="162" t="s">
        <v>528</v>
      </c>
      <c r="C103" s="175">
        <v>23657</v>
      </c>
      <c r="D103" s="7"/>
      <c r="E103" s="7">
        <v>1</v>
      </c>
      <c r="F103" s="164" t="s">
        <v>364</v>
      </c>
      <c r="G103" s="7">
        <v>0.3</v>
      </c>
      <c r="H103" s="7"/>
      <c r="I103" s="7"/>
      <c r="J103" s="7"/>
      <c r="K103" s="7">
        <v>1</v>
      </c>
      <c r="L103" s="7"/>
      <c r="M103" s="7"/>
      <c r="N103" s="7"/>
      <c r="O103" s="7">
        <v>1</v>
      </c>
      <c r="P103" s="165" t="s">
        <v>360</v>
      </c>
    </row>
    <row r="104" spans="1:16" ht="30">
      <c r="A104" s="170">
        <v>5</v>
      </c>
      <c r="B104" s="164" t="s">
        <v>529</v>
      </c>
      <c r="C104" s="163" t="s">
        <v>530</v>
      </c>
      <c r="D104" s="7">
        <v>1</v>
      </c>
      <c r="E104" s="7">
        <v>1</v>
      </c>
      <c r="F104" s="164" t="s">
        <v>385</v>
      </c>
      <c r="G104" s="7">
        <v>0.3</v>
      </c>
      <c r="H104" s="7">
        <v>1</v>
      </c>
      <c r="I104" s="7"/>
      <c r="J104" s="7"/>
      <c r="K104" s="7"/>
      <c r="L104" s="7"/>
      <c r="M104" s="7">
        <v>1</v>
      </c>
      <c r="N104" s="7"/>
      <c r="O104" s="7"/>
      <c r="P104" s="166"/>
    </row>
    <row r="105" spans="1:16" ht="45">
      <c r="A105" s="170">
        <v>6</v>
      </c>
      <c r="B105" s="173" t="s">
        <v>531</v>
      </c>
      <c r="C105" s="163" t="s">
        <v>532</v>
      </c>
      <c r="D105" s="7"/>
      <c r="E105" s="7">
        <v>1</v>
      </c>
      <c r="F105" s="164" t="s">
        <v>372</v>
      </c>
      <c r="G105" s="167">
        <v>1</v>
      </c>
      <c r="H105" s="7"/>
      <c r="I105" s="7">
        <v>1</v>
      </c>
      <c r="J105" s="7"/>
      <c r="K105" s="7"/>
      <c r="L105" s="7"/>
      <c r="M105" s="7"/>
      <c r="N105" s="7"/>
      <c r="O105" s="7">
        <v>1</v>
      </c>
      <c r="P105" s="166"/>
    </row>
    <row r="106" spans="1:16" ht="45">
      <c r="A106" s="170">
        <v>7</v>
      </c>
      <c r="B106" s="173" t="s">
        <v>533</v>
      </c>
      <c r="C106" s="163" t="s">
        <v>534</v>
      </c>
      <c r="D106" s="7"/>
      <c r="E106" s="7">
        <v>1</v>
      </c>
      <c r="F106" s="164" t="s">
        <v>375</v>
      </c>
      <c r="G106" s="7">
        <v>0.8</v>
      </c>
      <c r="H106" s="7">
        <v>1</v>
      </c>
      <c r="I106" s="7"/>
      <c r="J106" s="7"/>
      <c r="K106" s="7"/>
      <c r="L106" s="7"/>
      <c r="M106" s="7"/>
      <c r="N106" s="7"/>
      <c r="O106" s="7">
        <v>1</v>
      </c>
      <c r="P106" s="166"/>
    </row>
    <row r="107" spans="1:16" ht="45">
      <c r="A107" s="170">
        <v>8</v>
      </c>
      <c r="B107" s="173" t="s">
        <v>535</v>
      </c>
      <c r="C107" s="163" t="s">
        <v>536</v>
      </c>
      <c r="D107" s="7"/>
      <c r="E107" s="7">
        <v>1</v>
      </c>
      <c r="F107" s="164" t="s">
        <v>375</v>
      </c>
      <c r="G107" s="7">
        <v>0.8</v>
      </c>
      <c r="H107" s="7">
        <v>1</v>
      </c>
      <c r="I107" s="7"/>
      <c r="J107" s="7"/>
      <c r="K107" s="7"/>
      <c r="L107" s="7"/>
      <c r="M107" s="7"/>
      <c r="N107" s="7"/>
      <c r="O107" s="7">
        <v>1</v>
      </c>
      <c r="P107" s="166"/>
    </row>
    <row r="108" spans="1:16">
      <c r="A108" s="169" t="s">
        <v>253</v>
      </c>
      <c r="B108" s="168" t="s">
        <v>121</v>
      </c>
      <c r="C108" s="7"/>
      <c r="D108" s="7"/>
      <c r="E108" s="7"/>
      <c r="F108" s="172"/>
      <c r="G108" s="7"/>
      <c r="H108" s="7"/>
      <c r="I108" s="7"/>
      <c r="J108" s="7"/>
      <c r="K108" s="7"/>
      <c r="L108" s="7"/>
      <c r="M108" s="7"/>
      <c r="N108" s="7"/>
      <c r="O108" s="7"/>
      <c r="P108" s="166"/>
    </row>
    <row r="109" spans="1:16">
      <c r="A109" s="170">
        <v>1</v>
      </c>
      <c r="B109" s="173" t="s">
        <v>537</v>
      </c>
      <c r="C109" s="163" t="s">
        <v>538</v>
      </c>
      <c r="D109" s="7"/>
      <c r="E109" s="7">
        <v>1</v>
      </c>
      <c r="F109" s="164" t="s">
        <v>397</v>
      </c>
      <c r="G109" s="167">
        <v>1</v>
      </c>
      <c r="H109" s="7"/>
      <c r="I109" s="7"/>
      <c r="J109" s="7">
        <v>1</v>
      </c>
      <c r="K109" s="7"/>
      <c r="L109" s="7"/>
      <c r="M109" s="7">
        <v>1</v>
      </c>
      <c r="N109" s="7"/>
      <c r="O109" s="7"/>
      <c r="P109" s="166"/>
    </row>
    <row r="110" spans="1:16" ht="30">
      <c r="A110" s="170">
        <v>2</v>
      </c>
      <c r="B110" s="174" t="s">
        <v>539</v>
      </c>
      <c r="C110" s="163" t="s">
        <v>540</v>
      </c>
      <c r="D110" s="7">
        <v>1</v>
      </c>
      <c r="E110" s="7">
        <v>1</v>
      </c>
      <c r="F110" s="164" t="s">
        <v>359</v>
      </c>
      <c r="G110" s="7">
        <v>0.3</v>
      </c>
      <c r="H110" s="7"/>
      <c r="I110" s="7"/>
      <c r="J110" s="7"/>
      <c r="K110" s="7">
        <v>1</v>
      </c>
      <c r="L110" s="7"/>
      <c r="M110" s="7"/>
      <c r="N110" s="7"/>
      <c r="O110" s="7">
        <v>1</v>
      </c>
      <c r="P110" s="166" t="s">
        <v>360</v>
      </c>
    </row>
    <row r="111" spans="1:16" ht="30">
      <c r="A111" s="170">
        <v>3</v>
      </c>
      <c r="B111" s="174" t="s">
        <v>541</v>
      </c>
      <c r="C111" s="7">
        <v>1952</v>
      </c>
      <c r="D111" s="7"/>
      <c r="E111" s="7">
        <v>1</v>
      </c>
      <c r="F111" s="164" t="s">
        <v>366</v>
      </c>
      <c r="G111" s="7">
        <v>0.3</v>
      </c>
      <c r="H111" s="7"/>
      <c r="I111" s="7"/>
      <c r="J111" s="7"/>
      <c r="K111" s="7">
        <v>1</v>
      </c>
      <c r="L111" s="7"/>
      <c r="M111" s="7"/>
      <c r="N111" s="7">
        <v>1</v>
      </c>
      <c r="O111" s="7"/>
      <c r="P111" s="166" t="s">
        <v>382</v>
      </c>
    </row>
    <row r="112" spans="1:16" ht="30">
      <c r="A112" s="170">
        <v>4</v>
      </c>
      <c r="B112" s="174" t="s">
        <v>542</v>
      </c>
      <c r="C112" s="163" t="s">
        <v>543</v>
      </c>
      <c r="D112" s="7">
        <v>1</v>
      </c>
      <c r="E112" s="7"/>
      <c r="F112" s="164" t="s">
        <v>93</v>
      </c>
      <c r="G112" s="7">
        <v>0.3</v>
      </c>
      <c r="H112" s="7">
        <v>1</v>
      </c>
      <c r="I112" s="7"/>
      <c r="J112" s="7"/>
      <c r="K112" s="7"/>
      <c r="L112" s="7"/>
      <c r="M112" s="7">
        <v>1</v>
      </c>
      <c r="N112" s="7"/>
      <c r="O112" s="7"/>
      <c r="P112" s="166"/>
    </row>
    <row r="113" spans="1:16" ht="30">
      <c r="A113" s="170">
        <v>5</v>
      </c>
      <c r="B113" s="174" t="s">
        <v>544</v>
      </c>
      <c r="C113" s="163" t="s">
        <v>545</v>
      </c>
      <c r="D113" s="7">
        <v>1</v>
      </c>
      <c r="E113" s="7"/>
      <c r="F113" s="164" t="s">
        <v>385</v>
      </c>
      <c r="G113" s="7">
        <v>0.3</v>
      </c>
      <c r="H113" s="7">
        <v>1</v>
      </c>
      <c r="I113" s="7"/>
      <c r="J113" s="7"/>
      <c r="K113" s="7"/>
      <c r="L113" s="7"/>
      <c r="M113" s="7">
        <v>1</v>
      </c>
      <c r="N113" s="7"/>
      <c r="O113" s="7"/>
      <c r="P113" s="166"/>
    </row>
    <row r="114" spans="1:16" ht="45">
      <c r="A114" s="170">
        <v>6</v>
      </c>
      <c r="B114" s="173" t="s">
        <v>546</v>
      </c>
      <c r="C114" s="163" t="s">
        <v>547</v>
      </c>
      <c r="D114" s="7"/>
      <c r="E114" s="7">
        <v>1</v>
      </c>
      <c r="F114" s="164" t="s">
        <v>369</v>
      </c>
      <c r="G114" s="7">
        <v>1.2</v>
      </c>
      <c r="H114" s="7"/>
      <c r="I114" s="7"/>
      <c r="J114" s="7">
        <v>1</v>
      </c>
      <c r="K114" s="7"/>
      <c r="L114" s="7"/>
      <c r="M114" s="7"/>
      <c r="N114" s="7"/>
      <c r="O114" s="7">
        <v>1</v>
      </c>
      <c r="P114" s="166"/>
    </row>
    <row r="115" spans="1:16" ht="45">
      <c r="A115" s="170">
        <v>7</v>
      </c>
      <c r="B115" s="174" t="s">
        <v>548</v>
      </c>
      <c r="C115" s="163" t="s">
        <v>549</v>
      </c>
      <c r="D115" s="7"/>
      <c r="E115" s="7"/>
      <c r="F115" s="164" t="s">
        <v>372</v>
      </c>
      <c r="G115" s="167">
        <v>1</v>
      </c>
      <c r="H115" s="7"/>
      <c r="I115" s="7">
        <v>1</v>
      </c>
      <c r="J115" s="7"/>
      <c r="K115" s="7"/>
      <c r="L115" s="7"/>
      <c r="M115" s="7"/>
      <c r="N115" s="7"/>
      <c r="O115" s="7">
        <v>1</v>
      </c>
      <c r="P115" s="166"/>
    </row>
    <row r="116" spans="1:16" ht="45">
      <c r="A116" s="170">
        <v>8</v>
      </c>
      <c r="B116" s="174" t="s">
        <v>550</v>
      </c>
      <c r="C116" s="175">
        <v>23352</v>
      </c>
      <c r="D116" s="7"/>
      <c r="E116" s="7"/>
      <c r="F116" s="164" t="s">
        <v>375</v>
      </c>
      <c r="G116" s="7">
        <v>0.8</v>
      </c>
      <c r="H116" s="7"/>
      <c r="I116" s="7"/>
      <c r="J116" s="7"/>
      <c r="K116" s="7">
        <v>1</v>
      </c>
      <c r="L116" s="7"/>
      <c r="M116" s="7"/>
      <c r="N116" s="7"/>
      <c r="O116" s="7">
        <v>1</v>
      </c>
      <c r="P116" s="165" t="s">
        <v>360</v>
      </c>
    </row>
    <row r="117" spans="1:16" ht="45">
      <c r="A117" s="170">
        <v>9</v>
      </c>
      <c r="B117" s="174" t="s">
        <v>551</v>
      </c>
      <c r="C117" s="7" t="s">
        <v>552</v>
      </c>
      <c r="D117" s="7"/>
      <c r="E117" s="7"/>
      <c r="F117" s="164" t="s">
        <v>375</v>
      </c>
      <c r="G117" s="7">
        <v>0.8</v>
      </c>
      <c r="H117" s="7">
        <v>1</v>
      </c>
      <c r="I117" s="7"/>
      <c r="J117" s="7"/>
      <c r="K117" s="7"/>
      <c r="L117" s="7"/>
      <c r="M117" s="7"/>
      <c r="N117" s="7">
        <v>1</v>
      </c>
      <c r="O117" s="7"/>
      <c r="P117" s="166"/>
    </row>
    <row r="118" spans="1:16">
      <c r="A118" s="169" t="s">
        <v>262</v>
      </c>
      <c r="B118" s="168" t="s">
        <v>122</v>
      </c>
      <c r="C118" s="7"/>
      <c r="D118" s="7"/>
      <c r="E118" s="7"/>
      <c r="F118" s="172"/>
      <c r="G118" s="7"/>
      <c r="H118" s="7"/>
      <c r="I118" s="7"/>
      <c r="J118" s="7"/>
      <c r="K118" s="7"/>
      <c r="L118" s="7"/>
      <c r="M118" s="7"/>
      <c r="N118" s="7"/>
      <c r="O118" s="7"/>
      <c r="P118" s="166"/>
    </row>
    <row r="119" spans="1:16" ht="45">
      <c r="A119" s="11">
        <v>1</v>
      </c>
      <c r="B119" s="176" t="s">
        <v>553</v>
      </c>
      <c r="C119" s="175">
        <v>30265</v>
      </c>
      <c r="D119" s="7"/>
      <c r="E119" s="7">
        <v>1</v>
      </c>
      <c r="F119" s="164" t="s">
        <v>554</v>
      </c>
      <c r="G119" s="167">
        <v>2</v>
      </c>
      <c r="H119" s="7"/>
      <c r="I119" s="7">
        <v>1</v>
      </c>
      <c r="J119" s="7"/>
      <c r="K119" s="7"/>
      <c r="L119" s="7"/>
      <c r="M119" s="7"/>
      <c r="N119" s="7"/>
      <c r="O119" s="7">
        <v>1</v>
      </c>
      <c r="P119" s="166"/>
    </row>
    <row r="120" spans="1:16" ht="30">
      <c r="A120" s="170">
        <v>2</v>
      </c>
      <c r="B120" s="174" t="s">
        <v>555</v>
      </c>
      <c r="C120" s="163" t="s">
        <v>556</v>
      </c>
      <c r="D120" s="7">
        <v>1</v>
      </c>
      <c r="E120" s="7"/>
      <c r="F120" s="164" t="s">
        <v>359</v>
      </c>
      <c r="G120" s="7">
        <v>0.3</v>
      </c>
      <c r="H120" s="7"/>
      <c r="I120" s="7"/>
      <c r="J120" s="7"/>
      <c r="K120" s="7">
        <v>1</v>
      </c>
      <c r="L120" s="7"/>
      <c r="M120" s="7"/>
      <c r="N120" s="7"/>
      <c r="O120" s="7">
        <v>1</v>
      </c>
      <c r="P120" s="166" t="s">
        <v>360</v>
      </c>
    </row>
    <row r="121" spans="1:16" ht="30">
      <c r="A121" s="170">
        <v>3</v>
      </c>
      <c r="B121" s="174" t="s">
        <v>557</v>
      </c>
      <c r="C121" s="7" t="s">
        <v>558</v>
      </c>
      <c r="D121" s="7">
        <v>1</v>
      </c>
      <c r="E121" s="7"/>
      <c r="F121" s="164" t="s">
        <v>93</v>
      </c>
      <c r="G121" s="7">
        <v>0.3</v>
      </c>
      <c r="H121" s="7"/>
      <c r="I121" s="7">
        <v>1</v>
      </c>
      <c r="J121" s="7"/>
      <c r="K121" s="7"/>
      <c r="L121" s="7"/>
      <c r="M121" s="7"/>
      <c r="N121" s="7"/>
      <c r="O121" s="7">
        <v>1</v>
      </c>
      <c r="P121" s="166"/>
    </row>
    <row r="122" spans="1:16" ht="30">
      <c r="A122" s="170">
        <v>4</v>
      </c>
      <c r="B122" s="174" t="s">
        <v>559</v>
      </c>
      <c r="C122" s="163" t="s">
        <v>560</v>
      </c>
      <c r="D122" s="7">
        <v>1</v>
      </c>
      <c r="E122" s="7">
        <v>1</v>
      </c>
      <c r="F122" s="164" t="s">
        <v>364</v>
      </c>
      <c r="G122" s="7">
        <v>0.3</v>
      </c>
      <c r="H122" s="7"/>
      <c r="I122" s="7"/>
      <c r="J122" s="7"/>
      <c r="K122" s="7">
        <v>1</v>
      </c>
      <c r="L122" s="7"/>
      <c r="M122" s="7"/>
      <c r="N122" s="7"/>
      <c r="O122" s="7">
        <v>1</v>
      </c>
      <c r="P122" s="165" t="s">
        <v>360</v>
      </c>
    </row>
    <row r="123" spans="1:16" ht="30">
      <c r="A123" s="170">
        <v>5</v>
      </c>
      <c r="B123" s="164" t="s">
        <v>561</v>
      </c>
      <c r="C123" s="163" t="s">
        <v>562</v>
      </c>
      <c r="D123" s="7"/>
      <c r="E123" s="7">
        <v>1</v>
      </c>
      <c r="F123" s="164" t="s">
        <v>385</v>
      </c>
      <c r="G123" s="7">
        <v>0.3</v>
      </c>
      <c r="H123" s="7"/>
      <c r="I123" s="7"/>
      <c r="J123" s="7">
        <v>1</v>
      </c>
      <c r="K123" s="7"/>
      <c r="L123" s="7"/>
      <c r="M123" s="7">
        <v>1</v>
      </c>
      <c r="N123" s="7"/>
      <c r="O123" s="7"/>
      <c r="P123" s="166"/>
    </row>
    <row r="124" spans="1:16" ht="45">
      <c r="A124" s="170">
        <v>6</v>
      </c>
      <c r="B124" s="174" t="s">
        <v>563</v>
      </c>
      <c r="C124" s="163" t="s">
        <v>564</v>
      </c>
      <c r="D124" s="7"/>
      <c r="E124" s="7">
        <v>1</v>
      </c>
      <c r="F124" s="164" t="s">
        <v>369</v>
      </c>
      <c r="G124" s="7">
        <v>1.2</v>
      </c>
      <c r="H124" s="7">
        <v>1</v>
      </c>
      <c r="I124" s="7"/>
      <c r="J124" s="7"/>
      <c r="K124" s="7"/>
      <c r="L124" s="7"/>
      <c r="M124" s="7">
        <v>1</v>
      </c>
      <c r="N124" s="7"/>
      <c r="O124" s="7"/>
      <c r="P124" s="166"/>
    </row>
    <row r="125" spans="1:16" ht="45">
      <c r="A125" s="170">
        <v>7</v>
      </c>
      <c r="B125" s="174" t="s">
        <v>565</v>
      </c>
      <c r="C125" s="163" t="s">
        <v>566</v>
      </c>
      <c r="D125" s="7">
        <v>1</v>
      </c>
      <c r="E125" s="7"/>
      <c r="F125" s="164" t="s">
        <v>375</v>
      </c>
      <c r="G125" s="7">
        <v>0.8</v>
      </c>
      <c r="H125" s="7"/>
      <c r="I125" s="7"/>
      <c r="J125" s="7"/>
      <c r="K125" s="7"/>
      <c r="L125" s="7"/>
      <c r="M125" s="7">
        <v>1</v>
      </c>
      <c r="N125" s="7"/>
      <c r="O125" s="7"/>
      <c r="P125" s="166"/>
    </row>
    <row r="126" spans="1:16">
      <c r="A126" s="169" t="s">
        <v>270</v>
      </c>
      <c r="B126" s="168" t="s">
        <v>133</v>
      </c>
      <c r="C126" s="7"/>
      <c r="D126" s="7"/>
      <c r="E126" s="7"/>
      <c r="F126" s="172"/>
      <c r="G126" s="7"/>
      <c r="H126" s="7"/>
      <c r="I126" s="7"/>
      <c r="J126" s="7"/>
      <c r="K126" s="7"/>
      <c r="L126" s="7"/>
      <c r="M126" s="7"/>
      <c r="N126" s="7"/>
      <c r="O126" s="7"/>
      <c r="P126" s="166"/>
    </row>
    <row r="127" spans="1:16" ht="45">
      <c r="A127" s="177">
        <v>1</v>
      </c>
      <c r="B127" s="178" t="s">
        <v>567</v>
      </c>
      <c r="C127" s="163" t="s">
        <v>568</v>
      </c>
      <c r="D127" s="7"/>
      <c r="E127" s="7">
        <v>1</v>
      </c>
      <c r="F127" s="164" t="s">
        <v>569</v>
      </c>
      <c r="G127" s="7">
        <v>2.1</v>
      </c>
      <c r="H127" s="7"/>
      <c r="I127" s="7"/>
      <c r="J127" s="7">
        <v>1</v>
      </c>
      <c r="K127" s="7"/>
      <c r="L127" s="7"/>
      <c r="M127" s="7"/>
      <c r="N127" s="7"/>
      <c r="O127" s="7">
        <v>1</v>
      </c>
      <c r="P127" s="166"/>
    </row>
    <row r="128" spans="1:16" ht="30">
      <c r="A128" s="11">
        <v>2</v>
      </c>
      <c r="B128" s="176" t="s">
        <v>570</v>
      </c>
      <c r="C128" s="163" t="s">
        <v>571</v>
      </c>
      <c r="D128" s="7">
        <v>1</v>
      </c>
      <c r="E128" s="7">
        <v>1</v>
      </c>
      <c r="F128" s="164" t="s">
        <v>359</v>
      </c>
      <c r="G128" s="7">
        <v>0.3</v>
      </c>
      <c r="H128" s="7"/>
      <c r="I128" s="7"/>
      <c r="J128" s="7">
        <v>1</v>
      </c>
      <c r="K128" s="7"/>
      <c r="L128" s="7"/>
      <c r="M128" s="7">
        <v>1</v>
      </c>
      <c r="N128" s="7"/>
      <c r="O128" s="7"/>
      <c r="P128" s="166" t="s">
        <v>382</v>
      </c>
    </row>
    <row r="129" spans="1:16" ht="30">
      <c r="A129" s="170">
        <v>3</v>
      </c>
      <c r="B129" s="174" t="s">
        <v>572</v>
      </c>
      <c r="C129" s="7">
        <v>1959</v>
      </c>
      <c r="D129" s="7"/>
      <c r="E129" s="7">
        <v>1</v>
      </c>
      <c r="F129" s="164" t="s">
        <v>366</v>
      </c>
      <c r="G129" s="7">
        <v>0.3</v>
      </c>
      <c r="H129" s="7"/>
      <c r="I129" s="7"/>
      <c r="J129" s="7"/>
      <c r="K129" s="7">
        <v>1</v>
      </c>
      <c r="L129" s="7"/>
      <c r="M129" s="7"/>
      <c r="N129" s="7"/>
      <c r="O129" s="7">
        <v>1</v>
      </c>
      <c r="P129" s="166" t="s">
        <v>360</v>
      </c>
    </row>
    <row r="130" spans="1:16" ht="30">
      <c r="A130" s="170">
        <v>4</v>
      </c>
      <c r="B130" s="174" t="s">
        <v>573</v>
      </c>
      <c r="C130" s="175">
        <v>25546</v>
      </c>
      <c r="D130" s="7">
        <v>1</v>
      </c>
      <c r="E130" s="7"/>
      <c r="F130" s="164" t="s">
        <v>93</v>
      </c>
      <c r="G130" s="7">
        <v>0.3</v>
      </c>
      <c r="H130" s="7"/>
      <c r="I130" s="7"/>
      <c r="J130" s="7">
        <v>1</v>
      </c>
      <c r="K130" s="7"/>
      <c r="L130" s="7"/>
      <c r="M130" s="7"/>
      <c r="N130" s="7"/>
      <c r="O130" s="7">
        <v>1</v>
      </c>
      <c r="P130" s="166"/>
    </row>
    <row r="131" spans="1:16" ht="30">
      <c r="A131" s="11">
        <v>5</v>
      </c>
      <c r="B131" s="164" t="s">
        <v>574</v>
      </c>
      <c r="C131" s="163" t="s">
        <v>575</v>
      </c>
      <c r="D131" s="7"/>
      <c r="E131" s="7">
        <v>1</v>
      </c>
      <c r="F131" s="164" t="s">
        <v>385</v>
      </c>
      <c r="G131" s="7">
        <v>0.3</v>
      </c>
      <c r="H131" s="7">
        <v>1</v>
      </c>
      <c r="I131" s="7"/>
      <c r="J131" s="7"/>
      <c r="K131" s="7"/>
      <c r="L131" s="7"/>
      <c r="M131" s="7">
        <v>1</v>
      </c>
      <c r="N131" s="7"/>
      <c r="O131" s="7"/>
      <c r="P131" s="166"/>
    </row>
    <row r="132" spans="1:16" ht="45">
      <c r="A132" s="170">
        <v>6</v>
      </c>
      <c r="B132" s="173" t="s">
        <v>576</v>
      </c>
      <c r="C132" s="163" t="s">
        <v>577</v>
      </c>
      <c r="D132" s="7"/>
      <c r="E132" s="7"/>
      <c r="F132" s="164" t="s">
        <v>375</v>
      </c>
      <c r="G132" s="7">
        <v>0.8</v>
      </c>
      <c r="H132" s="7">
        <v>1</v>
      </c>
      <c r="I132" s="7"/>
      <c r="J132" s="7"/>
      <c r="K132" s="7"/>
      <c r="L132" s="7"/>
      <c r="M132" s="7"/>
      <c r="N132" s="7"/>
      <c r="O132" s="7">
        <v>1</v>
      </c>
      <c r="P132" s="166"/>
    </row>
    <row r="133" spans="1:16">
      <c r="A133" s="169" t="s">
        <v>278</v>
      </c>
      <c r="B133" s="168" t="s">
        <v>134</v>
      </c>
      <c r="C133" s="7"/>
      <c r="D133" s="7"/>
      <c r="E133" s="7"/>
      <c r="F133" s="172"/>
      <c r="G133" s="7"/>
      <c r="H133" s="7"/>
      <c r="I133" s="7"/>
      <c r="J133" s="7">
        <v>1</v>
      </c>
      <c r="K133" s="7"/>
      <c r="L133" s="7"/>
      <c r="M133" s="7"/>
      <c r="N133" s="7"/>
      <c r="O133" s="7"/>
      <c r="P133" s="166"/>
    </row>
    <row r="134" spans="1:16">
      <c r="A134" s="11">
        <v>1</v>
      </c>
      <c r="B134" s="178" t="s">
        <v>578</v>
      </c>
      <c r="C134" s="163" t="s">
        <v>579</v>
      </c>
      <c r="D134" s="7">
        <v>1</v>
      </c>
      <c r="E134" s="7">
        <v>1</v>
      </c>
      <c r="F134" s="164" t="s">
        <v>397</v>
      </c>
      <c r="G134" s="7">
        <v>0.9</v>
      </c>
      <c r="H134" s="7"/>
      <c r="I134" s="7"/>
      <c r="J134" s="7">
        <v>1</v>
      </c>
      <c r="K134" s="7"/>
      <c r="L134" s="7"/>
      <c r="M134" s="7"/>
      <c r="N134" s="7">
        <v>1</v>
      </c>
      <c r="O134" s="7"/>
      <c r="P134" s="166"/>
    </row>
    <row r="135" spans="1:16" ht="30">
      <c r="A135" s="170">
        <v>2</v>
      </c>
      <c r="B135" s="174" t="s">
        <v>580</v>
      </c>
      <c r="C135" s="163" t="s">
        <v>581</v>
      </c>
      <c r="D135" s="7">
        <v>1</v>
      </c>
      <c r="E135" s="7">
        <v>1</v>
      </c>
      <c r="F135" s="164" t="s">
        <v>359</v>
      </c>
      <c r="G135" s="7">
        <v>0.3</v>
      </c>
      <c r="H135" s="7"/>
      <c r="I135" s="7"/>
      <c r="J135" s="7"/>
      <c r="K135" s="7">
        <v>1</v>
      </c>
      <c r="L135" s="7"/>
      <c r="M135" s="7"/>
      <c r="N135" s="7">
        <v>1</v>
      </c>
      <c r="O135" s="7"/>
      <c r="P135" s="166" t="s">
        <v>382</v>
      </c>
    </row>
    <row r="136" spans="1:16" ht="30">
      <c r="A136" s="170">
        <v>3</v>
      </c>
      <c r="B136" s="174" t="s">
        <v>582</v>
      </c>
      <c r="C136" s="163" t="s">
        <v>583</v>
      </c>
      <c r="D136" s="7">
        <v>1</v>
      </c>
      <c r="E136" s="7"/>
      <c r="F136" s="164" t="s">
        <v>364</v>
      </c>
      <c r="G136" s="7">
        <v>0.3</v>
      </c>
      <c r="H136" s="7"/>
      <c r="I136" s="7"/>
      <c r="J136" s="7">
        <v>1</v>
      </c>
      <c r="K136" s="7"/>
      <c r="L136" s="7"/>
      <c r="M136" s="7"/>
      <c r="N136" s="7"/>
      <c r="O136" s="7">
        <v>1</v>
      </c>
      <c r="P136" s="166"/>
    </row>
    <row r="137" spans="1:16" ht="45">
      <c r="A137" s="170">
        <v>4</v>
      </c>
      <c r="B137" s="174" t="s">
        <v>584</v>
      </c>
      <c r="C137" s="163" t="s">
        <v>585</v>
      </c>
      <c r="D137" s="7"/>
      <c r="E137" s="7"/>
      <c r="F137" s="164" t="s">
        <v>369</v>
      </c>
      <c r="G137" s="7">
        <v>1.2</v>
      </c>
      <c r="H137" s="7"/>
      <c r="I137" s="7"/>
      <c r="J137" s="7"/>
      <c r="K137" s="7">
        <v>1</v>
      </c>
      <c r="L137" s="7"/>
      <c r="M137" s="7"/>
      <c r="N137" s="7"/>
      <c r="O137" s="7">
        <v>1</v>
      </c>
      <c r="P137" s="165" t="s">
        <v>360</v>
      </c>
    </row>
    <row r="138" spans="1:16" ht="45">
      <c r="A138" s="170">
        <v>5</v>
      </c>
      <c r="B138" s="174" t="s">
        <v>456</v>
      </c>
      <c r="C138" s="163" t="s">
        <v>586</v>
      </c>
      <c r="D138" s="7"/>
      <c r="E138" s="7"/>
      <c r="F138" s="164" t="s">
        <v>372</v>
      </c>
      <c r="G138" s="167">
        <v>1</v>
      </c>
      <c r="H138" s="7"/>
      <c r="I138" s="7">
        <v>1</v>
      </c>
      <c r="J138" s="7"/>
      <c r="K138" s="7"/>
      <c r="L138" s="7"/>
      <c r="M138" s="7"/>
      <c r="N138" s="7"/>
      <c r="O138" s="7">
        <v>1</v>
      </c>
      <c r="P138" s="166"/>
    </row>
    <row r="139" spans="1:16" ht="45">
      <c r="A139" s="170">
        <v>6</v>
      </c>
      <c r="B139" s="174" t="s">
        <v>587</v>
      </c>
      <c r="C139" s="163" t="s">
        <v>588</v>
      </c>
      <c r="D139" s="7"/>
      <c r="E139" s="7"/>
      <c r="F139" s="164" t="s">
        <v>375</v>
      </c>
      <c r="G139" s="7">
        <v>0.8</v>
      </c>
      <c r="H139" s="7"/>
      <c r="I139" s="7"/>
      <c r="J139" s="7">
        <v>1</v>
      </c>
      <c r="K139" s="7"/>
      <c r="L139" s="7"/>
      <c r="M139" s="7"/>
      <c r="N139" s="7"/>
      <c r="O139" s="7">
        <v>1</v>
      </c>
      <c r="P139" s="166"/>
    </row>
    <row r="140" spans="1:16">
      <c r="A140" s="169" t="s">
        <v>287</v>
      </c>
      <c r="B140" s="168" t="s">
        <v>135</v>
      </c>
      <c r="C140" s="7"/>
      <c r="D140" s="7"/>
      <c r="E140" s="7"/>
      <c r="F140" s="172"/>
      <c r="G140" s="7"/>
      <c r="H140" s="7"/>
      <c r="I140" s="7"/>
      <c r="J140" s="7"/>
      <c r="K140" s="7"/>
      <c r="L140" s="7"/>
      <c r="M140" s="7"/>
      <c r="N140" s="7"/>
      <c r="O140" s="7"/>
      <c r="P140" s="166"/>
    </row>
    <row r="141" spans="1:16" ht="45">
      <c r="A141" s="11">
        <v>1</v>
      </c>
      <c r="B141" s="178" t="s">
        <v>589</v>
      </c>
      <c r="C141" s="163" t="s">
        <v>590</v>
      </c>
      <c r="D141" s="7">
        <v>1</v>
      </c>
      <c r="E141" s="7">
        <v>1</v>
      </c>
      <c r="F141" s="164" t="s">
        <v>591</v>
      </c>
      <c r="G141" s="167">
        <v>1</v>
      </c>
      <c r="H141" s="7"/>
      <c r="I141" s="7"/>
      <c r="J141" s="7">
        <v>1</v>
      </c>
      <c r="K141" s="7"/>
      <c r="L141" s="7"/>
      <c r="M141" s="7"/>
      <c r="N141" s="7"/>
      <c r="O141" s="7">
        <v>1</v>
      </c>
      <c r="P141" s="166"/>
    </row>
    <row r="142" spans="1:16" ht="60">
      <c r="A142" s="11">
        <v>2</v>
      </c>
      <c r="B142" s="176" t="s">
        <v>592</v>
      </c>
      <c r="C142" s="163" t="s">
        <v>593</v>
      </c>
      <c r="D142" s="7"/>
      <c r="E142" s="7">
        <v>1</v>
      </c>
      <c r="F142" s="164" t="s">
        <v>594</v>
      </c>
      <c r="G142" s="7">
        <v>1.5</v>
      </c>
      <c r="H142" s="7"/>
      <c r="I142" s="7">
        <v>1</v>
      </c>
      <c r="J142" s="7"/>
      <c r="K142" s="7"/>
      <c r="L142" s="7"/>
      <c r="M142" s="7"/>
      <c r="N142" s="7"/>
      <c r="O142" s="7">
        <v>1</v>
      </c>
      <c r="P142" s="166"/>
    </row>
    <row r="143" spans="1:16" ht="60">
      <c r="A143" s="11">
        <v>3</v>
      </c>
      <c r="B143" s="178" t="s">
        <v>595</v>
      </c>
      <c r="C143" s="163" t="s">
        <v>596</v>
      </c>
      <c r="D143" s="7">
        <v>1</v>
      </c>
      <c r="E143" s="7">
        <v>1</v>
      </c>
      <c r="F143" s="164" t="s">
        <v>597</v>
      </c>
      <c r="G143" s="7">
        <v>1.1000000000000001</v>
      </c>
      <c r="H143" s="7">
        <v>1</v>
      </c>
      <c r="I143" s="7"/>
      <c r="J143" s="7"/>
      <c r="K143" s="7"/>
      <c r="L143" s="7"/>
      <c r="M143" s="7"/>
      <c r="N143" s="7">
        <v>1</v>
      </c>
      <c r="O143" s="7"/>
      <c r="P143" s="166"/>
    </row>
    <row r="144" spans="1:16" ht="30">
      <c r="A144" s="170">
        <v>4</v>
      </c>
      <c r="B144" s="164" t="s">
        <v>598</v>
      </c>
      <c r="C144" s="163" t="s">
        <v>599</v>
      </c>
      <c r="D144" s="7"/>
      <c r="E144" s="7">
        <v>1</v>
      </c>
      <c r="F144" s="164" t="s">
        <v>385</v>
      </c>
      <c r="G144" s="7">
        <v>0.3</v>
      </c>
      <c r="H144" s="7">
        <v>1</v>
      </c>
      <c r="I144" s="7"/>
      <c r="J144" s="7"/>
      <c r="K144" s="7"/>
      <c r="L144" s="7"/>
      <c r="M144" s="7"/>
      <c r="N144" s="7">
        <v>1</v>
      </c>
      <c r="O144" s="7"/>
      <c r="P144" s="166"/>
    </row>
    <row r="145" spans="1:16" ht="45">
      <c r="A145" s="170">
        <v>5</v>
      </c>
      <c r="B145" s="174" t="s">
        <v>600</v>
      </c>
      <c r="C145" s="163" t="s">
        <v>601</v>
      </c>
      <c r="D145" s="7"/>
      <c r="E145" s="7"/>
      <c r="F145" s="164" t="s">
        <v>372</v>
      </c>
      <c r="G145" s="167">
        <v>1</v>
      </c>
      <c r="H145" s="7"/>
      <c r="I145" s="7">
        <v>1</v>
      </c>
      <c r="J145" s="7"/>
      <c r="K145" s="7"/>
      <c r="L145" s="7"/>
      <c r="M145" s="7"/>
      <c r="N145" s="7"/>
      <c r="O145" s="7">
        <v>1</v>
      </c>
      <c r="P145" s="166"/>
    </row>
    <row r="146" spans="1:16" ht="45">
      <c r="A146" s="170">
        <v>6</v>
      </c>
      <c r="B146" s="173" t="s">
        <v>602</v>
      </c>
      <c r="C146" s="7" t="s">
        <v>603</v>
      </c>
      <c r="D146" s="7"/>
      <c r="E146" s="7">
        <v>1</v>
      </c>
      <c r="F146" s="164" t="s">
        <v>375</v>
      </c>
      <c r="G146" s="7">
        <v>0.8</v>
      </c>
      <c r="H146" s="7">
        <v>1</v>
      </c>
      <c r="I146" s="7"/>
      <c r="J146" s="7"/>
      <c r="K146" s="7"/>
      <c r="L146" s="7"/>
      <c r="M146" s="7"/>
      <c r="N146" s="7"/>
      <c r="O146" s="7">
        <v>1</v>
      </c>
      <c r="P146" s="166"/>
    </row>
    <row r="147" spans="1:16">
      <c r="A147" s="169" t="s">
        <v>296</v>
      </c>
      <c r="B147" s="168" t="s">
        <v>119</v>
      </c>
      <c r="C147" s="7"/>
      <c r="D147" s="7"/>
      <c r="E147" s="7"/>
      <c r="F147" s="172"/>
      <c r="G147" s="7"/>
      <c r="H147" s="7"/>
      <c r="I147" s="7"/>
      <c r="J147" s="7"/>
      <c r="K147" s="7"/>
      <c r="L147" s="7"/>
      <c r="M147" s="7"/>
      <c r="N147" s="7"/>
      <c r="O147" s="7"/>
      <c r="P147" s="166"/>
    </row>
    <row r="148" spans="1:16" ht="22.5">
      <c r="A148" s="170">
        <v>1</v>
      </c>
      <c r="B148" s="162" t="s">
        <v>604</v>
      </c>
      <c r="C148" s="163" t="s">
        <v>605</v>
      </c>
      <c r="D148" s="7"/>
      <c r="E148" s="7"/>
      <c r="F148" s="164" t="s">
        <v>397</v>
      </c>
      <c r="G148" s="167">
        <v>1</v>
      </c>
      <c r="H148" s="7"/>
      <c r="I148" s="7"/>
      <c r="J148" s="7"/>
      <c r="K148" s="7">
        <v>1</v>
      </c>
      <c r="L148" s="7"/>
      <c r="M148" s="7"/>
      <c r="N148" s="7"/>
      <c r="O148" s="7">
        <v>1</v>
      </c>
      <c r="P148" s="165" t="s">
        <v>360</v>
      </c>
    </row>
    <row r="149" spans="1:16" ht="30">
      <c r="A149" s="170">
        <v>2</v>
      </c>
      <c r="B149" s="162" t="s">
        <v>606</v>
      </c>
      <c r="C149" s="163" t="s">
        <v>607</v>
      </c>
      <c r="D149" s="7"/>
      <c r="E149" s="7"/>
      <c r="F149" s="164" t="s">
        <v>359</v>
      </c>
      <c r="G149" s="7">
        <v>0.3</v>
      </c>
      <c r="H149" s="7"/>
      <c r="I149" s="7"/>
      <c r="J149" s="7"/>
      <c r="K149" s="7">
        <v>1</v>
      </c>
      <c r="L149" s="7"/>
      <c r="M149" s="7"/>
      <c r="N149" s="7"/>
      <c r="O149" s="7">
        <v>1</v>
      </c>
      <c r="P149" s="166" t="s">
        <v>360</v>
      </c>
    </row>
    <row r="150" spans="1:16" ht="30">
      <c r="A150" s="170">
        <v>3</v>
      </c>
      <c r="B150" s="164" t="s">
        <v>608</v>
      </c>
      <c r="C150" s="7">
        <v>1956</v>
      </c>
      <c r="D150" s="7">
        <v>1</v>
      </c>
      <c r="E150" s="7">
        <v>1</v>
      </c>
      <c r="F150" s="164" t="s">
        <v>366</v>
      </c>
      <c r="G150" s="7">
        <v>0.3</v>
      </c>
      <c r="H150" s="7"/>
      <c r="I150" s="7"/>
      <c r="J150" s="7"/>
      <c r="K150" s="7">
        <v>1</v>
      </c>
      <c r="L150" s="7"/>
      <c r="M150" s="7"/>
      <c r="N150" s="7"/>
      <c r="O150" s="7">
        <v>1</v>
      </c>
      <c r="P150" s="166" t="s">
        <v>360</v>
      </c>
    </row>
    <row r="151" spans="1:16" ht="30">
      <c r="A151" s="170">
        <v>4</v>
      </c>
      <c r="B151" s="164" t="s">
        <v>609</v>
      </c>
      <c r="C151" s="163" t="s">
        <v>610</v>
      </c>
      <c r="D151" s="7">
        <v>1</v>
      </c>
      <c r="E151" s="7">
        <v>1</v>
      </c>
      <c r="F151" s="164" t="s">
        <v>93</v>
      </c>
      <c r="G151" s="7">
        <v>0.3</v>
      </c>
      <c r="H151" s="7"/>
      <c r="I151" s="7"/>
      <c r="J151" s="7"/>
      <c r="K151" s="7">
        <v>1</v>
      </c>
      <c r="L151" s="7"/>
      <c r="M151" s="7"/>
      <c r="N151" s="7"/>
      <c r="O151" s="7">
        <v>1</v>
      </c>
      <c r="P151" s="165" t="s">
        <v>360</v>
      </c>
    </row>
    <row r="152" spans="1:16" ht="45">
      <c r="A152" s="11">
        <v>5</v>
      </c>
      <c r="B152" s="179" t="s">
        <v>611</v>
      </c>
      <c r="C152" s="171" t="s">
        <v>612</v>
      </c>
      <c r="D152" s="7"/>
      <c r="E152" s="7">
        <v>1</v>
      </c>
      <c r="F152" s="164" t="s">
        <v>369</v>
      </c>
      <c r="G152" s="7">
        <v>1.2</v>
      </c>
      <c r="H152" s="7">
        <v>1</v>
      </c>
      <c r="I152" s="7"/>
      <c r="J152" s="7"/>
      <c r="K152" s="7"/>
      <c r="L152" s="7"/>
      <c r="M152" s="7">
        <v>1</v>
      </c>
      <c r="N152" s="7"/>
      <c r="O152" s="7"/>
      <c r="P152" s="166"/>
    </row>
    <row r="153" spans="1:16" ht="30">
      <c r="A153" s="170">
        <v>6</v>
      </c>
      <c r="B153" s="164" t="s">
        <v>613</v>
      </c>
      <c r="C153" s="163" t="s">
        <v>614</v>
      </c>
      <c r="D153" s="7">
        <v>1</v>
      </c>
      <c r="E153" s="7"/>
      <c r="F153" s="164" t="s">
        <v>385</v>
      </c>
      <c r="G153" s="7">
        <v>0.3</v>
      </c>
      <c r="H153" s="7">
        <v>1</v>
      </c>
      <c r="I153" s="7"/>
      <c r="J153" s="7"/>
      <c r="K153" s="7"/>
      <c r="L153" s="7"/>
      <c r="M153" s="7"/>
      <c r="N153" s="7">
        <v>1</v>
      </c>
      <c r="O153" s="7"/>
      <c r="P153" s="166"/>
    </row>
    <row r="154" spans="1:16" ht="45">
      <c r="A154" s="170">
        <v>7</v>
      </c>
      <c r="B154" s="162" t="s">
        <v>615</v>
      </c>
      <c r="C154" s="163" t="s">
        <v>616</v>
      </c>
      <c r="D154" s="7"/>
      <c r="E154" s="7">
        <v>1</v>
      </c>
      <c r="F154" s="164" t="s">
        <v>372</v>
      </c>
      <c r="G154" s="167">
        <v>1</v>
      </c>
      <c r="H154" s="7"/>
      <c r="I154" s="7"/>
      <c r="J154" s="7">
        <v>1</v>
      </c>
      <c r="K154" s="7"/>
      <c r="L154" s="7"/>
      <c r="M154" s="7"/>
      <c r="N154" s="7"/>
      <c r="O154" s="7">
        <v>1</v>
      </c>
      <c r="P154" s="166"/>
    </row>
    <row r="155" spans="1:16" ht="45">
      <c r="A155" s="170">
        <v>8</v>
      </c>
      <c r="B155" s="162" t="s">
        <v>617</v>
      </c>
      <c r="C155" s="163" t="s">
        <v>618</v>
      </c>
      <c r="D155" s="7"/>
      <c r="E155" s="7">
        <v>1</v>
      </c>
      <c r="F155" s="164" t="s">
        <v>375</v>
      </c>
      <c r="G155" s="7">
        <v>0.8</v>
      </c>
      <c r="H155" s="7"/>
      <c r="I155" s="7"/>
      <c r="J155" s="7"/>
      <c r="K155" s="7">
        <v>1</v>
      </c>
      <c r="L155" s="7"/>
      <c r="M155" s="7"/>
      <c r="N155" s="7"/>
      <c r="O155" s="7">
        <v>1</v>
      </c>
      <c r="P155" s="165" t="s">
        <v>360</v>
      </c>
    </row>
    <row r="156" spans="1:16">
      <c r="A156" s="169" t="s">
        <v>304</v>
      </c>
      <c r="B156" s="168" t="s">
        <v>120</v>
      </c>
      <c r="C156" s="7"/>
      <c r="D156" s="7"/>
      <c r="E156" s="7"/>
      <c r="F156" s="172"/>
      <c r="G156" s="7"/>
      <c r="H156" s="7"/>
      <c r="I156" s="7"/>
      <c r="J156" s="7"/>
      <c r="K156" s="7"/>
      <c r="L156" s="7"/>
      <c r="M156" s="7"/>
      <c r="N156" s="7"/>
      <c r="O156" s="7"/>
      <c r="P156" s="166"/>
    </row>
    <row r="157" spans="1:16" ht="45">
      <c r="A157" s="11">
        <v>1</v>
      </c>
      <c r="B157" s="180" t="s">
        <v>619</v>
      </c>
      <c r="C157" s="181" t="s">
        <v>620</v>
      </c>
      <c r="D157" s="7"/>
      <c r="E157" s="7">
        <v>1</v>
      </c>
      <c r="F157" s="164" t="s">
        <v>621</v>
      </c>
      <c r="G157" s="7">
        <v>1.8</v>
      </c>
      <c r="H157" s="7"/>
      <c r="I157" s="7"/>
      <c r="J157" s="7">
        <v>1</v>
      </c>
      <c r="K157" s="7"/>
      <c r="L157" s="7"/>
      <c r="M157" s="7"/>
      <c r="N157" s="7"/>
      <c r="O157" s="7">
        <v>1</v>
      </c>
      <c r="P157" s="166"/>
    </row>
    <row r="158" spans="1:16" ht="30">
      <c r="A158" s="170">
        <v>2</v>
      </c>
      <c r="B158" s="182" t="s">
        <v>622</v>
      </c>
      <c r="C158" s="163" t="s">
        <v>623</v>
      </c>
      <c r="D158" s="7">
        <v>1</v>
      </c>
      <c r="E158" s="7"/>
      <c r="F158" s="164" t="s">
        <v>359</v>
      </c>
      <c r="G158" s="7">
        <v>0.3</v>
      </c>
      <c r="H158" s="7">
        <v>1</v>
      </c>
      <c r="I158" s="7"/>
      <c r="J158" s="7"/>
      <c r="K158" s="7"/>
      <c r="L158" s="7"/>
      <c r="M158" s="7"/>
      <c r="N158" s="7"/>
      <c r="O158" s="7">
        <v>1</v>
      </c>
      <c r="P158" s="166"/>
    </row>
    <row r="159" spans="1:16" ht="30">
      <c r="A159" s="170">
        <v>3</v>
      </c>
      <c r="B159" s="164" t="s">
        <v>624</v>
      </c>
      <c r="C159" s="175">
        <v>20070</v>
      </c>
      <c r="D159" s="7">
        <v>1</v>
      </c>
      <c r="E159" s="7"/>
      <c r="F159" s="164" t="s">
        <v>93</v>
      </c>
      <c r="G159" s="7">
        <v>0.3</v>
      </c>
      <c r="H159" s="7"/>
      <c r="I159" s="7"/>
      <c r="J159" s="7"/>
      <c r="K159" s="7">
        <v>1</v>
      </c>
      <c r="L159" s="7"/>
      <c r="M159" s="7"/>
      <c r="N159" s="7"/>
      <c r="O159" s="7">
        <v>1</v>
      </c>
      <c r="P159" s="165" t="s">
        <v>360</v>
      </c>
    </row>
    <row r="160" spans="1:16" ht="30">
      <c r="A160" s="170">
        <v>4</v>
      </c>
      <c r="B160" s="164" t="s">
        <v>625</v>
      </c>
      <c r="C160" s="163" t="s">
        <v>626</v>
      </c>
      <c r="D160" s="7">
        <v>1</v>
      </c>
      <c r="E160" s="7">
        <v>1</v>
      </c>
      <c r="F160" s="164" t="s">
        <v>385</v>
      </c>
      <c r="G160" s="7">
        <v>0.3</v>
      </c>
      <c r="H160" s="7">
        <v>1</v>
      </c>
      <c r="I160" s="7"/>
      <c r="J160" s="7"/>
      <c r="K160" s="7"/>
      <c r="L160" s="7"/>
      <c r="M160" s="7">
        <v>1</v>
      </c>
      <c r="N160" s="7"/>
      <c r="O160" s="7"/>
      <c r="P160" s="166"/>
    </row>
    <row r="161" spans="1:16" ht="45">
      <c r="A161" s="170">
        <v>5</v>
      </c>
      <c r="B161" s="162" t="s">
        <v>627</v>
      </c>
      <c r="C161" s="163" t="s">
        <v>628</v>
      </c>
      <c r="D161" s="7"/>
      <c r="E161" s="7">
        <v>1</v>
      </c>
      <c r="F161" s="164" t="s">
        <v>372</v>
      </c>
      <c r="G161" s="167">
        <v>1</v>
      </c>
      <c r="H161" s="7"/>
      <c r="I161" s="7"/>
      <c r="J161" s="7">
        <v>1</v>
      </c>
      <c r="K161" s="7"/>
      <c r="L161" s="7"/>
      <c r="M161" s="7"/>
      <c r="N161" s="7"/>
      <c r="O161" s="7">
        <v>1</v>
      </c>
      <c r="P161" s="166"/>
    </row>
    <row r="162" spans="1:16" ht="45">
      <c r="A162" s="170">
        <v>6</v>
      </c>
      <c r="B162" s="162" t="s">
        <v>629</v>
      </c>
      <c r="C162" s="163" t="s">
        <v>630</v>
      </c>
      <c r="D162" s="7">
        <v>1</v>
      </c>
      <c r="E162" s="7">
        <v>1</v>
      </c>
      <c r="F162" s="164" t="s">
        <v>375</v>
      </c>
      <c r="G162" s="7">
        <v>0.8</v>
      </c>
      <c r="H162" s="7"/>
      <c r="I162" s="7"/>
      <c r="J162" s="7">
        <v>1</v>
      </c>
      <c r="K162" s="7"/>
      <c r="L162" s="7"/>
      <c r="M162" s="7"/>
      <c r="N162" s="7"/>
      <c r="O162" s="7">
        <v>1</v>
      </c>
      <c r="P162" s="166"/>
    </row>
    <row r="163" spans="1:16">
      <c r="A163" s="169" t="s">
        <v>313</v>
      </c>
      <c r="B163" s="168" t="s">
        <v>130</v>
      </c>
      <c r="C163" s="7"/>
      <c r="D163" s="7"/>
      <c r="E163" s="7"/>
      <c r="F163" s="172"/>
      <c r="G163" s="7"/>
      <c r="H163" s="7"/>
      <c r="I163" s="7"/>
      <c r="J163" s="7"/>
      <c r="K163" s="7"/>
      <c r="L163" s="7"/>
      <c r="M163" s="7"/>
      <c r="N163" s="7"/>
      <c r="O163" s="7"/>
      <c r="P163" s="166"/>
    </row>
    <row r="164" spans="1:16">
      <c r="A164" s="170">
        <v>1</v>
      </c>
      <c r="B164" s="182" t="s">
        <v>631</v>
      </c>
      <c r="C164" s="163" t="s">
        <v>632</v>
      </c>
      <c r="D164" s="7"/>
      <c r="E164" s="7">
        <v>1</v>
      </c>
      <c r="F164" s="164" t="s">
        <v>397</v>
      </c>
      <c r="G164" s="167">
        <v>1</v>
      </c>
      <c r="H164" s="7"/>
      <c r="I164" s="7">
        <v>1</v>
      </c>
      <c r="J164" s="7"/>
      <c r="K164" s="7"/>
      <c r="L164" s="7"/>
      <c r="M164" s="7"/>
      <c r="N164" s="7">
        <v>1</v>
      </c>
      <c r="O164" s="7"/>
      <c r="P164" s="166"/>
    </row>
    <row r="165" spans="1:16" ht="30">
      <c r="A165" s="170">
        <v>2</v>
      </c>
      <c r="B165" s="162" t="s">
        <v>633</v>
      </c>
      <c r="C165" s="163" t="s">
        <v>634</v>
      </c>
      <c r="D165" s="7">
        <v>1</v>
      </c>
      <c r="E165" s="7"/>
      <c r="F165" s="164" t="s">
        <v>359</v>
      </c>
      <c r="G165" s="7">
        <v>0.3</v>
      </c>
      <c r="H165" s="7"/>
      <c r="I165" s="7"/>
      <c r="J165" s="7">
        <v>1</v>
      </c>
      <c r="K165" s="7"/>
      <c r="L165" s="7"/>
      <c r="M165" s="7"/>
      <c r="N165" s="7"/>
      <c r="O165" s="7">
        <v>1</v>
      </c>
      <c r="P165" s="166"/>
    </row>
    <row r="166" spans="1:16" ht="30">
      <c r="A166" s="170">
        <v>3</v>
      </c>
      <c r="B166" s="164" t="s">
        <v>635</v>
      </c>
      <c r="C166" s="7">
        <v>1956</v>
      </c>
      <c r="D166" s="7"/>
      <c r="E166" s="7"/>
      <c r="F166" s="164" t="s">
        <v>366</v>
      </c>
      <c r="G166" s="7">
        <v>0.3</v>
      </c>
      <c r="H166" s="7"/>
      <c r="I166" s="7"/>
      <c r="J166" s="7"/>
      <c r="K166" s="7">
        <v>1</v>
      </c>
      <c r="L166" s="7"/>
      <c r="M166" s="7"/>
      <c r="N166" s="7"/>
      <c r="O166" s="7">
        <v>1</v>
      </c>
      <c r="P166" s="166" t="s">
        <v>360</v>
      </c>
    </row>
    <row r="167" spans="1:16" ht="30">
      <c r="A167" s="170">
        <v>4</v>
      </c>
      <c r="B167" s="164" t="s">
        <v>636</v>
      </c>
      <c r="C167" s="163" t="s">
        <v>637</v>
      </c>
      <c r="D167" s="7">
        <v>1</v>
      </c>
      <c r="E167" s="7">
        <v>1</v>
      </c>
      <c r="F167" s="164" t="s">
        <v>93</v>
      </c>
      <c r="G167" s="7">
        <v>0.3</v>
      </c>
      <c r="H167" s="7">
        <v>1</v>
      </c>
      <c r="I167" s="7"/>
      <c r="J167" s="7"/>
      <c r="K167" s="7"/>
      <c r="L167" s="7"/>
      <c r="M167" s="7"/>
      <c r="N167" s="7"/>
      <c r="O167" s="7">
        <v>1</v>
      </c>
      <c r="P167" s="166"/>
    </row>
    <row r="168" spans="1:16" ht="30">
      <c r="A168" s="170">
        <v>5</v>
      </c>
      <c r="B168" s="164" t="s">
        <v>179</v>
      </c>
      <c r="C168" s="7">
        <v>1979</v>
      </c>
      <c r="D168" s="7"/>
      <c r="E168" s="7">
        <v>1</v>
      </c>
      <c r="F168" s="164" t="s">
        <v>364</v>
      </c>
      <c r="G168" s="7">
        <v>0.3</v>
      </c>
      <c r="H168" s="7"/>
      <c r="I168" s="7">
        <v>1</v>
      </c>
      <c r="J168" s="7"/>
      <c r="K168" s="7"/>
      <c r="L168" s="7"/>
      <c r="M168" s="7"/>
      <c r="N168" s="7"/>
      <c r="O168" s="7">
        <v>1</v>
      </c>
      <c r="P168" s="166"/>
    </row>
    <row r="169" spans="1:16" ht="30">
      <c r="A169" s="170">
        <v>6</v>
      </c>
      <c r="B169" s="164" t="s">
        <v>638</v>
      </c>
      <c r="C169" s="163" t="s">
        <v>639</v>
      </c>
      <c r="D169" s="7">
        <v>1</v>
      </c>
      <c r="E169" s="7"/>
      <c r="F169" s="164" t="s">
        <v>385</v>
      </c>
      <c r="G169" s="7">
        <v>0.3</v>
      </c>
      <c r="H169" s="7">
        <v>1</v>
      </c>
      <c r="I169" s="7"/>
      <c r="J169" s="7"/>
      <c r="K169" s="7"/>
      <c r="L169" s="7"/>
      <c r="M169" s="7">
        <v>1</v>
      </c>
      <c r="N169" s="7"/>
      <c r="O169" s="7"/>
      <c r="P169" s="166"/>
    </row>
    <row r="170" spans="1:16" ht="45">
      <c r="A170" s="170">
        <v>7</v>
      </c>
      <c r="B170" s="162" t="s">
        <v>640</v>
      </c>
      <c r="C170" s="163" t="s">
        <v>641</v>
      </c>
      <c r="D170" s="7"/>
      <c r="E170" s="7">
        <v>1</v>
      </c>
      <c r="F170" s="164" t="s">
        <v>369</v>
      </c>
      <c r="G170" s="7">
        <v>1.2</v>
      </c>
      <c r="H170" s="7">
        <v>1</v>
      </c>
      <c r="I170" s="7"/>
      <c r="J170" s="7"/>
      <c r="K170" s="7"/>
      <c r="L170" s="7"/>
      <c r="M170" s="7"/>
      <c r="N170" s="7"/>
      <c r="O170" s="7">
        <v>1</v>
      </c>
      <c r="P170" s="166"/>
    </row>
    <row r="171" spans="1:16" ht="45">
      <c r="A171" s="170">
        <v>8</v>
      </c>
      <c r="B171" s="162" t="s">
        <v>642</v>
      </c>
      <c r="C171" s="163" t="s">
        <v>643</v>
      </c>
      <c r="D171" s="7">
        <v>1</v>
      </c>
      <c r="E171" s="7">
        <v>1</v>
      </c>
      <c r="F171" s="164" t="s">
        <v>372</v>
      </c>
      <c r="G171" s="167">
        <v>1</v>
      </c>
      <c r="H171" s="7">
        <v>1</v>
      </c>
      <c r="I171" s="7"/>
      <c r="J171" s="7"/>
      <c r="K171" s="7"/>
      <c r="L171" s="7"/>
      <c r="M171" s="7"/>
      <c r="N171" s="7">
        <v>1</v>
      </c>
      <c r="O171" s="7"/>
      <c r="P171" s="166"/>
    </row>
    <row r="172" spans="1:16" ht="45">
      <c r="A172" s="170">
        <v>9</v>
      </c>
      <c r="B172" s="162" t="s">
        <v>644</v>
      </c>
      <c r="C172" s="163" t="s">
        <v>645</v>
      </c>
      <c r="D172" s="7"/>
      <c r="E172" s="7"/>
      <c r="F172" s="164" t="s">
        <v>375</v>
      </c>
      <c r="G172" s="7">
        <v>0.8</v>
      </c>
      <c r="H172" s="7">
        <v>1</v>
      </c>
      <c r="I172" s="7"/>
      <c r="J172" s="7"/>
      <c r="K172" s="7"/>
      <c r="L172" s="7"/>
      <c r="M172" s="7"/>
      <c r="N172" s="7"/>
      <c r="O172" s="7">
        <v>1</v>
      </c>
      <c r="P172" s="166"/>
    </row>
    <row r="173" spans="1:16" ht="45">
      <c r="A173" s="170">
        <v>10</v>
      </c>
      <c r="B173" s="162" t="s">
        <v>646</v>
      </c>
      <c r="C173" s="163" t="s">
        <v>647</v>
      </c>
      <c r="D173" s="7"/>
      <c r="E173" s="7"/>
      <c r="F173" s="164" t="s">
        <v>375</v>
      </c>
      <c r="G173" s="7">
        <v>0.8</v>
      </c>
      <c r="H173" s="7">
        <v>1</v>
      </c>
      <c r="I173" s="7"/>
      <c r="J173" s="7"/>
      <c r="K173" s="7"/>
      <c r="L173" s="7"/>
      <c r="M173" s="7"/>
      <c r="N173" s="7"/>
      <c r="O173" s="7">
        <v>1</v>
      </c>
      <c r="P173" s="166"/>
    </row>
    <row r="174" spans="1:16">
      <c r="A174" s="169" t="s">
        <v>321</v>
      </c>
      <c r="B174" s="183" t="s">
        <v>128</v>
      </c>
      <c r="C174" s="7"/>
      <c r="D174" s="7"/>
      <c r="E174" s="7"/>
      <c r="F174" s="172"/>
      <c r="G174" s="7"/>
      <c r="H174" s="7"/>
      <c r="I174" s="7"/>
      <c r="J174" s="7"/>
      <c r="K174" s="7"/>
      <c r="L174" s="7"/>
      <c r="M174" s="7"/>
      <c r="N174" s="7"/>
      <c r="O174" s="7"/>
      <c r="P174" s="166"/>
    </row>
    <row r="175" spans="1:16" ht="45">
      <c r="A175" s="170">
        <v>1</v>
      </c>
      <c r="B175" s="184" t="s">
        <v>642</v>
      </c>
      <c r="C175" s="7" t="s">
        <v>648</v>
      </c>
      <c r="D175" s="7">
        <v>1</v>
      </c>
      <c r="E175" s="7"/>
      <c r="F175" s="164" t="s">
        <v>649</v>
      </c>
      <c r="G175" s="7">
        <v>0.9</v>
      </c>
      <c r="H175" s="7"/>
      <c r="I175" s="7"/>
      <c r="J175" s="7">
        <v>1</v>
      </c>
      <c r="K175" s="7"/>
      <c r="L175" s="7"/>
      <c r="M175" s="7"/>
      <c r="N175" s="7"/>
      <c r="O175" s="7">
        <v>1</v>
      </c>
      <c r="P175" s="166"/>
    </row>
    <row r="176" spans="1:16" ht="30">
      <c r="A176" s="170">
        <v>2</v>
      </c>
      <c r="B176" s="162" t="s">
        <v>650</v>
      </c>
      <c r="C176" s="163" t="s">
        <v>651</v>
      </c>
      <c r="D176" s="7"/>
      <c r="E176" s="7"/>
      <c r="F176" s="164" t="s">
        <v>359</v>
      </c>
      <c r="G176" s="7">
        <v>0.3</v>
      </c>
      <c r="H176" s="7">
        <v>1</v>
      </c>
      <c r="I176" s="7"/>
      <c r="J176" s="7"/>
      <c r="K176" s="7"/>
      <c r="L176" s="7"/>
      <c r="M176" s="7"/>
      <c r="N176" s="7"/>
      <c r="O176" s="7">
        <v>1</v>
      </c>
      <c r="P176" s="166"/>
    </row>
    <row r="177" spans="1:16" ht="60">
      <c r="A177" s="170">
        <v>3</v>
      </c>
      <c r="B177" s="164" t="s">
        <v>652</v>
      </c>
      <c r="C177" s="163" t="s">
        <v>653</v>
      </c>
      <c r="D177" s="7"/>
      <c r="E177" s="7">
        <v>1</v>
      </c>
      <c r="F177" s="164" t="s">
        <v>654</v>
      </c>
      <c r="G177" s="7">
        <v>0.6</v>
      </c>
      <c r="H177" s="7">
        <v>1</v>
      </c>
      <c r="I177" s="7"/>
      <c r="J177" s="7"/>
      <c r="K177" s="7"/>
      <c r="L177" s="7"/>
      <c r="M177" s="7">
        <v>1</v>
      </c>
      <c r="N177" s="7"/>
      <c r="O177" s="7"/>
      <c r="P177" s="166"/>
    </row>
    <row r="178" spans="1:16" ht="45">
      <c r="A178" s="170">
        <v>4</v>
      </c>
      <c r="B178" s="162" t="s">
        <v>655</v>
      </c>
      <c r="C178" s="163" t="s">
        <v>656</v>
      </c>
      <c r="D178" s="7"/>
      <c r="E178" s="7"/>
      <c r="F178" s="164" t="s">
        <v>369</v>
      </c>
      <c r="G178" s="7">
        <v>1.2</v>
      </c>
      <c r="H178" s="7"/>
      <c r="I178" s="7"/>
      <c r="J178" s="7"/>
      <c r="K178" s="7">
        <v>1</v>
      </c>
      <c r="L178" s="7"/>
      <c r="M178" s="7"/>
      <c r="N178" s="7"/>
      <c r="O178" s="7">
        <v>1</v>
      </c>
      <c r="P178" s="165" t="s">
        <v>360</v>
      </c>
    </row>
    <row r="179" spans="1:16">
      <c r="A179" s="169" t="s">
        <v>330</v>
      </c>
      <c r="B179" s="168" t="s">
        <v>126</v>
      </c>
      <c r="C179" s="7"/>
      <c r="D179" s="7"/>
      <c r="E179" s="7"/>
      <c r="F179" s="172"/>
      <c r="G179" s="7"/>
      <c r="H179" s="7"/>
      <c r="I179" s="7"/>
      <c r="J179" s="7"/>
      <c r="K179" s="7"/>
      <c r="L179" s="7"/>
      <c r="M179" s="7"/>
      <c r="N179" s="7"/>
      <c r="O179" s="7"/>
      <c r="P179" s="166"/>
    </row>
    <row r="180" spans="1:16" ht="22.5">
      <c r="A180" s="170">
        <v>1</v>
      </c>
      <c r="B180" s="182" t="s">
        <v>657</v>
      </c>
      <c r="C180" s="163" t="s">
        <v>658</v>
      </c>
      <c r="D180" s="7">
        <v>1</v>
      </c>
      <c r="E180" s="7">
        <v>1</v>
      </c>
      <c r="F180" s="164" t="s">
        <v>397</v>
      </c>
      <c r="G180" s="7">
        <v>0.9</v>
      </c>
      <c r="H180" s="7"/>
      <c r="I180" s="7"/>
      <c r="J180" s="7"/>
      <c r="K180" s="7">
        <v>1</v>
      </c>
      <c r="L180" s="7"/>
      <c r="M180" s="7"/>
      <c r="N180" s="7">
        <v>1</v>
      </c>
      <c r="O180" s="7"/>
      <c r="P180" s="165" t="s">
        <v>360</v>
      </c>
    </row>
    <row r="181" spans="1:16" ht="30">
      <c r="A181" s="170">
        <v>2</v>
      </c>
      <c r="B181" s="185" t="s">
        <v>659</v>
      </c>
      <c r="C181" s="163" t="s">
        <v>660</v>
      </c>
      <c r="D181" s="7">
        <v>1</v>
      </c>
      <c r="E181" s="7"/>
      <c r="F181" s="164" t="s">
        <v>359</v>
      </c>
      <c r="G181" s="7">
        <v>0.3</v>
      </c>
      <c r="H181" s="7"/>
      <c r="I181" s="7">
        <v>1</v>
      </c>
      <c r="J181" s="7"/>
      <c r="K181" s="7"/>
      <c r="L181" s="7"/>
      <c r="M181" s="7"/>
      <c r="N181" s="7"/>
      <c r="O181" s="7">
        <v>1</v>
      </c>
      <c r="P181" s="166"/>
    </row>
    <row r="182" spans="1:16" ht="30">
      <c r="A182" s="170">
        <v>3</v>
      </c>
      <c r="B182" s="164" t="s">
        <v>661</v>
      </c>
      <c r="C182" s="7">
        <v>1960</v>
      </c>
      <c r="D182" s="7"/>
      <c r="E182" s="7">
        <v>1</v>
      </c>
      <c r="F182" s="164" t="s">
        <v>366</v>
      </c>
      <c r="G182" s="7">
        <v>0.3</v>
      </c>
      <c r="H182" s="7"/>
      <c r="I182" s="7"/>
      <c r="J182" s="7"/>
      <c r="K182" s="7">
        <v>1</v>
      </c>
      <c r="L182" s="7"/>
      <c r="M182" s="7"/>
      <c r="N182" s="7"/>
      <c r="O182" s="7">
        <v>1</v>
      </c>
      <c r="P182" s="166" t="s">
        <v>382</v>
      </c>
    </row>
    <row r="183" spans="1:16" ht="30">
      <c r="A183" s="170">
        <v>4</v>
      </c>
      <c r="B183" s="164" t="s">
        <v>662</v>
      </c>
      <c r="C183" s="7" t="s">
        <v>663</v>
      </c>
      <c r="D183" s="7">
        <v>1</v>
      </c>
      <c r="E183" s="7">
        <v>1</v>
      </c>
      <c r="F183" s="164" t="s">
        <v>93</v>
      </c>
      <c r="G183" s="7">
        <v>0.3</v>
      </c>
      <c r="H183" s="7"/>
      <c r="I183" s="7"/>
      <c r="J183" s="7">
        <v>1</v>
      </c>
      <c r="K183" s="7"/>
      <c r="L183" s="7"/>
      <c r="M183" s="7"/>
      <c r="N183" s="7"/>
      <c r="O183" s="7">
        <v>1</v>
      </c>
      <c r="P183" s="166"/>
    </row>
    <row r="184" spans="1:16" ht="30">
      <c r="A184" s="170">
        <v>5</v>
      </c>
      <c r="B184" s="164" t="s">
        <v>664</v>
      </c>
      <c r="C184" s="7">
        <v>1962</v>
      </c>
      <c r="D184" s="7"/>
      <c r="E184" s="7">
        <v>1</v>
      </c>
      <c r="F184" s="164" t="s">
        <v>364</v>
      </c>
      <c r="G184" s="7">
        <v>0.3</v>
      </c>
      <c r="H184" s="7"/>
      <c r="I184" s="7"/>
      <c r="J184" s="7"/>
      <c r="K184" s="7">
        <v>1</v>
      </c>
      <c r="L184" s="7"/>
      <c r="M184" s="7"/>
      <c r="N184" s="7"/>
      <c r="O184" s="7">
        <v>1</v>
      </c>
      <c r="P184" s="166" t="s">
        <v>382</v>
      </c>
    </row>
    <row r="185" spans="1:16" ht="30">
      <c r="A185" s="170">
        <v>6</v>
      </c>
      <c r="B185" s="164" t="s">
        <v>665</v>
      </c>
      <c r="C185" s="163" t="s">
        <v>666</v>
      </c>
      <c r="D185" s="7"/>
      <c r="E185" s="7"/>
      <c r="F185" s="164" t="s">
        <v>385</v>
      </c>
      <c r="G185" s="7">
        <v>0.3</v>
      </c>
      <c r="H185" s="7">
        <v>1</v>
      </c>
      <c r="I185" s="7"/>
      <c r="J185" s="7"/>
      <c r="K185" s="7"/>
      <c r="L185" s="7"/>
      <c r="M185" s="7">
        <v>1</v>
      </c>
      <c r="N185" s="7"/>
      <c r="O185" s="7"/>
      <c r="P185" s="166"/>
    </row>
    <row r="186" spans="1:16" ht="45">
      <c r="A186" s="170">
        <v>7</v>
      </c>
      <c r="B186" s="162" t="s">
        <v>667</v>
      </c>
      <c r="C186" s="163" t="s">
        <v>668</v>
      </c>
      <c r="D186" s="7"/>
      <c r="E186" s="7"/>
      <c r="F186" s="164" t="s">
        <v>369</v>
      </c>
      <c r="G186" s="7">
        <v>1.2</v>
      </c>
      <c r="H186" s="7"/>
      <c r="I186" s="7"/>
      <c r="J186" s="7">
        <v>1</v>
      </c>
      <c r="K186" s="7"/>
      <c r="L186" s="7"/>
      <c r="M186" s="7"/>
      <c r="N186" s="7"/>
      <c r="O186" s="7">
        <v>1</v>
      </c>
      <c r="P186" s="166"/>
    </row>
    <row r="187" spans="1:16" ht="45">
      <c r="A187" s="170">
        <v>8</v>
      </c>
      <c r="B187" s="162" t="s">
        <v>669</v>
      </c>
      <c r="C187" s="163" t="s">
        <v>670</v>
      </c>
      <c r="D187" s="7"/>
      <c r="E187" s="7"/>
      <c r="F187" s="164" t="s">
        <v>372</v>
      </c>
      <c r="G187" s="167">
        <v>1</v>
      </c>
      <c r="H187" s="7"/>
      <c r="I187" s="7"/>
      <c r="J187" s="7">
        <v>1</v>
      </c>
      <c r="K187" s="7"/>
      <c r="L187" s="7"/>
      <c r="M187" s="7"/>
      <c r="N187" s="7"/>
      <c r="O187" s="7">
        <v>1</v>
      </c>
      <c r="P187" s="166"/>
    </row>
    <row r="188" spans="1:16" ht="45">
      <c r="A188" s="170">
        <v>9</v>
      </c>
      <c r="B188" s="162" t="s">
        <v>671</v>
      </c>
      <c r="C188" s="163" t="s">
        <v>672</v>
      </c>
      <c r="D188" s="7"/>
      <c r="E188" s="7">
        <v>1</v>
      </c>
      <c r="F188" s="164" t="s">
        <v>375</v>
      </c>
      <c r="G188" s="7">
        <v>0.8</v>
      </c>
      <c r="H188" s="7"/>
      <c r="I188" s="7">
        <v>1</v>
      </c>
      <c r="J188" s="7"/>
      <c r="K188" s="7"/>
      <c r="L188" s="7"/>
      <c r="M188" s="7"/>
      <c r="N188" s="7"/>
      <c r="O188" s="7">
        <v>1</v>
      </c>
      <c r="P188" s="166"/>
    </row>
    <row r="189" spans="1:16">
      <c r="A189" s="169" t="s">
        <v>340</v>
      </c>
      <c r="B189" s="168" t="s">
        <v>129</v>
      </c>
      <c r="C189" s="7"/>
      <c r="D189" s="7"/>
      <c r="E189" s="7"/>
      <c r="F189" s="172"/>
      <c r="G189" s="7"/>
      <c r="H189" s="7"/>
      <c r="I189" s="7"/>
      <c r="J189" s="7"/>
      <c r="K189" s="7"/>
      <c r="L189" s="7"/>
      <c r="M189" s="7"/>
      <c r="N189" s="7"/>
      <c r="O189" s="7"/>
      <c r="P189" s="166"/>
    </row>
    <row r="190" spans="1:16" ht="30">
      <c r="A190" s="170">
        <v>1</v>
      </c>
      <c r="B190" s="162" t="s">
        <v>673</v>
      </c>
      <c r="C190" s="163" t="s">
        <v>674</v>
      </c>
      <c r="D190" s="7">
        <v>1</v>
      </c>
      <c r="E190" s="7"/>
      <c r="F190" s="164" t="s">
        <v>359</v>
      </c>
      <c r="G190" s="7">
        <v>0.3</v>
      </c>
      <c r="H190" s="7"/>
      <c r="I190" s="7"/>
      <c r="J190" s="7"/>
      <c r="K190" s="7">
        <v>1</v>
      </c>
      <c r="L190" s="7"/>
      <c r="M190" s="7"/>
      <c r="N190" s="7"/>
      <c r="O190" s="7">
        <v>1</v>
      </c>
      <c r="P190" s="166" t="s">
        <v>360</v>
      </c>
    </row>
    <row r="191" spans="1:16" ht="30">
      <c r="A191" s="170">
        <v>2</v>
      </c>
      <c r="B191" s="164" t="s">
        <v>675</v>
      </c>
      <c r="C191" s="7">
        <v>1964</v>
      </c>
      <c r="D191" s="7"/>
      <c r="E191" s="7"/>
      <c r="F191" s="164" t="s">
        <v>366</v>
      </c>
      <c r="G191" s="7">
        <v>0.3</v>
      </c>
      <c r="H191" s="7"/>
      <c r="I191" s="7"/>
      <c r="J191" s="7"/>
      <c r="K191" s="7">
        <v>1</v>
      </c>
      <c r="L191" s="7"/>
      <c r="M191" s="7"/>
      <c r="N191" s="7"/>
      <c r="O191" s="7">
        <v>1</v>
      </c>
      <c r="P191" s="166" t="s">
        <v>360</v>
      </c>
    </row>
    <row r="192" spans="1:16" ht="45">
      <c r="A192" s="11">
        <v>3</v>
      </c>
      <c r="B192" s="179" t="s">
        <v>676</v>
      </c>
      <c r="C192" s="163" t="s">
        <v>677</v>
      </c>
      <c r="D192" s="7">
        <v>1</v>
      </c>
      <c r="E192" s="7">
        <v>1</v>
      </c>
      <c r="F192" s="164" t="s">
        <v>678</v>
      </c>
      <c r="G192" s="7">
        <v>1.3</v>
      </c>
      <c r="H192" s="7">
        <v>1</v>
      </c>
      <c r="I192" s="7"/>
      <c r="J192" s="7"/>
      <c r="K192" s="7"/>
      <c r="L192" s="7"/>
      <c r="M192" s="7">
        <v>1</v>
      </c>
      <c r="N192" s="7"/>
      <c r="O192" s="7"/>
      <c r="P192" s="166"/>
    </row>
    <row r="193" spans="1:16" ht="45">
      <c r="A193" s="170">
        <v>4</v>
      </c>
      <c r="B193" s="180" t="s">
        <v>679</v>
      </c>
      <c r="C193" s="163" t="s">
        <v>680</v>
      </c>
      <c r="D193" s="7"/>
      <c r="E193" s="7"/>
      <c r="F193" s="164" t="s">
        <v>369</v>
      </c>
      <c r="G193" s="7">
        <v>1.2</v>
      </c>
      <c r="H193" s="7"/>
      <c r="I193" s="7"/>
      <c r="J193" s="7"/>
      <c r="K193" s="7">
        <v>1</v>
      </c>
      <c r="L193" s="7"/>
      <c r="M193" s="7"/>
      <c r="N193" s="7"/>
      <c r="O193" s="7">
        <v>1</v>
      </c>
      <c r="P193" s="165" t="s">
        <v>360</v>
      </c>
    </row>
    <row r="194" spans="1:16" ht="45">
      <c r="A194" s="170">
        <v>5</v>
      </c>
      <c r="B194" s="164" t="s">
        <v>681</v>
      </c>
      <c r="C194" s="163" t="s">
        <v>682</v>
      </c>
      <c r="D194" s="7"/>
      <c r="E194" s="7"/>
      <c r="F194" s="164" t="s">
        <v>375</v>
      </c>
      <c r="G194" s="7">
        <v>0.8</v>
      </c>
      <c r="H194" s="7"/>
      <c r="I194" s="7"/>
      <c r="J194" s="7"/>
      <c r="K194" s="7">
        <v>1</v>
      </c>
      <c r="L194" s="7"/>
      <c r="M194" s="7"/>
      <c r="N194" s="7"/>
      <c r="O194" s="7">
        <v>1</v>
      </c>
      <c r="P194" s="165" t="s">
        <v>360</v>
      </c>
    </row>
    <row r="195" spans="1:16">
      <c r="A195" s="169" t="s">
        <v>683</v>
      </c>
      <c r="B195" s="168" t="s">
        <v>131</v>
      </c>
      <c r="C195" s="7"/>
      <c r="D195" s="7"/>
      <c r="E195" s="7"/>
      <c r="F195" s="172"/>
      <c r="G195" s="7"/>
      <c r="H195" s="7"/>
      <c r="I195" s="7"/>
      <c r="J195" s="7"/>
      <c r="K195" s="7"/>
      <c r="L195" s="7"/>
      <c r="M195" s="7"/>
      <c r="N195" s="7"/>
      <c r="O195" s="7"/>
      <c r="P195" s="166"/>
    </row>
    <row r="196" spans="1:16" ht="22.5">
      <c r="A196" s="11">
        <v>1</v>
      </c>
      <c r="B196" s="182" t="s">
        <v>684</v>
      </c>
      <c r="C196" s="163" t="s">
        <v>685</v>
      </c>
      <c r="D196" s="7">
        <v>1</v>
      </c>
      <c r="E196" s="7">
        <v>1</v>
      </c>
      <c r="F196" s="164" t="s">
        <v>397</v>
      </c>
      <c r="G196" s="7">
        <v>0.9</v>
      </c>
      <c r="H196" s="7"/>
      <c r="I196" s="7"/>
      <c r="J196" s="7">
        <v>1</v>
      </c>
      <c r="K196" s="7"/>
      <c r="L196" s="7"/>
      <c r="M196" s="7"/>
      <c r="N196" s="7"/>
      <c r="O196" s="7">
        <v>1</v>
      </c>
      <c r="P196" s="165" t="s">
        <v>360</v>
      </c>
    </row>
    <row r="197" spans="1:16" ht="30">
      <c r="A197" s="170">
        <v>2</v>
      </c>
      <c r="B197" s="162" t="s">
        <v>686</v>
      </c>
      <c r="C197" s="163" t="s">
        <v>687</v>
      </c>
      <c r="D197" s="7">
        <v>1</v>
      </c>
      <c r="E197" s="7"/>
      <c r="F197" s="164" t="s">
        <v>359</v>
      </c>
      <c r="G197" s="7">
        <v>0.3</v>
      </c>
      <c r="H197" s="7"/>
      <c r="I197" s="7">
        <v>1</v>
      </c>
      <c r="J197" s="7"/>
      <c r="K197" s="7"/>
      <c r="L197" s="7"/>
      <c r="M197" s="7"/>
      <c r="N197" s="7"/>
      <c r="O197" s="7">
        <v>1</v>
      </c>
      <c r="P197" s="166"/>
    </row>
    <row r="198" spans="1:16" ht="30">
      <c r="A198" s="170">
        <v>3</v>
      </c>
      <c r="B198" s="164" t="s">
        <v>688</v>
      </c>
      <c r="C198" s="7">
        <v>1952</v>
      </c>
      <c r="D198" s="7"/>
      <c r="E198" s="7">
        <v>1</v>
      </c>
      <c r="F198" s="164" t="s">
        <v>366</v>
      </c>
      <c r="G198" s="7">
        <v>0.3</v>
      </c>
      <c r="H198" s="7"/>
      <c r="I198" s="7"/>
      <c r="J198" s="7"/>
      <c r="K198" s="7">
        <v>1</v>
      </c>
      <c r="L198" s="7"/>
      <c r="M198" s="7"/>
      <c r="N198" s="7"/>
      <c r="O198" s="7">
        <v>1</v>
      </c>
      <c r="P198" s="166" t="s">
        <v>382</v>
      </c>
    </row>
    <row r="199" spans="1:16" ht="30">
      <c r="A199" s="11">
        <v>4</v>
      </c>
      <c r="B199" s="164" t="s">
        <v>689</v>
      </c>
      <c r="C199" s="175">
        <v>25845</v>
      </c>
      <c r="D199" s="7">
        <v>1</v>
      </c>
      <c r="E199" s="7"/>
      <c r="F199" s="164" t="s">
        <v>93</v>
      </c>
      <c r="G199" s="7">
        <v>0.3</v>
      </c>
      <c r="H199" s="7"/>
      <c r="I199" s="7"/>
      <c r="J199" s="7">
        <v>1</v>
      </c>
      <c r="K199" s="7"/>
      <c r="L199" s="7"/>
      <c r="M199" s="7"/>
      <c r="N199" s="7"/>
      <c r="O199" s="7">
        <v>1</v>
      </c>
      <c r="P199" s="166"/>
    </row>
    <row r="200" spans="1:16" ht="30">
      <c r="A200" s="170">
        <v>5</v>
      </c>
      <c r="B200" s="164" t="s">
        <v>690</v>
      </c>
      <c r="C200" s="163" t="s">
        <v>691</v>
      </c>
      <c r="D200" s="7">
        <v>1</v>
      </c>
      <c r="E200" s="7"/>
      <c r="F200" s="164" t="s">
        <v>364</v>
      </c>
      <c r="G200" s="7">
        <v>0.3</v>
      </c>
      <c r="H200" s="7"/>
      <c r="I200" s="7">
        <v>1</v>
      </c>
      <c r="J200" s="7"/>
      <c r="K200" s="7"/>
      <c r="L200" s="7"/>
      <c r="M200" s="7"/>
      <c r="N200" s="7"/>
      <c r="O200" s="7">
        <v>1</v>
      </c>
      <c r="P200" s="166"/>
    </row>
    <row r="201" spans="1:16" ht="30">
      <c r="A201" s="170">
        <v>6</v>
      </c>
      <c r="B201" s="164" t="s">
        <v>692</v>
      </c>
      <c r="C201" s="7" t="s">
        <v>693</v>
      </c>
      <c r="D201" s="7"/>
      <c r="E201" s="7">
        <v>1</v>
      </c>
      <c r="F201" s="164" t="s">
        <v>385</v>
      </c>
      <c r="G201" s="7">
        <v>0.3</v>
      </c>
      <c r="H201" s="7">
        <v>1</v>
      </c>
      <c r="I201" s="7"/>
      <c r="J201" s="7"/>
      <c r="K201" s="7"/>
      <c r="L201" s="7"/>
      <c r="M201" s="7">
        <v>1</v>
      </c>
      <c r="N201" s="7"/>
      <c r="O201" s="7"/>
      <c r="P201" s="166"/>
    </row>
    <row r="202" spans="1:16" ht="45">
      <c r="A202" s="11">
        <v>7</v>
      </c>
      <c r="B202" s="162" t="s">
        <v>694</v>
      </c>
      <c r="C202" s="163" t="s">
        <v>695</v>
      </c>
      <c r="D202" s="7"/>
      <c r="E202" s="7">
        <v>1</v>
      </c>
      <c r="F202" s="164" t="s">
        <v>369</v>
      </c>
      <c r="G202" s="7">
        <v>1.2</v>
      </c>
      <c r="H202" s="7">
        <v>1</v>
      </c>
      <c r="I202" s="7"/>
      <c r="J202" s="7"/>
      <c r="K202" s="7"/>
      <c r="L202" s="7"/>
      <c r="M202" s="7"/>
      <c r="N202" s="7">
        <v>1</v>
      </c>
      <c r="O202" s="7"/>
      <c r="P202" s="166"/>
    </row>
    <row r="203" spans="1:16" ht="45">
      <c r="A203" s="170">
        <v>8</v>
      </c>
      <c r="B203" s="162" t="s">
        <v>696</v>
      </c>
      <c r="C203" s="163" t="s">
        <v>697</v>
      </c>
      <c r="D203" s="7"/>
      <c r="E203" s="7"/>
      <c r="F203" s="164" t="s">
        <v>372</v>
      </c>
      <c r="G203" s="167">
        <v>1</v>
      </c>
      <c r="H203" s="7"/>
      <c r="I203" s="7">
        <v>1</v>
      </c>
      <c r="J203" s="7"/>
      <c r="K203" s="7"/>
      <c r="L203" s="7"/>
      <c r="M203" s="7"/>
      <c r="N203" s="7"/>
      <c r="O203" s="7">
        <v>1</v>
      </c>
      <c r="P203" s="166"/>
    </row>
    <row r="204" spans="1:16" ht="45">
      <c r="A204" s="170">
        <v>9</v>
      </c>
      <c r="B204" s="162" t="s">
        <v>698</v>
      </c>
      <c r="C204" s="163" t="s">
        <v>699</v>
      </c>
      <c r="D204" s="7"/>
      <c r="E204" s="7"/>
      <c r="F204" s="164" t="s">
        <v>375</v>
      </c>
      <c r="G204" s="7">
        <v>0.8</v>
      </c>
      <c r="H204" s="7">
        <v>1</v>
      </c>
      <c r="I204" s="7"/>
      <c r="J204" s="7"/>
      <c r="K204" s="7"/>
      <c r="L204" s="7"/>
      <c r="M204" s="7"/>
      <c r="N204" s="7"/>
      <c r="O204" s="7">
        <v>1</v>
      </c>
      <c r="P204" s="166"/>
    </row>
    <row r="205" spans="1:16">
      <c r="A205" s="46"/>
      <c r="B205" s="9" t="s">
        <v>2</v>
      </c>
      <c r="C205" s="46"/>
      <c r="D205" s="46">
        <f>SUM(D9:D204)</f>
        <v>64</v>
      </c>
      <c r="E205" s="46">
        <f>SUM(E9:E204)</f>
        <v>83</v>
      </c>
      <c r="F205" s="46"/>
      <c r="G205" s="46">
        <f t="shared" ref="G205:O205" si="0">SUM(G9:G204)</f>
        <v>116.49999999999982</v>
      </c>
      <c r="H205" s="46">
        <f t="shared" si="0"/>
        <v>43</v>
      </c>
      <c r="I205" s="46">
        <f t="shared" si="0"/>
        <v>23</v>
      </c>
      <c r="J205" s="46">
        <f t="shared" si="0"/>
        <v>44</v>
      </c>
      <c r="K205" s="46">
        <f t="shared" si="0"/>
        <v>64</v>
      </c>
      <c r="L205" s="46">
        <f t="shared" si="0"/>
        <v>0</v>
      </c>
      <c r="M205" s="46">
        <f t="shared" si="0"/>
        <v>27</v>
      </c>
      <c r="N205" s="46">
        <f t="shared" si="0"/>
        <v>22</v>
      </c>
      <c r="O205" s="46">
        <f t="shared" si="0"/>
        <v>125</v>
      </c>
      <c r="P205" s="186"/>
    </row>
  </sheetData>
  <mergeCells count="13">
    <mergeCell ref="L4:O5"/>
    <mergeCell ref="P4:P6"/>
    <mergeCell ref="A1:D1"/>
    <mergeCell ref="A2:P2"/>
    <mergeCell ref="A3:P3"/>
    <mergeCell ref="A4:A6"/>
    <mergeCell ref="B4:B6"/>
    <mergeCell ref="C4:C6"/>
    <mergeCell ref="D4:D6"/>
    <mergeCell ref="F4:F6"/>
    <mergeCell ref="G4:G6"/>
    <mergeCell ref="H4:K5"/>
    <mergeCell ref="E4:E6"/>
  </mergeCells>
  <pageMargins left="0.41" right="7.874015748031496E-2" top="0.47244094488188981" bottom="0.33" header="0.31496062992125984" footer="0.28999999999999998"/>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4"/>
  <sheetViews>
    <sheetView zoomScaleNormal="100" workbookViewId="0">
      <selection activeCell="A2" sqref="A2:L2"/>
    </sheetView>
  </sheetViews>
  <sheetFormatPr defaultColWidth="9.140625" defaultRowHeight="18.75"/>
  <cols>
    <col min="1" max="1" width="6.28515625" style="2" customWidth="1"/>
    <col min="2" max="2" width="22" style="2" customWidth="1"/>
    <col min="3" max="3" width="8" style="2" customWidth="1"/>
    <col min="4" max="4" width="8.42578125" style="2" customWidth="1"/>
    <col min="5" max="5" width="9.140625" style="2" customWidth="1"/>
    <col min="6" max="6" width="18.85546875" style="2" customWidth="1"/>
    <col min="7" max="7" width="7.28515625" style="2" customWidth="1"/>
    <col min="8" max="8" width="8.5703125" style="2" customWidth="1"/>
    <col min="9" max="9" width="9.140625" style="2" customWidth="1"/>
    <col min="10" max="10" width="14.42578125" style="2" customWidth="1"/>
    <col min="11" max="11" width="30.140625" style="2" customWidth="1"/>
    <col min="12" max="12" width="16.140625" style="2" customWidth="1"/>
    <col min="13" max="16384" width="9.140625" style="2"/>
  </cols>
  <sheetData>
    <row r="1" spans="1:12" ht="32.25" customHeight="1">
      <c r="A1" s="272" t="s">
        <v>109</v>
      </c>
      <c r="B1" s="273"/>
      <c r="C1" s="273"/>
      <c r="D1" s="273"/>
      <c r="E1" s="273"/>
      <c r="F1" s="273"/>
    </row>
    <row r="2" spans="1:12" ht="58.5" customHeight="1">
      <c r="A2" s="197" t="s">
        <v>707</v>
      </c>
      <c r="B2" s="197"/>
      <c r="C2" s="197"/>
      <c r="D2" s="197"/>
      <c r="E2" s="197"/>
      <c r="F2" s="197"/>
      <c r="G2" s="197"/>
      <c r="H2" s="197"/>
      <c r="I2" s="197"/>
      <c r="J2" s="197"/>
      <c r="K2" s="197"/>
      <c r="L2" s="197"/>
    </row>
    <row r="3" spans="1:12" ht="21.75" customHeight="1">
      <c r="A3" s="200"/>
      <c r="B3" s="200"/>
      <c r="C3" s="200"/>
      <c r="D3" s="200"/>
      <c r="E3" s="200"/>
      <c r="F3" s="200"/>
      <c r="G3" s="200"/>
      <c r="H3" s="200"/>
      <c r="I3" s="200"/>
      <c r="J3" s="200"/>
      <c r="K3" s="200"/>
      <c r="L3" s="200"/>
    </row>
    <row r="4" spans="1:12" ht="8.25" customHeight="1"/>
    <row r="5" spans="1:12" s="3" customFormat="1" ht="25.5" customHeight="1">
      <c r="A5" s="242" t="s">
        <v>3</v>
      </c>
      <c r="B5" s="241" t="s">
        <v>28</v>
      </c>
      <c r="C5" s="243" t="s">
        <v>29</v>
      </c>
      <c r="D5" s="243" t="s">
        <v>30</v>
      </c>
      <c r="E5" s="243" t="s">
        <v>23</v>
      </c>
      <c r="F5" s="241" t="s">
        <v>44</v>
      </c>
      <c r="G5" s="241"/>
      <c r="H5" s="241"/>
      <c r="I5" s="241"/>
      <c r="J5" s="241"/>
      <c r="K5" s="241"/>
      <c r="L5" s="241" t="s">
        <v>42</v>
      </c>
    </row>
    <row r="6" spans="1:12" s="3" customFormat="1" ht="24.75" customHeight="1">
      <c r="A6" s="242"/>
      <c r="B6" s="241"/>
      <c r="C6" s="244"/>
      <c r="D6" s="244" t="s">
        <v>22</v>
      </c>
      <c r="E6" s="244" t="s">
        <v>23</v>
      </c>
      <c r="F6" s="241" t="s">
        <v>43</v>
      </c>
      <c r="G6" s="241" t="s">
        <v>31</v>
      </c>
      <c r="H6" s="241" t="s">
        <v>32</v>
      </c>
      <c r="I6" s="241" t="s">
        <v>33</v>
      </c>
      <c r="J6" s="241" t="s">
        <v>9</v>
      </c>
      <c r="K6" s="241" t="s">
        <v>8</v>
      </c>
      <c r="L6" s="241"/>
    </row>
    <row r="7" spans="1:12" s="6" customFormat="1" ht="54" customHeight="1">
      <c r="A7" s="242"/>
      <c r="B7" s="241"/>
      <c r="C7" s="245"/>
      <c r="D7" s="245" t="s">
        <v>22</v>
      </c>
      <c r="E7" s="245" t="s">
        <v>23</v>
      </c>
      <c r="F7" s="241"/>
      <c r="G7" s="241"/>
      <c r="H7" s="241"/>
      <c r="I7" s="241"/>
      <c r="J7" s="241"/>
      <c r="K7" s="241"/>
      <c r="L7" s="241"/>
    </row>
    <row r="8" spans="1:12" s="4" customFormat="1" ht="15" customHeight="1">
      <c r="A8" s="8">
        <v>1</v>
      </c>
      <c r="B8" s="8">
        <v>2</v>
      </c>
      <c r="C8" s="8">
        <v>3</v>
      </c>
      <c r="D8" s="8"/>
      <c r="E8" s="8">
        <v>4</v>
      </c>
      <c r="F8" s="8">
        <v>6</v>
      </c>
      <c r="G8" s="8">
        <v>7</v>
      </c>
      <c r="H8" s="8">
        <v>8</v>
      </c>
      <c r="I8" s="8">
        <v>9</v>
      </c>
      <c r="J8" s="8">
        <v>10</v>
      </c>
      <c r="K8" s="8">
        <v>11</v>
      </c>
      <c r="L8" s="8">
        <v>12</v>
      </c>
    </row>
    <row r="9" spans="1:12" s="4" customFormat="1" ht="66" customHeight="1">
      <c r="A9" s="255">
        <v>1</v>
      </c>
      <c r="B9" s="43" t="s">
        <v>123</v>
      </c>
      <c r="C9" s="114">
        <v>1831</v>
      </c>
      <c r="D9" s="79">
        <v>5563</v>
      </c>
      <c r="E9" s="115">
        <v>77.8</v>
      </c>
      <c r="F9" s="257" t="s">
        <v>140</v>
      </c>
      <c r="G9" s="258">
        <f>C9+C10</f>
        <v>2341</v>
      </c>
      <c r="H9" s="258">
        <f>D9+D10</f>
        <v>7352</v>
      </c>
      <c r="I9" s="266">
        <f>E9+E10</f>
        <v>86.2</v>
      </c>
      <c r="J9" s="257" t="s">
        <v>41</v>
      </c>
      <c r="K9" s="267" t="s">
        <v>141</v>
      </c>
      <c r="L9" s="268">
        <f>G9/550*100</f>
        <v>425.63636363636368</v>
      </c>
    </row>
    <row r="10" spans="1:12" s="4" customFormat="1" ht="66" customHeight="1">
      <c r="A10" s="256"/>
      <c r="B10" s="43" t="s">
        <v>124</v>
      </c>
      <c r="C10" s="79">
        <v>510</v>
      </c>
      <c r="D10" s="79">
        <v>1789</v>
      </c>
      <c r="E10" s="115">
        <v>8.4</v>
      </c>
      <c r="F10" s="257"/>
      <c r="G10" s="258"/>
      <c r="H10" s="258"/>
      <c r="I10" s="266"/>
      <c r="J10" s="257"/>
      <c r="K10" s="267"/>
      <c r="L10" s="268"/>
    </row>
    <row r="11" spans="1:12" s="4" customFormat="1" ht="56.25" customHeight="1">
      <c r="A11" s="255">
        <v>2</v>
      </c>
      <c r="B11" s="43" t="s">
        <v>126</v>
      </c>
      <c r="C11" s="79">
        <v>379</v>
      </c>
      <c r="D11" s="79">
        <v>1438</v>
      </c>
      <c r="E11" s="115">
        <v>46.6</v>
      </c>
      <c r="F11" s="246" t="s">
        <v>142</v>
      </c>
      <c r="G11" s="260">
        <f>C11+C12+C13</f>
        <v>1112</v>
      </c>
      <c r="H11" s="260">
        <f>D11+D12+D13</f>
        <v>3903</v>
      </c>
      <c r="I11" s="263">
        <f>E11+E12+E13</f>
        <v>130</v>
      </c>
      <c r="J11" s="246" t="s">
        <v>41</v>
      </c>
      <c r="K11" s="249" t="s">
        <v>143</v>
      </c>
      <c r="L11" s="252">
        <f>G11/550*100</f>
        <v>202.18181818181819</v>
      </c>
    </row>
    <row r="12" spans="1:12" s="4" customFormat="1" ht="56.25" customHeight="1">
      <c r="A12" s="259"/>
      <c r="B12" s="43" t="s">
        <v>128</v>
      </c>
      <c r="C12" s="79">
        <v>208</v>
      </c>
      <c r="D12" s="79">
        <v>636</v>
      </c>
      <c r="E12" s="115">
        <v>53.6</v>
      </c>
      <c r="F12" s="247"/>
      <c r="G12" s="261"/>
      <c r="H12" s="261"/>
      <c r="I12" s="264"/>
      <c r="J12" s="247"/>
      <c r="K12" s="250"/>
      <c r="L12" s="253"/>
    </row>
    <row r="13" spans="1:12" s="4" customFormat="1" ht="56.25" customHeight="1">
      <c r="A13" s="256"/>
      <c r="B13" s="43" t="s">
        <v>129</v>
      </c>
      <c r="C13" s="79">
        <v>525</v>
      </c>
      <c r="D13" s="79">
        <v>1829</v>
      </c>
      <c r="E13" s="115">
        <v>29.8</v>
      </c>
      <c r="F13" s="248"/>
      <c r="G13" s="262"/>
      <c r="H13" s="262"/>
      <c r="I13" s="265"/>
      <c r="J13" s="248"/>
      <c r="K13" s="251"/>
      <c r="L13" s="254"/>
    </row>
    <row r="14" spans="1:12" s="4" customFormat="1" ht="66" customHeight="1">
      <c r="A14" s="255">
        <v>3</v>
      </c>
      <c r="B14" s="116" t="s">
        <v>131</v>
      </c>
      <c r="C14" s="117">
        <v>512</v>
      </c>
      <c r="D14" s="80">
        <v>1804</v>
      </c>
      <c r="E14" s="81">
        <v>91.7</v>
      </c>
      <c r="F14" s="257" t="s">
        <v>144</v>
      </c>
      <c r="G14" s="269">
        <f>C14+C15</f>
        <v>1307</v>
      </c>
      <c r="H14" s="269">
        <f>D14+D15</f>
        <v>4569</v>
      </c>
      <c r="I14" s="270">
        <f>E14+E15</f>
        <v>202.9</v>
      </c>
      <c r="J14" s="257" t="s">
        <v>41</v>
      </c>
      <c r="K14" s="267" t="s">
        <v>141</v>
      </c>
      <c r="L14" s="271">
        <f>G14/550*100</f>
        <v>237.63636363636365</v>
      </c>
    </row>
    <row r="15" spans="1:12" s="4" customFormat="1" ht="66" customHeight="1">
      <c r="A15" s="256"/>
      <c r="B15" s="116" t="s">
        <v>130</v>
      </c>
      <c r="C15" s="117">
        <v>795</v>
      </c>
      <c r="D15" s="80">
        <v>2765</v>
      </c>
      <c r="E15" s="81">
        <v>111.2</v>
      </c>
      <c r="F15" s="257"/>
      <c r="G15" s="269"/>
      <c r="H15" s="269"/>
      <c r="I15" s="270"/>
      <c r="J15" s="257"/>
      <c r="K15" s="267"/>
      <c r="L15" s="271"/>
    </row>
    <row r="16" spans="1:12" s="4" customFormat="1" ht="75" customHeight="1">
      <c r="A16" s="255">
        <v>4</v>
      </c>
      <c r="B16" s="116" t="s">
        <v>132</v>
      </c>
      <c r="C16" s="118">
        <v>868</v>
      </c>
      <c r="D16" s="118">
        <v>3191</v>
      </c>
      <c r="E16" s="119">
        <v>131.38999999999999</v>
      </c>
      <c r="F16" s="257" t="s">
        <v>145</v>
      </c>
      <c r="G16" s="258">
        <f>C16+C17</f>
        <v>1332</v>
      </c>
      <c r="H16" s="258">
        <f>D16+D17</f>
        <v>4869</v>
      </c>
      <c r="I16" s="266">
        <f>E16+E17</f>
        <v>182.23</v>
      </c>
      <c r="J16" s="257" t="s">
        <v>41</v>
      </c>
      <c r="K16" s="257" t="s">
        <v>146</v>
      </c>
      <c r="L16" s="271">
        <f>G16/550*100</f>
        <v>242.18181818181819</v>
      </c>
    </row>
    <row r="17" spans="1:12" s="4" customFormat="1" ht="75" customHeight="1">
      <c r="A17" s="256"/>
      <c r="B17" s="116" t="s">
        <v>133</v>
      </c>
      <c r="C17" s="118">
        <v>464</v>
      </c>
      <c r="D17" s="118">
        <v>1678</v>
      </c>
      <c r="E17" s="119">
        <v>50.84</v>
      </c>
      <c r="F17" s="257"/>
      <c r="G17" s="258"/>
      <c r="H17" s="258"/>
      <c r="I17" s="266"/>
      <c r="J17" s="257"/>
      <c r="K17" s="257"/>
      <c r="L17" s="271"/>
    </row>
    <row r="18" spans="1:12" s="4" customFormat="1" ht="61.5" customHeight="1">
      <c r="A18" s="274">
        <v>5</v>
      </c>
      <c r="B18" s="116" t="s">
        <v>134</v>
      </c>
      <c r="C18" s="118">
        <v>366</v>
      </c>
      <c r="D18" s="118">
        <v>1307</v>
      </c>
      <c r="E18" s="119">
        <v>47.92</v>
      </c>
      <c r="F18" s="257" t="s">
        <v>147</v>
      </c>
      <c r="G18" s="258">
        <f>C18+C19</f>
        <v>1818</v>
      </c>
      <c r="H18" s="258">
        <f>D18+D19</f>
        <v>6707</v>
      </c>
      <c r="I18" s="266">
        <f>E18+E19</f>
        <v>253.48000000000002</v>
      </c>
      <c r="J18" s="276" t="s">
        <v>41</v>
      </c>
      <c r="K18" s="267" t="s">
        <v>45</v>
      </c>
      <c r="L18" s="275">
        <f>G18/550*100</f>
        <v>330.54545454545456</v>
      </c>
    </row>
    <row r="19" spans="1:12" s="4" customFormat="1" ht="61.5" customHeight="1">
      <c r="A19" s="274"/>
      <c r="B19" s="116" t="s">
        <v>135</v>
      </c>
      <c r="C19" s="118">
        <v>1452</v>
      </c>
      <c r="D19" s="118">
        <v>5400</v>
      </c>
      <c r="E19" s="119">
        <v>205.56</v>
      </c>
      <c r="F19" s="257"/>
      <c r="G19" s="258"/>
      <c r="H19" s="258"/>
      <c r="I19" s="266"/>
      <c r="J19" s="276"/>
      <c r="K19" s="267"/>
      <c r="L19" s="275"/>
    </row>
    <row r="20" spans="1:12" ht="16.5" customHeight="1">
      <c r="A20" s="120"/>
      <c r="B20" s="121" t="s">
        <v>148</v>
      </c>
      <c r="C20" s="122">
        <f>SUM(C9:C19)</f>
        <v>7910</v>
      </c>
      <c r="D20" s="122">
        <f>SUM(D9:D19)</f>
        <v>27400</v>
      </c>
      <c r="E20" s="123">
        <f>SUM(E9:E19)</f>
        <v>854.81</v>
      </c>
      <c r="F20" s="124"/>
      <c r="G20" s="122">
        <f>SUM(G9:G19)</f>
        <v>7910</v>
      </c>
      <c r="H20" s="122">
        <f>SUM(H9:H19)</f>
        <v>27400</v>
      </c>
      <c r="I20" s="123">
        <f>SUM(I9:I19)</f>
        <v>854.81000000000006</v>
      </c>
      <c r="J20" s="124"/>
      <c r="K20" s="124"/>
      <c r="L20" s="124"/>
    </row>
    <row r="21" spans="1:12" ht="31.5" customHeight="1">
      <c r="B21" s="2" t="s">
        <v>96</v>
      </c>
    </row>
    <row r="22" spans="1:12" ht="45" customHeight="1"/>
    <row r="23" spans="1:12" ht="45" customHeight="1"/>
    <row r="24" spans="1:12" ht="45" customHeight="1"/>
    <row r="25" spans="1:12" ht="45" customHeight="1"/>
    <row r="26" spans="1:12" ht="45" customHeight="1"/>
    <row r="27" spans="1:12" ht="45" customHeight="1"/>
    <row r="28" spans="1:12" ht="45" customHeight="1"/>
    <row r="29" spans="1:12" ht="45" customHeight="1"/>
    <row r="30" spans="1:12" ht="45" customHeight="1"/>
    <row r="31" spans="1:12" ht="45" customHeight="1"/>
    <row r="32" spans="1:1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row r="220" ht="45" customHeight="1"/>
    <row r="221" ht="45" customHeight="1"/>
    <row r="222" ht="45" customHeight="1"/>
    <row r="223" ht="45" customHeight="1"/>
    <row r="224" ht="45" customHeight="1"/>
    <row r="225" ht="45" customHeight="1"/>
    <row r="226" ht="45" customHeight="1"/>
    <row r="227" ht="45" customHeight="1"/>
    <row r="228" ht="45" customHeight="1"/>
    <row r="229" ht="45" customHeight="1"/>
    <row r="230" ht="45" customHeight="1"/>
    <row r="231" ht="45" customHeight="1"/>
    <row r="232" ht="45" customHeight="1"/>
    <row r="233" ht="45" customHeight="1"/>
    <row r="234" ht="45" customHeight="1"/>
    <row r="235" ht="45" customHeight="1"/>
    <row r="236" ht="45" customHeight="1"/>
    <row r="237" ht="45" customHeight="1"/>
    <row r="238" ht="45" customHeight="1"/>
    <row r="239" ht="45" customHeight="1"/>
    <row r="240" ht="45" customHeight="1"/>
    <row r="241" ht="45" customHeight="1"/>
    <row r="242" ht="45" customHeight="1"/>
    <row r="243" ht="45" customHeight="1"/>
    <row r="244" ht="45" customHeight="1"/>
    <row r="245" ht="45" customHeight="1"/>
    <row r="246" ht="45" customHeight="1"/>
    <row r="247" ht="45" customHeight="1"/>
    <row r="248" ht="45" customHeight="1"/>
    <row r="249" ht="45" customHeight="1"/>
    <row r="250" ht="45" customHeight="1"/>
    <row r="251" ht="45" customHeight="1"/>
    <row r="252" ht="45" customHeight="1"/>
    <row r="253" ht="45" customHeight="1"/>
    <row r="254" ht="45" customHeight="1"/>
    <row r="255" ht="45" customHeight="1"/>
    <row r="256" ht="45" customHeight="1"/>
    <row r="257" ht="45" customHeight="1"/>
    <row r="258" ht="45" customHeight="1"/>
    <row r="259" ht="45" customHeight="1"/>
    <row r="260" ht="45" customHeight="1"/>
    <row r="261" ht="45" customHeight="1"/>
    <row r="262" ht="45" customHeight="1"/>
    <row r="263" ht="45" customHeight="1"/>
    <row r="264" ht="45" customHeight="1"/>
    <row r="265" ht="45" customHeight="1"/>
    <row r="266" ht="45" customHeight="1"/>
    <row r="267" ht="45" customHeight="1"/>
    <row r="268" ht="45" customHeight="1"/>
    <row r="269" ht="45" customHeight="1"/>
    <row r="270" ht="45" customHeight="1"/>
    <row r="271" ht="45" customHeight="1"/>
    <row r="272" ht="45" customHeight="1"/>
    <row r="273" ht="45" customHeight="1"/>
    <row r="274" ht="45" customHeight="1"/>
    <row r="275" ht="45" customHeight="1"/>
    <row r="276" ht="45" customHeight="1"/>
    <row r="277" ht="45" customHeight="1"/>
    <row r="278" ht="45" customHeight="1"/>
    <row r="279" ht="45" customHeight="1"/>
    <row r="280" ht="45" customHeight="1"/>
    <row r="281" ht="45" customHeight="1"/>
    <row r="282" ht="45" customHeight="1"/>
    <row r="283" ht="45" customHeight="1"/>
    <row r="284" ht="45" customHeight="1"/>
    <row r="285" ht="45" customHeight="1"/>
    <row r="286" ht="45" customHeight="1"/>
    <row r="287" ht="45" customHeight="1"/>
    <row r="288" ht="45" customHeight="1"/>
    <row r="289" ht="45" customHeight="1"/>
    <row r="290" ht="45" customHeight="1"/>
    <row r="291" ht="45" customHeight="1"/>
    <row r="292" ht="45" customHeight="1"/>
    <row r="293" ht="45" customHeight="1"/>
    <row r="294" ht="45" customHeight="1"/>
    <row r="295" ht="45" customHeight="1"/>
    <row r="296" ht="45" customHeight="1"/>
    <row r="297" ht="45" customHeight="1"/>
    <row r="298" ht="45" customHeight="1"/>
    <row r="299" ht="45" customHeight="1"/>
    <row r="300" ht="45" customHeight="1"/>
    <row r="301" ht="45" customHeight="1"/>
    <row r="302" ht="45" customHeight="1"/>
    <row r="303" ht="45" customHeight="1"/>
    <row r="304" ht="45" customHeight="1"/>
    <row r="305" ht="45" customHeight="1"/>
    <row r="306" ht="45" customHeight="1"/>
    <row r="307" ht="45" customHeight="1"/>
    <row r="308" ht="45" customHeight="1"/>
    <row r="309" ht="45" customHeight="1"/>
    <row r="310" ht="45" customHeight="1"/>
    <row r="311" ht="45" customHeight="1"/>
    <row r="312" ht="45" customHeight="1"/>
    <row r="313" ht="45" customHeight="1"/>
    <row r="314" ht="45" customHeight="1"/>
    <row r="315" ht="45" customHeight="1"/>
    <row r="316" ht="45" customHeight="1"/>
    <row r="317" ht="45" customHeight="1"/>
    <row r="318" ht="45" customHeight="1"/>
    <row r="319" ht="45" customHeight="1"/>
    <row r="320" ht="45" customHeight="1"/>
    <row r="321" ht="45" customHeight="1"/>
    <row r="322" ht="45" customHeight="1"/>
    <row r="323" ht="45" customHeight="1"/>
    <row r="324" ht="45" customHeight="1"/>
    <row r="325" ht="45" customHeight="1"/>
    <row r="326" ht="45" customHeight="1"/>
    <row r="327" ht="45" customHeight="1"/>
    <row r="328" ht="45" customHeight="1"/>
    <row r="329" ht="45" customHeight="1"/>
    <row r="330" ht="45" customHeight="1"/>
    <row r="331" ht="45" customHeight="1"/>
    <row r="332" ht="45" customHeight="1"/>
    <row r="333" ht="45" customHeight="1"/>
    <row r="334" ht="45" customHeight="1"/>
    <row r="335" ht="45" customHeight="1"/>
    <row r="336" ht="45" customHeight="1"/>
    <row r="337" ht="45" customHeight="1"/>
    <row r="338" ht="45" customHeight="1"/>
    <row r="339" ht="45" customHeight="1"/>
    <row r="340" ht="45" customHeight="1"/>
    <row r="341" ht="45" customHeight="1"/>
    <row r="342" ht="45" customHeight="1"/>
    <row r="343" ht="45" customHeight="1"/>
    <row r="344" ht="45" customHeight="1"/>
    <row r="345" ht="45" customHeight="1"/>
    <row r="346" ht="45" customHeight="1"/>
    <row r="347" ht="45" customHeight="1"/>
    <row r="348" ht="45" customHeight="1"/>
    <row r="349" ht="45" customHeight="1"/>
    <row r="350" ht="45" customHeight="1"/>
    <row r="351" ht="45" customHeight="1"/>
    <row r="352" ht="45" customHeight="1"/>
    <row r="353" ht="45" customHeight="1"/>
    <row r="354" ht="45" customHeight="1"/>
    <row r="355" ht="45" customHeight="1"/>
    <row r="356" ht="45" customHeight="1"/>
    <row r="357" ht="45" customHeight="1"/>
    <row r="358" ht="45" customHeight="1"/>
    <row r="359" ht="45" customHeight="1"/>
    <row r="360" ht="45" customHeight="1"/>
    <row r="361" ht="45" customHeight="1"/>
    <row r="362" ht="45" customHeight="1"/>
    <row r="363" ht="45" customHeight="1"/>
    <row r="364" ht="45" customHeight="1"/>
    <row r="365" ht="45" customHeight="1"/>
    <row r="366" ht="45" customHeight="1"/>
    <row r="367" ht="45" customHeight="1"/>
    <row r="368" ht="45" customHeight="1"/>
    <row r="369" ht="45" customHeight="1"/>
    <row r="370" ht="45" customHeight="1"/>
    <row r="371" ht="45" customHeight="1"/>
    <row r="372" ht="45" customHeight="1"/>
    <row r="373" ht="45" customHeight="1"/>
    <row r="374" ht="45" customHeight="1"/>
    <row r="375" ht="45" customHeight="1"/>
    <row r="376" ht="45" customHeight="1"/>
    <row r="377" ht="45" customHeight="1"/>
    <row r="378" ht="45" customHeight="1"/>
    <row r="379" ht="45" customHeight="1"/>
    <row r="380" ht="45" customHeight="1"/>
    <row r="381" ht="45" customHeight="1"/>
    <row r="382" ht="45" customHeight="1"/>
    <row r="383" ht="45" customHeight="1"/>
    <row r="384" ht="45" customHeight="1"/>
    <row r="385" ht="45" customHeight="1"/>
    <row r="386" ht="45" customHeight="1"/>
    <row r="387" ht="45" customHeight="1"/>
    <row r="388" ht="45" customHeight="1"/>
    <row r="389" ht="45" customHeight="1"/>
    <row r="390" ht="45" customHeight="1"/>
    <row r="391" ht="45" customHeight="1"/>
    <row r="392" ht="45" customHeight="1"/>
    <row r="393" ht="45" customHeight="1"/>
    <row r="394" ht="45" customHeight="1"/>
    <row r="395" ht="45" customHeight="1"/>
    <row r="396" ht="45" customHeight="1"/>
    <row r="397" ht="45" customHeight="1"/>
    <row r="398" ht="45" customHeight="1"/>
    <row r="399" ht="45" customHeight="1"/>
    <row r="400" ht="45" customHeight="1"/>
    <row r="401" ht="45" customHeight="1"/>
    <row r="402" ht="45" customHeight="1"/>
    <row r="403" ht="45" customHeight="1"/>
    <row r="404" ht="45" customHeight="1"/>
    <row r="405" ht="45" customHeight="1"/>
    <row r="406" ht="45" customHeight="1"/>
    <row r="407" ht="45" customHeight="1"/>
    <row r="408" ht="45" customHeight="1"/>
    <row r="409" ht="45" customHeight="1"/>
    <row r="410" ht="45" customHeight="1"/>
    <row r="411" ht="45" customHeight="1"/>
    <row r="412" ht="45" customHeight="1"/>
    <row r="413" ht="45" customHeight="1"/>
    <row r="414" ht="45" customHeight="1"/>
    <row r="415" ht="45" customHeight="1"/>
    <row r="416" ht="45" customHeight="1"/>
    <row r="417" ht="45" customHeight="1"/>
    <row r="418" ht="45" customHeight="1"/>
    <row r="419" ht="45" customHeight="1"/>
    <row r="420" ht="45" customHeight="1"/>
    <row r="421" ht="45" customHeight="1"/>
    <row r="422" ht="45" customHeight="1"/>
    <row r="423" ht="45" customHeight="1"/>
    <row r="424" ht="45" customHeight="1"/>
    <row r="425" ht="45" customHeight="1"/>
    <row r="426" ht="45" customHeight="1"/>
    <row r="427" ht="45" customHeight="1"/>
    <row r="428" ht="45" customHeight="1"/>
    <row r="429" ht="45" customHeight="1"/>
    <row r="430" ht="45" customHeight="1"/>
    <row r="431" ht="45" customHeight="1"/>
    <row r="432" ht="45" customHeight="1"/>
    <row r="433" ht="45" customHeight="1"/>
    <row r="434" ht="45" customHeight="1"/>
    <row r="435" ht="45" customHeight="1"/>
    <row r="436" ht="45" customHeight="1"/>
    <row r="437" ht="45" customHeight="1"/>
    <row r="438" ht="45" customHeight="1"/>
    <row r="439" ht="45" customHeight="1"/>
    <row r="440" ht="45" customHeight="1"/>
    <row r="441" ht="45" customHeight="1"/>
    <row r="442" ht="45" customHeight="1"/>
    <row r="443" ht="45" customHeight="1"/>
    <row r="444" ht="45" customHeight="1"/>
    <row r="445" ht="45" customHeight="1"/>
    <row r="446" ht="45" customHeight="1"/>
    <row r="447" ht="45" customHeight="1"/>
    <row r="448" ht="45" customHeight="1"/>
    <row r="449" ht="45" customHeight="1"/>
    <row r="450" ht="45" customHeight="1"/>
    <row r="451" ht="45" customHeight="1"/>
    <row r="452" ht="45" customHeight="1"/>
    <row r="453" ht="45" customHeight="1"/>
    <row r="454" ht="45" customHeight="1"/>
    <row r="455" ht="45" customHeight="1"/>
    <row r="456" ht="45" customHeight="1"/>
    <row r="457" ht="45" customHeight="1"/>
    <row r="458" ht="45" customHeight="1"/>
    <row r="459" ht="45" customHeight="1"/>
    <row r="460" ht="45" customHeight="1"/>
    <row r="461" ht="45" customHeight="1"/>
    <row r="462" ht="45" customHeight="1"/>
    <row r="463" ht="45" customHeight="1"/>
    <row r="464" ht="45" customHeight="1"/>
    <row r="465" ht="45" customHeight="1"/>
    <row r="466" ht="45" customHeight="1"/>
    <row r="467" ht="45" customHeight="1"/>
    <row r="468" ht="45" customHeight="1"/>
    <row r="469" ht="45" customHeight="1"/>
    <row r="470" ht="45" customHeight="1"/>
    <row r="471" ht="45" customHeight="1"/>
    <row r="472" ht="45" customHeight="1"/>
    <row r="473" ht="45" customHeight="1"/>
    <row r="474" ht="45" customHeight="1"/>
    <row r="475" ht="45" customHeight="1"/>
    <row r="476" ht="45" customHeight="1"/>
    <row r="477" ht="45" customHeight="1"/>
    <row r="478" ht="45" customHeight="1"/>
    <row r="479" ht="45" customHeight="1"/>
    <row r="480" ht="45" customHeight="1"/>
    <row r="481" ht="45" customHeight="1"/>
    <row r="482" ht="45" customHeight="1"/>
    <row r="483" ht="45" customHeight="1"/>
    <row r="484" ht="45" customHeight="1"/>
    <row r="485" ht="45" customHeight="1"/>
    <row r="486" ht="45" customHeight="1"/>
    <row r="487" ht="45" customHeight="1"/>
    <row r="488" ht="45" customHeight="1"/>
    <row r="489" ht="45" customHeight="1"/>
    <row r="490" ht="45" customHeight="1"/>
    <row r="491" ht="45" customHeight="1"/>
    <row r="492" ht="45" customHeight="1"/>
    <row r="493" ht="45" customHeight="1"/>
    <row r="494" ht="45" customHeight="1"/>
    <row r="495" ht="45" customHeight="1"/>
    <row r="496" ht="45" customHeight="1"/>
    <row r="497" ht="45" customHeight="1"/>
    <row r="498" ht="45" customHeight="1"/>
    <row r="499" ht="45" customHeight="1"/>
    <row r="500" ht="45" customHeight="1"/>
    <row r="501" ht="45" customHeight="1"/>
    <row r="502" ht="45" customHeight="1"/>
    <row r="503" ht="45" customHeight="1"/>
    <row r="504" ht="45" customHeight="1"/>
    <row r="505" ht="45" customHeight="1"/>
    <row r="506" ht="45" customHeight="1"/>
    <row r="507" ht="45" customHeight="1"/>
    <row r="508" ht="45" customHeight="1"/>
    <row r="509" ht="45" customHeight="1"/>
    <row r="510" ht="45" customHeight="1"/>
    <row r="511" ht="45" customHeight="1"/>
    <row r="512" ht="45" customHeight="1"/>
    <row r="513" ht="45" customHeight="1"/>
    <row r="514" ht="45" customHeight="1"/>
    <row r="515" ht="45" customHeight="1"/>
    <row r="516" ht="45" customHeight="1"/>
    <row r="517" ht="45" customHeight="1"/>
    <row r="518" ht="45" customHeight="1"/>
    <row r="519" ht="45" customHeight="1"/>
    <row r="520" ht="45" customHeight="1"/>
    <row r="521" ht="45" customHeight="1"/>
    <row r="522" ht="45" customHeight="1"/>
    <row r="523" ht="45" customHeight="1"/>
    <row r="524" ht="45" customHeight="1"/>
    <row r="525" ht="45" customHeight="1"/>
    <row r="526" ht="45" customHeight="1"/>
    <row r="527" ht="45" customHeight="1"/>
    <row r="528" ht="45" customHeight="1"/>
    <row r="529" ht="45" customHeight="1"/>
    <row r="530" ht="45" customHeight="1"/>
    <row r="531" ht="45" customHeight="1"/>
    <row r="532" ht="45" customHeight="1"/>
    <row r="533" ht="45" customHeight="1"/>
    <row r="534" ht="45" customHeight="1"/>
    <row r="535" ht="45" customHeight="1"/>
    <row r="536" ht="45" customHeight="1"/>
    <row r="537" ht="45" customHeight="1"/>
    <row r="538" ht="45" customHeight="1"/>
    <row r="539" ht="45" customHeight="1"/>
    <row r="540" ht="45" customHeight="1"/>
    <row r="541" ht="45" customHeight="1"/>
    <row r="542" ht="45" customHeight="1"/>
    <row r="543" ht="45" customHeight="1"/>
    <row r="544" ht="45" customHeight="1"/>
    <row r="545" ht="45" customHeight="1"/>
    <row r="546" ht="45" customHeight="1"/>
    <row r="547" ht="45" customHeight="1"/>
    <row r="548" ht="45" customHeight="1"/>
    <row r="549" ht="45" customHeight="1"/>
    <row r="550" ht="45" customHeight="1"/>
    <row r="551" ht="45" customHeight="1"/>
    <row r="552" ht="45" customHeight="1"/>
    <row r="553" ht="45" customHeight="1"/>
    <row r="554" ht="45" customHeight="1"/>
    <row r="555" ht="45" customHeight="1"/>
    <row r="556" ht="45" customHeight="1"/>
    <row r="557" ht="45" customHeight="1"/>
    <row r="558" ht="45" customHeight="1"/>
    <row r="559" ht="45" customHeight="1"/>
    <row r="560" ht="45" customHeight="1"/>
    <row r="561" ht="45" customHeight="1"/>
    <row r="562" ht="45" customHeight="1"/>
    <row r="563" ht="45" customHeight="1"/>
    <row r="564" ht="45" customHeight="1"/>
    <row r="565" ht="45" customHeight="1"/>
    <row r="566" ht="45" customHeight="1"/>
    <row r="567" ht="45" customHeight="1"/>
    <row r="568" ht="45" customHeight="1"/>
    <row r="569" ht="45" customHeight="1"/>
    <row r="570" ht="45" customHeight="1"/>
    <row r="571" ht="45" customHeight="1"/>
    <row r="572" ht="45" customHeight="1"/>
    <row r="573" ht="45" customHeight="1"/>
    <row r="574" ht="45" customHeight="1"/>
    <row r="575" ht="45" customHeight="1"/>
    <row r="576" ht="45" customHeight="1"/>
    <row r="577" ht="45" customHeight="1"/>
    <row r="578" ht="45" customHeight="1"/>
    <row r="579" ht="45" customHeight="1"/>
    <row r="580" ht="45" customHeight="1"/>
    <row r="581" ht="45" customHeight="1"/>
    <row r="582" ht="45" customHeight="1"/>
    <row r="583" ht="45" customHeight="1"/>
    <row r="584" ht="45" customHeight="1"/>
    <row r="585" ht="45" customHeight="1"/>
    <row r="586" ht="45" customHeight="1"/>
    <row r="587" ht="45" customHeight="1"/>
    <row r="588" ht="45" customHeight="1"/>
    <row r="589" ht="45" customHeight="1"/>
    <row r="590" ht="45" customHeight="1"/>
    <row r="591" ht="45" customHeight="1"/>
    <row r="592" ht="45" customHeight="1"/>
    <row r="593" ht="45" customHeight="1"/>
    <row r="594" ht="45" customHeight="1"/>
    <row r="595" ht="45" customHeight="1"/>
    <row r="596" ht="45" customHeight="1"/>
    <row r="597" ht="45" customHeight="1"/>
    <row r="598" ht="45" customHeight="1"/>
    <row r="599" ht="45" customHeight="1"/>
    <row r="600" ht="45" customHeight="1"/>
    <row r="601" ht="45" customHeight="1"/>
    <row r="602" ht="45" customHeight="1"/>
    <row r="603" ht="45" customHeight="1"/>
    <row r="604" ht="45" customHeight="1"/>
    <row r="605" ht="45" customHeight="1"/>
    <row r="606" ht="45" customHeight="1"/>
    <row r="607" ht="45" customHeight="1"/>
    <row r="608" ht="45" customHeight="1"/>
    <row r="609" ht="45" customHeight="1"/>
    <row r="610" ht="45" customHeight="1"/>
    <row r="611" ht="45" customHeight="1"/>
    <row r="612" ht="45" customHeight="1"/>
    <row r="613" ht="45" customHeight="1"/>
    <row r="614" ht="45" customHeight="1"/>
    <row r="615" ht="45" customHeight="1"/>
    <row r="616" ht="45" customHeight="1"/>
    <row r="617" ht="45" customHeight="1"/>
    <row r="618" ht="45" customHeight="1"/>
    <row r="619" ht="45" customHeight="1"/>
    <row r="620" ht="45" customHeight="1"/>
    <row r="621" ht="45" customHeight="1"/>
    <row r="622" ht="45" customHeight="1"/>
    <row r="623" ht="45" customHeight="1"/>
    <row r="624" ht="45" customHeight="1"/>
    <row r="625" ht="45" customHeight="1"/>
    <row r="626" ht="45" customHeight="1"/>
    <row r="627" ht="45" customHeight="1"/>
    <row r="628" ht="45" customHeight="1"/>
    <row r="629" ht="45" customHeight="1"/>
    <row r="630" ht="45" customHeight="1"/>
    <row r="631" ht="45" customHeight="1"/>
    <row r="632" ht="45" customHeight="1"/>
    <row r="633" ht="45" customHeight="1"/>
    <row r="634" ht="45" customHeight="1"/>
    <row r="635" ht="45" customHeight="1"/>
    <row r="636" ht="45" customHeight="1"/>
    <row r="637" ht="45" customHeight="1"/>
    <row r="638" ht="45" customHeight="1"/>
    <row r="639" ht="45" customHeight="1"/>
    <row r="640" ht="45" customHeight="1"/>
    <row r="641" ht="45" customHeight="1"/>
    <row r="642" ht="45" customHeight="1"/>
    <row r="643" ht="45" customHeight="1"/>
    <row r="644" ht="45" customHeight="1"/>
    <row r="645" ht="45" customHeight="1"/>
    <row r="646" ht="45" customHeight="1"/>
    <row r="647" ht="45" customHeight="1"/>
    <row r="648" ht="45" customHeight="1"/>
    <row r="649" ht="45" customHeight="1"/>
    <row r="650" ht="45" customHeight="1"/>
    <row r="651" ht="45" customHeight="1"/>
    <row r="652" ht="45" customHeight="1"/>
    <row r="653" ht="45" customHeight="1"/>
    <row r="654" ht="45" customHeight="1"/>
    <row r="655" ht="45" customHeight="1"/>
    <row r="656" ht="45" customHeight="1"/>
    <row r="657" ht="45" customHeight="1"/>
    <row r="658" ht="45" customHeight="1"/>
    <row r="659" ht="45" customHeight="1"/>
    <row r="660" ht="45" customHeight="1"/>
    <row r="661" ht="45" customHeight="1"/>
    <row r="662" ht="45" customHeight="1"/>
    <row r="663" ht="45" customHeight="1"/>
    <row r="664" ht="45" customHeight="1"/>
    <row r="665" ht="45" customHeight="1"/>
    <row r="666" ht="45" customHeight="1"/>
    <row r="667" ht="45" customHeight="1"/>
    <row r="668" ht="45" customHeight="1"/>
    <row r="669" ht="45" customHeight="1"/>
    <row r="670" ht="45" customHeight="1"/>
    <row r="671" ht="45" customHeight="1"/>
    <row r="672" ht="45" customHeight="1"/>
    <row r="673" ht="45" customHeight="1"/>
    <row r="674" ht="45" customHeight="1"/>
    <row r="675" ht="45" customHeight="1"/>
    <row r="676" ht="45" customHeight="1"/>
    <row r="677" ht="45" customHeight="1"/>
    <row r="678" ht="45" customHeight="1"/>
    <row r="679" ht="45" customHeight="1"/>
    <row r="680" ht="45" customHeight="1"/>
    <row r="681" ht="45" customHeight="1"/>
    <row r="682" ht="45" customHeight="1"/>
    <row r="683" ht="45" customHeight="1"/>
    <row r="684" ht="45" customHeight="1"/>
    <row r="685" ht="45" customHeight="1"/>
    <row r="686" ht="45" customHeight="1"/>
    <row r="687" ht="45" customHeight="1"/>
    <row r="688" ht="45" customHeight="1"/>
    <row r="689" ht="45" customHeight="1"/>
    <row r="690" ht="45" customHeight="1"/>
    <row r="691" ht="45" customHeight="1"/>
    <row r="692" ht="45" customHeight="1"/>
    <row r="693" ht="45" customHeight="1"/>
    <row r="694" ht="45" customHeight="1"/>
    <row r="695" ht="45" customHeight="1"/>
    <row r="696" ht="45" customHeight="1"/>
    <row r="697" ht="45" customHeight="1"/>
    <row r="698" ht="45" customHeight="1"/>
    <row r="699" ht="45" customHeight="1"/>
    <row r="700" ht="45" customHeight="1"/>
    <row r="701" ht="45" customHeight="1"/>
    <row r="702" ht="45" customHeight="1"/>
    <row r="703" ht="45" customHeight="1"/>
    <row r="704" ht="45" customHeight="1"/>
    <row r="705" ht="45" customHeight="1"/>
    <row r="706" ht="45" customHeight="1"/>
    <row r="707" ht="45" customHeight="1"/>
    <row r="708" ht="45" customHeight="1"/>
    <row r="709" ht="45" customHeight="1"/>
    <row r="710" ht="45" customHeight="1"/>
    <row r="711" ht="45" customHeight="1"/>
    <row r="712" ht="45" customHeight="1"/>
    <row r="713" ht="45" customHeight="1"/>
    <row r="714" ht="45" customHeight="1"/>
    <row r="715" ht="45" customHeight="1"/>
    <row r="716" ht="45" customHeight="1"/>
    <row r="717" ht="45" customHeight="1"/>
    <row r="718" ht="45" customHeight="1"/>
    <row r="719" ht="45" customHeight="1"/>
    <row r="720" ht="45" customHeight="1"/>
    <row r="721" ht="45" customHeight="1"/>
    <row r="722" ht="45" customHeight="1"/>
    <row r="723" ht="45" customHeight="1"/>
    <row r="724" ht="45" customHeight="1"/>
    <row r="725" ht="45" customHeight="1"/>
    <row r="726" ht="45" customHeight="1"/>
    <row r="727" ht="45" customHeight="1"/>
    <row r="728" ht="45" customHeight="1"/>
    <row r="729" ht="45" customHeight="1"/>
    <row r="730" ht="45" customHeight="1"/>
    <row r="731" ht="45" customHeight="1"/>
    <row r="732" ht="45" customHeight="1"/>
    <row r="733" ht="45" customHeight="1"/>
    <row r="734" ht="45" customHeight="1"/>
    <row r="735" ht="45" customHeight="1"/>
    <row r="736" ht="45" customHeight="1"/>
    <row r="737" ht="45" customHeight="1"/>
    <row r="738" ht="45" customHeight="1"/>
    <row r="739" ht="45" customHeight="1"/>
    <row r="740" ht="45" customHeight="1"/>
    <row r="741" ht="45" customHeight="1"/>
    <row r="742" ht="45" customHeight="1"/>
    <row r="743" ht="45" customHeight="1"/>
    <row r="744" ht="45" customHeight="1"/>
    <row r="745" ht="45" customHeight="1"/>
    <row r="746" ht="45" customHeight="1"/>
    <row r="747" ht="45" customHeight="1"/>
    <row r="748" ht="45" customHeight="1"/>
    <row r="749" ht="45" customHeight="1"/>
    <row r="750" ht="45" customHeight="1"/>
    <row r="751" ht="45" customHeight="1"/>
    <row r="752" s="5" customFormat="1" ht="45" customHeight="1"/>
    <row r="753" ht="45" customHeight="1"/>
    <row r="754" ht="45" customHeight="1"/>
  </sheetData>
  <mergeCells count="56">
    <mergeCell ref="K16:K17"/>
    <mergeCell ref="L16:L17"/>
    <mergeCell ref="F18:F19"/>
    <mergeCell ref="G18:G19"/>
    <mergeCell ref="H18:H19"/>
    <mergeCell ref="I18:I19"/>
    <mergeCell ref="L18:L19"/>
    <mergeCell ref="H16:H17"/>
    <mergeCell ref="I16:I17"/>
    <mergeCell ref="J16:J17"/>
    <mergeCell ref="J18:J19"/>
    <mergeCell ref="K18:K19"/>
    <mergeCell ref="A1:F1"/>
    <mergeCell ref="A16:A17"/>
    <mergeCell ref="A18:A19"/>
    <mergeCell ref="F16:F17"/>
    <mergeCell ref="G16:G17"/>
    <mergeCell ref="A14:A15"/>
    <mergeCell ref="F14:F15"/>
    <mergeCell ref="G14:G15"/>
    <mergeCell ref="A2:L2"/>
    <mergeCell ref="F6:F7"/>
    <mergeCell ref="G6:G7"/>
    <mergeCell ref="H6:H7"/>
    <mergeCell ref="I6:I7"/>
    <mergeCell ref="J6:J7"/>
    <mergeCell ref="K6:K7"/>
    <mergeCell ref="A3:L3"/>
    <mergeCell ref="H14:H15"/>
    <mergeCell ref="I14:I15"/>
    <mergeCell ref="J14:J15"/>
    <mergeCell ref="K14:K15"/>
    <mergeCell ref="L14:L15"/>
    <mergeCell ref="J11:J13"/>
    <mergeCell ref="K11:K13"/>
    <mergeCell ref="L11:L13"/>
    <mergeCell ref="A9:A10"/>
    <mergeCell ref="F9:F10"/>
    <mergeCell ref="G9:G10"/>
    <mergeCell ref="H9:H10"/>
    <mergeCell ref="A11:A13"/>
    <mergeCell ref="F11:F13"/>
    <mergeCell ref="G11:G13"/>
    <mergeCell ref="H11:H13"/>
    <mergeCell ref="I11:I13"/>
    <mergeCell ref="I9:I10"/>
    <mergeCell ref="J9:J10"/>
    <mergeCell ref="K9:K10"/>
    <mergeCell ref="L9:L10"/>
    <mergeCell ref="F5:K5"/>
    <mergeCell ref="L5:L7"/>
    <mergeCell ref="A5:A7"/>
    <mergeCell ref="B5:B7"/>
    <mergeCell ref="C5:C7"/>
    <mergeCell ref="E5:E7"/>
    <mergeCell ref="D5:D7"/>
  </mergeCells>
  <phoneticPr fontId="20"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2" sqref="A2:H2"/>
    </sheetView>
  </sheetViews>
  <sheetFormatPr defaultColWidth="9.140625" defaultRowHeight="33" customHeight="1"/>
  <cols>
    <col min="1" max="1" width="6.28515625" style="52" customWidth="1"/>
    <col min="2" max="2" width="23.85546875" style="52" customWidth="1"/>
    <col min="3" max="4" width="10.85546875" style="52" customWidth="1"/>
    <col min="5" max="5" width="9" style="52" customWidth="1"/>
    <col min="6" max="6" width="10" style="52" customWidth="1"/>
    <col min="7" max="7" width="21.140625" style="51" customWidth="1"/>
    <col min="8" max="8" width="47.140625" style="52" customWidth="1"/>
    <col min="9" max="16384" width="9.140625" style="52"/>
  </cols>
  <sheetData>
    <row r="1" spans="1:9" ht="44.25" customHeight="1">
      <c r="A1" s="187" t="s">
        <v>109</v>
      </c>
      <c r="B1" s="187"/>
      <c r="C1" s="187"/>
      <c r="D1" s="187"/>
      <c r="E1" s="50"/>
      <c r="F1" s="50"/>
    </row>
    <row r="2" spans="1:9" ht="81.75" customHeight="1">
      <c r="A2" s="226" t="s">
        <v>706</v>
      </c>
      <c r="B2" s="277"/>
      <c r="C2" s="277"/>
      <c r="D2" s="277"/>
      <c r="E2" s="277"/>
      <c r="F2" s="277"/>
      <c r="G2" s="277"/>
      <c r="H2" s="277"/>
      <c r="I2" s="48"/>
    </row>
    <row r="3" spans="1:9" ht="33" customHeight="1">
      <c r="A3" s="278" t="s">
        <v>21</v>
      </c>
      <c r="B3" s="278" t="s">
        <v>25</v>
      </c>
      <c r="C3" s="278" t="s">
        <v>27</v>
      </c>
      <c r="D3" s="278"/>
      <c r="E3" s="278"/>
      <c r="F3" s="278"/>
      <c r="G3" s="278"/>
      <c r="H3" s="278" t="s">
        <v>94</v>
      </c>
    </row>
    <row r="4" spans="1:9" ht="54" customHeight="1">
      <c r="A4" s="278"/>
      <c r="B4" s="278"/>
      <c r="C4" s="53" t="s">
        <v>7</v>
      </c>
      <c r="D4" s="53" t="s">
        <v>39</v>
      </c>
      <c r="E4" s="53" t="s">
        <v>22</v>
      </c>
      <c r="F4" s="53" t="s">
        <v>23</v>
      </c>
      <c r="G4" s="53" t="s">
        <v>24</v>
      </c>
      <c r="H4" s="278"/>
    </row>
    <row r="5" spans="1:9" ht="21.75" customHeight="1">
      <c r="A5" s="54" t="s">
        <v>4</v>
      </c>
      <c r="B5" s="54">
        <v>1</v>
      </c>
      <c r="C5" s="54">
        <v>2</v>
      </c>
      <c r="D5" s="54">
        <v>3</v>
      </c>
      <c r="E5" s="54">
        <v>4</v>
      </c>
      <c r="F5" s="54">
        <v>5</v>
      </c>
      <c r="G5" s="54">
        <v>6</v>
      </c>
      <c r="H5" s="54">
        <v>9</v>
      </c>
    </row>
    <row r="6" spans="1:9" ht="33" customHeight="1">
      <c r="A6" s="55">
        <v>1</v>
      </c>
      <c r="B6" s="125" t="s">
        <v>149</v>
      </c>
      <c r="C6" s="57"/>
      <c r="D6" s="28"/>
      <c r="E6" s="57"/>
      <c r="F6" s="58"/>
      <c r="G6" s="58"/>
      <c r="H6" s="59"/>
    </row>
    <row r="7" spans="1:9" s="61" customFormat="1" ht="33" customHeight="1">
      <c r="G7" s="62"/>
    </row>
  </sheetData>
  <mergeCells count="6">
    <mergeCell ref="A1:D1"/>
    <mergeCell ref="A2:H2"/>
    <mergeCell ref="A3:A4"/>
    <mergeCell ref="B3:B4"/>
    <mergeCell ref="C3:G3"/>
    <mergeCell ref="H3:H4"/>
  </mergeCells>
  <pageMargins left="0.7" right="0.37" top="0.5" bottom="0.75" header="0.3" footer="0.3"/>
  <pageSetup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opLeftCell="A4" zoomScaleNormal="100" workbookViewId="0">
      <selection activeCell="A2" sqref="A2:V2"/>
    </sheetView>
  </sheetViews>
  <sheetFormatPr defaultRowHeight="15"/>
  <cols>
    <col min="1" max="1" width="4.85546875" customWidth="1"/>
    <col min="2" max="2" width="10.28515625" customWidth="1"/>
    <col min="3" max="3" width="7.28515625" style="16" customWidth="1"/>
    <col min="4" max="4" width="6.7109375" customWidth="1"/>
    <col min="5" max="5" width="6.5703125" customWidth="1"/>
    <col min="6" max="6" width="6.42578125" customWidth="1"/>
    <col min="7" max="7" width="6.7109375" customWidth="1"/>
    <col min="8" max="8" width="6.140625" customWidth="1"/>
    <col min="9" max="10" width="6.5703125" customWidth="1"/>
    <col min="11" max="11" width="7.140625" customWidth="1"/>
    <col min="12" max="12" width="6.5703125" customWidth="1"/>
    <col min="13" max="13" width="5.7109375" customWidth="1"/>
    <col min="14" max="14" width="8" customWidth="1"/>
    <col min="15" max="15" width="8.42578125" customWidth="1"/>
    <col min="16" max="16" width="10" customWidth="1"/>
    <col min="17" max="17" width="11.42578125" customWidth="1"/>
    <col min="21" max="21" width="15.42578125" customWidth="1"/>
    <col min="22" max="22" width="10.28515625" customWidth="1"/>
  </cols>
  <sheetData>
    <row r="1" spans="1:22" ht="31.5" customHeight="1">
      <c r="A1" s="283" t="s">
        <v>109</v>
      </c>
      <c r="B1" s="284"/>
      <c r="C1" s="284"/>
      <c r="D1" s="284"/>
      <c r="E1" s="284"/>
      <c r="F1" s="284"/>
    </row>
    <row r="2" spans="1:22" ht="47.45" customHeight="1">
      <c r="A2" s="291" t="s">
        <v>705</v>
      </c>
      <c r="B2" s="291"/>
      <c r="C2" s="291"/>
      <c r="D2" s="291"/>
      <c r="E2" s="291"/>
      <c r="F2" s="291"/>
      <c r="G2" s="291"/>
      <c r="H2" s="291"/>
      <c r="I2" s="291"/>
      <c r="J2" s="291"/>
      <c r="K2" s="291"/>
      <c r="L2" s="291"/>
      <c r="M2" s="291"/>
      <c r="N2" s="291"/>
      <c r="O2" s="291"/>
      <c r="P2" s="291"/>
      <c r="Q2" s="291"/>
      <c r="R2" s="291"/>
      <c r="S2" s="291"/>
      <c r="T2" s="291"/>
      <c r="U2" s="291"/>
      <c r="V2" s="291"/>
    </row>
    <row r="3" spans="1:22" ht="18.75">
      <c r="A3" s="1"/>
      <c r="B3" s="1"/>
      <c r="C3" s="14"/>
      <c r="D3" s="1"/>
      <c r="E3" s="1"/>
      <c r="F3" s="1"/>
      <c r="G3" s="1"/>
      <c r="H3" s="1"/>
      <c r="I3" s="1"/>
      <c r="J3" s="1"/>
      <c r="K3" s="1"/>
      <c r="L3" s="1"/>
      <c r="M3" s="1"/>
      <c r="N3" s="1"/>
      <c r="O3" s="1"/>
      <c r="P3" s="1"/>
      <c r="Q3" s="1"/>
      <c r="R3" s="1"/>
      <c r="S3" s="1"/>
      <c r="T3" s="1"/>
      <c r="U3" s="1"/>
      <c r="V3" s="1"/>
    </row>
    <row r="4" spans="1:22" ht="36" customHeight="1">
      <c r="A4" s="292" t="s">
        <v>3</v>
      </c>
      <c r="B4" s="279" t="s">
        <v>34</v>
      </c>
      <c r="C4" s="280" t="s">
        <v>20</v>
      </c>
      <c r="D4" s="293" t="s">
        <v>35</v>
      </c>
      <c r="E4" s="294"/>
      <c r="F4" s="294"/>
      <c r="G4" s="294"/>
      <c r="H4" s="295"/>
      <c r="I4" s="292" t="s">
        <v>36</v>
      </c>
      <c r="J4" s="292"/>
      <c r="K4" s="292"/>
      <c r="L4" s="292"/>
      <c r="M4" s="292"/>
      <c r="N4" s="285" t="s">
        <v>48</v>
      </c>
      <c r="O4" s="286"/>
      <c r="P4" s="287"/>
      <c r="Q4" s="280" t="s">
        <v>53</v>
      </c>
      <c r="R4" s="279" t="s">
        <v>19</v>
      </c>
      <c r="S4" s="279" t="s">
        <v>11</v>
      </c>
      <c r="T4" s="280" t="s">
        <v>40</v>
      </c>
      <c r="U4" s="280" t="s">
        <v>46</v>
      </c>
      <c r="V4" s="292" t="s">
        <v>0</v>
      </c>
    </row>
    <row r="5" spans="1:22" ht="21" customHeight="1">
      <c r="A5" s="292"/>
      <c r="B5" s="292"/>
      <c r="C5" s="281"/>
      <c r="D5" s="280" t="s">
        <v>2</v>
      </c>
      <c r="E5" s="279" t="s">
        <v>10</v>
      </c>
      <c r="F5" s="279"/>
      <c r="G5" s="279"/>
      <c r="H5" s="279"/>
      <c r="I5" s="279" t="s">
        <v>1</v>
      </c>
      <c r="J5" s="279" t="s">
        <v>10</v>
      </c>
      <c r="K5" s="279"/>
      <c r="L5" s="279"/>
      <c r="M5" s="279"/>
      <c r="N5" s="288"/>
      <c r="O5" s="289"/>
      <c r="P5" s="290"/>
      <c r="Q5" s="281"/>
      <c r="R5" s="279"/>
      <c r="S5" s="279"/>
      <c r="T5" s="281"/>
      <c r="U5" s="281"/>
      <c r="V5" s="292"/>
    </row>
    <row r="6" spans="1:22" ht="82.5" customHeight="1">
      <c r="A6" s="292"/>
      <c r="B6" s="292"/>
      <c r="C6" s="282"/>
      <c r="D6" s="282"/>
      <c r="E6" s="15" t="s">
        <v>12</v>
      </c>
      <c r="F6" s="15" t="s">
        <v>13</v>
      </c>
      <c r="G6" s="15" t="s">
        <v>14</v>
      </c>
      <c r="H6" s="15" t="s">
        <v>15</v>
      </c>
      <c r="I6" s="292"/>
      <c r="J6" s="15" t="s">
        <v>16</v>
      </c>
      <c r="K6" s="15" t="s">
        <v>17</v>
      </c>
      <c r="L6" s="15" t="s">
        <v>18</v>
      </c>
      <c r="M6" s="15" t="s">
        <v>52</v>
      </c>
      <c r="N6" s="15" t="s">
        <v>49</v>
      </c>
      <c r="O6" s="15" t="s">
        <v>50</v>
      </c>
      <c r="P6" s="15" t="s">
        <v>51</v>
      </c>
      <c r="Q6" s="282"/>
      <c r="R6" s="279"/>
      <c r="S6" s="279"/>
      <c r="T6" s="282"/>
      <c r="U6" s="282"/>
      <c r="V6" s="292"/>
    </row>
    <row r="7" spans="1:22">
      <c r="A7" s="7" t="s">
        <v>4</v>
      </c>
      <c r="B7" s="7" t="s">
        <v>6</v>
      </c>
      <c r="C7" s="15">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row>
    <row r="8" spans="1:22" ht="90" customHeight="1">
      <c r="A8" s="11">
        <v>1</v>
      </c>
      <c r="B8" s="63" t="s">
        <v>136</v>
      </c>
      <c r="C8" s="13">
        <v>23</v>
      </c>
      <c r="D8" s="18">
        <v>11</v>
      </c>
      <c r="E8" s="12">
        <v>1</v>
      </c>
      <c r="F8" s="12">
        <v>2</v>
      </c>
      <c r="G8" s="12">
        <v>4</v>
      </c>
      <c r="H8" s="12">
        <v>4</v>
      </c>
      <c r="I8" s="9">
        <v>17</v>
      </c>
      <c r="J8" s="11">
        <v>0</v>
      </c>
      <c r="K8" s="11">
        <v>0</v>
      </c>
      <c r="L8" s="11">
        <v>0</v>
      </c>
      <c r="M8" s="11">
        <v>17</v>
      </c>
      <c r="N8" s="11">
        <v>4</v>
      </c>
      <c r="O8" s="11">
        <v>1</v>
      </c>
      <c r="P8" s="11">
        <v>0</v>
      </c>
      <c r="Q8" s="11">
        <v>0</v>
      </c>
      <c r="R8" s="12">
        <v>6</v>
      </c>
      <c r="S8" s="12">
        <v>17</v>
      </c>
      <c r="T8" s="12">
        <v>41</v>
      </c>
      <c r="U8" s="17" t="s">
        <v>47</v>
      </c>
      <c r="V8" s="10"/>
    </row>
  </sheetData>
  <mergeCells count="18">
    <mergeCell ref="A1:F1"/>
    <mergeCell ref="N4:P5"/>
    <mergeCell ref="A2:V2"/>
    <mergeCell ref="A4:A6"/>
    <mergeCell ref="B4:B6"/>
    <mergeCell ref="C4:C6"/>
    <mergeCell ref="D4:H4"/>
    <mergeCell ref="I4:M4"/>
    <mergeCell ref="V4:V6"/>
    <mergeCell ref="D5:D6"/>
    <mergeCell ref="E5:H5"/>
    <mergeCell ref="I5:I6"/>
    <mergeCell ref="J5:M5"/>
    <mergeCell ref="R4:R6"/>
    <mergeCell ref="S4:S6"/>
    <mergeCell ref="T4:T6"/>
    <mergeCell ref="Q4:Q6"/>
    <mergeCell ref="U4:U6"/>
  </mergeCells>
  <printOptions horizontalCentered="1"/>
  <pageMargins left="0" right="0" top="0.5" bottom="0.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1a</vt:lpstr>
      <vt:lpstr>1b</vt:lpstr>
      <vt:lpstr>2</vt:lpstr>
      <vt:lpstr>3A</vt:lpstr>
      <vt:lpstr>3B</vt:lpstr>
      <vt:lpstr>4</vt:lpstr>
      <vt:lpstr>5</vt:lpstr>
      <vt:lpstr>6A</vt:lpstr>
      <vt:lpstr>6B</vt:lpstr>
      <vt:lpstr>7</vt:lpstr>
      <vt:lpstr>'1a'!Print_Titles</vt:lpstr>
      <vt:lpstr>'1b'!Print_Titles</vt:lpstr>
      <vt:lpstr>'3A'!Print_Titles</vt:lpstr>
      <vt:lpstr>'4'!Print_Titles</vt:lpstr>
    </vt:vector>
  </TitlesOfParts>
  <Company>QuangNam IT Forum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SingPC</cp:lastModifiedBy>
  <cp:lastPrinted>2026-05-29T10:12:38Z</cp:lastPrinted>
  <dcterms:created xsi:type="dcterms:W3CDTF">2010-09-10T02:37:28Z</dcterms:created>
  <dcterms:modified xsi:type="dcterms:W3CDTF">2026-05-31T04:19:29Z</dcterms:modified>
</cp:coreProperties>
</file>