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D:\Ái Quốc 2026\Công văn di 2026\CV 8484 một số chế độ, chính sách giáo dục năm 2026\"/>
    </mc:Choice>
  </mc:AlternateContent>
  <xr:revisionPtr revIDLastSave="0" documentId="13_ncr:1_{6539D603-9B87-47CB-A69D-FD1FB16D576F}" xr6:coauthVersionLast="47" xr6:coauthVersionMax="47" xr10:uidLastSave="{00000000-0000-0000-0000-000000000000}"/>
  <bookViews>
    <workbookView xWindow="-108" yWindow="-108" windowWidth="23256" windowHeight="12456" activeTab="2" xr2:uid="{10875816-A06B-4FF4-870E-E8DB8CFB9FAF}"/>
  </bookViews>
  <sheets>
    <sheet name="B01. QLNN và TYT" sheetId="3" r:id="rId1"/>
    <sheet name="B02.GIÁO DỤC" sheetId="2" r:id="rId2"/>
    <sheet name="B03-Pc ưu đãi" sheetId="1" r:id="rId3"/>
    <sheet name="B04-Miễn HP MN,THCS" sheetId="4" r:id="rId4"/>
    <sheet name="B05-Hỗ trợ đóng HP" sheetId="5" r:id="rId5"/>
    <sheet name="B06-Miễn giảm HP GDNN-ĐHNCL" sheetId="7" r:id="rId6"/>
    <sheet name="B07-ND105-NQ04-NQ13" sheetId="8" r:id="rId7"/>
    <sheet name="Biểu 08.Tổng hợp" sheetId="11" r:id="rId8"/>
  </sheets>
  <externalReferences>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s>
  <definedNames>
    <definedName name="_1" localSheetId="0">#REF!</definedName>
    <definedName name="_1" localSheetId="1">#REF!</definedName>
    <definedName name="_1">#REF!</definedName>
    <definedName name="_2" localSheetId="0">#REF!</definedName>
    <definedName name="_2" localSheetId="1">#REF!</definedName>
    <definedName name="_2">#REF!</definedName>
    <definedName name="_A65700" localSheetId="0">'[1]MTO REV.2(ARMOR)'!#REF!</definedName>
    <definedName name="_A65700" localSheetId="1">'[1]MTO REV.2(ARMOR)'!#REF!</definedName>
    <definedName name="_A65700">'[1]MTO REV.2(ARMOR)'!#REF!</definedName>
    <definedName name="_A65800" localSheetId="0">'[1]MTO REV.2(ARMOR)'!#REF!</definedName>
    <definedName name="_A65800" localSheetId="1">'[1]MTO REV.2(ARMOR)'!#REF!</definedName>
    <definedName name="_A65800">'[1]MTO REV.2(ARMOR)'!#REF!</definedName>
    <definedName name="_A66000" localSheetId="0">'[1]MTO REV.2(ARMOR)'!#REF!</definedName>
    <definedName name="_A66000" localSheetId="1">'[1]MTO REV.2(ARMOR)'!#REF!</definedName>
    <definedName name="_A66000">'[1]MTO REV.2(ARMOR)'!#REF!</definedName>
    <definedName name="_A67000" localSheetId="0">'[1]MTO REV.2(ARMOR)'!#REF!</definedName>
    <definedName name="_A67000" localSheetId="1">'[1]MTO REV.2(ARMOR)'!#REF!</definedName>
    <definedName name="_A67000">'[1]MTO REV.2(ARMOR)'!#REF!</definedName>
    <definedName name="_A68000" localSheetId="0">'[1]MTO REV.2(ARMOR)'!#REF!</definedName>
    <definedName name="_A68000" localSheetId="1">'[1]MTO REV.2(ARMOR)'!#REF!</definedName>
    <definedName name="_A68000">'[1]MTO REV.2(ARMOR)'!#REF!</definedName>
    <definedName name="_A70000" localSheetId="0">'[1]MTO REV.2(ARMOR)'!#REF!</definedName>
    <definedName name="_A70000" localSheetId="1">'[1]MTO REV.2(ARMOR)'!#REF!</definedName>
    <definedName name="_A70000">'[1]MTO REV.2(ARMOR)'!#REF!</definedName>
    <definedName name="_A75000" localSheetId="0">'[1]MTO REV.2(ARMOR)'!#REF!</definedName>
    <definedName name="_A75000" localSheetId="1">'[1]MTO REV.2(ARMOR)'!#REF!</definedName>
    <definedName name="_A75000">'[1]MTO REV.2(ARMOR)'!#REF!</definedName>
    <definedName name="_A85000" localSheetId="0">'[1]MTO REV.2(ARMOR)'!#REF!</definedName>
    <definedName name="_A85000" localSheetId="1">'[1]MTO REV.2(ARMOR)'!#REF!</definedName>
    <definedName name="_A85000">'[1]MTO REV.2(ARMOR)'!#REF!</definedName>
    <definedName name="_CON1" localSheetId="0">#REF!</definedName>
    <definedName name="_CON1" localSheetId="1">#REF!</definedName>
    <definedName name="_CON1">#REF!</definedName>
    <definedName name="_CON2" localSheetId="0">#REF!</definedName>
    <definedName name="_CON2" localSheetId="1">#REF!</definedName>
    <definedName name="_CON2">#REF!</definedName>
    <definedName name="_Fill" localSheetId="0" hidden="1">#REF!</definedName>
    <definedName name="_Fill" localSheetId="1" hidden="1">#REF!</definedName>
    <definedName name="_Fill" hidden="1">#REF!</definedName>
    <definedName name="_xlnm._FilterDatabase" localSheetId="0" hidden="1">'B01. QLNN và TYT'!$B$2:$B$528</definedName>
    <definedName name="_xlnm._FilterDatabase" localSheetId="1" hidden="1">'B02.GIÁO DỤC'!$B$2:$B$553</definedName>
    <definedName name="_NET2" localSheetId="0">#REF!</definedName>
    <definedName name="_NET2" localSheetId="1">#REF!</definedName>
    <definedName name="_NET2">#REF!</definedName>
    <definedName name="_Order1" hidden="1">255</definedName>
    <definedName name="_Order2" hidden="1">255</definedName>
    <definedName name="_oto10" localSheetId="0">[2]VL!#REF!</definedName>
    <definedName name="_oto10" localSheetId="1">[2]VL!#REF!</definedName>
    <definedName name="_oto10">[2]VL!#REF!</definedName>
    <definedName name="_Sort" localSheetId="0" hidden="1">#REF!</definedName>
    <definedName name="_Sort" localSheetId="1" hidden="1">#REF!</definedName>
    <definedName name="_Sort" hidden="1">#REF!</definedName>
    <definedName name="_tct3">[3]gVL!$N$18</definedName>
    <definedName name="_tct5">[3]gVL!$N$19</definedName>
    <definedName name="a" localSheetId="0">[4]Truot_nen!#REF!</definedName>
    <definedName name="a" localSheetId="1">[4]Truot_nen!#REF!</definedName>
    <definedName name="a">[4]Truot_nen!#REF!</definedName>
    <definedName name="a277Print_Titles" localSheetId="0">#REF!</definedName>
    <definedName name="a277Print_Titles" localSheetId="1">#REF!</definedName>
    <definedName name="a277Print_Titles">#REF!</definedName>
    <definedName name="AAA" localSheetId="0">'[5]MTL$-INTER'!#REF!</definedName>
    <definedName name="AAA" localSheetId="1">'[5]MTL$-INTER'!#REF!</definedName>
    <definedName name="AAA">'[5]MTL$-INTER'!#REF!</definedName>
    <definedName name="amiang" localSheetId="0">[6]gvl!#REF!</definedName>
    <definedName name="amiang" localSheetId="1">[6]gvl!#REF!</definedName>
    <definedName name="amiang">[6]gvl!#REF!</definedName>
    <definedName name="B_Isc" localSheetId="0">#REF!</definedName>
    <definedName name="B_Isc" localSheetId="1">#REF!</definedName>
    <definedName name="B_Isc">#REF!</definedName>
    <definedName name="bang_gia" localSheetId="0">#REF!</definedName>
    <definedName name="bang_gia" localSheetId="1">#REF!</definedName>
    <definedName name="bang_gia">#REF!</definedName>
    <definedName name="bd">[3]gVL!$N$12</definedName>
    <definedName name="BOQ" localSheetId="0">#REF!</definedName>
    <definedName name="BOQ" localSheetId="1">#REF!</definedName>
    <definedName name="BOQ">#REF!</definedName>
    <definedName name="btai">[3]gVL!$N$49</definedName>
    <definedName name="BVCISUMMARY" localSheetId="0">#REF!</definedName>
    <definedName name="BVCISUMMARY" localSheetId="1">#REF!</definedName>
    <definedName name="BVCISUMMARY">#REF!</definedName>
    <definedName name="c_" localSheetId="0">[4]Truot_nen!#REF!</definedName>
    <definedName name="c_" localSheetId="1">[4]Truot_nen!#REF!</definedName>
    <definedName name="c_">[4]Truot_nen!#REF!</definedName>
    <definedName name="CABLE2">'[7]MTO REV.0'!$A$1:$Q$570</definedName>
    <definedName name="cau">[8]NC!$B$5:$C$56</definedName>
    <definedName name="cc">[3]gVL!$N$38</definedName>
    <definedName name="cd">[3]gVL!$N$15</definedName>
    <definedName name="CH" localSheetId="0">[2]TN!#REF!</definedName>
    <definedName name="CH" localSheetId="1">[2]TN!#REF!</definedName>
    <definedName name="CH">[2]TN!#REF!</definedName>
    <definedName name="Chu" localSheetId="0">[2]ND!#REF!</definedName>
    <definedName name="Chu" localSheetId="1">[2]ND!#REF!</definedName>
    <definedName name="Chu">[2]ND!#REF!</definedName>
    <definedName name="Co" localSheetId="0">#REF!</definedName>
    <definedName name="Co" localSheetId="1">#REF!</definedName>
    <definedName name="Co">#REF!</definedName>
    <definedName name="coc">[3]gVL!$N$25</definedName>
    <definedName name="COMMON" localSheetId="0">#REF!</definedName>
    <definedName name="COMMON" localSheetId="1">#REF!</definedName>
    <definedName name="COMMON">#REF!</definedName>
    <definedName name="CON_EQP_COS" localSheetId="0">#REF!</definedName>
    <definedName name="CON_EQP_COS" localSheetId="1">#REF!</definedName>
    <definedName name="CON_EQP_COS">#REF!</definedName>
    <definedName name="Cong_HM_DTCT" localSheetId="0">#REF!</definedName>
    <definedName name="Cong_HM_DTCT" localSheetId="1">#REF!</definedName>
    <definedName name="Cong_HM_DTCT">#REF!</definedName>
    <definedName name="Cong_M_DTCT" localSheetId="0">#REF!</definedName>
    <definedName name="Cong_M_DTCT" localSheetId="1">#REF!</definedName>
    <definedName name="Cong_M_DTCT">#REF!</definedName>
    <definedName name="Cong_NC_DTCT" localSheetId="0">#REF!</definedName>
    <definedName name="Cong_NC_DTCT" localSheetId="1">#REF!</definedName>
    <definedName name="Cong_NC_DTCT">#REF!</definedName>
    <definedName name="Cong_VL_DTCT" localSheetId="0">#REF!</definedName>
    <definedName name="Cong_VL_DTCT" localSheetId="1">#REF!</definedName>
    <definedName name="Cong_VL_DTCT">#REF!</definedName>
    <definedName name="COVER" localSheetId="0">#REF!</definedName>
    <definedName name="COVER" localSheetId="1">#REF!</definedName>
    <definedName name="COVER">#REF!</definedName>
    <definedName name="cpd">[9]gVL!$Q$20</definedName>
    <definedName name="cpdd">[3]gVL!$N$17</definedName>
    <definedName name="CRITINST" localSheetId="0">#REF!</definedName>
    <definedName name="CRITINST" localSheetId="1">#REF!</definedName>
    <definedName name="CRITINST">#REF!</definedName>
    <definedName name="CRITPURC" localSheetId="0">#REF!</definedName>
    <definedName name="CRITPURC" localSheetId="1">#REF!</definedName>
    <definedName name="CRITPURC">#REF!</definedName>
    <definedName name="CS_10" localSheetId="0">#REF!</definedName>
    <definedName name="CS_10" localSheetId="1">#REF!</definedName>
    <definedName name="CS_10">#REF!</definedName>
    <definedName name="CS_100" localSheetId="0">#REF!</definedName>
    <definedName name="CS_100" localSheetId="1">#REF!</definedName>
    <definedName name="CS_100">#REF!</definedName>
    <definedName name="CS_10S" localSheetId="0">#REF!</definedName>
    <definedName name="CS_10S" localSheetId="1">#REF!</definedName>
    <definedName name="CS_10S">#REF!</definedName>
    <definedName name="CS_120" localSheetId="0">#REF!</definedName>
    <definedName name="CS_120" localSheetId="1">#REF!</definedName>
    <definedName name="CS_120">#REF!</definedName>
    <definedName name="CS_140" localSheetId="0">#REF!</definedName>
    <definedName name="CS_140" localSheetId="1">#REF!</definedName>
    <definedName name="CS_140">#REF!</definedName>
    <definedName name="CS_160" localSheetId="0">#REF!</definedName>
    <definedName name="CS_160" localSheetId="1">#REF!</definedName>
    <definedName name="CS_160">#REF!</definedName>
    <definedName name="CS_20" localSheetId="0">#REF!</definedName>
    <definedName name="CS_20" localSheetId="1">#REF!</definedName>
    <definedName name="CS_20">#REF!</definedName>
    <definedName name="CS_30" localSheetId="0">#REF!</definedName>
    <definedName name="CS_30" localSheetId="1">#REF!</definedName>
    <definedName name="CS_30">#REF!</definedName>
    <definedName name="CS_40" localSheetId="0">#REF!</definedName>
    <definedName name="CS_40" localSheetId="1">#REF!</definedName>
    <definedName name="CS_40">#REF!</definedName>
    <definedName name="CS_40S" localSheetId="0">#REF!</definedName>
    <definedName name="CS_40S" localSheetId="1">#REF!</definedName>
    <definedName name="CS_40S">#REF!</definedName>
    <definedName name="CS_5S" localSheetId="0">#REF!</definedName>
    <definedName name="CS_5S" localSheetId="1">#REF!</definedName>
    <definedName name="CS_5S">#REF!</definedName>
    <definedName name="CS_60" localSheetId="0">#REF!</definedName>
    <definedName name="CS_60" localSheetId="1">#REF!</definedName>
    <definedName name="CS_60">#REF!</definedName>
    <definedName name="CS_80" localSheetId="0">#REF!</definedName>
    <definedName name="CS_80" localSheetId="1">#REF!</definedName>
    <definedName name="CS_80">#REF!</definedName>
    <definedName name="CS_80S" localSheetId="0">#REF!</definedName>
    <definedName name="CS_80S" localSheetId="1">#REF!</definedName>
    <definedName name="CS_80S">#REF!</definedName>
    <definedName name="CS_STD" localSheetId="0">#REF!</definedName>
    <definedName name="CS_STD" localSheetId="1">#REF!</definedName>
    <definedName name="CS_STD">#REF!</definedName>
    <definedName name="CS_XS" localSheetId="0">#REF!</definedName>
    <definedName name="CS_XS" localSheetId="1">#REF!</definedName>
    <definedName name="CS_XS">#REF!</definedName>
    <definedName name="CS_XXS" localSheetId="0">#REF!</definedName>
    <definedName name="CS_XXS" localSheetId="1">#REF!</definedName>
    <definedName name="CS_XXS">#REF!</definedName>
    <definedName name="ctiep" localSheetId="0">#REF!</definedName>
    <definedName name="ctiep" localSheetId="1">#REF!</definedName>
    <definedName name="ctiep">#REF!</definedName>
    <definedName name="cu_ly_1">'[10]tra-vat-lieu'!$A$219:$A$319</definedName>
    <definedName name="cui">[3]gVL!$N$39</definedName>
    <definedName name="cv">[11]gvl!$N$17</definedName>
    <definedName name="_xlnm.Database" localSheetId="0">#REF!</definedName>
    <definedName name="_xlnm.Database" localSheetId="1">#REF!</definedName>
    <definedName name="_xlnm.Database">#REF!</definedName>
    <definedName name="DataFilter" localSheetId="0">[12]!DataFilter</definedName>
    <definedName name="DataFilter" localSheetId="1">[12]!DataFilter</definedName>
    <definedName name="DataFilter" localSheetId="7">[12]!DataFilter</definedName>
    <definedName name="DataFilter">[12]!DataFilter</definedName>
    <definedName name="DataSort" localSheetId="0">[12]!DataSort</definedName>
    <definedName name="DataSort" localSheetId="1">[12]!DataSort</definedName>
    <definedName name="DataSort" localSheetId="7">[12]!DataSort</definedName>
    <definedName name="DataSort">[12]!DataSort</definedName>
    <definedName name="dcc">[9]gVL!$Q$50</definedName>
    <definedName name="dcl">[3]gVL!$N$32</definedName>
    <definedName name="dd0.5x1">[9]gVL!$Q$10</definedName>
    <definedName name="dd1x2">[11]gvl!$N$9</definedName>
    <definedName name="dd2x4">[9]gVL!$Q$12</definedName>
    <definedName name="dd4x6">[3]gVL!$N$10</definedName>
    <definedName name="dday">[3]gVL!$N$48</definedName>
    <definedName name="ddia">[3]gVL!$N$41</definedName>
    <definedName name="ddien">[9]gVL!$Q$51</definedName>
    <definedName name="den_bu" localSheetId="0">#REF!</definedName>
    <definedName name="den_bu" localSheetId="1">#REF!</definedName>
    <definedName name="den_bu">#REF!</definedName>
    <definedName name="DGCTI592" localSheetId="0">#REF!</definedName>
    <definedName name="DGCTI592" localSheetId="1">#REF!</definedName>
    <definedName name="DGCTI592">#REF!</definedName>
    <definedName name="dh">[3]gVL!$N$11</definedName>
    <definedName name="dmz">[9]gVL!$Q$45</definedName>
    <definedName name="dno">[9]gVL!$Q$49</definedName>
    <definedName name="DSUMDATA" localSheetId="0">#REF!</definedName>
    <definedName name="DSUMDATA" localSheetId="1">#REF!</definedName>
    <definedName name="DSUMDATA">#REF!</definedName>
    <definedName name="duong">[8]NC!$B$5:$D$56</definedName>
    <definedName name="e" localSheetId="0">[4]Truot_nen!#REF!</definedName>
    <definedName name="e" localSheetId="1">[4]Truot_nen!#REF!</definedName>
    <definedName name="e">[4]Truot_nen!#REF!</definedName>
    <definedName name="E1.000" localSheetId="0">[13]Sheet2!#REF!</definedName>
    <definedName name="E1.000" localSheetId="1">[13]Sheet2!#REF!</definedName>
    <definedName name="E1.000">[13]Sheet2!#REF!</definedName>
    <definedName name="E1.010" localSheetId="0">[13]Sheet2!#REF!</definedName>
    <definedName name="E1.010" localSheetId="1">[13]Sheet2!#REF!</definedName>
    <definedName name="E1.010">[13]Sheet2!#REF!</definedName>
    <definedName name="E1.020" localSheetId="0">[13]Sheet2!#REF!</definedName>
    <definedName name="E1.020" localSheetId="1">[13]Sheet2!#REF!</definedName>
    <definedName name="E1.020">[13]Sheet2!#REF!</definedName>
    <definedName name="E1.200" localSheetId="0">[13]Sheet2!#REF!</definedName>
    <definedName name="E1.200" localSheetId="1">[13]Sheet2!#REF!</definedName>
    <definedName name="E1.200">[13]Sheet2!#REF!</definedName>
    <definedName name="E1.210" localSheetId="0">[13]Sheet2!#REF!</definedName>
    <definedName name="E1.210" localSheetId="1">[13]Sheet2!#REF!</definedName>
    <definedName name="E1.210">[13]Sheet2!#REF!</definedName>
    <definedName name="E1.220" localSheetId="0">[13]Sheet2!#REF!</definedName>
    <definedName name="E1.220" localSheetId="1">[13]Sheet2!#REF!</definedName>
    <definedName name="E1.220">[13]Sheet2!#REF!</definedName>
    <definedName name="E1.300" localSheetId="0">[13]Sheet2!#REF!</definedName>
    <definedName name="E1.300" localSheetId="1">[13]Sheet2!#REF!</definedName>
    <definedName name="E1.300">[13]Sheet2!#REF!</definedName>
    <definedName name="E1.310" localSheetId="0">[13]Sheet2!#REF!</definedName>
    <definedName name="E1.310" localSheetId="1">[13]Sheet2!#REF!</definedName>
    <definedName name="E1.310">[13]Sheet2!#REF!</definedName>
    <definedName name="E1.320" localSheetId="0">[13]Sheet2!#REF!</definedName>
    <definedName name="E1.320" localSheetId="1">[13]Sheet2!#REF!</definedName>
    <definedName name="E1.320">[13]Sheet2!#REF!</definedName>
    <definedName name="E1.400" localSheetId="0">[13]Sheet2!#REF!</definedName>
    <definedName name="E1.400" localSheetId="1">[13]Sheet2!#REF!</definedName>
    <definedName name="E1.400">[13]Sheet2!#REF!</definedName>
    <definedName name="E1.410" localSheetId="0">[13]Sheet2!#REF!</definedName>
    <definedName name="E1.410" localSheetId="1">[13]Sheet2!#REF!</definedName>
    <definedName name="E1.410">[13]Sheet2!#REF!</definedName>
    <definedName name="E1.420" localSheetId="0">[13]Sheet2!#REF!</definedName>
    <definedName name="E1.420" localSheetId="1">[13]Sheet2!#REF!</definedName>
    <definedName name="E1.420">[13]Sheet2!#REF!</definedName>
    <definedName name="E1.500" localSheetId="0">[13]Sheet2!#REF!</definedName>
    <definedName name="E1.500" localSheetId="1">[13]Sheet2!#REF!</definedName>
    <definedName name="E1.500">[13]Sheet2!#REF!</definedName>
    <definedName name="E1.510" localSheetId="0">[13]Sheet2!#REF!</definedName>
    <definedName name="E1.510" localSheetId="1">[13]Sheet2!#REF!</definedName>
    <definedName name="E1.510">[13]Sheet2!#REF!</definedName>
    <definedName name="E1.520" localSheetId="0">[13]Sheet2!#REF!</definedName>
    <definedName name="E1.520" localSheetId="1">[13]Sheet2!#REF!</definedName>
    <definedName name="E1.520">[13]Sheet2!#REF!</definedName>
    <definedName name="E1.600" localSheetId="0">[13]Sheet2!#REF!</definedName>
    <definedName name="E1.600" localSheetId="1">[13]Sheet2!#REF!</definedName>
    <definedName name="E1.600">[13]Sheet2!#REF!</definedName>
    <definedName name="E1.611" localSheetId="0">[13]Sheet2!#REF!</definedName>
    <definedName name="E1.611" localSheetId="1">[13]Sheet2!#REF!</definedName>
    <definedName name="E1.611">[13]Sheet2!#REF!</definedName>
    <definedName name="E1.631" localSheetId="0">[13]Sheet2!#REF!</definedName>
    <definedName name="E1.631" localSheetId="1">[13]Sheet2!#REF!</definedName>
    <definedName name="E1.631">[13]Sheet2!#REF!</definedName>
    <definedName name="E2.000" localSheetId="0">[13]Sheet2!#REF!</definedName>
    <definedName name="E2.000" localSheetId="1">[13]Sheet2!#REF!</definedName>
    <definedName name="E2.000">[13]Sheet2!#REF!</definedName>
    <definedName name="E2.000A" localSheetId="0">[13]Sheet2!#REF!</definedName>
    <definedName name="E2.000A" localSheetId="1">[13]Sheet2!#REF!</definedName>
    <definedName name="E2.000A">[13]Sheet2!#REF!</definedName>
    <definedName name="E2.010" localSheetId="0">[13]Sheet2!#REF!</definedName>
    <definedName name="E2.010" localSheetId="1">[13]Sheet2!#REF!</definedName>
    <definedName name="E2.010">[13]Sheet2!#REF!</definedName>
    <definedName name="E2.010A" localSheetId="0">[13]Sheet2!#REF!</definedName>
    <definedName name="E2.010A" localSheetId="1">[13]Sheet2!#REF!</definedName>
    <definedName name="E2.010A">[13]Sheet2!#REF!</definedName>
    <definedName name="E2.020" localSheetId="0">[13]Sheet2!#REF!</definedName>
    <definedName name="E2.020" localSheetId="1">[13]Sheet2!#REF!</definedName>
    <definedName name="E2.020">[13]Sheet2!#REF!</definedName>
    <definedName name="E2.020A" localSheetId="0">[13]Sheet2!#REF!</definedName>
    <definedName name="E2.020A" localSheetId="1">[13]Sheet2!#REF!</definedName>
    <definedName name="E2.020A">[13]Sheet2!#REF!</definedName>
    <definedName name="E2.100" localSheetId="0">[13]Sheet2!#REF!</definedName>
    <definedName name="E2.100" localSheetId="1">[13]Sheet2!#REF!</definedName>
    <definedName name="E2.100">[13]Sheet2!#REF!</definedName>
    <definedName name="E2.100A" localSheetId="0">[13]Sheet2!#REF!</definedName>
    <definedName name="E2.100A" localSheetId="1">[13]Sheet2!#REF!</definedName>
    <definedName name="E2.100A">[13]Sheet2!#REF!</definedName>
    <definedName name="E2.110" localSheetId="0">[13]Sheet2!#REF!</definedName>
    <definedName name="E2.110" localSheetId="1">[13]Sheet2!#REF!</definedName>
    <definedName name="E2.110">[13]Sheet2!#REF!</definedName>
    <definedName name="E2.110A" localSheetId="0">[13]Sheet2!#REF!</definedName>
    <definedName name="E2.110A" localSheetId="1">[13]Sheet2!#REF!</definedName>
    <definedName name="E2.110A">[13]Sheet2!#REF!</definedName>
    <definedName name="E2.120" localSheetId="0">[13]Sheet2!#REF!</definedName>
    <definedName name="E2.120" localSheetId="1">[13]Sheet2!#REF!</definedName>
    <definedName name="E2.120">[13]Sheet2!#REF!</definedName>
    <definedName name="E2.120A" localSheetId="0">[13]Sheet2!#REF!</definedName>
    <definedName name="E2.120A" localSheetId="1">[13]Sheet2!#REF!</definedName>
    <definedName name="E2.120A">[13]Sheet2!#REF!</definedName>
    <definedName name="E3.000" localSheetId="0">[13]Sheet2!#REF!</definedName>
    <definedName name="E3.000" localSheetId="1">[13]Sheet2!#REF!</definedName>
    <definedName name="E3.000">[13]Sheet2!#REF!</definedName>
    <definedName name="E3.010" localSheetId="0">[13]Sheet2!#REF!</definedName>
    <definedName name="E3.010" localSheetId="1">[13]Sheet2!#REF!</definedName>
    <definedName name="E3.010">[13]Sheet2!#REF!</definedName>
    <definedName name="E3.020" localSheetId="0">[13]Sheet2!#REF!</definedName>
    <definedName name="E3.020" localSheetId="1">[13]Sheet2!#REF!</definedName>
    <definedName name="E3.020">[13]Sheet2!#REF!</definedName>
    <definedName name="E3.031" localSheetId="0">[13]Sheet2!#REF!</definedName>
    <definedName name="E3.031" localSheetId="1">[13]Sheet2!#REF!</definedName>
    <definedName name="E3.031">[13]Sheet2!#REF!</definedName>
    <definedName name="E3.032" localSheetId="0">[13]Sheet2!#REF!</definedName>
    <definedName name="E3.032" localSheetId="1">[13]Sheet2!#REF!</definedName>
    <definedName name="E3.032">[13]Sheet2!#REF!</definedName>
    <definedName name="E3.033" localSheetId="0">[13]Sheet2!#REF!</definedName>
    <definedName name="E3.033" localSheetId="1">[13]Sheet2!#REF!</definedName>
    <definedName name="E3.033">[13]Sheet2!#REF!</definedName>
    <definedName name="E4.001" localSheetId="0">[13]Sheet2!#REF!</definedName>
    <definedName name="E4.001" localSheetId="1">[13]Sheet2!#REF!</definedName>
    <definedName name="E4.001">[13]Sheet2!#REF!</definedName>
    <definedName name="E4.011" localSheetId="0">[13]Sheet2!#REF!</definedName>
    <definedName name="E4.011" localSheetId="1">[13]Sheet2!#REF!</definedName>
    <definedName name="E4.011">[13]Sheet2!#REF!</definedName>
    <definedName name="E4.021" localSheetId="0">[13]Sheet2!#REF!</definedName>
    <definedName name="E4.021" localSheetId="1">[13]Sheet2!#REF!</definedName>
    <definedName name="E4.021">[13]Sheet2!#REF!</definedName>
    <definedName name="E4.101" localSheetId="0">[13]Sheet2!#REF!</definedName>
    <definedName name="E4.101" localSheetId="1">[13]Sheet2!#REF!</definedName>
    <definedName name="E4.101">[13]Sheet2!#REF!</definedName>
    <definedName name="E4.111" localSheetId="0">[13]Sheet2!#REF!</definedName>
    <definedName name="E4.111" localSheetId="1">[13]Sheet2!#REF!</definedName>
    <definedName name="E4.111">[13]Sheet2!#REF!</definedName>
    <definedName name="E4.121" localSheetId="0">[13]Sheet2!#REF!</definedName>
    <definedName name="E4.121" localSheetId="1">[13]Sheet2!#REF!</definedName>
    <definedName name="E4.121">[13]Sheet2!#REF!</definedName>
    <definedName name="E5.010" localSheetId="0">[13]Sheet2!#REF!</definedName>
    <definedName name="E5.010" localSheetId="1">[13]Sheet2!#REF!</definedName>
    <definedName name="E5.010">[13]Sheet2!#REF!</definedName>
    <definedName name="E5.020" localSheetId="0">[13]Sheet2!#REF!</definedName>
    <definedName name="E5.020" localSheetId="1">[13]Sheet2!#REF!</definedName>
    <definedName name="E5.020">[13]Sheet2!#REF!</definedName>
    <definedName name="E5.030" localSheetId="0">[13]Sheet2!#REF!</definedName>
    <definedName name="E5.030" localSheetId="1">[13]Sheet2!#REF!</definedName>
    <definedName name="E5.030">[13]Sheet2!#REF!</definedName>
    <definedName name="E6.001" localSheetId="0">[13]Sheet2!#REF!</definedName>
    <definedName name="E6.001" localSheetId="1">[13]Sheet2!#REF!</definedName>
    <definedName name="E6.001">[13]Sheet2!#REF!</definedName>
    <definedName name="E6.002" localSheetId="0">[13]Sheet2!#REF!</definedName>
    <definedName name="E6.002" localSheetId="1">[13]Sheet2!#REF!</definedName>
    <definedName name="E6.002">[13]Sheet2!#REF!</definedName>
    <definedName name="E6.011" localSheetId="0">[13]Sheet2!#REF!</definedName>
    <definedName name="E6.011" localSheetId="1">[13]Sheet2!#REF!</definedName>
    <definedName name="E6.011">[13]Sheet2!#REF!</definedName>
    <definedName name="E6.012" localSheetId="0">[13]Sheet2!#REF!</definedName>
    <definedName name="E6.012" localSheetId="1">[13]Sheet2!#REF!</definedName>
    <definedName name="E6.012">[13]Sheet2!#REF!</definedName>
    <definedName name="End_1" localSheetId="0">#REF!</definedName>
    <definedName name="End_1" localSheetId="1">#REF!</definedName>
    <definedName name="End_1">#REF!</definedName>
    <definedName name="End_10" localSheetId="0">#REF!</definedName>
    <definedName name="End_10" localSheetId="1">#REF!</definedName>
    <definedName name="End_10">#REF!</definedName>
    <definedName name="End_11" localSheetId="0">#REF!</definedName>
    <definedName name="End_11" localSheetId="1">#REF!</definedName>
    <definedName name="End_11">#REF!</definedName>
    <definedName name="End_12" localSheetId="0">#REF!</definedName>
    <definedName name="End_12" localSheetId="1">#REF!</definedName>
    <definedName name="End_12">#REF!</definedName>
    <definedName name="End_13" localSheetId="0">#REF!</definedName>
    <definedName name="End_13" localSheetId="1">#REF!</definedName>
    <definedName name="End_13">#REF!</definedName>
    <definedName name="End_2" localSheetId="0">#REF!</definedName>
    <definedName name="End_2" localSheetId="1">#REF!</definedName>
    <definedName name="End_2">#REF!</definedName>
    <definedName name="End_3" localSheetId="0">#REF!</definedName>
    <definedName name="End_3" localSheetId="1">#REF!</definedName>
    <definedName name="End_3">#REF!</definedName>
    <definedName name="End_4" localSheetId="0">#REF!</definedName>
    <definedName name="End_4" localSheetId="1">#REF!</definedName>
    <definedName name="End_4">#REF!</definedName>
    <definedName name="End_5" localSheetId="0">#REF!</definedName>
    <definedName name="End_5" localSheetId="1">#REF!</definedName>
    <definedName name="End_5">#REF!</definedName>
    <definedName name="End_6" localSheetId="0">#REF!</definedName>
    <definedName name="End_6" localSheetId="1">#REF!</definedName>
    <definedName name="End_6">#REF!</definedName>
    <definedName name="End_7" localSheetId="0">#REF!</definedName>
    <definedName name="End_7" localSheetId="1">#REF!</definedName>
    <definedName name="End_7">#REF!</definedName>
    <definedName name="End_8" localSheetId="0">#REF!</definedName>
    <definedName name="End_8" localSheetId="1">#REF!</definedName>
    <definedName name="End_8">#REF!</definedName>
    <definedName name="End_9" localSheetId="0">#REF!</definedName>
    <definedName name="End_9" localSheetId="1">#REF!</definedName>
    <definedName name="End_9">#REF!</definedName>
    <definedName name="_xlnm.Extract" localSheetId="0">#REF!</definedName>
    <definedName name="_xlnm.Extract" localSheetId="1">#REF!</definedName>
    <definedName name="_xlnm.Extract">#REF!</definedName>
    <definedName name="F0.000" localSheetId="0">[13]Sheet2!#REF!</definedName>
    <definedName name="F0.000" localSheetId="1">[13]Sheet2!#REF!</definedName>
    <definedName name="F0.000">[13]Sheet2!#REF!</definedName>
    <definedName name="F0.010" localSheetId="0">[13]Sheet2!#REF!</definedName>
    <definedName name="F0.010" localSheetId="1">[13]Sheet2!#REF!</definedName>
    <definedName name="F0.010">[13]Sheet2!#REF!</definedName>
    <definedName name="F0.020" localSheetId="0">[13]Sheet2!#REF!</definedName>
    <definedName name="F0.020" localSheetId="1">[13]Sheet2!#REF!</definedName>
    <definedName name="F0.020">[13]Sheet2!#REF!</definedName>
    <definedName name="F0.100" localSheetId="0">[13]Sheet2!#REF!</definedName>
    <definedName name="F0.100" localSheetId="1">[13]Sheet2!#REF!</definedName>
    <definedName name="F0.100">[13]Sheet2!#REF!</definedName>
    <definedName name="F0.110" localSheetId="0">[13]Sheet2!#REF!</definedName>
    <definedName name="F0.110" localSheetId="1">[13]Sheet2!#REF!</definedName>
    <definedName name="F0.110">[13]Sheet2!#REF!</definedName>
    <definedName name="F0.120" localSheetId="0">[13]Sheet2!#REF!</definedName>
    <definedName name="F0.120" localSheetId="1">[13]Sheet2!#REF!</definedName>
    <definedName name="F0.120">[13]Sheet2!#REF!</definedName>
    <definedName name="F0.200" localSheetId="0">[13]Sheet2!#REF!</definedName>
    <definedName name="F0.200" localSheetId="1">[13]Sheet2!#REF!</definedName>
    <definedName name="F0.200">[13]Sheet2!#REF!</definedName>
    <definedName name="F0.210" localSheetId="0">[13]Sheet2!#REF!</definedName>
    <definedName name="F0.210" localSheetId="1">[13]Sheet2!#REF!</definedName>
    <definedName name="F0.210">[13]Sheet2!#REF!</definedName>
    <definedName name="F0.220" localSheetId="0">[13]Sheet2!#REF!</definedName>
    <definedName name="F0.220" localSheetId="1">[13]Sheet2!#REF!</definedName>
    <definedName name="F0.220">[13]Sheet2!#REF!</definedName>
    <definedName name="F0.300" localSheetId="0">[13]Sheet2!#REF!</definedName>
    <definedName name="F0.300" localSheetId="1">[13]Sheet2!#REF!</definedName>
    <definedName name="F0.300">[13]Sheet2!#REF!</definedName>
    <definedName name="F0.310" localSheetId="0">[13]Sheet2!#REF!</definedName>
    <definedName name="F0.310" localSheetId="1">[13]Sheet2!#REF!</definedName>
    <definedName name="F0.310">[13]Sheet2!#REF!</definedName>
    <definedName name="F0.320" localSheetId="0">[13]Sheet2!#REF!</definedName>
    <definedName name="F0.320" localSheetId="1">[13]Sheet2!#REF!</definedName>
    <definedName name="F0.320">[13]Sheet2!#REF!</definedName>
    <definedName name="F1.000" localSheetId="0">[13]Sheet2!#REF!</definedName>
    <definedName name="F1.000" localSheetId="1">[13]Sheet2!#REF!</definedName>
    <definedName name="F1.000">[13]Sheet2!#REF!</definedName>
    <definedName name="F1.010" localSheetId="0">[13]Sheet2!#REF!</definedName>
    <definedName name="F1.010" localSheetId="1">[13]Sheet2!#REF!</definedName>
    <definedName name="F1.010">[13]Sheet2!#REF!</definedName>
    <definedName name="F1.020" localSheetId="0">[13]Sheet2!#REF!</definedName>
    <definedName name="F1.020" localSheetId="1">[13]Sheet2!#REF!</definedName>
    <definedName name="F1.020">[13]Sheet2!#REF!</definedName>
    <definedName name="F1.100" localSheetId="0">[13]Sheet2!#REF!</definedName>
    <definedName name="F1.100" localSheetId="1">[13]Sheet2!#REF!</definedName>
    <definedName name="F1.100">[13]Sheet2!#REF!</definedName>
    <definedName name="F1.110" localSheetId="0">[13]Sheet2!#REF!</definedName>
    <definedName name="F1.110" localSheetId="1">[13]Sheet2!#REF!</definedName>
    <definedName name="F1.110">[13]Sheet2!#REF!</definedName>
    <definedName name="F1.120" localSheetId="0">[13]Sheet2!#REF!</definedName>
    <definedName name="F1.120" localSheetId="1">[13]Sheet2!#REF!</definedName>
    <definedName name="F1.120">[13]Sheet2!#REF!</definedName>
    <definedName name="F1.130" localSheetId="0">[13]Sheet2!#REF!</definedName>
    <definedName name="F1.130" localSheetId="1">[13]Sheet2!#REF!</definedName>
    <definedName name="F1.130">[13]Sheet2!#REF!</definedName>
    <definedName name="F1.140" localSheetId="0">[13]Sheet2!#REF!</definedName>
    <definedName name="F1.140" localSheetId="1">[13]Sheet2!#REF!</definedName>
    <definedName name="F1.140">[13]Sheet2!#REF!</definedName>
    <definedName name="F1.150" localSheetId="0">[13]Sheet2!#REF!</definedName>
    <definedName name="F1.150" localSheetId="1">[13]Sheet2!#REF!</definedName>
    <definedName name="F1.150">[13]Sheet2!#REF!</definedName>
    <definedName name="F2.001" localSheetId="0">[13]Sheet2!#REF!</definedName>
    <definedName name="F2.001" localSheetId="1">[13]Sheet2!#REF!</definedName>
    <definedName name="F2.001">[13]Sheet2!#REF!</definedName>
    <definedName name="F2.011" localSheetId="0">[13]Sheet2!#REF!</definedName>
    <definedName name="F2.011" localSheetId="1">[13]Sheet2!#REF!</definedName>
    <definedName name="F2.011">[13]Sheet2!#REF!</definedName>
    <definedName name="F2.021" localSheetId="0">[13]Sheet2!#REF!</definedName>
    <definedName name="F2.021" localSheetId="1">[13]Sheet2!#REF!</definedName>
    <definedName name="F2.021">[13]Sheet2!#REF!</definedName>
    <definedName name="F2.031" localSheetId="0">[13]Sheet2!#REF!</definedName>
    <definedName name="F2.031" localSheetId="1">[13]Sheet2!#REF!</definedName>
    <definedName name="F2.031">[13]Sheet2!#REF!</definedName>
    <definedName name="F2.041" localSheetId="0">[13]Sheet2!#REF!</definedName>
    <definedName name="F2.041" localSheetId="1">[13]Sheet2!#REF!</definedName>
    <definedName name="F2.041">[13]Sheet2!#REF!</definedName>
    <definedName name="F2.051" localSheetId="0">[13]Sheet2!#REF!</definedName>
    <definedName name="F2.051" localSheetId="1">[13]Sheet2!#REF!</definedName>
    <definedName name="F2.051">[13]Sheet2!#REF!</definedName>
    <definedName name="F2.052" localSheetId="0">[13]Sheet2!#REF!</definedName>
    <definedName name="F2.052" localSheetId="1">[13]Sheet2!#REF!</definedName>
    <definedName name="F2.052">[13]Sheet2!#REF!</definedName>
    <definedName name="F2.061" localSheetId="0">[13]Sheet2!#REF!</definedName>
    <definedName name="F2.061" localSheetId="1">[13]Sheet2!#REF!</definedName>
    <definedName name="F2.061">[13]Sheet2!#REF!</definedName>
    <definedName name="F2.071" localSheetId="0">[13]Sheet2!#REF!</definedName>
    <definedName name="F2.071" localSheetId="1">[13]Sheet2!#REF!</definedName>
    <definedName name="F2.071">[13]Sheet2!#REF!</definedName>
    <definedName name="F2.101" localSheetId="0">[13]Sheet2!#REF!</definedName>
    <definedName name="F2.101" localSheetId="1">[13]Sheet2!#REF!</definedName>
    <definedName name="F2.101">[13]Sheet2!#REF!</definedName>
    <definedName name="F2.111" localSheetId="0">[13]Sheet2!#REF!</definedName>
    <definedName name="F2.111" localSheetId="1">[13]Sheet2!#REF!</definedName>
    <definedName name="F2.111">[13]Sheet2!#REF!</definedName>
    <definedName name="F2.121" localSheetId="0">[13]Sheet2!#REF!</definedName>
    <definedName name="F2.121" localSheetId="1">[13]Sheet2!#REF!</definedName>
    <definedName name="F2.121">[13]Sheet2!#REF!</definedName>
    <definedName name="F2.131" localSheetId="0">[13]Sheet2!#REF!</definedName>
    <definedName name="F2.131" localSheetId="1">[13]Sheet2!#REF!</definedName>
    <definedName name="F2.131">[13]Sheet2!#REF!</definedName>
    <definedName name="F2.141" localSheetId="0">[13]Sheet2!#REF!</definedName>
    <definedName name="F2.141" localSheetId="1">[13]Sheet2!#REF!</definedName>
    <definedName name="F2.141">[13]Sheet2!#REF!</definedName>
    <definedName name="F2.200" localSheetId="0">[13]Sheet2!#REF!</definedName>
    <definedName name="F2.200" localSheetId="1">[13]Sheet2!#REF!</definedName>
    <definedName name="F2.200">[13]Sheet2!#REF!</definedName>
    <definedName name="F2.210" localSheetId="0">[13]Sheet2!#REF!</definedName>
    <definedName name="F2.210" localSheetId="1">[13]Sheet2!#REF!</definedName>
    <definedName name="F2.210">[13]Sheet2!#REF!</definedName>
    <definedName name="F2.220" localSheetId="0">[13]Sheet2!#REF!</definedName>
    <definedName name="F2.220" localSheetId="1">[13]Sheet2!#REF!</definedName>
    <definedName name="F2.220">[13]Sheet2!#REF!</definedName>
    <definedName name="F2.230" localSheetId="0">[13]Sheet2!#REF!</definedName>
    <definedName name="F2.230" localSheetId="1">[13]Sheet2!#REF!</definedName>
    <definedName name="F2.230">[13]Sheet2!#REF!</definedName>
    <definedName name="F2.240" localSheetId="0">[13]Sheet2!#REF!</definedName>
    <definedName name="F2.240" localSheetId="1">[13]Sheet2!#REF!</definedName>
    <definedName name="F2.240">[13]Sheet2!#REF!</definedName>
    <definedName name="F2.250" localSheetId="0">[13]Sheet2!#REF!</definedName>
    <definedName name="F2.250" localSheetId="1">[13]Sheet2!#REF!</definedName>
    <definedName name="F2.250">[13]Sheet2!#REF!</definedName>
    <definedName name="F2.300" localSheetId="0">[13]Sheet2!#REF!</definedName>
    <definedName name="F2.300" localSheetId="1">[13]Sheet2!#REF!</definedName>
    <definedName name="F2.300">[13]Sheet2!#REF!</definedName>
    <definedName name="F2.310" localSheetId="0">[13]Sheet2!#REF!</definedName>
    <definedName name="F2.310" localSheetId="1">[13]Sheet2!#REF!</definedName>
    <definedName name="F2.310">[13]Sheet2!#REF!</definedName>
    <definedName name="F2.320" localSheetId="0">[13]Sheet2!#REF!</definedName>
    <definedName name="F2.320" localSheetId="1">[13]Sheet2!#REF!</definedName>
    <definedName name="F2.320">[13]Sheet2!#REF!</definedName>
    <definedName name="F3.000" localSheetId="0">[13]Sheet2!#REF!</definedName>
    <definedName name="F3.000" localSheetId="1">[13]Sheet2!#REF!</definedName>
    <definedName name="F3.000">[13]Sheet2!#REF!</definedName>
    <definedName name="F3.010" localSheetId="0">[13]Sheet2!#REF!</definedName>
    <definedName name="F3.010" localSheetId="1">[13]Sheet2!#REF!</definedName>
    <definedName name="F3.010">[13]Sheet2!#REF!</definedName>
    <definedName name="F3.020" localSheetId="0">[13]Sheet2!#REF!</definedName>
    <definedName name="F3.020" localSheetId="1">[13]Sheet2!#REF!</definedName>
    <definedName name="F3.020">[13]Sheet2!#REF!</definedName>
    <definedName name="F3.030" localSheetId="0">[13]Sheet2!#REF!</definedName>
    <definedName name="F3.030" localSheetId="1">[13]Sheet2!#REF!</definedName>
    <definedName name="F3.030">[13]Sheet2!#REF!</definedName>
    <definedName name="F3.100" localSheetId="0">[13]Sheet2!#REF!</definedName>
    <definedName name="F3.100" localSheetId="1">[13]Sheet2!#REF!</definedName>
    <definedName name="F3.100">[13]Sheet2!#REF!</definedName>
    <definedName name="F3.110" localSheetId="0">[13]Sheet2!#REF!</definedName>
    <definedName name="F3.110" localSheetId="1">[13]Sheet2!#REF!</definedName>
    <definedName name="F3.110">[13]Sheet2!#REF!</definedName>
    <definedName name="F3.120" localSheetId="0">[13]Sheet2!#REF!</definedName>
    <definedName name="F3.120" localSheetId="1">[13]Sheet2!#REF!</definedName>
    <definedName name="F3.120">[13]Sheet2!#REF!</definedName>
    <definedName name="F3.130" localSheetId="0">[13]Sheet2!#REF!</definedName>
    <definedName name="F3.130" localSheetId="1">[13]Sheet2!#REF!</definedName>
    <definedName name="F3.130">[13]Sheet2!#REF!</definedName>
    <definedName name="F4.000" localSheetId="0">[13]Sheet2!#REF!</definedName>
    <definedName name="F4.000" localSheetId="1">[13]Sheet2!#REF!</definedName>
    <definedName name="F4.000">[13]Sheet2!#REF!</definedName>
    <definedName name="F4.010" localSheetId="0">[13]Sheet2!#REF!</definedName>
    <definedName name="F4.010" localSheetId="1">[13]Sheet2!#REF!</definedName>
    <definedName name="F4.010">[13]Sheet2!#REF!</definedName>
    <definedName name="F4.020" localSheetId="0">[13]Sheet2!#REF!</definedName>
    <definedName name="F4.020" localSheetId="1">[13]Sheet2!#REF!</definedName>
    <definedName name="F4.020">[13]Sheet2!#REF!</definedName>
    <definedName name="F4.030" localSheetId="0">[13]Sheet2!#REF!</definedName>
    <definedName name="F4.030" localSheetId="1">[13]Sheet2!#REF!</definedName>
    <definedName name="F4.030">[13]Sheet2!#REF!</definedName>
    <definedName name="F4.100" localSheetId="0">[13]Sheet2!#REF!</definedName>
    <definedName name="F4.100" localSheetId="1">[13]Sheet2!#REF!</definedName>
    <definedName name="F4.100">[13]Sheet2!#REF!</definedName>
    <definedName name="F4.120" localSheetId="0">[13]Sheet2!#REF!</definedName>
    <definedName name="F4.120" localSheetId="1">[13]Sheet2!#REF!</definedName>
    <definedName name="F4.120">[13]Sheet2!#REF!</definedName>
    <definedName name="F4.140" localSheetId="0">[13]Sheet2!#REF!</definedName>
    <definedName name="F4.140" localSheetId="1">[13]Sheet2!#REF!</definedName>
    <definedName name="F4.140">[13]Sheet2!#REF!</definedName>
    <definedName name="F4.160" localSheetId="0">[13]Sheet2!#REF!</definedName>
    <definedName name="F4.160" localSheetId="1">[13]Sheet2!#REF!</definedName>
    <definedName name="F4.160">[13]Sheet2!#REF!</definedName>
    <definedName name="F4.200" localSheetId="0">[13]Sheet2!#REF!</definedName>
    <definedName name="F4.200" localSheetId="1">[13]Sheet2!#REF!</definedName>
    <definedName name="F4.200">[13]Sheet2!#REF!</definedName>
    <definedName name="F4.220" localSheetId="0">[13]Sheet2!#REF!</definedName>
    <definedName name="F4.220" localSheetId="1">[13]Sheet2!#REF!</definedName>
    <definedName name="F4.220">[13]Sheet2!#REF!</definedName>
    <definedName name="F4.240" localSheetId="0">[13]Sheet2!#REF!</definedName>
    <definedName name="F4.240" localSheetId="1">[13]Sheet2!#REF!</definedName>
    <definedName name="F4.240">[13]Sheet2!#REF!</definedName>
    <definedName name="F4.260" localSheetId="0">[13]Sheet2!#REF!</definedName>
    <definedName name="F4.260" localSheetId="1">[13]Sheet2!#REF!</definedName>
    <definedName name="F4.260">[13]Sheet2!#REF!</definedName>
    <definedName name="F4.300" localSheetId="0">[13]Sheet2!#REF!</definedName>
    <definedName name="F4.300" localSheetId="1">[13]Sheet2!#REF!</definedName>
    <definedName name="F4.300">[13]Sheet2!#REF!</definedName>
    <definedName name="F4.320" localSheetId="0">[13]Sheet2!#REF!</definedName>
    <definedName name="F4.320" localSheetId="1">[13]Sheet2!#REF!</definedName>
    <definedName name="F4.320">[13]Sheet2!#REF!</definedName>
    <definedName name="F4.340" localSheetId="0">[13]Sheet2!#REF!</definedName>
    <definedName name="F4.340" localSheetId="1">[13]Sheet2!#REF!</definedName>
    <definedName name="F4.340">[13]Sheet2!#REF!</definedName>
    <definedName name="F4.400" localSheetId="0">[13]Sheet2!#REF!</definedName>
    <definedName name="F4.400" localSheetId="1">[13]Sheet2!#REF!</definedName>
    <definedName name="F4.400">[13]Sheet2!#REF!</definedName>
    <definedName name="F4.420" localSheetId="0">[13]Sheet2!#REF!</definedName>
    <definedName name="F4.420" localSheetId="1">[13]Sheet2!#REF!</definedName>
    <definedName name="F4.420">[13]Sheet2!#REF!</definedName>
    <definedName name="F4.440" localSheetId="0">[13]Sheet2!#REF!</definedName>
    <definedName name="F4.440" localSheetId="1">[13]Sheet2!#REF!</definedName>
    <definedName name="F4.440">[13]Sheet2!#REF!</definedName>
    <definedName name="F4.500" localSheetId="0">[13]Sheet2!#REF!</definedName>
    <definedName name="F4.500" localSheetId="1">[13]Sheet2!#REF!</definedName>
    <definedName name="F4.500">[13]Sheet2!#REF!</definedName>
    <definedName name="F4.530" localSheetId="0">[13]Sheet2!#REF!</definedName>
    <definedName name="F4.530" localSheetId="1">[13]Sheet2!#REF!</definedName>
    <definedName name="F4.530">[13]Sheet2!#REF!</definedName>
    <definedName name="F4.550" localSheetId="0">[13]Sheet2!#REF!</definedName>
    <definedName name="F4.550" localSheetId="1">[13]Sheet2!#REF!</definedName>
    <definedName name="F4.550">[13]Sheet2!#REF!</definedName>
    <definedName name="F4.570" localSheetId="0">[13]Sheet2!#REF!</definedName>
    <definedName name="F4.570" localSheetId="1">[13]Sheet2!#REF!</definedName>
    <definedName name="F4.570">[13]Sheet2!#REF!</definedName>
    <definedName name="F4.600" localSheetId="0">[13]Sheet2!#REF!</definedName>
    <definedName name="F4.600" localSheetId="1">[13]Sheet2!#REF!</definedName>
    <definedName name="F4.600">[13]Sheet2!#REF!</definedName>
    <definedName name="F4.610" localSheetId="0">[13]Sheet2!#REF!</definedName>
    <definedName name="F4.610" localSheetId="1">[13]Sheet2!#REF!</definedName>
    <definedName name="F4.610">[13]Sheet2!#REF!</definedName>
    <definedName name="F4.620" localSheetId="0">[13]Sheet2!#REF!</definedName>
    <definedName name="F4.620" localSheetId="1">[13]Sheet2!#REF!</definedName>
    <definedName name="F4.620">[13]Sheet2!#REF!</definedName>
    <definedName name="F4.700" localSheetId="0">[13]Sheet2!#REF!</definedName>
    <definedName name="F4.700" localSheetId="1">[13]Sheet2!#REF!</definedName>
    <definedName name="F4.700">[13]Sheet2!#REF!</definedName>
    <definedName name="F4.730" localSheetId="0">[13]Sheet2!#REF!</definedName>
    <definedName name="F4.730" localSheetId="1">[13]Sheet2!#REF!</definedName>
    <definedName name="F4.730">[13]Sheet2!#REF!</definedName>
    <definedName name="F4.740" localSheetId="0">[13]Sheet2!#REF!</definedName>
    <definedName name="F4.740" localSheetId="1">[13]Sheet2!#REF!</definedName>
    <definedName name="F4.740">[13]Sheet2!#REF!</definedName>
    <definedName name="F4.800" localSheetId="0">[13]Sheet2!#REF!</definedName>
    <definedName name="F4.800" localSheetId="1">[13]Sheet2!#REF!</definedName>
    <definedName name="F4.800">[13]Sheet2!#REF!</definedName>
    <definedName name="F4.830" localSheetId="0">[13]Sheet2!#REF!</definedName>
    <definedName name="F4.830" localSheetId="1">[13]Sheet2!#REF!</definedName>
    <definedName name="F4.830">[13]Sheet2!#REF!</definedName>
    <definedName name="F4.840" localSheetId="0">[13]Sheet2!#REF!</definedName>
    <definedName name="F4.840" localSheetId="1">[13]Sheet2!#REF!</definedName>
    <definedName name="F4.840">[13]Sheet2!#REF!</definedName>
    <definedName name="F5.01" localSheetId="0">[13]Sheet2!#REF!</definedName>
    <definedName name="F5.01" localSheetId="1">[13]Sheet2!#REF!</definedName>
    <definedName name="F5.01">[13]Sheet2!#REF!</definedName>
    <definedName name="F5.02" localSheetId="0">[13]Sheet2!#REF!</definedName>
    <definedName name="F5.02" localSheetId="1">[13]Sheet2!#REF!</definedName>
    <definedName name="F5.02">[13]Sheet2!#REF!</definedName>
    <definedName name="F5.03" localSheetId="0">[13]Sheet2!#REF!</definedName>
    <definedName name="F5.03" localSheetId="1">[13]Sheet2!#REF!</definedName>
    <definedName name="F5.03">[13]Sheet2!#REF!</definedName>
    <definedName name="F5.04" localSheetId="0">[13]Sheet2!#REF!</definedName>
    <definedName name="F5.04" localSheetId="1">[13]Sheet2!#REF!</definedName>
    <definedName name="F5.04">[13]Sheet2!#REF!</definedName>
    <definedName name="F5.05" localSheetId="0">[13]Sheet2!#REF!</definedName>
    <definedName name="F5.05" localSheetId="1">[13]Sheet2!#REF!</definedName>
    <definedName name="F5.05">[13]Sheet2!#REF!</definedName>
    <definedName name="F5.11" localSheetId="0">[13]Sheet2!#REF!</definedName>
    <definedName name="F5.11" localSheetId="1">[13]Sheet2!#REF!</definedName>
    <definedName name="F5.11">[13]Sheet2!#REF!</definedName>
    <definedName name="F5.12" localSheetId="0">[13]Sheet2!#REF!</definedName>
    <definedName name="F5.12" localSheetId="1">[13]Sheet2!#REF!</definedName>
    <definedName name="F5.12">[13]Sheet2!#REF!</definedName>
    <definedName name="F5.13" localSheetId="0">[13]Sheet2!#REF!</definedName>
    <definedName name="F5.13" localSheetId="1">[13]Sheet2!#REF!</definedName>
    <definedName name="F5.13">[13]Sheet2!#REF!</definedName>
    <definedName name="F5.14" localSheetId="0">[13]Sheet2!#REF!</definedName>
    <definedName name="F5.14" localSheetId="1">[13]Sheet2!#REF!</definedName>
    <definedName name="F5.14">[13]Sheet2!#REF!</definedName>
    <definedName name="F5.15" localSheetId="0">[13]Sheet2!#REF!</definedName>
    <definedName name="F5.15" localSheetId="1">[13]Sheet2!#REF!</definedName>
    <definedName name="F5.15">[13]Sheet2!#REF!</definedName>
    <definedName name="F6.001" localSheetId="0">[13]Sheet2!#REF!</definedName>
    <definedName name="F6.001" localSheetId="1">[13]Sheet2!#REF!</definedName>
    <definedName name="F6.001">[13]Sheet2!#REF!</definedName>
    <definedName name="F6.002" localSheetId="0">[13]Sheet2!#REF!</definedName>
    <definedName name="F6.002" localSheetId="1">[13]Sheet2!#REF!</definedName>
    <definedName name="F6.002">[13]Sheet2!#REF!</definedName>
    <definedName name="F6.003" localSheetId="0">[13]Sheet2!#REF!</definedName>
    <definedName name="F6.003" localSheetId="1">[13]Sheet2!#REF!</definedName>
    <definedName name="F6.003">[13]Sheet2!#REF!</definedName>
    <definedName name="F6.004" localSheetId="0">[13]Sheet2!#REF!</definedName>
    <definedName name="F6.004" localSheetId="1">[13]Sheet2!#REF!</definedName>
    <definedName name="F6.004">[13]Sheet2!#REF!</definedName>
    <definedName name="Flv">[14]BANGTRA!$B$122:$B$133</definedName>
    <definedName name="g" localSheetId="0">'[15]DG '!#REF!</definedName>
    <definedName name="g" localSheetId="1">'[15]DG '!#REF!</definedName>
    <definedName name="g">'[15]DG '!#REF!</definedName>
    <definedName name="G0.000" localSheetId="0">[13]Sheet2!#REF!</definedName>
    <definedName name="G0.000" localSheetId="1">[13]Sheet2!#REF!</definedName>
    <definedName name="G0.000">[13]Sheet2!#REF!</definedName>
    <definedName name="G0.010" localSheetId="0">[13]Sheet2!#REF!</definedName>
    <definedName name="G0.010" localSheetId="1">[13]Sheet2!#REF!</definedName>
    <definedName name="G0.010">[13]Sheet2!#REF!</definedName>
    <definedName name="G0.020" localSheetId="0">[13]Sheet2!#REF!</definedName>
    <definedName name="G0.020" localSheetId="1">[13]Sheet2!#REF!</definedName>
    <definedName name="G0.020">[13]Sheet2!#REF!</definedName>
    <definedName name="G0.100" localSheetId="0">[13]Sheet2!#REF!</definedName>
    <definedName name="G0.100" localSheetId="1">[13]Sheet2!#REF!</definedName>
    <definedName name="G0.100">[13]Sheet2!#REF!</definedName>
    <definedName name="G0.110" localSheetId="0">[13]Sheet2!#REF!</definedName>
    <definedName name="G0.110" localSheetId="1">[13]Sheet2!#REF!</definedName>
    <definedName name="G0.110">[13]Sheet2!#REF!</definedName>
    <definedName name="G0.120" localSheetId="0">[13]Sheet2!#REF!</definedName>
    <definedName name="G0.120" localSheetId="1">[13]Sheet2!#REF!</definedName>
    <definedName name="G0.120">[13]Sheet2!#REF!</definedName>
    <definedName name="G1.000" localSheetId="0">[13]Sheet2!#REF!</definedName>
    <definedName name="G1.000" localSheetId="1">[13]Sheet2!#REF!</definedName>
    <definedName name="G1.000">[13]Sheet2!#REF!</definedName>
    <definedName name="G1.011" localSheetId="0">[13]Sheet2!#REF!</definedName>
    <definedName name="G1.011" localSheetId="1">[13]Sheet2!#REF!</definedName>
    <definedName name="G1.011">[13]Sheet2!#REF!</definedName>
    <definedName name="G1.021" localSheetId="0">[13]Sheet2!#REF!</definedName>
    <definedName name="G1.021" localSheetId="1">[13]Sheet2!#REF!</definedName>
    <definedName name="G1.021">[13]Sheet2!#REF!</definedName>
    <definedName name="G1.031" localSheetId="0">[13]Sheet2!#REF!</definedName>
    <definedName name="G1.031" localSheetId="1">[13]Sheet2!#REF!</definedName>
    <definedName name="G1.031">[13]Sheet2!#REF!</definedName>
    <definedName name="G1.041" localSheetId="0">[13]Sheet2!#REF!</definedName>
    <definedName name="G1.041" localSheetId="1">[13]Sheet2!#REF!</definedName>
    <definedName name="G1.041">[13]Sheet2!#REF!</definedName>
    <definedName name="G1.051" localSheetId="0">[13]Sheet2!#REF!</definedName>
    <definedName name="G1.051" localSheetId="1">[13]Sheet2!#REF!</definedName>
    <definedName name="G1.051">[13]Sheet2!#REF!</definedName>
    <definedName name="G2.000" localSheetId="0">[13]Sheet2!#REF!</definedName>
    <definedName name="G2.000" localSheetId="1">[13]Sheet2!#REF!</definedName>
    <definedName name="G2.000">[13]Sheet2!#REF!</definedName>
    <definedName name="G2.010" localSheetId="0">[13]Sheet2!#REF!</definedName>
    <definedName name="G2.010" localSheetId="1">[13]Sheet2!#REF!</definedName>
    <definedName name="G2.010">[13]Sheet2!#REF!</definedName>
    <definedName name="G2.020" localSheetId="0">[13]Sheet2!#REF!</definedName>
    <definedName name="G2.020" localSheetId="1">[13]Sheet2!#REF!</definedName>
    <definedName name="G2.020">[13]Sheet2!#REF!</definedName>
    <definedName name="G2.030" localSheetId="0">[13]Sheet2!#REF!</definedName>
    <definedName name="G2.030" localSheetId="1">[13]Sheet2!#REF!</definedName>
    <definedName name="G2.030">[13]Sheet2!#REF!</definedName>
    <definedName name="G3.000" localSheetId="0">[13]Sheet2!#REF!</definedName>
    <definedName name="G3.000" localSheetId="1">[13]Sheet2!#REF!</definedName>
    <definedName name="G3.000">[13]Sheet2!#REF!</definedName>
    <definedName name="G3.011" localSheetId="0">[13]Sheet2!#REF!</definedName>
    <definedName name="G3.011" localSheetId="1">[13]Sheet2!#REF!</definedName>
    <definedName name="G3.011">[13]Sheet2!#REF!</definedName>
    <definedName name="G3.021" localSheetId="0">[13]Sheet2!#REF!</definedName>
    <definedName name="G3.021" localSheetId="1">[13]Sheet2!#REF!</definedName>
    <definedName name="G3.021">[13]Sheet2!#REF!</definedName>
    <definedName name="G3.031" localSheetId="0">[13]Sheet2!#REF!</definedName>
    <definedName name="G3.031" localSheetId="1">[13]Sheet2!#REF!</definedName>
    <definedName name="G3.031">[13]Sheet2!#REF!</definedName>
    <definedName name="G3.041" localSheetId="0">[13]Sheet2!#REF!</definedName>
    <definedName name="G3.041" localSheetId="1">[13]Sheet2!#REF!</definedName>
    <definedName name="G3.041">[13]Sheet2!#REF!</definedName>
    <definedName name="G3.100" localSheetId="0">[13]Sheet2!#REF!</definedName>
    <definedName name="G3.100" localSheetId="1">[13]Sheet2!#REF!</definedName>
    <definedName name="G3.100">[13]Sheet2!#REF!</definedName>
    <definedName name="G3.111" localSheetId="0">[13]Sheet2!#REF!</definedName>
    <definedName name="G3.111" localSheetId="1">[13]Sheet2!#REF!</definedName>
    <definedName name="G3.111">[13]Sheet2!#REF!</definedName>
    <definedName name="G3.121" localSheetId="0">[13]Sheet2!#REF!</definedName>
    <definedName name="G3.121" localSheetId="1">[13]Sheet2!#REF!</definedName>
    <definedName name="G3.121">[13]Sheet2!#REF!</definedName>
    <definedName name="G3.131" localSheetId="0">[13]Sheet2!#REF!</definedName>
    <definedName name="G3.131" localSheetId="1">[13]Sheet2!#REF!</definedName>
    <definedName name="G3.131">[13]Sheet2!#REF!</definedName>
    <definedName name="G3.141" localSheetId="0">[13]Sheet2!#REF!</definedName>
    <definedName name="G3.141" localSheetId="1">[13]Sheet2!#REF!</definedName>
    <definedName name="G3.141">[13]Sheet2!#REF!</definedName>
    <definedName name="G3.201" localSheetId="0">[13]Sheet2!#REF!</definedName>
    <definedName name="G3.201" localSheetId="1">[13]Sheet2!#REF!</definedName>
    <definedName name="G3.201">[13]Sheet2!#REF!</definedName>
    <definedName name="G3.211" localSheetId="0">[13]Sheet2!#REF!</definedName>
    <definedName name="G3.211" localSheetId="1">[13]Sheet2!#REF!</definedName>
    <definedName name="G3.211">[13]Sheet2!#REF!</definedName>
    <definedName name="G3.221" localSheetId="0">[13]Sheet2!#REF!</definedName>
    <definedName name="G3.221" localSheetId="1">[13]Sheet2!#REF!</definedName>
    <definedName name="G3.221">[13]Sheet2!#REF!</definedName>
    <definedName name="G3.231" localSheetId="0">[13]Sheet2!#REF!</definedName>
    <definedName name="G3.231" localSheetId="1">[13]Sheet2!#REF!</definedName>
    <definedName name="G3.231">[13]Sheet2!#REF!</definedName>
    <definedName name="G3.241" localSheetId="0">[13]Sheet2!#REF!</definedName>
    <definedName name="G3.241" localSheetId="1">[13]Sheet2!#REF!</definedName>
    <definedName name="G3.241">[13]Sheet2!#REF!</definedName>
    <definedName name="G3.301" localSheetId="0">[13]Sheet2!#REF!</definedName>
    <definedName name="G3.301" localSheetId="1">[13]Sheet2!#REF!</definedName>
    <definedName name="G3.301">[13]Sheet2!#REF!</definedName>
    <definedName name="G3.311" localSheetId="0">[13]Sheet2!#REF!</definedName>
    <definedName name="G3.311" localSheetId="1">[13]Sheet2!#REF!</definedName>
    <definedName name="G3.311">[13]Sheet2!#REF!</definedName>
    <definedName name="G3.321" localSheetId="0">[13]Sheet2!#REF!</definedName>
    <definedName name="G3.321" localSheetId="1">[13]Sheet2!#REF!</definedName>
    <definedName name="G3.321">[13]Sheet2!#REF!</definedName>
    <definedName name="G3.331" localSheetId="0">[13]Sheet2!#REF!</definedName>
    <definedName name="G3.331" localSheetId="1">[13]Sheet2!#REF!</definedName>
    <definedName name="G3.331">[13]Sheet2!#REF!</definedName>
    <definedName name="G3.341" localSheetId="0">[13]Sheet2!#REF!</definedName>
    <definedName name="G3.341" localSheetId="1">[13]Sheet2!#REF!</definedName>
    <definedName name="G3.341">[13]Sheet2!#REF!</definedName>
    <definedName name="G4.000" localSheetId="0">[13]Sheet2!#REF!</definedName>
    <definedName name="G4.000" localSheetId="1">[13]Sheet2!#REF!</definedName>
    <definedName name="G4.000">[13]Sheet2!#REF!</definedName>
    <definedName name="G4.010" localSheetId="0">[13]Sheet2!#REF!</definedName>
    <definedName name="G4.010" localSheetId="1">[13]Sheet2!#REF!</definedName>
    <definedName name="G4.010">[13]Sheet2!#REF!</definedName>
    <definedName name="G4.020" localSheetId="0">[13]Sheet2!#REF!</definedName>
    <definedName name="G4.020" localSheetId="1">[13]Sheet2!#REF!</definedName>
    <definedName name="G4.020">[13]Sheet2!#REF!</definedName>
    <definedName name="G4.030" localSheetId="0">[13]Sheet2!#REF!</definedName>
    <definedName name="G4.030" localSheetId="1">[13]Sheet2!#REF!</definedName>
    <definedName name="G4.030">[13]Sheet2!#REF!</definedName>
    <definedName name="G4.040" localSheetId="0">[13]Sheet2!#REF!</definedName>
    <definedName name="G4.040" localSheetId="1">[13]Sheet2!#REF!</definedName>
    <definedName name="G4.040">[13]Sheet2!#REF!</definedName>
    <definedName name="G4.101" localSheetId="0">[13]Sheet2!#REF!</definedName>
    <definedName name="G4.101" localSheetId="1">[13]Sheet2!#REF!</definedName>
    <definedName name="G4.101">[13]Sheet2!#REF!</definedName>
    <definedName name="G4.111" localSheetId="0">[13]Sheet2!#REF!</definedName>
    <definedName name="G4.111" localSheetId="1">[13]Sheet2!#REF!</definedName>
    <definedName name="G4.111">[13]Sheet2!#REF!</definedName>
    <definedName name="G4.121" localSheetId="0">[13]Sheet2!#REF!</definedName>
    <definedName name="G4.121" localSheetId="1">[13]Sheet2!#REF!</definedName>
    <definedName name="G4.121">[13]Sheet2!#REF!</definedName>
    <definedName name="G4.131" localSheetId="0">[13]Sheet2!#REF!</definedName>
    <definedName name="G4.131" localSheetId="1">[13]Sheet2!#REF!</definedName>
    <definedName name="G4.131">[13]Sheet2!#REF!</definedName>
    <definedName name="G4.141" localSheetId="0">[13]Sheet2!#REF!</definedName>
    <definedName name="G4.141" localSheetId="1">[13]Sheet2!#REF!</definedName>
    <definedName name="G4.141">[13]Sheet2!#REF!</definedName>
    <definedName name="G4.151" localSheetId="0">[13]Sheet2!#REF!</definedName>
    <definedName name="G4.151" localSheetId="1">[13]Sheet2!#REF!</definedName>
    <definedName name="G4.151">[13]Sheet2!#REF!</definedName>
    <definedName name="G4.161" localSheetId="0">[13]Sheet2!#REF!</definedName>
    <definedName name="G4.161" localSheetId="1">[13]Sheet2!#REF!</definedName>
    <definedName name="G4.161">[13]Sheet2!#REF!</definedName>
    <definedName name="G4.171" localSheetId="0">[13]Sheet2!#REF!</definedName>
    <definedName name="G4.171" localSheetId="1">[13]Sheet2!#REF!</definedName>
    <definedName name="G4.171">[13]Sheet2!#REF!</definedName>
    <definedName name="G4.200" localSheetId="0">[13]Sheet2!#REF!</definedName>
    <definedName name="G4.200" localSheetId="1">[13]Sheet2!#REF!</definedName>
    <definedName name="G4.200">[13]Sheet2!#REF!</definedName>
    <definedName name="G4.210" localSheetId="0">[13]Sheet2!#REF!</definedName>
    <definedName name="G4.210" localSheetId="1">[13]Sheet2!#REF!</definedName>
    <definedName name="G4.210">[13]Sheet2!#REF!</definedName>
    <definedName name="G4.220" localSheetId="0">[13]Sheet2!#REF!</definedName>
    <definedName name="G4.220" localSheetId="1">[13]Sheet2!#REF!</definedName>
    <definedName name="G4.220">[13]Sheet2!#REF!</definedName>
    <definedName name="g40g40" localSheetId="0">[16]tuong!#REF!</definedName>
    <definedName name="g40g40" localSheetId="1">[16]tuong!#REF!</definedName>
    <definedName name="g40g40">[16]tuong!#REF!</definedName>
    <definedName name="gd">[3]gVL!$N$29</definedName>
    <definedName name="gia_tien" localSheetId="0">#REF!</definedName>
    <definedName name="gia_tien" localSheetId="1">#REF!</definedName>
    <definedName name="gia_tien">#REF!</definedName>
    <definedName name="gia_tien_BTN" localSheetId="0">#REF!</definedName>
    <definedName name="gia_tien_BTN" localSheetId="1">#REF!</definedName>
    <definedName name="gia_tien_BTN">#REF!</definedName>
    <definedName name="GoBack" localSheetId="0">[12]Sheet1!GoBack</definedName>
    <definedName name="GoBack" localSheetId="1">[12]Sheet1!GoBack</definedName>
    <definedName name="GoBack" localSheetId="7">[12]Sheet1!GoBack</definedName>
    <definedName name="GoBack">[12]Sheet1!GoBack</definedName>
    <definedName name="GPT_GROUNDING_PT" localSheetId="0">'[17]NEW-PANEL'!#REF!</definedName>
    <definedName name="GPT_GROUNDING_PT" localSheetId="1">'[17]NEW-PANEL'!#REF!</definedName>
    <definedName name="GPT_GROUNDING_PT">'[17]NEW-PANEL'!#REF!</definedName>
    <definedName name="gv">[3]gVL!$N$22</definedName>
    <definedName name="gvl">[18]GVL!$A$6:$F$131</definedName>
    <definedName name="h" localSheetId="0">#REF!</definedName>
    <definedName name="h" localSheetId="1">#REF!</definedName>
    <definedName name="h">#REF!</definedName>
    <definedName name="H_30" localSheetId="0">#REF!</definedName>
    <definedName name="H_30" localSheetId="1">#REF!</definedName>
    <definedName name="H_30">#REF!</definedName>
    <definedName name="H0.001" localSheetId="0">[13]Sheet2!#REF!</definedName>
    <definedName name="H0.001" localSheetId="1">[13]Sheet2!#REF!</definedName>
    <definedName name="H0.001">[13]Sheet2!#REF!</definedName>
    <definedName name="H0.011" localSheetId="0">[13]Sheet2!#REF!</definedName>
    <definedName name="H0.011" localSheetId="1">[13]Sheet2!#REF!</definedName>
    <definedName name="H0.011">[13]Sheet2!#REF!</definedName>
    <definedName name="H0.021" localSheetId="0">[13]Sheet2!#REF!</definedName>
    <definedName name="H0.021" localSheetId="1">[13]Sheet2!#REF!</definedName>
    <definedName name="H0.021">[13]Sheet2!#REF!</definedName>
    <definedName name="H0.031" localSheetId="0">[13]Sheet2!#REF!</definedName>
    <definedName name="H0.031" localSheetId="1">[13]Sheet2!#REF!</definedName>
    <definedName name="H0.031">[13]Sheet2!#REF!</definedName>
    <definedName name="ha" localSheetId="0">#REF!</definedName>
    <definedName name="ha" localSheetId="1">#REF!</definedName>
    <definedName name="ha">#REF!</definedName>
    <definedName name="HH" localSheetId="0">#REF!</definedName>
    <definedName name="HH" localSheetId="1">#REF!</definedName>
    <definedName name="HH">#REF!</definedName>
    <definedName name="hien" localSheetId="0">#REF!</definedName>
    <definedName name="hien" localSheetId="1">#REF!</definedName>
    <definedName name="hien">#REF!</definedName>
    <definedName name="HOME_MANP" localSheetId="0">#REF!</definedName>
    <definedName name="HOME_MANP" localSheetId="1">#REF!</definedName>
    <definedName name="HOME_MANP">#REF!</definedName>
    <definedName name="HOMEOFFICE_COST" localSheetId="0">#REF!</definedName>
    <definedName name="HOMEOFFICE_COST" localSheetId="1">#REF!</definedName>
    <definedName name="HOMEOFFICE_COST">#REF!</definedName>
    <definedName name="HTML_CodePage" hidden="1">950</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hidden="1">{"'Sheet1'!$L$16"}</definedName>
    <definedName name="I" localSheetId="0">#REF!</definedName>
    <definedName name="I" localSheetId="1">#REF!</definedName>
    <definedName name="I">#REF!</definedName>
    <definedName name="IDLAB_COST" localSheetId="0">#REF!</definedName>
    <definedName name="IDLAB_COST" localSheetId="1">#REF!</definedName>
    <definedName name="IDLAB_COST">#REF!</definedName>
    <definedName name="INDMANP" localSheetId="0">#REF!</definedName>
    <definedName name="INDMANP" localSheetId="1">#REF!</definedName>
    <definedName name="INDMANP">#REF!</definedName>
    <definedName name="j356C8" localSheetId="0">#REF!</definedName>
    <definedName name="j356C8" localSheetId="1">#REF!</definedName>
    <definedName name="j356C8">#REF!</definedName>
    <definedName name="k" localSheetId="0">[13]Sheet2!#REF!</definedName>
    <definedName name="k" localSheetId="1">[13]Sheet2!#REF!</definedName>
    <definedName name="k">[13]Sheet2!#REF!</definedName>
    <definedName name="K0.001" localSheetId="0">[13]Sheet2!#REF!</definedName>
    <definedName name="K0.001" localSheetId="1">[13]Sheet2!#REF!</definedName>
    <definedName name="K0.001">[13]Sheet2!#REF!</definedName>
    <definedName name="K0.011" localSheetId="0">[13]Sheet2!#REF!</definedName>
    <definedName name="K0.011" localSheetId="1">[13]Sheet2!#REF!</definedName>
    <definedName name="K0.011">[13]Sheet2!#REF!</definedName>
    <definedName name="K0.101" localSheetId="0">[13]Sheet2!#REF!</definedName>
    <definedName name="K0.101" localSheetId="1">[13]Sheet2!#REF!</definedName>
    <definedName name="K0.101">[13]Sheet2!#REF!</definedName>
    <definedName name="K0.111" localSheetId="0">[13]Sheet2!#REF!</definedName>
    <definedName name="K0.111" localSheetId="1">[13]Sheet2!#REF!</definedName>
    <definedName name="K0.111">[13]Sheet2!#REF!</definedName>
    <definedName name="K0.201" localSheetId="0">[13]Sheet2!#REF!</definedName>
    <definedName name="K0.201" localSheetId="1">[13]Sheet2!#REF!</definedName>
    <definedName name="K0.201">[13]Sheet2!#REF!</definedName>
    <definedName name="K0.211" localSheetId="0">[13]Sheet2!#REF!</definedName>
    <definedName name="K0.211" localSheetId="1">[13]Sheet2!#REF!</definedName>
    <definedName name="K0.211">[13]Sheet2!#REF!</definedName>
    <definedName name="K0.301" localSheetId="0">[13]Sheet2!#REF!</definedName>
    <definedName name="K0.301" localSheetId="1">[13]Sheet2!#REF!</definedName>
    <definedName name="K0.301">[13]Sheet2!#REF!</definedName>
    <definedName name="K0.311" localSheetId="0">[13]Sheet2!#REF!</definedName>
    <definedName name="K0.311" localSheetId="1">[13]Sheet2!#REF!</definedName>
    <definedName name="K0.311">[13]Sheet2!#REF!</definedName>
    <definedName name="K0.400" localSheetId="0">[13]Sheet2!#REF!</definedName>
    <definedName name="K0.400" localSheetId="1">[13]Sheet2!#REF!</definedName>
    <definedName name="K0.400">[13]Sheet2!#REF!</definedName>
    <definedName name="K0.410" localSheetId="0">[13]Sheet2!#REF!</definedName>
    <definedName name="K0.410" localSheetId="1">[13]Sheet2!#REF!</definedName>
    <definedName name="K0.410">[13]Sheet2!#REF!</definedName>
    <definedName name="K0.501" localSheetId="0">[13]Sheet2!#REF!</definedName>
    <definedName name="K0.501" localSheetId="1">[13]Sheet2!#REF!</definedName>
    <definedName name="K0.501">[13]Sheet2!#REF!</definedName>
    <definedName name="K0.511" localSheetId="0">[13]Sheet2!#REF!</definedName>
    <definedName name="K0.511" localSheetId="1">[13]Sheet2!#REF!</definedName>
    <definedName name="K0.511">[13]Sheet2!#REF!</definedName>
    <definedName name="K0.61" localSheetId="0">[13]Sheet2!#REF!</definedName>
    <definedName name="K0.61" localSheetId="1">[13]Sheet2!#REF!</definedName>
    <definedName name="K0.61">[13]Sheet2!#REF!</definedName>
    <definedName name="K0.71" localSheetId="0">[13]Sheet2!#REF!</definedName>
    <definedName name="K0.71" localSheetId="1">[13]Sheet2!#REF!</definedName>
    <definedName name="K0.71">[13]Sheet2!#REF!</definedName>
    <definedName name="K1.001" localSheetId="0">[13]Sheet2!#REF!</definedName>
    <definedName name="K1.001" localSheetId="1">[13]Sheet2!#REF!</definedName>
    <definedName name="K1.001">[13]Sheet2!#REF!</definedName>
    <definedName name="K1.021" localSheetId="0">[13]Sheet2!#REF!</definedName>
    <definedName name="K1.021" localSheetId="1">[13]Sheet2!#REF!</definedName>
    <definedName name="K1.021">[13]Sheet2!#REF!</definedName>
    <definedName name="K1.041" localSheetId="0">[13]Sheet2!#REF!</definedName>
    <definedName name="K1.041" localSheetId="1">[13]Sheet2!#REF!</definedName>
    <definedName name="K1.041">[13]Sheet2!#REF!</definedName>
    <definedName name="K1.121" localSheetId="0">[13]Sheet2!#REF!</definedName>
    <definedName name="K1.121" localSheetId="1">[13]Sheet2!#REF!</definedName>
    <definedName name="K1.121">[13]Sheet2!#REF!</definedName>
    <definedName name="K1.201" localSheetId="0">[13]Sheet2!#REF!</definedName>
    <definedName name="K1.201" localSheetId="1">[13]Sheet2!#REF!</definedName>
    <definedName name="K1.201">[13]Sheet2!#REF!</definedName>
    <definedName name="K1.211" localSheetId="0">[13]Sheet2!#REF!</definedName>
    <definedName name="K1.211" localSheetId="1">[13]Sheet2!#REF!</definedName>
    <definedName name="K1.211">[13]Sheet2!#REF!</definedName>
    <definedName name="K1.221" localSheetId="0">[13]Sheet2!#REF!</definedName>
    <definedName name="K1.221" localSheetId="1">[13]Sheet2!#REF!</definedName>
    <definedName name="K1.221">[13]Sheet2!#REF!</definedName>
    <definedName name="K1.301" localSheetId="0">[13]Sheet2!#REF!</definedName>
    <definedName name="K1.301" localSheetId="1">[13]Sheet2!#REF!</definedName>
    <definedName name="K1.301">[13]Sheet2!#REF!</definedName>
    <definedName name="K1.321" localSheetId="0">[13]Sheet2!#REF!</definedName>
    <definedName name="K1.321" localSheetId="1">[13]Sheet2!#REF!</definedName>
    <definedName name="K1.321">[13]Sheet2!#REF!</definedName>
    <definedName name="K1.331" localSheetId="0">[13]Sheet2!#REF!</definedName>
    <definedName name="K1.331" localSheetId="1">[13]Sheet2!#REF!</definedName>
    <definedName name="K1.331">[13]Sheet2!#REF!</definedName>
    <definedName name="K1.341" localSheetId="0">[13]Sheet2!#REF!</definedName>
    <definedName name="K1.341" localSheetId="1">[13]Sheet2!#REF!</definedName>
    <definedName name="K1.341">[13]Sheet2!#REF!</definedName>
    <definedName name="K1.401" localSheetId="0">[13]Sheet2!#REF!</definedName>
    <definedName name="K1.401" localSheetId="1">[13]Sheet2!#REF!</definedName>
    <definedName name="K1.401">[13]Sheet2!#REF!</definedName>
    <definedName name="K1.411" localSheetId="0">[13]Sheet2!#REF!</definedName>
    <definedName name="K1.411" localSheetId="1">[13]Sheet2!#REF!</definedName>
    <definedName name="K1.411">[13]Sheet2!#REF!</definedName>
    <definedName name="K1.421" localSheetId="0">[13]Sheet2!#REF!</definedName>
    <definedName name="K1.421" localSheetId="1">[13]Sheet2!#REF!</definedName>
    <definedName name="K1.421">[13]Sheet2!#REF!</definedName>
    <definedName name="K1.431" localSheetId="0">[13]Sheet2!#REF!</definedName>
    <definedName name="K1.431" localSheetId="1">[13]Sheet2!#REF!</definedName>
    <definedName name="K1.431">[13]Sheet2!#REF!</definedName>
    <definedName name="K1.441" localSheetId="0">[13]Sheet2!#REF!</definedName>
    <definedName name="K1.441" localSheetId="1">[13]Sheet2!#REF!</definedName>
    <definedName name="K1.441">[13]Sheet2!#REF!</definedName>
    <definedName name="K2.001" localSheetId="0">[13]Sheet2!#REF!</definedName>
    <definedName name="K2.001" localSheetId="1">[13]Sheet2!#REF!</definedName>
    <definedName name="K2.001">[13]Sheet2!#REF!</definedName>
    <definedName name="K2.011" localSheetId="0">[13]Sheet2!#REF!</definedName>
    <definedName name="K2.011" localSheetId="1">[13]Sheet2!#REF!</definedName>
    <definedName name="K2.011">[13]Sheet2!#REF!</definedName>
    <definedName name="K2.021" localSheetId="0">[13]Sheet2!#REF!</definedName>
    <definedName name="K2.021" localSheetId="1">[13]Sheet2!#REF!</definedName>
    <definedName name="K2.021">[13]Sheet2!#REF!</definedName>
    <definedName name="K2.031" localSheetId="0">[13]Sheet2!#REF!</definedName>
    <definedName name="K2.031" localSheetId="1">[13]Sheet2!#REF!</definedName>
    <definedName name="K2.031">[13]Sheet2!#REF!</definedName>
    <definedName name="K2.041" localSheetId="0">[13]Sheet2!#REF!</definedName>
    <definedName name="K2.041" localSheetId="1">[13]Sheet2!#REF!</definedName>
    <definedName name="K2.041">[13]Sheet2!#REF!</definedName>
    <definedName name="K2.101" localSheetId="0">[13]Sheet2!#REF!</definedName>
    <definedName name="K2.101" localSheetId="1">[13]Sheet2!#REF!</definedName>
    <definedName name="K2.101">[13]Sheet2!#REF!</definedName>
    <definedName name="K2.111" localSheetId="0">[13]Sheet2!#REF!</definedName>
    <definedName name="K2.111" localSheetId="1">[13]Sheet2!#REF!</definedName>
    <definedName name="K2.111">[13]Sheet2!#REF!</definedName>
    <definedName name="K2.121" localSheetId="0">[13]Sheet2!#REF!</definedName>
    <definedName name="K2.121" localSheetId="1">[13]Sheet2!#REF!</definedName>
    <definedName name="K2.121">[13]Sheet2!#REF!</definedName>
    <definedName name="K2.131" localSheetId="0">[13]Sheet2!#REF!</definedName>
    <definedName name="K2.131" localSheetId="1">[13]Sheet2!#REF!</definedName>
    <definedName name="K2.131">[13]Sheet2!#REF!</definedName>
    <definedName name="K2.141" localSheetId="0">[13]Sheet2!#REF!</definedName>
    <definedName name="K2.141" localSheetId="1">[13]Sheet2!#REF!</definedName>
    <definedName name="K2.141">[13]Sheet2!#REF!</definedName>
    <definedName name="K2.201" localSheetId="0">[13]Sheet2!#REF!</definedName>
    <definedName name="K2.201" localSheetId="1">[13]Sheet2!#REF!</definedName>
    <definedName name="K2.201">[13]Sheet2!#REF!</definedName>
    <definedName name="K2.211" localSheetId="0">[13]Sheet2!#REF!</definedName>
    <definedName name="K2.211" localSheetId="1">[13]Sheet2!#REF!</definedName>
    <definedName name="K2.211">[13]Sheet2!#REF!</definedName>
    <definedName name="K2.221" localSheetId="0">[13]Sheet2!#REF!</definedName>
    <definedName name="K2.221" localSheetId="1">[13]Sheet2!#REF!</definedName>
    <definedName name="K2.221">[13]Sheet2!#REF!</definedName>
    <definedName name="K2.231" localSheetId="0">[13]Sheet2!#REF!</definedName>
    <definedName name="K2.231" localSheetId="1">[13]Sheet2!#REF!</definedName>
    <definedName name="K2.231">[13]Sheet2!#REF!</definedName>
    <definedName name="K2.241" localSheetId="0">[13]Sheet2!#REF!</definedName>
    <definedName name="K2.241" localSheetId="1">[13]Sheet2!#REF!</definedName>
    <definedName name="K2.241">[13]Sheet2!#REF!</definedName>
    <definedName name="K2.301" localSheetId="0">[13]Sheet2!#REF!</definedName>
    <definedName name="K2.301" localSheetId="1">[13]Sheet2!#REF!</definedName>
    <definedName name="K2.301">[13]Sheet2!#REF!</definedName>
    <definedName name="K2.321" localSheetId="0">[13]Sheet2!#REF!</definedName>
    <definedName name="K2.321" localSheetId="1">[13]Sheet2!#REF!</definedName>
    <definedName name="K2.321">[13]Sheet2!#REF!</definedName>
    <definedName name="K2.341" localSheetId="0">[13]Sheet2!#REF!</definedName>
    <definedName name="K2.341" localSheetId="1">[13]Sheet2!#REF!</definedName>
    <definedName name="K2.341">[13]Sheet2!#REF!</definedName>
    <definedName name="K2.400" localSheetId="0">[13]Sheet2!#REF!</definedName>
    <definedName name="K2.400" localSheetId="1">[13]Sheet2!#REF!</definedName>
    <definedName name="K2.400">[13]Sheet2!#REF!</definedName>
    <definedName name="K2.420" localSheetId="0">[13]Sheet2!#REF!</definedName>
    <definedName name="K2.420" localSheetId="1">[13]Sheet2!#REF!</definedName>
    <definedName name="K2.420">[13]Sheet2!#REF!</definedName>
    <definedName name="K2.440" localSheetId="0">[13]Sheet2!#REF!</definedName>
    <definedName name="K2.440" localSheetId="1">[13]Sheet2!#REF!</definedName>
    <definedName name="K2.440">[13]Sheet2!#REF!</definedName>
    <definedName name="K2.500" localSheetId="0">[13]Sheet2!#REF!</definedName>
    <definedName name="K2.500" localSheetId="1">[13]Sheet2!#REF!</definedName>
    <definedName name="K2.500">[13]Sheet2!#REF!</definedName>
    <definedName name="K2.520" localSheetId="0">[13]Sheet2!#REF!</definedName>
    <definedName name="K2.520" localSheetId="1">[13]Sheet2!#REF!</definedName>
    <definedName name="K2.520">[13]Sheet2!#REF!</definedName>
    <definedName name="K2.540" localSheetId="0">[13]Sheet2!#REF!</definedName>
    <definedName name="K2.540" localSheetId="1">[13]Sheet2!#REF!</definedName>
    <definedName name="K2.540">[13]Sheet2!#REF!</definedName>
    <definedName name="K3.210" localSheetId="0">[13]Sheet2!#REF!</definedName>
    <definedName name="K3.210" localSheetId="1">[13]Sheet2!#REF!</definedName>
    <definedName name="K3.210">[13]Sheet2!#REF!</definedName>
    <definedName name="K3.220" localSheetId="0">[13]Sheet2!#REF!</definedName>
    <definedName name="K3.220" localSheetId="1">[13]Sheet2!#REF!</definedName>
    <definedName name="K3.220">[13]Sheet2!#REF!</definedName>
    <definedName name="K3.230" localSheetId="0">[13]Sheet2!#REF!</definedName>
    <definedName name="K3.230" localSheetId="1">[13]Sheet2!#REF!</definedName>
    <definedName name="K3.230">[13]Sheet2!#REF!</definedName>
    <definedName name="K3.310" localSheetId="0">[13]Sheet2!#REF!</definedName>
    <definedName name="K3.310" localSheetId="1">[13]Sheet2!#REF!</definedName>
    <definedName name="K3.310">[13]Sheet2!#REF!</definedName>
    <definedName name="K3.320" localSheetId="0">[13]Sheet2!#REF!</definedName>
    <definedName name="K3.320" localSheetId="1">[13]Sheet2!#REF!</definedName>
    <definedName name="K3.320">[13]Sheet2!#REF!</definedName>
    <definedName name="K3.330" localSheetId="0">[13]Sheet2!#REF!</definedName>
    <definedName name="K3.330" localSheetId="1">[13]Sheet2!#REF!</definedName>
    <definedName name="K3.330">[13]Sheet2!#REF!</definedName>
    <definedName name="K3.410" localSheetId="0">[13]Sheet2!#REF!</definedName>
    <definedName name="K3.410" localSheetId="1">[13]Sheet2!#REF!</definedName>
    <definedName name="K3.410">[13]Sheet2!#REF!</definedName>
    <definedName name="K3.430" localSheetId="0">[13]Sheet2!#REF!</definedName>
    <definedName name="K3.430" localSheetId="1">[13]Sheet2!#REF!</definedName>
    <definedName name="K3.430">[13]Sheet2!#REF!</definedName>
    <definedName name="K3.450" localSheetId="0">[13]Sheet2!#REF!</definedName>
    <definedName name="K3.450" localSheetId="1">[13]Sheet2!#REF!</definedName>
    <definedName name="K3.450">[13]Sheet2!#REF!</definedName>
    <definedName name="K4.010" localSheetId="0">[13]Sheet2!#REF!</definedName>
    <definedName name="K4.010" localSheetId="1">[13]Sheet2!#REF!</definedName>
    <definedName name="K4.010">[13]Sheet2!#REF!</definedName>
    <definedName name="K4.020" localSheetId="0">[13]Sheet2!#REF!</definedName>
    <definedName name="K4.020" localSheetId="1">[13]Sheet2!#REF!</definedName>
    <definedName name="K4.020">[13]Sheet2!#REF!</definedName>
    <definedName name="K4.110" localSheetId="0">[13]Sheet2!#REF!</definedName>
    <definedName name="K4.110" localSheetId="1">[13]Sheet2!#REF!</definedName>
    <definedName name="K4.110">[13]Sheet2!#REF!</definedName>
    <definedName name="K4.120" localSheetId="0">[13]Sheet2!#REF!</definedName>
    <definedName name="K4.120" localSheetId="1">[13]Sheet2!#REF!</definedName>
    <definedName name="K4.120">[13]Sheet2!#REF!</definedName>
    <definedName name="K4.210" localSheetId="0">[13]Sheet2!#REF!</definedName>
    <definedName name="K4.210" localSheetId="1">[13]Sheet2!#REF!</definedName>
    <definedName name="K4.210">[13]Sheet2!#REF!</definedName>
    <definedName name="K4.220" localSheetId="0">[13]Sheet2!#REF!</definedName>
    <definedName name="K4.220" localSheetId="1">[13]Sheet2!#REF!</definedName>
    <definedName name="K4.220">[13]Sheet2!#REF!</definedName>
    <definedName name="K4.230" localSheetId="0">[13]Sheet2!#REF!</definedName>
    <definedName name="K4.230" localSheetId="1">[13]Sheet2!#REF!</definedName>
    <definedName name="K4.230">[13]Sheet2!#REF!</definedName>
    <definedName name="K4.240" localSheetId="0">[13]Sheet2!#REF!</definedName>
    <definedName name="K4.240" localSheetId="1">[13]Sheet2!#REF!</definedName>
    <definedName name="K4.240">[13]Sheet2!#REF!</definedName>
    <definedName name="kcong" localSheetId="0">#REF!</definedName>
    <definedName name="kcong" localSheetId="1">#REF!</definedName>
    <definedName name="kcong">#REF!</definedName>
    <definedName name="kno">[9]gVL!$Q$48</definedName>
    <definedName name="Lnsc" localSheetId="0">#REF!</definedName>
    <definedName name="Lnsc" localSheetId="1">#REF!</definedName>
    <definedName name="Lnsc">#REF!</definedName>
    <definedName name="m" localSheetId="0">#REF!</definedName>
    <definedName name="m" localSheetId="1">#REF!</definedName>
    <definedName name="m">#REF!</definedName>
    <definedName name="MAJ_CON_EQP" localSheetId="0">#REF!</definedName>
    <definedName name="MAJ_CON_EQP" localSheetId="1">#REF!</definedName>
    <definedName name="MAJ_CON_EQP">#REF!</definedName>
    <definedName name="MG_A" localSheetId="0">#REF!</definedName>
    <definedName name="MG_A" localSheetId="1">#REF!</definedName>
    <definedName name="MG_A">#REF!</definedName>
    <definedName name="Morong" localSheetId="0">#REF!</definedName>
    <definedName name="Morong" localSheetId="1">#REF!</definedName>
    <definedName name="Morong">#REF!</definedName>
    <definedName name="Morong4054_85" localSheetId="0">#REF!</definedName>
    <definedName name="Morong4054_85" localSheetId="1">#REF!</definedName>
    <definedName name="Morong4054_85">#REF!</definedName>
    <definedName name="morong4054_98" localSheetId="0">#REF!</definedName>
    <definedName name="morong4054_98" localSheetId="1">#REF!</definedName>
    <definedName name="morong4054_98">#REF!</definedName>
    <definedName name="nd">[3]gVL!$N$27</definedName>
    <definedName name="NET" localSheetId="0">#REF!</definedName>
    <definedName name="NET" localSheetId="1">#REF!</definedName>
    <definedName name="NET">#REF!</definedName>
    <definedName name="NET_1" localSheetId="0">#REF!</definedName>
    <definedName name="NET_1" localSheetId="1">#REF!</definedName>
    <definedName name="NET_1">#REF!</definedName>
    <definedName name="NET_ANA" localSheetId="0">#REF!</definedName>
    <definedName name="NET_ANA" localSheetId="1">#REF!</definedName>
    <definedName name="NET_ANA">#REF!</definedName>
    <definedName name="NET_ANA_1" localSheetId="0">#REF!</definedName>
    <definedName name="NET_ANA_1" localSheetId="1">#REF!</definedName>
    <definedName name="NET_ANA_1">#REF!</definedName>
    <definedName name="NET_ANA_2" localSheetId="0">#REF!</definedName>
    <definedName name="NET_ANA_2" localSheetId="1">#REF!</definedName>
    <definedName name="NET_ANA_2">#REF!</definedName>
    <definedName name="NH" localSheetId="0">#REF!</definedName>
    <definedName name="NH" localSheetId="1">#REF!</definedName>
    <definedName name="NH">#REF!</definedName>
    <definedName name="NHot" localSheetId="0">#REF!</definedName>
    <definedName name="NHot" localSheetId="1">#REF!</definedName>
    <definedName name="NHot">#REF!</definedName>
    <definedName name="No" localSheetId="0">#REF!</definedName>
    <definedName name="No" localSheetId="1">#REF!</definedName>
    <definedName name="No">#REF!</definedName>
    <definedName name="nuoc">[11]gvl!$N$38</definedName>
    <definedName name="OTHER_PANEL" localSheetId="0">'[17]NEW-PANEL'!#REF!</definedName>
    <definedName name="OTHER_PANEL" localSheetId="1">'[17]NEW-PANEL'!#REF!</definedName>
    <definedName name="OTHER_PANEL">'[17]NEW-PANEL'!#REF!</definedName>
    <definedName name="PL_指示燈___P.B.___REST_P.B._壓扣開關" localSheetId="0">'[17]NEW-PANEL'!#REF!</definedName>
    <definedName name="PL_指示燈___P.B.___REST_P.B._壓扣開關" localSheetId="1">'[17]NEW-PANEL'!#REF!</definedName>
    <definedName name="PL_指示燈___P.B.___REST_P.B._壓扣開關">'[17]NEW-PANEL'!#REF!</definedName>
    <definedName name="PM">[19]IBASE!$AH$16:$AV$110</definedName>
    <definedName name="_xlnm.Print_Area" localSheetId="3">'B04-Miễn HP MN,THCS'!$A$1:$O$19</definedName>
    <definedName name="_xlnm.Print_Area">#REF!</definedName>
    <definedName name="PRINT_AREA_MI" localSheetId="0">#REF!</definedName>
    <definedName name="PRINT_AREA_MI" localSheetId="1">#REF!</definedName>
    <definedName name="PRINT_AREA_MI">#REF!</definedName>
    <definedName name="_xlnm.Print_Titles" localSheetId="0">'B01. QLNN và TYT'!$4:$5</definedName>
    <definedName name="_xlnm.Print_Titles" localSheetId="1">'B02.GIÁO DỤC'!$4:$5</definedName>
    <definedName name="_xlnm.Print_Titles" localSheetId="2">'B03-Pc ưu đãi'!$4:$8</definedName>
    <definedName name="_xlnm.Print_Titles" localSheetId="3">'B04-Miễn HP MN,THCS'!$4:$5</definedName>
    <definedName name="_xlnm.Print_Titles">#N/A</definedName>
    <definedName name="PRINT_TITLES_MI" localSheetId="0">#REF!</definedName>
    <definedName name="PRINT_TITLES_MI" localSheetId="1">#REF!</definedName>
    <definedName name="PRINT_TITLES_MI">#REF!</definedName>
    <definedName name="PRINTA" localSheetId="0">#REF!</definedName>
    <definedName name="PRINTA" localSheetId="1">#REF!</definedName>
    <definedName name="PRINTA">#REF!</definedName>
    <definedName name="PRINTB" localSheetId="0">#REF!</definedName>
    <definedName name="PRINTB" localSheetId="1">#REF!</definedName>
    <definedName name="PRINTB">#REF!</definedName>
    <definedName name="PRINTC" localSheetId="0">#REF!</definedName>
    <definedName name="PRINTC" localSheetId="1">#REF!</definedName>
    <definedName name="PRINTC">#REF!</definedName>
    <definedName name="PROPOSAL" localSheetId="0">#REF!</definedName>
    <definedName name="PROPOSAL" localSheetId="1">#REF!</definedName>
    <definedName name="PROPOSAL">#REF!</definedName>
    <definedName name="PT_Duong" localSheetId="0">#REF!</definedName>
    <definedName name="PT_Duong" localSheetId="1">#REF!</definedName>
    <definedName name="PT_Duong">#REF!</definedName>
    <definedName name="PTDG_cau" localSheetId="0">#REF!</definedName>
    <definedName name="PTDG_cau" localSheetId="1">#REF!</definedName>
    <definedName name="PTDG_cau">#REF!</definedName>
    <definedName name="ptdg_cong" localSheetId="0">#REF!</definedName>
    <definedName name="ptdg_cong" localSheetId="1">#REF!</definedName>
    <definedName name="ptdg_cong">#REF!</definedName>
    <definedName name="ptdg_duong" localSheetId="0">#REF!</definedName>
    <definedName name="ptdg_duong" localSheetId="1">#REF!</definedName>
    <definedName name="ptdg_duong">#REF!</definedName>
    <definedName name="ptdg_ke" localSheetId="0">#REF!</definedName>
    <definedName name="ptdg_ke" localSheetId="1">#REF!</definedName>
    <definedName name="ptdg_ke">#REF!</definedName>
    <definedName name="q" localSheetId="0">#REF!</definedName>
    <definedName name="q" localSheetId="1">#REF!</definedName>
    <definedName name="q">#REF!</definedName>
    <definedName name="qh">[3]gVL!$N$40</definedName>
    <definedName name="qq" localSheetId="0">[20]Tra_bang!#REF!</definedName>
    <definedName name="qq" localSheetId="1">[20]Tra_bang!#REF!</definedName>
    <definedName name="qq">[20]Tra_bang!#REF!</definedName>
    <definedName name="retÎtettt">'[21]tra-vat-lieu'!$B$4:$E$190</definedName>
    <definedName name="SB">[19]IBASE!$AH$7:$AL$14</definedName>
    <definedName name="scao98" localSheetId="0">#REF!</definedName>
    <definedName name="scao98" localSheetId="1">#REF!</definedName>
    <definedName name="scao98">#REF!</definedName>
    <definedName name="sieucao" localSheetId="0">#REF!</definedName>
    <definedName name="sieucao" localSheetId="1">#REF!</definedName>
    <definedName name="sieucao">#REF!</definedName>
    <definedName name="skd" localSheetId="0">[22]gVL!#REF!</definedName>
    <definedName name="skd" localSheetId="1">[22]gVL!#REF!</definedName>
    <definedName name="skd">[22]gVL!#REF!</definedName>
    <definedName name="SORT" localSheetId="0">#REF!</definedName>
    <definedName name="SORT" localSheetId="1">#REF!</definedName>
    <definedName name="SORT">#REF!</definedName>
    <definedName name="SORT_AREA">'[23]DI-ESTI'!$A$8:$R$489</definedName>
    <definedName name="Spanner_Auto_File">"C:\My Documents\tinh cdo.x2a"</definedName>
    <definedName name="SPEC" localSheetId="0">#REF!</definedName>
    <definedName name="SPEC" localSheetId="1">#REF!</definedName>
    <definedName name="SPEC">#REF!</definedName>
    <definedName name="SPECSUMMARY" localSheetId="0">#REF!</definedName>
    <definedName name="SPECSUMMARY" localSheetId="1">#REF!</definedName>
    <definedName name="SPECSUMMARY">#REF!</definedName>
    <definedName name="Start_1" localSheetId="0">#REF!</definedName>
    <definedName name="Start_1" localSheetId="1">#REF!</definedName>
    <definedName name="Start_1">#REF!</definedName>
    <definedName name="Start_10" localSheetId="0">#REF!</definedName>
    <definedName name="Start_10" localSheetId="1">#REF!</definedName>
    <definedName name="Start_10">#REF!</definedName>
    <definedName name="Start_11" localSheetId="0">#REF!</definedName>
    <definedName name="Start_11" localSheetId="1">#REF!</definedName>
    <definedName name="Start_11">#REF!</definedName>
    <definedName name="Start_12" localSheetId="0">#REF!</definedName>
    <definedName name="Start_12" localSheetId="1">#REF!</definedName>
    <definedName name="Start_12">#REF!</definedName>
    <definedName name="Start_13" localSheetId="0">#REF!</definedName>
    <definedName name="Start_13" localSheetId="1">#REF!</definedName>
    <definedName name="Start_13">#REF!</definedName>
    <definedName name="Start_2" localSheetId="0">#REF!</definedName>
    <definedName name="Start_2" localSheetId="1">#REF!</definedName>
    <definedName name="Start_2">#REF!</definedName>
    <definedName name="Start_3" localSheetId="0">#REF!</definedName>
    <definedName name="Start_3" localSheetId="1">#REF!</definedName>
    <definedName name="Start_3">#REF!</definedName>
    <definedName name="Start_4" localSheetId="0">#REF!</definedName>
    <definedName name="Start_4" localSheetId="1">#REF!</definedName>
    <definedName name="Start_4">#REF!</definedName>
    <definedName name="Start_5" localSheetId="0">#REF!</definedName>
    <definedName name="Start_5" localSheetId="1">#REF!</definedName>
    <definedName name="Start_5">#REF!</definedName>
    <definedName name="Start_6" localSheetId="0">#REF!</definedName>
    <definedName name="Start_6" localSheetId="1">#REF!</definedName>
    <definedName name="Start_6">#REF!</definedName>
    <definedName name="Start_7" localSheetId="0">#REF!</definedName>
    <definedName name="Start_7" localSheetId="1">#REF!</definedName>
    <definedName name="Start_7">#REF!</definedName>
    <definedName name="Start_8" localSheetId="0">#REF!</definedName>
    <definedName name="Start_8" localSheetId="1">#REF!</definedName>
    <definedName name="Start_8">#REF!</definedName>
    <definedName name="Start_9" localSheetId="0">#REF!</definedName>
    <definedName name="Start_9" localSheetId="1">#REF!</definedName>
    <definedName name="Start_9">#REF!</definedName>
    <definedName name="SUMMARY" localSheetId="0">#REF!</definedName>
    <definedName name="SUMMARY" localSheetId="1">#REF!</definedName>
    <definedName name="SUMMARY">#REF!</definedName>
    <definedName name="t" localSheetId="0">[4]Truot_nen!#REF!</definedName>
    <definedName name="t" localSheetId="1">[4]Truot_nen!#REF!</definedName>
    <definedName name="t">[4]Truot_nen!#REF!</definedName>
    <definedName name="Taikhoan">'[24]Tai khoan'!$A$3:$C$93</definedName>
    <definedName name="TaxTV">10%</definedName>
    <definedName name="TaxXL">5%</definedName>
    <definedName name="tb">[3]gVL!$N$26</definedName>
    <definedName name="Tchuan" localSheetId="0">#REF!</definedName>
    <definedName name="Tchuan" localSheetId="1">#REF!</definedName>
    <definedName name="Tchuan">#REF!</definedName>
    <definedName name="th">[3]gVL!$N$20</definedName>
    <definedName name="thucthanh">'[25]Tong KLBS'!$E$29</definedName>
    <definedName name="Tien" localSheetId="0">#REF!</definedName>
    <definedName name="Tien" localSheetId="1">#REF!</definedName>
    <definedName name="Tien">#REF!</definedName>
    <definedName name="tim_xuat_hien" localSheetId="0">#REF!</definedName>
    <definedName name="tim_xuat_hien" localSheetId="1">#REF!</definedName>
    <definedName name="tim_xuat_hien">#REF!</definedName>
    <definedName name="TL" localSheetId="0">[2]ND!#REF!</definedName>
    <definedName name="TL" localSheetId="1">[2]ND!#REF!</definedName>
    <definedName name="TL">[2]ND!#REF!</definedName>
    <definedName name="tno">[9]gVL!$Q$47</definedName>
    <definedName name="Tra_Cot" localSheetId="0">#REF!</definedName>
    <definedName name="Tra_Cot" localSheetId="1">#REF!</definedName>
    <definedName name="Tra_Cot">#REF!</definedName>
    <definedName name="Tra_DM_su_dung" localSheetId="0">#REF!</definedName>
    <definedName name="Tra_DM_su_dung" localSheetId="1">#REF!</definedName>
    <definedName name="Tra_DM_su_dung">#REF!</definedName>
    <definedName name="Tra_don_gia_KS" localSheetId="0">#REF!</definedName>
    <definedName name="Tra_don_gia_KS" localSheetId="1">#REF!</definedName>
    <definedName name="Tra_don_gia_KS">#REF!</definedName>
    <definedName name="Tra_DTCT" localSheetId="0">#REF!</definedName>
    <definedName name="Tra_DTCT" localSheetId="1">#REF!</definedName>
    <definedName name="Tra_DTCT">#REF!</definedName>
    <definedName name="Tra_phan_tram" localSheetId="0">[26]Tra_bang!#REF!</definedName>
    <definedName name="Tra_phan_tram" localSheetId="1">[26]Tra_bang!#REF!</definedName>
    <definedName name="Tra_phan_tram">[26]Tra_bang!#REF!</definedName>
    <definedName name="Tra_ten_cong" localSheetId="0">#REF!</definedName>
    <definedName name="Tra_ten_cong" localSheetId="1">#REF!</definedName>
    <definedName name="Tra_ten_cong">#REF!</definedName>
    <definedName name="Tra_tim_hang_mucPT_trung" localSheetId="0">#REF!</definedName>
    <definedName name="Tra_tim_hang_mucPT_trung" localSheetId="1">#REF!</definedName>
    <definedName name="Tra_tim_hang_mucPT_trung">#REF!</definedName>
    <definedName name="tra_VL_1">'[10]tra-vat-lieu'!$A$201:$H$215</definedName>
    <definedName name="TRANSFORMER" localSheetId="0">'[17]NEW-PANEL'!#REF!</definedName>
    <definedName name="TRANSFORMER" localSheetId="1">'[17]NEW-PANEL'!#REF!</definedName>
    <definedName name="TRANSFORMER">'[17]NEW-PANEL'!#REF!</definedName>
    <definedName name="TraQ">[14]BANGTRA!$E$122:$G$128</definedName>
    <definedName name="ttam">[3]gVL!$N$21</definedName>
    <definedName name="tthi" localSheetId="0">#REF!</definedName>
    <definedName name="tthi" localSheetId="1">#REF!</definedName>
    <definedName name="tthi">#REF!</definedName>
    <definedName name="ty_le" localSheetId="0">#REF!</definedName>
    <definedName name="ty_le" localSheetId="1">#REF!</definedName>
    <definedName name="ty_le">#REF!</definedName>
    <definedName name="ty_le_BTN" localSheetId="0">#REF!</definedName>
    <definedName name="ty_le_BTN" localSheetId="1">#REF!</definedName>
    <definedName name="ty_le_BTN">#REF!</definedName>
    <definedName name="Ty_le1" localSheetId="0">#REF!</definedName>
    <definedName name="Ty_le1" localSheetId="1">#REF!</definedName>
    <definedName name="Ty_le1">#REF!</definedName>
    <definedName name="VA" localSheetId="0">[2]ND!#REF!</definedName>
    <definedName name="VA" localSheetId="1">[2]ND!#REF!</definedName>
    <definedName name="VA">[2]ND!#REF!</definedName>
    <definedName name="VARIINST" localSheetId="0">#REF!</definedName>
    <definedName name="VARIINST" localSheetId="1">#REF!</definedName>
    <definedName name="VARIINST">#REF!</definedName>
    <definedName name="VARIPURC" localSheetId="0">#REF!</definedName>
    <definedName name="VARIPURC" localSheetId="1">#REF!</definedName>
    <definedName name="VARIPURC">#REF!</definedName>
    <definedName name="vd" localSheetId="0">#REF!</definedName>
    <definedName name="vd" localSheetId="1">#REF!</definedName>
    <definedName name="vd">#REF!</definedName>
    <definedName name="vdkt">[9]gVL!$Q$55</definedName>
    <definedName name="W" localSheetId="0">#REF!</definedName>
    <definedName name="W" localSheetId="1">#REF!</definedName>
    <definedName name="W">#REF!</definedName>
    <definedName name="x" localSheetId="0">#REF!</definedName>
    <definedName name="x" localSheetId="1">#REF!</definedName>
    <definedName name="x">#REF!</definedName>
    <definedName name="XB_80" localSheetId="0">#REF!</definedName>
    <definedName name="XB_80" localSheetId="1">#REF!</definedName>
    <definedName name="XB_80">#REF!</definedName>
    <definedName name="xh" localSheetId="0">#REF!</definedName>
    <definedName name="xh" localSheetId="1">#REF!</definedName>
    <definedName name="xh">#REF!</definedName>
    <definedName name="xm">[11]gvl!$N$16</definedName>
    <definedName name="xn" localSheetId="0">#REF!</definedName>
    <definedName name="xn" localSheetId="1">#REF!</definedName>
    <definedName name="xn">#REF!</definedName>
    <definedName name="xuat_hien">[27]DTCT!$D$10:$D$283</definedName>
    <definedName name="Xuat_hien1">[28]DTCT!$A$7:$A$157</definedName>
    <definedName name="ZYX" localSheetId="0">#REF!</definedName>
    <definedName name="ZYX" localSheetId="1">#REF!</definedName>
    <definedName name="ZYX">#REF!</definedName>
    <definedName name="ZZZ" localSheetId="0">#REF!</definedName>
    <definedName name="ZZZ" localSheetId="1">#REF!</definedName>
    <definedName name="ZZZ">#REF!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Q52" i="2" l="1"/>
  <c r="Q50" i="2"/>
  <c r="Q48" i="2"/>
  <c r="N52" i="2"/>
  <c r="M52" i="2"/>
  <c r="L52" i="2"/>
  <c r="K52" i="2"/>
  <c r="G52" i="2"/>
  <c r="C52" i="2"/>
  <c r="N50" i="2"/>
  <c r="M50" i="2"/>
  <c r="L50" i="2"/>
  <c r="K50" i="2"/>
  <c r="G50" i="2"/>
  <c r="C50" i="2"/>
  <c r="N48" i="2"/>
  <c r="M48" i="2"/>
  <c r="L48" i="2"/>
  <c r="G48" i="2"/>
  <c r="C48" i="2"/>
  <c r="Q45" i="2"/>
  <c r="N45" i="2"/>
  <c r="M45" i="2"/>
  <c r="L45" i="2"/>
  <c r="G45" i="2"/>
  <c r="C45" i="2"/>
  <c r="Q43" i="2"/>
  <c r="N43" i="2"/>
  <c r="M43" i="2"/>
  <c r="L43" i="2"/>
  <c r="G43" i="2"/>
  <c r="C43" i="2"/>
  <c r="Q41" i="2"/>
  <c r="N41" i="2"/>
  <c r="M41" i="2"/>
  <c r="L41" i="2"/>
  <c r="G41" i="2"/>
  <c r="C41" i="2"/>
  <c r="Q37" i="2"/>
  <c r="N37" i="2"/>
  <c r="M37" i="2"/>
  <c r="L37" i="2"/>
  <c r="G37" i="2"/>
  <c r="C37" i="2"/>
  <c r="Q35" i="2"/>
  <c r="N35" i="2"/>
  <c r="M35" i="2"/>
  <c r="L35" i="2"/>
  <c r="G35" i="2"/>
  <c r="C35" i="2"/>
  <c r="Q33" i="2"/>
  <c r="N33" i="2"/>
  <c r="M33" i="2"/>
  <c r="L33" i="2"/>
  <c r="G33" i="2"/>
  <c r="C33" i="2"/>
  <c r="Q30" i="2"/>
  <c r="N30" i="2"/>
  <c r="M30" i="2"/>
  <c r="L30" i="2"/>
  <c r="G30" i="2"/>
  <c r="C30" i="2"/>
  <c r="Q28" i="2"/>
  <c r="N28" i="2"/>
  <c r="M28" i="2"/>
  <c r="L28" i="2"/>
  <c r="G28" i="2"/>
  <c r="C28" i="2"/>
  <c r="Q26" i="2"/>
  <c r="N26" i="2"/>
  <c r="M26" i="2"/>
  <c r="L26" i="2"/>
  <c r="G26" i="2"/>
  <c r="C26" i="2"/>
  <c r="Q22" i="2"/>
  <c r="N22" i="2"/>
  <c r="M22" i="2"/>
  <c r="L22" i="2"/>
  <c r="G22" i="2"/>
  <c r="C22" i="2"/>
  <c r="Q20" i="2"/>
  <c r="N20" i="2"/>
  <c r="M20" i="2"/>
  <c r="L20" i="2"/>
  <c r="G20" i="2"/>
  <c r="C20" i="2"/>
  <c r="Q18" i="2"/>
  <c r="N18" i="2"/>
  <c r="M18" i="2"/>
  <c r="L18" i="2"/>
  <c r="G18" i="2"/>
  <c r="C18" i="2"/>
  <c r="Q15" i="2"/>
  <c r="N15" i="2"/>
  <c r="M15" i="2"/>
  <c r="L15" i="2"/>
  <c r="G15" i="2"/>
  <c r="C15" i="2"/>
  <c r="Q13" i="2"/>
  <c r="N13" i="2"/>
  <c r="M13" i="2"/>
  <c r="L13" i="2"/>
  <c r="G13" i="2"/>
  <c r="C13" i="2"/>
  <c r="Q11" i="2"/>
  <c r="N11" i="2"/>
  <c r="M11" i="2"/>
  <c r="L11" i="2"/>
  <c r="G11" i="2"/>
  <c r="C11" i="2"/>
  <c r="Z26" i="3"/>
  <c r="AA26" i="3" s="1"/>
  <c r="Y26" i="3"/>
  <c r="Q26" i="3"/>
  <c r="I26" i="3"/>
  <c r="H26" i="3"/>
  <c r="G26" i="3" s="1"/>
  <c r="Y25" i="3"/>
  <c r="Q25" i="3"/>
  <c r="Z25" i="3" s="1"/>
  <c r="AA25" i="3" s="1"/>
  <c r="I25" i="3"/>
  <c r="H25" i="3"/>
  <c r="G25" i="3"/>
  <c r="Z24" i="3"/>
  <c r="AA24" i="3" s="1"/>
  <c r="Y24" i="3"/>
  <c r="Q24" i="3"/>
  <c r="I24" i="3"/>
  <c r="H24" i="3"/>
  <c r="G24" i="3"/>
  <c r="Y22" i="3"/>
  <c r="Q22" i="3"/>
  <c r="Z22" i="3" s="1"/>
  <c r="AA22" i="3" s="1"/>
  <c r="I22" i="3"/>
  <c r="H22" i="3"/>
  <c r="G22" i="3" s="1"/>
  <c r="Y21" i="3"/>
  <c r="Z21" i="3" s="1"/>
  <c r="AA21" i="3" s="1"/>
  <c r="Q21" i="3"/>
  <c r="I21" i="3"/>
  <c r="H21" i="3"/>
  <c r="G21" i="3" s="1"/>
  <c r="Y20" i="3"/>
  <c r="Z20" i="3" s="1"/>
  <c r="AA20" i="3" s="1"/>
  <c r="Q20" i="3"/>
  <c r="I20" i="3"/>
  <c r="H20" i="3"/>
  <c r="G20" i="3" s="1"/>
  <c r="Y16" i="3"/>
  <c r="Q16" i="3"/>
  <c r="I16" i="3"/>
  <c r="H16" i="3"/>
  <c r="G16" i="3" s="1"/>
  <c r="Y15" i="3"/>
  <c r="Q15" i="3"/>
  <c r="Z15" i="3" s="1"/>
  <c r="AA15" i="3" s="1"/>
  <c r="I15" i="3"/>
  <c r="H15" i="3"/>
  <c r="Y14" i="3"/>
  <c r="Q14" i="3"/>
  <c r="I14" i="3"/>
  <c r="H14" i="3"/>
  <c r="Q11" i="3"/>
  <c r="Q12" i="3"/>
  <c r="Q10" i="3"/>
  <c r="Y11" i="3"/>
  <c r="Y12" i="3"/>
  <c r="Y10" i="3"/>
  <c r="H11" i="3"/>
  <c r="I11" i="3"/>
  <c r="H12" i="3"/>
  <c r="I12" i="3"/>
  <c r="I10" i="3"/>
  <c r="H10" i="3"/>
  <c r="K48" i="2" l="1"/>
  <c r="K41" i="2"/>
  <c r="K45" i="2"/>
  <c r="K43" i="2"/>
  <c r="K33" i="2"/>
  <c r="K37" i="2"/>
  <c r="K35" i="2"/>
  <c r="K28" i="2"/>
  <c r="K30" i="2"/>
  <c r="K22" i="2"/>
  <c r="K26" i="2"/>
  <c r="K20" i="2"/>
  <c r="K18" i="2"/>
  <c r="K15" i="2"/>
  <c r="K13" i="2"/>
  <c r="K11" i="2"/>
  <c r="Z14" i="3"/>
  <c r="AA14" i="3" s="1"/>
  <c r="Z16" i="3"/>
  <c r="AA16" i="3" s="1"/>
  <c r="G14" i="3"/>
  <c r="G15" i="3"/>
  <c r="G11" i="3"/>
  <c r="Z12" i="3"/>
  <c r="AA12" i="3" s="1"/>
  <c r="G12" i="3"/>
  <c r="Z11" i="3"/>
  <c r="AA11" i="3" s="1"/>
  <c r="Z10" i="3"/>
  <c r="AA10" i="3" s="1"/>
  <c r="G10" i="3"/>
  <c r="G10" i="8"/>
  <c r="G17" i="8"/>
  <c r="G16" i="8"/>
  <c r="G15" i="8"/>
  <c r="G14" i="8"/>
  <c r="G13" i="8"/>
  <c r="G12" i="8"/>
  <c r="D12" i="7"/>
  <c r="E12" i="7"/>
  <c r="F12" i="7"/>
  <c r="G12" i="7"/>
  <c r="H12" i="7"/>
  <c r="I12" i="7"/>
  <c r="J12" i="7"/>
  <c r="K12" i="7"/>
  <c r="L12" i="7"/>
  <c r="M12" i="7"/>
  <c r="N12" i="7"/>
  <c r="O12" i="7"/>
  <c r="P12" i="7"/>
  <c r="Q12" i="7"/>
  <c r="R12" i="7"/>
  <c r="S12" i="7"/>
  <c r="T12" i="7"/>
  <c r="U12" i="7"/>
  <c r="C12" i="7"/>
  <c r="W12" i="7"/>
  <c r="X12" i="7"/>
  <c r="Y12" i="7"/>
  <c r="Z12" i="7"/>
  <c r="AA12" i="7"/>
  <c r="AB12" i="7"/>
  <c r="AC12" i="7"/>
  <c r="V12" i="7"/>
  <c r="V7" i="7"/>
  <c r="W7" i="7"/>
  <c r="Y7" i="7"/>
  <c r="Z7" i="7"/>
  <c r="AA7" i="7"/>
  <c r="V8" i="7"/>
  <c r="W8" i="7"/>
  <c r="Y8" i="7"/>
  <c r="Z8" i="7"/>
  <c r="AA8" i="7"/>
  <c r="V9" i="7"/>
  <c r="Z9" i="7" s="1"/>
  <c r="W9" i="7"/>
  <c r="AA9" i="7" s="1"/>
  <c r="Y9" i="7"/>
  <c r="R10" i="7"/>
  <c r="V10" i="7"/>
  <c r="Y10" i="7"/>
  <c r="V11" i="7"/>
  <c r="W11" i="7"/>
  <c r="Y11" i="7"/>
  <c r="Z11" i="7"/>
  <c r="AA11" i="7"/>
  <c r="C36" i="1"/>
  <c r="E36" i="1"/>
  <c r="G36" i="1"/>
  <c r="H36" i="1"/>
  <c r="I36" i="1"/>
  <c r="J36" i="1"/>
  <c r="F37" i="1"/>
  <c r="F31" i="1"/>
  <c r="D31" i="1" s="1"/>
  <c r="F30" i="1"/>
  <c r="D30" i="1" s="1"/>
  <c r="E15" i="1"/>
  <c r="G15" i="1"/>
  <c r="H15" i="1"/>
  <c r="I15" i="1"/>
  <c r="J15" i="1"/>
  <c r="F17" i="1"/>
  <c r="D17" i="1" s="1"/>
  <c r="F18" i="1"/>
  <c r="F16" i="1"/>
  <c r="F15" i="1" s="1"/>
  <c r="D18" i="1"/>
  <c r="K18" i="1" s="1"/>
  <c r="D16" i="1"/>
  <c r="C11" i="1"/>
  <c r="E11" i="1"/>
  <c r="G11" i="1"/>
  <c r="H11" i="1"/>
  <c r="I11" i="1"/>
  <c r="J11" i="1"/>
  <c r="J10" i="1" s="1"/>
  <c r="F13" i="1"/>
  <c r="F14" i="1"/>
  <c r="D14" i="1" s="1"/>
  <c r="K14" i="1" s="1"/>
  <c r="D13" i="1"/>
  <c r="K13" i="1" s="1"/>
  <c r="F12" i="1"/>
  <c r="C16" i="1"/>
  <c r="C15" i="1" s="1"/>
  <c r="C10" i="1" s="1"/>
  <c r="C21" i="1"/>
  <c r="E21" i="1"/>
  <c r="G21" i="1"/>
  <c r="H21" i="1"/>
  <c r="I21" i="1"/>
  <c r="J21" i="1"/>
  <c r="F22" i="1"/>
  <c r="D22" i="1" s="1"/>
  <c r="K22" i="1" s="1"/>
  <c r="F23" i="1"/>
  <c r="D23" i="1" s="1"/>
  <c r="K23" i="1" s="1"/>
  <c r="C24" i="1"/>
  <c r="E24" i="1"/>
  <c r="G24" i="1"/>
  <c r="H24" i="1"/>
  <c r="H20" i="1" s="1"/>
  <c r="I24" i="1"/>
  <c r="J24" i="1"/>
  <c r="F25" i="1"/>
  <c r="D25" i="1" s="1"/>
  <c r="K25" i="1" s="1"/>
  <c r="F26" i="1"/>
  <c r="D26" i="1" s="1"/>
  <c r="K26" i="1" s="1"/>
  <c r="C29" i="1"/>
  <c r="E29" i="1"/>
  <c r="G29" i="1"/>
  <c r="H29" i="1"/>
  <c r="I29" i="1"/>
  <c r="J29" i="1"/>
  <c r="C32" i="1"/>
  <c r="E32" i="1"/>
  <c r="G32" i="1"/>
  <c r="H32" i="1"/>
  <c r="I32" i="1"/>
  <c r="J32" i="1"/>
  <c r="F33" i="1"/>
  <c r="D33" i="1" s="1"/>
  <c r="F34" i="1"/>
  <c r="D34" i="1" s="1"/>
  <c r="W10" i="7" l="1"/>
  <c r="AA10" i="7" s="1"/>
  <c r="Z10" i="7"/>
  <c r="F36" i="1"/>
  <c r="D37" i="1"/>
  <c r="E10" i="1"/>
  <c r="G10" i="1"/>
  <c r="K16" i="1"/>
  <c r="D15" i="1"/>
  <c r="K21" i="1"/>
  <c r="H10" i="1"/>
  <c r="I10" i="1"/>
  <c r="D12" i="1"/>
  <c r="F11" i="1"/>
  <c r="F10" i="1" s="1"/>
  <c r="K17" i="1"/>
  <c r="K15" i="1" s="1"/>
  <c r="G20" i="1"/>
  <c r="C20" i="1"/>
  <c r="E20" i="1"/>
  <c r="I20" i="1"/>
  <c r="J20" i="1"/>
  <c r="C28" i="1"/>
  <c r="E28" i="1"/>
  <c r="K34" i="1"/>
  <c r="G28" i="1"/>
  <c r="H28" i="1"/>
  <c r="I28" i="1"/>
  <c r="J28" i="1"/>
  <c r="K31" i="1"/>
  <c r="F21" i="1"/>
  <c r="F24" i="1"/>
  <c r="F29" i="1"/>
  <c r="F32" i="1"/>
  <c r="K37" i="1" l="1"/>
  <c r="K36" i="1" s="1"/>
  <c r="D36" i="1"/>
  <c r="K12" i="1"/>
  <c r="K11" i="1" s="1"/>
  <c r="K10" i="1" s="1"/>
  <c r="D11" i="1"/>
  <c r="D10" i="1" s="1"/>
  <c r="C9" i="1"/>
  <c r="E9" i="1"/>
  <c r="G9" i="1"/>
  <c r="H9" i="1"/>
  <c r="I9" i="1"/>
  <c r="J9" i="1"/>
  <c r="D21" i="1"/>
  <c r="D24" i="1"/>
  <c r="D29" i="1"/>
  <c r="K30" i="1"/>
  <c r="K33" i="1"/>
  <c r="D32" i="1"/>
  <c r="F20" i="1"/>
  <c r="F28" i="1"/>
  <c r="F9" i="1" l="1"/>
  <c r="D20" i="1"/>
  <c r="K24" i="1"/>
  <c r="K29" i="1"/>
  <c r="K32" i="1"/>
  <c r="D28" i="1"/>
  <c r="D9" i="1" l="1"/>
  <c r="K20" i="1"/>
  <c r="K28" i="1"/>
  <c r="K9" i="1" l="1"/>
</calcChain>
</file>

<file path=xl/sharedStrings.xml><?xml version="1.0" encoding="utf-8"?>
<sst xmlns="http://schemas.openxmlformats.org/spreadsheetml/2006/main" count="427" uniqueCount="220">
  <si>
    <t>HĐLĐ hưởng lương NSNN</t>
  </si>
  <si>
    <t>Số người làm việc hưởng lương NSNN</t>
  </si>
  <si>
    <t>KHỐI THCS</t>
  </si>
  <si>
    <t>III</t>
  </si>
  <si>
    <t>KHỐI TIỂU HỌC</t>
  </si>
  <si>
    <t>II</t>
  </si>
  <si>
    <t>HĐ vị trí nấu ăn</t>
  </si>
  <si>
    <t>KHỐI MẦM NON</t>
  </si>
  <si>
    <t>I</t>
  </si>
  <si>
    <t>B</t>
  </si>
  <si>
    <t>A</t>
  </si>
  <si>
    <t>Phụ cấp chênh lệch bảo lưu</t>
  </si>
  <si>
    <t>Phụ cấp thâm niên vượt khung</t>
  </si>
  <si>
    <t>Phụ cấp chức vụ</t>
  </si>
  <si>
    <t>Tổng số các khoản phụ cấp</t>
  </si>
  <si>
    <t>Tổng HSL theo ngạch, bậc</t>
  </si>
  <si>
    <t>Tổng cộng</t>
  </si>
  <si>
    <t>Đơn vị</t>
  </si>
  <si>
    <t>STT</t>
  </si>
  <si>
    <t>Đơn vị: nghìn đồng</t>
  </si>
  <si>
    <t>ỦY BAN NHÂN DÂN ...</t>
  </si>
  <si>
    <t>Biểu 01</t>
  </si>
  <si>
    <t>Hệ số lương, phụ cấp và các khoản đóng góp tháng 1/2026</t>
  </si>
  <si>
    <t>Trường MN…</t>
  </si>
  <si>
    <t>Đối tượng hưởng lương có mặt đến 01/01/2026</t>
  </si>
  <si>
    <t>5=6+7+8</t>
  </si>
  <si>
    <t>Chênh lệch mức phụ cấp ưu đãi theo NĐ 182/NĐ-CP so QĐ 244/2005/QĐ-CP</t>
  </si>
  <si>
    <t xml:space="preserve">Kinh phí hỗ trợ phụ cấp ưu đãi </t>
  </si>
  <si>
    <t>TỔNG HỢP BỔ SUNG KINH PHÍ CHẾ ĐỘ PHỤ CẤP ƯU ĐÃI NGHỀ QUY ĐỊNH TẠI NGHỊ ĐỊNH SỐ 182/2026/NĐ-CP CỦA CHÍNH PHỦ</t>
  </si>
  <si>
    <t>….</t>
  </si>
  <si>
    <t>Trường TH ….</t>
  </si>
  <si>
    <t>Trường THCS ….</t>
  </si>
  <si>
    <t>D</t>
  </si>
  <si>
    <t>KHỐI ĐÀO TẠO</t>
  </si>
  <si>
    <t>TỔNG CỘNG (A+B+C+D)</t>
  </si>
  <si>
    <t xml:space="preserve">Trung tâm chính trị </t>
  </si>
  <si>
    <t xml:space="preserve">Ghi chú: </t>
  </si>
  <si>
    <t>Phụ cấp chênh lệch bảo lưu (nếu có)</t>
  </si>
  <si>
    <t>5=6+7</t>
  </si>
  <si>
    <t>Số lượng người làm việc hưởng lương NSNN</t>
  </si>
  <si>
    <t>Tổng</t>
  </si>
  <si>
    <t xml:space="preserve">     ỦY BAN NHÂN DÂN ….</t>
  </si>
  <si>
    <t>HĐLD hưởng lương NSNN</t>
  </si>
  <si>
    <t>Số người được giao tại QĐ 3154/QĐ-UBND ngày 05/8/2025</t>
  </si>
  <si>
    <t>Số người được giao tại QĐ 5221/QĐ-UBND ngày 25/12/2025</t>
  </si>
  <si>
    <t>Chênh lệch số người tăng/giảm năm 2026 so năm 2025</t>
  </si>
  <si>
    <t>9=10+11+12</t>
  </si>
  <si>
    <t>1=2+3+4</t>
  </si>
  <si>
    <t>Trường</t>
  </si>
  <si>
    <t>…</t>
  </si>
  <si>
    <t>Trường TH…</t>
  </si>
  <si>
    <t>Trường THCS…</t>
  </si>
  <si>
    <t>Phụ cấp khu vực</t>
  </si>
  <si>
    <t>Phụ cấp ưu đãi ngành</t>
  </si>
  <si>
    <t>Phụ cấp thu hút</t>
  </si>
  <si>
    <t>Phụ cấp công tác lâu năm</t>
  </si>
  <si>
    <t>Phụ cấp công vụ</t>
  </si>
  <si>
    <t>Phụ cấp thâm niên nghề</t>
  </si>
  <si>
    <t>Phụ cấp trách nhiệm</t>
  </si>
  <si>
    <t>Phụ cấp độc hại, nguy hiểm</t>
  </si>
  <si>
    <t>Phụ cấp lưu động</t>
  </si>
  <si>
    <t>Phụ cấp khác</t>
  </si>
  <si>
    <t>Các khoản đóng góp BHXH, BHYT</t>
  </si>
  <si>
    <t>16=13*21,5%</t>
  </si>
  <si>
    <t>17=13+14+15+16</t>
  </si>
  <si>
    <t>Nhu cầu kinh phí thực hiện</t>
  </si>
  <si>
    <t>Hệ số lương và các khoản đóng góp</t>
  </si>
  <si>
    <t>10=6-2</t>
  </si>
  <si>
    <t>11=7-3</t>
  </si>
  <si>
    <t>12=8-4</t>
  </si>
  <si>
    <t>TỔNG HỢP NHU CẦU KINH PHÍ CHÊNH LỆCH SỐ NGƯỜI LÀM VIỆC CỦA NĂM 2026 SO NĂM 2025 ĐỐI VỚI CÁC CƠ SỞ GIÁO DỤC CÔNG LẬP</t>
  </si>
  <si>
    <t>ĐVT: nghìn đồng</t>
  </si>
  <si>
    <t>Biểu 02</t>
  </si>
  <si>
    <t>Tổng Hệ số lương</t>
  </si>
  <si>
    <t>TỔNG CỘNG (I+II+III)</t>
  </si>
  <si>
    <t>TỔNG CỘNG ( I+II+III )</t>
  </si>
  <si>
    <t>2=3+4</t>
  </si>
  <si>
    <t>4=5+6+7</t>
  </si>
  <si>
    <t>9=2*8*2.340*12 tháng</t>
  </si>
  <si>
    <t>KHỐI CÔNG CHỨC</t>
  </si>
  <si>
    <t>Phòng, ban ….</t>
  </si>
  <si>
    <t>Biên chế cơ quan HĐND, UBND cấp xã</t>
  </si>
  <si>
    <t>Biên chế cơ quan HĐND, UBND cấp xã (QĐ 3154/QĐ-UBND thành phố)</t>
  </si>
  <si>
    <t>Biên chế cơ quan HĐND, UBND cấp xã (QĐ 5221/QĐ-UBND thành phố)</t>
  </si>
  <si>
    <t>Công chức cấp xã</t>
  </si>
  <si>
    <t>Điều chỉnh số người tạm giao năm 2026</t>
  </si>
  <si>
    <t>Số lượng người làm tạm giao năm 2026</t>
  </si>
  <si>
    <t>Trung tâm Y tế giao tại QĐ 2364/QĐ-UBND ngày 25/6/2026</t>
  </si>
  <si>
    <t>Số người làm việc tại Trung tâm y tế</t>
  </si>
  <si>
    <t>6=2-1</t>
  </si>
  <si>
    <t>7=4-3</t>
  </si>
  <si>
    <r>
      <t>Phụ cấp công tác đảng</t>
    </r>
    <r>
      <rPr>
        <sz val="9"/>
        <color indexed="10"/>
        <rFont val="Times New Roman"/>
        <family val="1"/>
      </rPr>
      <t xml:space="preserve"> (nếu có)</t>
    </r>
  </si>
  <si>
    <t>23=(8+10+11+17+21)*20,5%</t>
  </si>
  <si>
    <t>24=8+9+…+23</t>
  </si>
  <si>
    <t>25=24*2.340*12T</t>
  </si>
  <si>
    <t>ĐƠN VỊ SỰ NGHIỆP CÔNG LẬP</t>
  </si>
  <si>
    <t>Trạm y tế</t>
  </si>
  <si>
    <t>TỔNG HỢP NHU CẦU KINH PHÍ CHÊNH LỆCH SỐ NGƯỜI LÀM VIỆC CỦA NĂM 2026 SO NĂM 2025 ĐỐI VỚI KHỐI CÔNG CHỨC VÀ ĐƠN VỊ SỰ NGHIỆP CÔNG LẬP</t>
  </si>
  <si>
    <t>TỔNG CỘNG (I+II)</t>
  </si>
  <si>
    <t>Biểu 03</t>
  </si>
  <si>
    <t>Ghi chú:</t>
  </si>
  <si>
    <t>2. Hệ số lương của người làm HĐLĐ hưởng lương NSNN và người làm hưởng lương từ NTSN tính 2,34 và phụ cấp ưu đãi theo từng khối học.</t>
  </si>
  <si>
    <t>1.Thống kê số lượng bao gồm cả số tăng và giảm</t>
  </si>
  <si>
    <t>18=17*2,340*12 tháng</t>
  </si>
  <si>
    <t>ỦY BAN NHÂN DÂN ….....</t>
  </si>
  <si>
    <t>Mức học phí</t>
  </si>
  <si>
    <t>Số tháng cấp bù</t>
  </si>
  <si>
    <t>Miễn học phí</t>
  </si>
  <si>
    <t>Trẻ em mầm non công lập</t>
  </si>
  <si>
    <t>Học sinh THCS công lập</t>
  </si>
  <si>
    <t>Các đối tượng theo quy định tại Pháp lệnh Ưu đãi người có công cách mạng nêu đang theo học tại CSGD thuộc hệ thống GD quốc dân</t>
  </si>
  <si>
    <t>Học sinh là người khuyết tật</t>
  </si>
  <si>
    <t xml:space="preserve"> Học sinh là người dân tộc thiểu số có cha hoặc mẹ hoặc cả cha và mẹ hoặc ông bà (trong TH ở với ông bà) thuộc hộ nghèo hoặc hộ cận nghèo </t>
  </si>
  <si>
    <t>Trẻ em MG, Học sinh là người dân tộc thiểu số rất ít người ở vùng điều kiện KTXH khó khăn hoặc đặc biệt khó khăn</t>
  </si>
  <si>
    <t>Người học thuộc đối tượng các CT, ĐA đc miễn học phí theo quy định của CP</t>
  </si>
  <si>
    <t>10=3+…+9</t>
  </si>
  <si>
    <t>11=1*2*10</t>
  </si>
  <si>
    <t>Hỗ trợ đóng học phí</t>
  </si>
  <si>
    <t>Số tháng hỗ trợ</t>
  </si>
  <si>
    <t>Trẻ em MN dân lập, tư thục</t>
  </si>
  <si>
    <t>Học sinh TH dân lập, tư thục</t>
  </si>
  <si>
    <t>Học sinh THCS dân lập, tư thục</t>
  </si>
  <si>
    <t>Học viên sau ĐH trình độ thạc sĩ, tiến sĩ, chuyên khoa cấp I, chuyên khoa cấp II, bác sĩ nội trú chuyên khoa chuyên ngành tâm thần, giải phẫu bệnh, pháp y, pháp y tâm thần, truyền nhiễm và hồi sức cấp cứu tại cơ sở giáo dục tư thục thuộc khối ngành sức khỏe</t>
  </si>
  <si>
    <t>Tổng số đối tượng</t>
  </si>
  <si>
    <t>Thành tiền</t>
  </si>
  <si>
    <t>7=3+4+5+6</t>
  </si>
  <si>
    <t>8=1*2*7</t>
  </si>
  <si>
    <t xml:space="preserve"> </t>
  </si>
  <si>
    <t>TỔNG CỘNG</t>
  </si>
  <si>
    <t>Số đối tượng</t>
  </si>
  <si>
    <t>6=1*2*5</t>
  </si>
  <si>
    <t>Trường MN …</t>
  </si>
  <si>
    <t>Trung cấp nghề</t>
  </si>
  <si>
    <t>Trung cấp chuyên nghiệp</t>
  </si>
  <si>
    <t>Cao đẳng nghề</t>
  </si>
  <si>
    <t>Cao đằng</t>
  </si>
  <si>
    <t>Đại học</t>
  </si>
  <si>
    <t>25=16+21+23</t>
  </si>
  <si>
    <t>24=15+20+22</t>
  </si>
  <si>
    <t>20=17+18+19</t>
  </si>
  <si>
    <t>15=1+2+…+14</t>
  </si>
  <si>
    <t>Học sinh, sinh viên trong các cơ sở GDNN, cơ sở ĐH có cha hoặc mẹ bị tai nạn lao động hoặc mắc bệnh nghề nghiệp được hưởng trợ cấp thường xuyên</t>
  </si>
  <si>
    <t>Học sinh, sinh viên trong các cơ sở GDNN, cơ sở GDĐH là người dân tộc thiểu số có nơi thường trú tại thôn/bản đặc biệt khó khăn, vùng bãi ngang ven biển hải đảo</t>
  </si>
  <si>
    <t>Chuyên ngành nhã nhạc cung đình, chèo, tuồng, cải lương, múa, xiếc; một số ngành nghề độc hại do cơ quan NN về GDNN ở TƯ quy định</t>
  </si>
  <si>
    <t>Ngành nghệ thuật truyền thống và đặc thù trong các trường có đào tạo văn hóa-nghệ thuật: nhạc công kịch hát dân tộc, đờn ca tài tử Nam Bộ, ca trù, bài chòi ...</t>
  </si>
  <si>
    <t>Người học các ngành, nghề chuyên môn đặc thù đáp ứng yêu cầu phát triển KTXH, quốc phòng, an ninh theo quy định của Luật GDNN. Các ngành nghề chuyên môn đặc thù do CP, TTCP quy định</t>
  </si>
  <si>
    <t>Người học các trình độ TC, CĐ đối với các ngành, nghề khó tuyển sinh nhưng XH có nhu cầu theo danh mục do cơ quan quản lý nhà nước về GDNN do BGDĐT quy định</t>
  </si>
  <si>
    <t>Người tốt nghiệp THCS học tiếp lên trình độ trung cấp</t>
  </si>
  <si>
    <t>Học sinh, sinh viên người dân tộc thiểu số rất ít người ở vùng có điều kiện KTXH khó khăn hoặc đặc biệt khó khăn</t>
  </si>
  <si>
    <t>Học viên sau ĐH trình độ thạc sĩ, tiến sĩ, chuyên khoa cấp I, chuyên khoa cấp II, bác sĩ nội trú chuyên khoa ngành tâm thần, giải phaaix bệnh, pháp y, pháp y tâm thần, truyền nhiễm và hồi sức cấp cứu tại cơ sở giáo dục công lập thuộc khối ngành sức khỏe</t>
  </si>
  <si>
    <t>Học sinh, sinh viên học chuyên ngành Mác - Lê nin và tư tưởng Hồ Chí Minh</t>
  </si>
  <si>
    <t>Học sinh, sinh viên học tại các cơ sở GDNN và GD ĐH người dân tộc thiểu số có cha hoặc mẹ, hoặc cả cha và mẹ hoặc ông, bà (trong TH ở ông, bà) thuộc hộ nghèo, hộ cận nghèo</t>
  </si>
  <si>
    <t>Học sinh trường dự bị ĐH, khoa dự bị ĐH</t>
  </si>
  <si>
    <t>Học sinh, sinh viên, hệ cử tuyển (kể cả học sinh cử tuyển học nghề nội trú với thời gian từ 3 tháng trở lên)</t>
  </si>
  <si>
    <t>Người học các trình độ Trung cấp, CĐ mồ côi cả cha lẫn mẹ, không nơi nương tựa theo quy định của Luật GDNN</t>
  </si>
  <si>
    <t>Người từ 16-22 tuổi thuộc trường hợp quy định tại Khoản 1-Điều 5 Nghị định 20/2021/NĐ-CP)-học văn bằng thứ nhất</t>
  </si>
  <si>
    <t xml:space="preserve">Học sinh, sinh viên khuyết tật </t>
  </si>
  <si>
    <t>Giảm 50%</t>
  </si>
  <si>
    <t>Giảm 70%</t>
  </si>
  <si>
    <t>Biểu 04</t>
  </si>
  <si>
    <t>Dự toán 2026 đã bố trí</t>
  </si>
  <si>
    <t>Kinh phí đề nghị hỗ trợ bổ sung</t>
  </si>
  <si>
    <t>13=11-12</t>
  </si>
  <si>
    <t>10=8-9</t>
  </si>
  <si>
    <t>27=25-26</t>
  </si>
  <si>
    <t>Mức hỗ trợ chênh lệch</t>
  </si>
  <si>
    <t>Mức NQ 04/2021/NQ-HĐND</t>
  </si>
  <si>
    <t>Mức NQ 13/2021/NQ-HĐND</t>
  </si>
  <si>
    <t>Mức chênh lệch bổ sung</t>
  </si>
  <si>
    <t>5=3-4</t>
  </si>
  <si>
    <t xml:space="preserve">Hỗ trợ trẻ em mầm non dân lập, tư thục khu công nghiệp: </t>
  </si>
  <si>
    <t xml:space="preserve">Giáo viên mầm non tư thục khu công nghiệp: </t>
  </si>
  <si>
    <t>ỦY BAN NHÂN DÂN ….</t>
  </si>
  <si>
    <t>Ghi chú: Chỉ thực hiện áp dụng đối với các xã, phường bên Tây Hải Phòng</t>
  </si>
  <si>
    <t xml:space="preserve">Hỗ trợ cơ sở vật chất 01 lần: </t>
  </si>
  <si>
    <t>8=6-7</t>
  </si>
  <si>
    <t>Biểu 05</t>
  </si>
  <si>
    <t>Biểu 06</t>
  </si>
  <si>
    <t>Biểu 07</t>
  </si>
  <si>
    <t>TỔNG HỢP KINH PHÍ MIỄN HỌC PHÍ KHỐI MẦM NON VÀ PHỔ THÔNG CÔNG LẬP
THEO ĐIỀU 15 - NGHỊ ĐỊNH 238/2025/NĐ-CP NĂM 2026</t>
  </si>
  <si>
    <t xml:space="preserve">Hệ số lương và các khoản đóng góp </t>
  </si>
  <si>
    <t>Số lượng người làm việc hưởng lương Nguồn thu sự nghiệp</t>
  </si>
  <si>
    <t>1.1</t>
  </si>
  <si>
    <t>1.2</t>
  </si>
  <si>
    <t>1.3</t>
  </si>
  <si>
    <t>2.1</t>
  </si>
  <si>
    <t>2.2</t>
  </si>
  <si>
    <t>2.3</t>
  </si>
  <si>
    <t>3. Cột (15) trường hợp cấp xã đã tổng hợp p/c ưu đãi của số HĐLĐ hưởng lương NSNN tại biểu tăng lương cơ sở theo NĐ 161/2026/NĐ-CP thì hệ số p/c ưu đãi ngành sẽ tổng hợp theo mức phụ cấp quy định tại Quyết định 244/2005/QĐ-TTg ngày 06/10/2005</t>
  </si>
  <si>
    <t>4. Đối với p/c ưu đãi ngành của người làm việc hưởng lương NTSN hưởng theo NĐ 182/2026/NĐ-CP và mức lương cơ sở sẽ tính theo mức 2,340trđ 6T đầu năm và 2,530trđ của 6T cuối năm</t>
  </si>
  <si>
    <t xml:space="preserve"> Đơn vị</t>
  </si>
  <si>
    <t>TỔNG HỢP KINH PHÍ ĐỀ NGHỊ THÀNH PHỐ BỔ SUNG HỖ TRỢ</t>
  </si>
  <si>
    <t>Khối công chức</t>
  </si>
  <si>
    <t>Phòng, ban…</t>
  </si>
  <si>
    <t>Đơn vị sự nghiệp công lập</t>
  </si>
  <si>
    <t>Khối Giáo dục và Đào tạo</t>
  </si>
  <si>
    <t>Chênh lệch số người làm việc</t>
  </si>
  <si>
    <t>Chế độ phụ cấp ưu đãi nghề</t>
  </si>
  <si>
    <t>Kinh phí miễn học phí cơ sở GD công lập</t>
  </si>
  <si>
    <t>Kinh phí hỗ trợ đóng học phí (ngoài công lập)</t>
  </si>
  <si>
    <t>Miễn, giảm học phí Giáo dục nghề nghiệp</t>
  </si>
  <si>
    <t>Kinh phí chênh lệch mức hỗ trợ giữa NQ 04/2021/NQ-HĐND so NQ 13/2021/NQ-HĐND khu công nghiệp</t>
  </si>
  <si>
    <t>Dự toán năm 2026 đã bố trí</t>
  </si>
  <si>
    <t>Kinh phí đề nghị hỗ trợ</t>
  </si>
  <si>
    <t>Biểu: 08</t>
  </si>
  <si>
    <t>ỦY BAN NHÂN DÂN …</t>
  </si>
  <si>
    <r>
      <t xml:space="preserve">Ghi chú: </t>
    </r>
    <r>
      <rPr>
        <i/>
        <sz val="12"/>
        <color theme="1"/>
        <rFont val="Cambria"/>
        <family val="1"/>
        <scheme val="major"/>
      </rPr>
      <t>Hệ số lương và các khoản đóng góp tính theo thực tế được cấp có thẩm quyền phê duyệt.</t>
    </r>
  </si>
  <si>
    <t>Số lượng người làm việc hưởng lương Nguồn thu Sự nghiệp (NTNS)</t>
  </si>
  <si>
    <t>2. Đối với khối Đào tạo (Trung tâm chính trị) đề nghị báo cáo số lượng người làm việc, HĐLĐ (nếu có) theo QĐ 162/QĐ-TU ngày 14/01/2026 của Thành ủy</t>
  </si>
  <si>
    <t>1. Đề nghị báo cáo số lượng người làm việc và HĐLĐ theo Quyết định 5221/QĐ-UBND ngày 25/12/2025 của UBND thành phố giao.</t>
  </si>
  <si>
    <t>3. Đối với phường Nguyễn Trãi thuộc danh sách đồng bào dân tộc thiểu số, miền núi và đặc biệt khó khăn theo QĐ 60/QĐ-TTg ngày 29/01/2026 của Bộ Dân tộc và Tôn giáo phê duyệt</t>
  </si>
  <si>
    <t xml:space="preserve">TỔNG HỢP KINH PHÍ HỖ TRỢ ĐÓNG HỌC PHÍ (NGOÀI CÔNG LẬP) NĂM 2026
THEO KHOẢN 3 ĐIỀU 16 - NGHỊ ĐỊNH 238/2025/NĐ-CP </t>
  </si>
  <si>
    <t>TỔNG HỢP KINH PHÍ MIỄN, GIẢM HỌC PHÍ CHO CÁC ĐỐI TƯỢNG Ở CÁC CƠ SỞ GIÁO DỤC NGHỀ NGHIỆP VÀ GIÁO DỤC ĐẠI HỌC 
THEO ĐIỀU 15, ĐIỀU 16 - NGHỊ ĐỊNH 238/2025/NĐ-CP NĂM 2026</t>
  </si>
  <si>
    <t>TỔNG HỢP KINH PHÍ BỔ SUNG HỖ TRỢ CHÊNH LỆCH GIỮA NGHỊ QUYẾT 04/2021/NQ-HĐND THÀNH PHỐ HẢI PHÒNG SO NGHỊ QUYẾT 13/2021/NQ-HĐND TỈNH HẢI DƯƠNG NĂM 2026</t>
  </si>
  <si>
    <t>Nguyễn Văn A</t>
  </si>
  <si>
    <t>Nguyễn Văn B</t>
  </si>
  <si>
    <t>Biên chế thiếu (Nếu số có mặt thiếu so với số biên chế được giao)</t>
  </si>
  <si>
    <t>Trung tâm dịch vụ sự nghiệp công</t>
  </si>
  <si>
    <t>Chi tiết từng người</t>
  </si>
  <si>
    <t>Không thấy có PC chức vụ, phụ cấp thâm niên nghề, thâm niên vượt khung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</si>
</sst>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 ###.00"/>
    <numFmt numFmtId="165" formatCode="#\ ###\ ###\ ###"/>
    <numFmt numFmtId="166" formatCode="####\ ###"/>
    <numFmt numFmtId="167" formatCode="#,###"/>
    <numFmt numFmtId="168" formatCode="_(* #,##0_);_(* \(#,##0\);_(* &quot;-&quot;??_);_(@_)"/>
  </numFmts>
  <fonts count="65" x14ac:knownFonts="1">
    <font>
      <sz val="14"/>
      <color theme="1"/>
      <name val="Times New Roman"/>
      <family val="2"/>
    </font>
    <font>
      <sz val="14"/>
      <name val="Times New Roman"/>
      <family val="2"/>
    </font>
    <font>
      <sz val="11"/>
      <name val="Times New Roman"/>
      <family val="1"/>
    </font>
    <font>
      <sz val="11"/>
      <name val="Calibri"/>
      <family val="2"/>
      <scheme val="minor"/>
    </font>
    <font>
      <i/>
      <sz val="12"/>
      <name val="Times New Roman"/>
      <family val="1"/>
    </font>
    <font>
      <b/>
      <sz val="12"/>
      <name val="Times New Roman"/>
      <family val="1"/>
    </font>
    <font>
      <b/>
      <sz val="11"/>
      <color theme="1"/>
      <name val="Times New Roman"/>
      <family val="1"/>
    </font>
    <font>
      <b/>
      <sz val="10"/>
      <name val="Times New Roman"/>
      <family val="1"/>
    </font>
    <font>
      <sz val="10"/>
      <name val="Times New Roman"/>
      <family val="1"/>
    </font>
    <font>
      <i/>
      <sz val="10"/>
      <name val="Times New Roman"/>
      <family val="1"/>
    </font>
    <font>
      <b/>
      <i/>
      <sz val="10"/>
      <name val="Times New Roman"/>
      <family val="1"/>
    </font>
    <font>
      <b/>
      <sz val="10"/>
      <color theme="1"/>
      <name val="Times New Roman"/>
      <family val="1"/>
    </font>
    <font>
      <sz val="11"/>
      <color theme="1"/>
      <name val="Times New Roman"/>
      <family val="1"/>
    </font>
    <font>
      <sz val="10"/>
      <color theme="1"/>
      <name val="Times New Roman"/>
      <family val="1"/>
    </font>
    <font>
      <b/>
      <i/>
      <sz val="9"/>
      <name val="Times New Roman"/>
      <family val="1"/>
    </font>
    <font>
      <i/>
      <sz val="9"/>
      <name val="Times New Roman"/>
      <family val="1"/>
    </font>
    <font>
      <b/>
      <sz val="9"/>
      <name val="Times New Roman"/>
      <family val="1"/>
    </font>
    <font>
      <b/>
      <sz val="14"/>
      <name val="Times New Roman"/>
      <family val="1"/>
    </font>
    <font>
      <b/>
      <sz val="11"/>
      <name val="Times New Roman"/>
      <family val="1"/>
    </font>
    <font>
      <sz val="12"/>
      <name val="Times New Roman"/>
      <family val="1"/>
    </font>
    <font>
      <b/>
      <sz val="11"/>
      <name val="Cambria"/>
      <family val="1"/>
      <scheme val="major"/>
    </font>
    <font>
      <b/>
      <i/>
      <sz val="12"/>
      <name val="Times New Roman"/>
      <family val="1"/>
    </font>
    <font>
      <sz val="12"/>
      <name val=".VnTime"/>
    </font>
    <font>
      <sz val="12"/>
      <color theme="1"/>
      <name val="Arial"/>
      <family val="2"/>
    </font>
    <font>
      <b/>
      <sz val="12"/>
      <color theme="1"/>
      <name val="Times New Roman"/>
      <family val="1"/>
    </font>
    <font>
      <sz val="12"/>
      <color theme="1"/>
      <name val="Times New Roman"/>
      <family val="1"/>
    </font>
    <font>
      <sz val="12"/>
      <name val=".VnTime"/>
      <family val="2"/>
    </font>
    <font>
      <i/>
      <sz val="9"/>
      <color theme="1"/>
      <name val="Times New Roman"/>
      <family val="1"/>
    </font>
    <font>
      <i/>
      <sz val="11"/>
      <color theme="1"/>
      <name val="Times New Roman"/>
      <family val="1"/>
    </font>
    <font>
      <i/>
      <sz val="12"/>
      <color theme="1"/>
      <name val="Times New Roman"/>
      <family val="1"/>
    </font>
    <font>
      <sz val="9"/>
      <color theme="1"/>
      <name val="Times New Roman"/>
      <family val="1"/>
    </font>
    <font>
      <b/>
      <i/>
      <sz val="11"/>
      <color theme="1"/>
      <name val="Times New Roman"/>
      <family val="1"/>
    </font>
    <font>
      <b/>
      <sz val="12"/>
      <color theme="1"/>
      <name val="Arial"/>
      <family val="2"/>
    </font>
    <font>
      <sz val="8"/>
      <color theme="1"/>
      <name val="Arial"/>
      <family val="2"/>
    </font>
    <font>
      <i/>
      <sz val="8"/>
      <color theme="1"/>
      <name val="Times New Roman"/>
      <family val="1"/>
    </font>
    <font>
      <b/>
      <sz val="14"/>
      <color theme="1"/>
      <name val="Times New Roman"/>
      <family val="1"/>
    </font>
    <font>
      <i/>
      <sz val="14"/>
      <color theme="1"/>
      <name val="Times New Roman"/>
      <family val="1"/>
    </font>
    <font>
      <sz val="12"/>
      <color theme="1"/>
      <name val="Cambria"/>
      <family val="1"/>
      <scheme val="major"/>
    </font>
    <font>
      <b/>
      <sz val="12"/>
      <color theme="1"/>
      <name val="Cambria"/>
      <family val="1"/>
      <scheme val="major"/>
    </font>
    <font>
      <sz val="9"/>
      <name val="Times New Roman"/>
      <family val="1"/>
    </font>
    <font>
      <i/>
      <sz val="10"/>
      <color theme="1"/>
      <name val="Times New Roman"/>
      <family val="1"/>
    </font>
    <font>
      <b/>
      <sz val="9"/>
      <color rgb="FFFF0000"/>
      <name val="Times New Roman"/>
      <family val="1"/>
    </font>
    <font>
      <sz val="9"/>
      <color rgb="FFFF0000"/>
      <name val="Times New Roman"/>
      <family val="1"/>
    </font>
    <font>
      <sz val="9"/>
      <color indexed="10"/>
      <name val="Times New Roman"/>
      <family val="1"/>
    </font>
    <font>
      <b/>
      <i/>
      <sz val="12"/>
      <color theme="1"/>
      <name val="Cambria"/>
      <family val="1"/>
      <scheme val="major"/>
    </font>
    <font>
      <b/>
      <i/>
      <u/>
      <sz val="12"/>
      <color theme="1"/>
      <name val="Cambria"/>
      <family val="1"/>
      <scheme val="major"/>
    </font>
    <font>
      <sz val="11"/>
      <color theme="1"/>
      <name val="Calibri"/>
      <family val="2"/>
      <scheme val="minor"/>
    </font>
    <font>
      <sz val="12"/>
      <name val=".VnArial Narrow"/>
      <family val="2"/>
    </font>
    <font>
      <b/>
      <i/>
      <sz val="10"/>
      <color theme="1"/>
      <name val="Times New Roman"/>
      <family val="1"/>
    </font>
    <font>
      <b/>
      <sz val="12"/>
      <color indexed="8"/>
      <name val="Times New Roman"/>
      <family val="1"/>
    </font>
    <font>
      <b/>
      <sz val="9"/>
      <color theme="1"/>
      <name val="Times New Roman"/>
      <family val="1"/>
    </font>
    <font>
      <i/>
      <sz val="8"/>
      <name val="Times New Roman"/>
      <family val="1"/>
    </font>
    <font>
      <b/>
      <i/>
      <sz val="9"/>
      <color theme="1"/>
      <name val="Times New Roman"/>
      <family val="1"/>
    </font>
    <font>
      <sz val="11"/>
      <color indexed="8"/>
      <name val="Calibri"/>
      <family val="2"/>
    </font>
    <font>
      <b/>
      <sz val="11"/>
      <color indexed="8"/>
      <name val="Times New Roman"/>
      <family val="1"/>
    </font>
    <font>
      <sz val="11"/>
      <color indexed="8"/>
      <name val="Times New Roman"/>
      <family val="1"/>
    </font>
    <font>
      <i/>
      <sz val="11"/>
      <color rgb="FFFF0000"/>
      <name val="Times New Roman"/>
      <family val="1"/>
    </font>
    <font>
      <i/>
      <sz val="7"/>
      <name val="Times New Roman"/>
      <family val="1"/>
    </font>
    <font>
      <sz val="12"/>
      <color indexed="8"/>
      <name val="Times New Roman"/>
      <family val="1"/>
    </font>
    <font>
      <b/>
      <i/>
      <sz val="11"/>
      <color rgb="FFFF0000"/>
      <name val="Times New Roman"/>
      <family val="1"/>
    </font>
    <font>
      <b/>
      <sz val="10"/>
      <color theme="1"/>
      <name val="Cambria"/>
      <family val="1"/>
      <scheme val="major"/>
    </font>
    <font>
      <i/>
      <sz val="11"/>
      <color theme="1"/>
      <name val="Cambria"/>
      <family val="1"/>
      <scheme val="major"/>
    </font>
    <font>
      <b/>
      <sz val="10"/>
      <color indexed="8"/>
      <name val="Times New Roman"/>
      <family val="1"/>
    </font>
    <font>
      <i/>
      <sz val="12"/>
      <color theme="1"/>
      <name val="Cambria"/>
      <family val="1"/>
      <scheme val="major"/>
    </font>
    <font>
      <sz val="10"/>
      <color theme="1"/>
      <name val="Arial"/>
      <family val="2"/>
    </font>
  </fonts>
  <fills count="8">
    <fill>
      <patternFill patternType="none"/>
    </fill>
    <fill>
      <patternFill patternType="gray125"/>
    </fill>
    <fill>
      <patternFill patternType="solid">
        <fgColor theme="9" tint="0.79998168889431442"/>
        <bgColor indexed="64"/>
      </patternFill>
    </fill>
    <fill>
      <patternFill patternType="solid">
        <fgColor theme="0"/>
        <bgColor indexed="64"/>
      </patternFill>
    </fill>
    <fill>
      <patternFill patternType="solid">
        <fgColor theme="4" tint="0.79998168889431442"/>
        <bgColor indexed="64"/>
      </patternFill>
    </fill>
    <fill>
      <patternFill patternType="solid">
        <fgColor indexed="9"/>
        <bgColor indexed="64"/>
      </patternFill>
    </fill>
    <fill>
      <patternFill patternType="solid">
        <fgColor theme="2"/>
        <bgColor indexed="64"/>
      </patternFill>
    </fill>
    <fill>
      <patternFill patternType="solid">
        <fgColor theme="8" tint="0.79998168889431442"/>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s>
  <cellStyleXfs count="7">
    <xf numFmtId="0" fontId="0" fillId="0" borderId="0"/>
    <xf numFmtId="0" fontId="22" fillId="0" borderId="0"/>
    <xf numFmtId="0" fontId="26" fillId="0" borderId="0"/>
    <xf numFmtId="0" fontId="26" fillId="0" borderId="0"/>
    <xf numFmtId="0" fontId="46" fillId="0" borderId="0"/>
    <xf numFmtId="0" fontId="47" fillId="0" borderId="0"/>
    <xf numFmtId="43" fontId="53" fillId="0" borderId="0" applyFont="0" applyFill="0" applyBorder="0" applyAlignment="0" applyProtection="0"/>
  </cellStyleXfs>
  <cellXfs count="328">
    <xf numFmtId="0" fontId="0" fillId="0" borderId="0" xfId="0"/>
    <xf numFmtId="0" fontId="1" fillId="0" borderId="0" xfId="0" applyFont="1"/>
    <xf numFmtId="164" fontId="1" fillId="0" borderId="0" xfId="0" applyNumberFormat="1" applyFont="1"/>
    <xf numFmtId="0" fontId="1" fillId="0" borderId="0" xfId="0" applyFont="1" applyAlignment="1">
      <alignment wrapText="1"/>
    </xf>
    <xf numFmtId="0" fontId="2" fillId="0" borderId="0" xfId="0" applyFont="1"/>
    <xf numFmtId="164" fontId="3" fillId="0" borderId="0" xfId="0" applyNumberFormat="1" applyFont="1"/>
    <xf numFmtId="0" fontId="3" fillId="0" borderId="0" xfId="0" applyFont="1" applyAlignment="1">
      <alignment wrapText="1"/>
    </xf>
    <xf numFmtId="0" fontId="4" fillId="0" borderId="0" xfId="0" applyFont="1" applyAlignment="1">
      <alignment wrapText="1"/>
    </xf>
    <xf numFmtId="0" fontId="7" fillId="0" borderId="0" xfId="0" applyFont="1" applyAlignment="1">
      <alignment horizontal="center" vertical="center" wrapText="1"/>
    </xf>
    <xf numFmtId="165" fontId="8" fillId="0" borderId="0" xfId="0" applyNumberFormat="1" applyFont="1" applyAlignment="1">
      <alignment wrapText="1"/>
    </xf>
    <xf numFmtId="0" fontId="8" fillId="0" borderId="0" xfId="0" applyFont="1" applyAlignment="1">
      <alignment horizontal="center" vertical="center" wrapText="1"/>
    </xf>
    <xf numFmtId="0" fontId="10" fillId="0" borderId="0" xfId="0" applyFont="1" applyAlignment="1">
      <alignment horizontal="center" vertical="center" wrapText="1"/>
    </xf>
    <xf numFmtId="165" fontId="9" fillId="0" borderId="0" xfId="0" applyNumberFormat="1" applyFont="1" applyAlignment="1">
      <alignment vertical="center" wrapText="1"/>
    </xf>
    <xf numFmtId="1" fontId="8" fillId="0" borderId="1" xfId="0" applyNumberFormat="1" applyFont="1" applyBorder="1" applyAlignment="1">
      <alignment vertical="center" wrapText="1"/>
    </xf>
    <xf numFmtId="2" fontId="8" fillId="0" borderId="1" xfId="0" applyNumberFormat="1" applyFont="1" applyBorder="1" applyAlignment="1">
      <alignment vertical="center" wrapText="1"/>
    </xf>
    <xf numFmtId="0" fontId="8" fillId="0" borderId="1" xfId="0" applyFont="1" applyBorder="1" applyAlignment="1">
      <alignment horizontal="left" vertical="center" wrapText="1"/>
    </xf>
    <xf numFmtId="0" fontId="8" fillId="0" borderId="1" xfId="0" applyFont="1" applyBorder="1" applyAlignment="1">
      <alignment horizontal="center" vertical="center" wrapText="1"/>
    </xf>
    <xf numFmtId="1" fontId="10" fillId="0" borderId="1" xfId="0" applyNumberFormat="1" applyFont="1" applyBorder="1" applyAlignment="1">
      <alignment vertical="center" wrapText="1"/>
    </xf>
    <xf numFmtId="2" fontId="10" fillId="0" borderId="1" xfId="0" applyNumberFormat="1" applyFont="1" applyBorder="1" applyAlignment="1">
      <alignment vertical="center" wrapText="1"/>
    </xf>
    <xf numFmtId="165" fontId="8" fillId="0" borderId="0" xfId="0" applyNumberFormat="1" applyFont="1" applyAlignment="1">
      <alignment vertical="center" wrapText="1"/>
    </xf>
    <xf numFmtId="0" fontId="2" fillId="0" borderId="0" xfId="0" applyFont="1" applyAlignment="1">
      <alignment horizontal="center" vertical="center" wrapText="1"/>
    </xf>
    <xf numFmtId="1" fontId="7" fillId="2" borderId="1" xfId="0" applyNumberFormat="1" applyFont="1" applyFill="1" applyBorder="1" applyAlignment="1">
      <alignment vertical="center" wrapText="1"/>
    </xf>
    <xf numFmtId="0" fontId="7" fillId="2" borderId="1" xfId="0" applyFont="1" applyFill="1" applyBorder="1" applyAlignment="1">
      <alignment horizontal="left" vertical="center" wrapText="1"/>
    </xf>
    <xf numFmtId="0" fontId="7" fillId="2" borderId="1" xfId="0" applyFont="1" applyFill="1" applyBorder="1" applyAlignment="1">
      <alignment horizontal="center" vertical="center" wrapText="1"/>
    </xf>
    <xf numFmtId="0" fontId="11" fillId="0" borderId="0" xfId="0" applyFont="1" applyAlignment="1">
      <alignment horizontal="center" vertical="center" wrapText="1"/>
    </xf>
    <xf numFmtId="0" fontId="12" fillId="0" borderId="0" xfId="0" applyFont="1" applyAlignment="1">
      <alignment horizontal="center" vertical="center" wrapText="1"/>
    </xf>
    <xf numFmtId="165" fontId="13" fillId="0" borderId="0" xfId="0" applyNumberFormat="1" applyFont="1" applyAlignment="1">
      <alignment vertical="center" wrapText="1"/>
    </xf>
    <xf numFmtId="1" fontId="11" fillId="0" borderId="1" xfId="0" applyNumberFormat="1" applyFont="1" applyBorder="1" applyAlignment="1">
      <alignment vertical="center" wrapText="1"/>
    </xf>
    <xf numFmtId="2" fontId="11" fillId="0" borderId="1" xfId="0" applyNumberFormat="1" applyFont="1" applyBorder="1" applyAlignment="1">
      <alignment vertical="center" wrapText="1"/>
    </xf>
    <xf numFmtId="0" fontId="11" fillId="0" borderId="1" xfId="0" applyFont="1" applyBorder="1" applyAlignment="1">
      <alignment horizontal="center" vertical="center" wrapText="1"/>
    </xf>
    <xf numFmtId="0" fontId="14" fillId="0" borderId="0" xfId="0" applyFont="1" applyAlignment="1">
      <alignment horizontal="center" vertical="center" wrapText="1"/>
    </xf>
    <xf numFmtId="0" fontId="15" fillId="0" borderId="1" xfId="0" applyFont="1" applyBorder="1" applyAlignment="1">
      <alignment horizontal="center" vertical="center" wrapText="1"/>
    </xf>
    <xf numFmtId="166" fontId="15" fillId="0" borderId="2" xfId="0" applyNumberFormat="1" applyFont="1" applyBorder="1" applyAlignment="1">
      <alignment horizontal="center" vertical="center" wrapText="1"/>
    </xf>
    <xf numFmtId="164" fontId="15" fillId="0" borderId="1" xfId="0" applyNumberFormat="1" applyFont="1" applyBorder="1" applyAlignment="1">
      <alignment horizontal="center" vertical="center" wrapText="1"/>
    </xf>
    <xf numFmtId="164" fontId="15" fillId="0" borderId="2" xfId="0" applyNumberFormat="1" applyFont="1" applyBorder="1" applyAlignment="1">
      <alignment horizontal="center" vertical="center" wrapText="1"/>
    </xf>
    <xf numFmtId="1" fontId="15" fillId="0" borderId="1" xfId="0" applyNumberFormat="1" applyFont="1" applyBorder="1" applyAlignment="1">
      <alignment horizontal="center" vertical="center" wrapText="1"/>
    </xf>
    <xf numFmtId="0" fontId="16" fillId="0" borderId="0" xfId="0" applyFont="1" applyAlignment="1">
      <alignment horizontal="center" vertical="center" wrapText="1"/>
    </xf>
    <xf numFmtId="164" fontId="8" fillId="0" borderId="0" xfId="0" applyNumberFormat="1" applyFont="1" applyAlignment="1">
      <alignment horizontal="center" vertical="center"/>
    </xf>
    <xf numFmtId="0" fontId="8" fillId="0" borderId="0" xfId="0" applyFont="1" applyAlignment="1">
      <alignment horizontal="center" vertical="center"/>
    </xf>
    <xf numFmtId="167" fontId="8" fillId="0" borderId="1" xfId="0" applyNumberFormat="1" applyFont="1" applyBorder="1" applyAlignment="1">
      <alignment vertical="center" wrapText="1"/>
    </xf>
    <xf numFmtId="0" fontId="7" fillId="3" borderId="1" xfId="0" applyFont="1" applyFill="1" applyBorder="1" applyAlignment="1">
      <alignment horizontal="center" vertical="center" wrapText="1"/>
    </xf>
    <xf numFmtId="0" fontId="7" fillId="3" borderId="1" xfId="0" applyFont="1" applyFill="1" applyBorder="1" applyAlignment="1">
      <alignment horizontal="left" vertical="center" wrapText="1"/>
    </xf>
    <xf numFmtId="0" fontId="7" fillId="4" borderId="1" xfId="0" applyFont="1" applyFill="1" applyBorder="1" applyAlignment="1">
      <alignment horizontal="center" vertical="center" wrapText="1"/>
    </xf>
    <xf numFmtId="0" fontId="7" fillId="4" borderId="1" xfId="0" applyFont="1" applyFill="1" applyBorder="1" applyAlignment="1">
      <alignment horizontal="left" vertical="center" wrapText="1"/>
    </xf>
    <xf numFmtId="1" fontId="7" fillId="4" borderId="1" xfId="0" applyNumberFormat="1" applyFont="1" applyFill="1" applyBorder="1" applyAlignment="1">
      <alignment vertical="center" wrapText="1"/>
    </xf>
    <xf numFmtId="2" fontId="7" fillId="4" borderId="1" xfId="0" applyNumberFormat="1" applyFont="1" applyFill="1" applyBorder="1" applyAlignment="1">
      <alignment vertical="center" wrapText="1"/>
    </xf>
    <xf numFmtId="165" fontId="9" fillId="0" borderId="1" xfId="0" applyNumberFormat="1" applyFont="1" applyBorder="1" applyAlignment="1">
      <alignment wrapText="1"/>
    </xf>
    <xf numFmtId="164" fontId="7" fillId="0" borderId="1" xfId="0" applyNumberFormat="1" applyFont="1" applyBorder="1" applyAlignment="1">
      <alignment horizontal="right" wrapText="1"/>
    </xf>
    <xf numFmtId="164" fontId="8" fillId="0" borderId="1" xfId="0" applyNumberFormat="1" applyFont="1" applyBorder="1" applyAlignment="1">
      <alignment horizontal="right" wrapText="1"/>
    </xf>
    <xf numFmtId="167" fontId="10" fillId="0" borderId="1" xfId="0" applyNumberFormat="1" applyFont="1" applyBorder="1" applyAlignment="1">
      <alignment vertical="center" wrapText="1"/>
    </xf>
    <xf numFmtId="0" fontId="4" fillId="0" borderId="1" xfId="0" applyFont="1" applyBorder="1" applyAlignment="1">
      <alignment vertical="center"/>
    </xf>
    <xf numFmtId="0" fontId="4" fillId="0" borderId="1" xfId="0" applyFont="1" applyBorder="1" applyAlignment="1">
      <alignment horizontal="left" vertical="center"/>
    </xf>
    <xf numFmtId="164" fontId="4" fillId="0" borderId="1" xfId="0" applyNumberFormat="1" applyFont="1" applyBorder="1" applyAlignment="1">
      <alignment horizontal="left" vertical="center"/>
    </xf>
    <xf numFmtId="164" fontId="1" fillId="0" borderId="1" xfId="0" applyNumberFormat="1" applyFont="1" applyBorder="1"/>
    <xf numFmtId="1" fontId="10" fillId="2" borderId="1" xfId="0" applyNumberFormat="1" applyFont="1" applyFill="1" applyBorder="1" applyAlignment="1">
      <alignment vertical="center" wrapText="1"/>
    </xf>
    <xf numFmtId="2" fontId="10" fillId="2" borderId="1" xfId="0" applyNumberFormat="1" applyFont="1" applyFill="1" applyBorder="1" applyAlignment="1">
      <alignment vertical="center" wrapText="1"/>
    </xf>
    <xf numFmtId="167" fontId="10" fillId="2" borderId="1" xfId="0" applyNumberFormat="1" applyFont="1" applyFill="1" applyBorder="1" applyAlignment="1">
      <alignment vertical="center" wrapText="1"/>
    </xf>
    <xf numFmtId="1" fontId="7" fillId="3" borderId="1" xfId="0" applyNumberFormat="1" applyFont="1" applyFill="1" applyBorder="1" applyAlignment="1">
      <alignment vertical="center" wrapText="1"/>
    </xf>
    <xf numFmtId="167" fontId="10" fillId="4" borderId="1" xfId="0" applyNumberFormat="1" applyFont="1" applyFill="1" applyBorder="1" applyAlignment="1">
      <alignment vertical="center" wrapText="1"/>
    </xf>
    <xf numFmtId="0" fontId="19" fillId="0" borderId="1" xfId="0" applyFont="1" applyBorder="1" applyAlignment="1">
      <alignment vertical="center"/>
    </xf>
    <xf numFmtId="0" fontId="19" fillId="0" borderId="1" xfId="0" applyFont="1" applyBorder="1" applyAlignment="1">
      <alignment horizontal="center" vertical="center"/>
    </xf>
    <xf numFmtId="0" fontId="4" fillId="0" borderId="1" xfId="0" applyFont="1" applyBorder="1" applyAlignment="1">
      <alignment vertical="center" wrapText="1"/>
    </xf>
    <xf numFmtId="0" fontId="4" fillId="0" borderId="0" xfId="0" applyFont="1" applyAlignment="1">
      <alignment horizontal="left" vertical="center"/>
    </xf>
    <xf numFmtId="164" fontId="4" fillId="0" borderId="0" xfId="0" applyNumberFormat="1" applyFont="1" applyAlignment="1">
      <alignment horizontal="left" vertical="center"/>
    </xf>
    <xf numFmtId="0" fontId="4" fillId="0" borderId="0" xfId="0" applyFont="1" applyAlignment="1">
      <alignment horizontal="left" vertical="center" wrapText="1"/>
    </xf>
    <xf numFmtId="2" fontId="10" fillId="4" borderId="1" xfId="0" applyNumberFormat="1" applyFont="1" applyFill="1" applyBorder="1" applyAlignment="1">
      <alignment vertical="center" wrapText="1"/>
    </xf>
    <xf numFmtId="0" fontId="6" fillId="4" borderId="1" xfId="0" applyFont="1" applyFill="1" applyBorder="1" applyAlignment="1">
      <alignment horizontal="center" vertical="center" wrapText="1"/>
    </xf>
    <xf numFmtId="0" fontId="6" fillId="4" borderId="1" xfId="0" applyFont="1" applyFill="1" applyBorder="1" applyAlignment="1">
      <alignment vertical="center" wrapText="1"/>
    </xf>
    <xf numFmtId="0" fontId="23" fillId="3" borderId="0" xfId="1" applyFont="1" applyFill="1" applyAlignment="1">
      <alignment vertical="center"/>
    </xf>
    <xf numFmtId="0" fontId="24" fillId="3" borderId="0" xfId="1" applyFont="1" applyFill="1"/>
    <xf numFmtId="0" fontId="25" fillId="3" borderId="0" xfId="1" applyFont="1" applyFill="1"/>
    <xf numFmtId="0" fontId="23" fillId="3" borderId="0" xfId="1" applyFont="1" applyFill="1" applyAlignment="1">
      <alignment horizontal="left" vertical="center"/>
    </xf>
    <xf numFmtId="0" fontId="13" fillId="3" borderId="0" xfId="1" applyFont="1" applyFill="1" applyAlignment="1">
      <alignment vertical="center"/>
    </xf>
    <xf numFmtId="3" fontId="24" fillId="3" borderId="1" xfId="1" applyNumberFormat="1" applyFont="1" applyFill="1" applyBorder="1" applyAlignment="1">
      <alignment horizontal="center" vertical="center"/>
    </xf>
    <xf numFmtId="3" fontId="24" fillId="3" borderId="1" xfId="1" applyNumberFormat="1" applyFont="1" applyFill="1" applyBorder="1" applyAlignment="1">
      <alignment horizontal="center" vertical="center" wrapText="1"/>
    </xf>
    <xf numFmtId="0" fontId="6" fillId="3" borderId="1" xfId="1" applyFont="1" applyFill="1" applyBorder="1" applyAlignment="1">
      <alignment horizontal="left" vertical="center" wrapText="1"/>
    </xf>
    <xf numFmtId="0" fontId="12" fillId="3" borderId="0" xfId="1" applyFont="1" applyFill="1"/>
    <xf numFmtId="3" fontId="12" fillId="3" borderId="1" xfId="1" applyNumberFormat="1" applyFont="1" applyFill="1" applyBorder="1" applyAlignment="1">
      <alignment horizontal="center" vertical="center" wrapText="1"/>
    </xf>
    <xf numFmtId="3" fontId="6" fillId="3" borderId="1" xfId="1" applyNumberFormat="1" applyFont="1" applyFill="1" applyBorder="1" applyAlignment="1">
      <alignment horizontal="center" vertical="center"/>
    </xf>
    <xf numFmtId="0" fontId="12" fillId="3" borderId="1" xfId="1" applyFont="1" applyFill="1" applyBorder="1" applyAlignment="1">
      <alignment horizontal="center" vertical="center" wrapText="1"/>
    </xf>
    <xf numFmtId="0" fontId="12" fillId="3" borderId="0" xfId="1" applyFont="1" applyFill="1" applyAlignment="1">
      <alignment horizontal="center"/>
    </xf>
    <xf numFmtId="3" fontId="12" fillId="3" borderId="1" xfId="3" applyNumberFormat="1" applyFont="1" applyFill="1" applyBorder="1" applyAlignment="1">
      <alignment horizontal="center" vertical="center" wrapText="1"/>
    </xf>
    <xf numFmtId="0" fontId="6" fillId="3" borderId="1" xfId="1" applyFont="1" applyFill="1" applyBorder="1" applyAlignment="1">
      <alignment horizontal="center" vertical="center" wrapText="1"/>
    </xf>
    <xf numFmtId="3" fontId="28" fillId="3" borderId="1" xfId="1" applyNumberFormat="1" applyFont="1" applyFill="1" applyBorder="1" applyAlignment="1">
      <alignment horizontal="center" vertical="center" wrapText="1"/>
    </xf>
    <xf numFmtId="3" fontId="31" fillId="3" borderId="1" xfId="1" applyNumberFormat="1" applyFont="1" applyFill="1" applyBorder="1" applyAlignment="1">
      <alignment horizontal="center" vertical="center" wrapText="1"/>
    </xf>
    <xf numFmtId="0" fontId="32" fillId="3" borderId="0" xfId="1" applyFont="1" applyFill="1" applyAlignment="1">
      <alignment vertical="center"/>
    </xf>
    <xf numFmtId="0" fontId="12" fillId="3" borderId="1" xfId="1" applyFont="1" applyFill="1" applyBorder="1" applyAlignment="1">
      <alignment horizontal="center"/>
    </xf>
    <xf numFmtId="0" fontId="33" fillId="3" borderId="0" xfId="1" applyFont="1" applyFill="1" applyAlignment="1">
      <alignment horizontal="center" vertical="center"/>
    </xf>
    <xf numFmtId="0" fontId="34" fillId="3" borderId="1" xfId="1" applyFont="1" applyFill="1" applyBorder="1" applyAlignment="1">
      <alignment horizontal="center" vertical="center"/>
    </xf>
    <xf numFmtId="0" fontId="30" fillId="3" borderId="1" xfId="1" applyFont="1" applyFill="1" applyBorder="1" applyAlignment="1">
      <alignment horizontal="center" vertical="center" wrapText="1"/>
    </xf>
    <xf numFmtId="0" fontId="13" fillId="3" borderId="1" xfId="1" applyFont="1" applyFill="1" applyBorder="1" applyAlignment="1">
      <alignment horizontal="center" vertical="center" wrapText="1"/>
    </xf>
    <xf numFmtId="0" fontId="37" fillId="3" borderId="0" xfId="1" applyFont="1" applyFill="1" applyAlignment="1">
      <alignment vertical="center"/>
    </xf>
    <xf numFmtId="0" fontId="38" fillId="3" borderId="0" xfId="1" applyFont="1" applyFill="1"/>
    <xf numFmtId="0" fontId="37" fillId="3" borderId="0" xfId="1" applyFont="1" applyFill="1"/>
    <xf numFmtId="0" fontId="13" fillId="3" borderId="5" xfId="3" applyFont="1" applyFill="1" applyBorder="1" applyAlignment="1">
      <alignment horizontal="center" vertical="center" wrapText="1"/>
    </xf>
    <xf numFmtId="0" fontId="33" fillId="3" borderId="1" xfId="1" applyFont="1" applyFill="1" applyBorder="1" applyAlignment="1">
      <alignment horizontal="center" vertical="center"/>
    </xf>
    <xf numFmtId="3" fontId="34" fillId="3" borderId="1" xfId="1" applyNumberFormat="1" applyFont="1" applyFill="1" applyBorder="1" applyAlignment="1">
      <alignment horizontal="center" vertical="center"/>
    </xf>
    <xf numFmtId="0" fontId="32" fillId="3" borderId="1" xfId="1" applyFont="1" applyFill="1" applyBorder="1" applyAlignment="1">
      <alignment vertical="center"/>
    </xf>
    <xf numFmtId="0" fontId="12" fillId="3" borderId="1" xfId="1" applyFont="1" applyFill="1" applyBorder="1"/>
    <xf numFmtId="0" fontId="34" fillId="3" borderId="1" xfId="1" applyFont="1" applyFill="1" applyBorder="1" applyAlignment="1">
      <alignment horizontal="center" vertical="center" wrapText="1"/>
    </xf>
    <xf numFmtId="0" fontId="35" fillId="3" borderId="10" xfId="1" applyFont="1" applyFill="1" applyBorder="1" applyAlignment="1">
      <alignment horizontal="center" vertical="center" wrapText="1"/>
    </xf>
    <xf numFmtId="164" fontId="18" fillId="0" borderId="5" xfId="0" applyNumberFormat="1" applyFont="1" applyBorder="1" applyAlignment="1">
      <alignment horizontal="center" vertical="center" wrapText="1"/>
    </xf>
    <xf numFmtId="0" fontId="20" fillId="0" borderId="0" xfId="0" applyFont="1" applyAlignment="1">
      <alignment horizontal="center" wrapText="1"/>
    </xf>
    <xf numFmtId="0" fontId="13" fillId="3" borderId="11" xfId="1" applyFont="1" applyFill="1" applyBorder="1" applyAlignment="1">
      <alignment horizontal="center" vertical="center" wrapText="1"/>
    </xf>
    <xf numFmtId="0" fontId="42" fillId="0" borderId="1" xfId="0" applyFont="1" applyBorder="1" applyAlignment="1">
      <alignment horizontal="center" vertical="center" wrapText="1"/>
    </xf>
    <xf numFmtId="0" fontId="39" fillId="3" borderId="1" xfId="0" applyFont="1" applyFill="1" applyBorder="1" applyAlignment="1">
      <alignment horizontal="center" vertical="center" wrapText="1"/>
    </xf>
    <xf numFmtId="0" fontId="39" fillId="0" borderId="1" xfId="0" applyFont="1" applyBorder="1" applyAlignment="1">
      <alignment horizontal="center" vertical="center" wrapText="1"/>
    </xf>
    <xf numFmtId="0" fontId="37" fillId="3" borderId="0" xfId="1" applyFont="1" applyFill="1" applyAlignment="1">
      <alignment horizontal="left" vertical="center"/>
    </xf>
    <xf numFmtId="0" fontId="44" fillId="3" borderId="0" xfId="1" applyFont="1" applyFill="1" applyAlignment="1">
      <alignment horizontal="left" vertical="center"/>
    </xf>
    <xf numFmtId="0" fontId="45" fillId="3" borderId="0" xfId="1" applyFont="1" applyFill="1" applyAlignment="1">
      <alignment horizontal="left" vertical="center"/>
    </xf>
    <xf numFmtId="0" fontId="24" fillId="0" borderId="0" xfId="4" applyFont="1" applyAlignment="1">
      <alignment horizontal="center" vertical="center"/>
    </xf>
    <xf numFmtId="0" fontId="13" fillId="0" borderId="0" xfId="4" applyFont="1" applyAlignment="1">
      <alignment vertical="center"/>
    </xf>
    <xf numFmtId="0" fontId="11" fillId="0" borderId="1" xfId="4" applyFont="1" applyBorder="1" applyAlignment="1">
      <alignment horizontal="center" vertical="center" wrapText="1"/>
    </xf>
    <xf numFmtId="0" fontId="40" fillId="0" borderId="1" xfId="4" applyFont="1" applyBorder="1" applyAlignment="1">
      <alignment horizontal="center" vertical="center" wrapText="1"/>
    </xf>
    <xf numFmtId="0" fontId="40" fillId="0" borderId="5" xfId="4" applyFont="1" applyBorder="1" applyAlignment="1">
      <alignment horizontal="center" vertical="center" wrapText="1"/>
    </xf>
    <xf numFmtId="0" fontId="40" fillId="0" borderId="4" xfId="4" applyFont="1" applyBorder="1" applyAlignment="1">
      <alignment horizontal="center" vertical="center" wrapText="1"/>
    </xf>
    <xf numFmtId="0" fontId="11" fillId="3" borderId="1" xfId="4" applyFont="1" applyFill="1" applyBorder="1" applyAlignment="1">
      <alignment horizontal="center" vertical="center"/>
    </xf>
    <xf numFmtId="0" fontId="40" fillId="3" borderId="1" xfId="4" applyFont="1" applyFill="1" applyBorder="1" applyAlignment="1">
      <alignment horizontal="center" vertical="center" wrapText="1"/>
    </xf>
    <xf numFmtId="0" fontId="13" fillId="3" borderId="1" xfId="4" applyFont="1" applyFill="1" applyBorder="1" applyAlignment="1">
      <alignment vertical="center"/>
    </xf>
    <xf numFmtId="0" fontId="13" fillId="3" borderId="0" xfId="4" applyFont="1" applyFill="1" applyAlignment="1">
      <alignment vertical="center"/>
    </xf>
    <xf numFmtId="0" fontId="11" fillId="3" borderId="1" xfId="4" applyFont="1" applyFill="1" applyBorder="1" applyAlignment="1">
      <alignment vertical="center"/>
    </xf>
    <xf numFmtId="0" fontId="28" fillId="0" borderId="0" xfId="4" applyFont="1" applyAlignment="1">
      <alignment vertical="center"/>
    </xf>
    <xf numFmtId="0" fontId="6" fillId="0" borderId="0" xfId="4" applyFont="1" applyAlignment="1">
      <alignment vertical="center"/>
    </xf>
    <xf numFmtId="0" fontId="12" fillId="0" borderId="0" xfId="4" applyFont="1" applyAlignment="1">
      <alignment vertical="center"/>
    </xf>
    <xf numFmtId="0" fontId="49" fillId="0" borderId="0" xfId="4" applyFont="1" applyAlignment="1">
      <alignment horizontal="left" vertical="center"/>
    </xf>
    <xf numFmtId="0" fontId="2" fillId="0" borderId="0" xfId="4" applyFont="1" applyAlignment="1">
      <alignment vertical="center"/>
    </xf>
    <xf numFmtId="0" fontId="12" fillId="0" borderId="0" xfId="4" applyFont="1" applyAlignment="1">
      <alignment horizontal="center" vertical="center"/>
    </xf>
    <xf numFmtId="0" fontId="50" fillId="0" borderId="1" xfId="4" applyFont="1" applyBorder="1" applyAlignment="1">
      <alignment horizontal="center" vertical="center" wrapText="1"/>
    </xf>
    <xf numFmtId="0" fontId="16" fillId="0" borderId="0" xfId="4" applyFont="1" applyAlignment="1">
      <alignment horizontal="center" vertical="center" wrapText="1"/>
    </xf>
    <xf numFmtId="0" fontId="50" fillId="0" borderId="2" xfId="4" applyFont="1" applyBorder="1" applyAlignment="1">
      <alignment horizontal="center" vertical="center" wrapText="1"/>
    </xf>
    <xf numFmtId="0" fontId="34" fillId="3" borderId="5" xfId="4" applyFont="1" applyFill="1" applyBorder="1" applyAlignment="1">
      <alignment horizontal="center" vertical="center" wrapText="1"/>
    </xf>
    <xf numFmtId="0" fontId="51" fillId="0" borderId="0" xfId="4" applyFont="1" applyAlignment="1">
      <alignment horizontal="center" vertical="center" wrapText="1"/>
    </xf>
    <xf numFmtId="0" fontId="11" fillId="5" borderId="1" xfId="4" applyFont="1" applyFill="1" applyBorder="1" applyAlignment="1">
      <alignment horizontal="center" vertical="center"/>
    </xf>
    <xf numFmtId="0" fontId="11" fillId="0" borderId="1" xfId="4" applyFont="1" applyBorder="1" applyAlignment="1">
      <alignment horizontal="left" vertical="center" wrapText="1"/>
    </xf>
    <xf numFmtId="0" fontId="6" fillId="5" borderId="1" xfId="4" applyFont="1" applyFill="1" applyBorder="1" applyAlignment="1">
      <alignment horizontal="center" vertical="center" wrapText="1"/>
    </xf>
    <xf numFmtId="0" fontId="52" fillId="5" borderId="1" xfId="4" applyFont="1" applyFill="1" applyBorder="1" applyAlignment="1">
      <alignment horizontal="center" vertical="center" wrapText="1"/>
    </xf>
    <xf numFmtId="168" fontId="52" fillId="5" borderId="1" xfId="6" applyNumberFormat="1" applyFont="1" applyFill="1" applyBorder="1" applyAlignment="1">
      <alignment horizontal="center" vertical="center" wrapText="1"/>
    </xf>
    <xf numFmtId="0" fontId="50" fillId="0" borderId="1" xfId="4" applyFont="1" applyBorder="1" applyAlignment="1">
      <alignment horizontal="center" vertical="center"/>
    </xf>
    <xf numFmtId="0" fontId="50" fillId="0" borderId="1" xfId="4" applyFont="1" applyBorder="1" applyAlignment="1">
      <alignment vertical="center"/>
    </xf>
    <xf numFmtId="0" fontId="46" fillId="0" borderId="0" xfId="4" applyAlignment="1">
      <alignment vertical="center"/>
    </xf>
    <xf numFmtId="0" fontId="13" fillId="0" borderId="1" xfId="4" applyFont="1" applyBorder="1" applyAlignment="1">
      <alignment horizontal="center" vertical="center"/>
    </xf>
    <xf numFmtId="0" fontId="13" fillId="0" borderId="1" xfId="4" applyFont="1" applyBorder="1" applyAlignment="1">
      <alignment vertical="center"/>
    </xf>
    <xf numFmtId="0" fontId="55" fillId="0" borderId="0" xfId="4" applyFont="1" applyAlignment="1">
      <alignment vertical="center"/>
    </xf>
    <xf numFmtId="0" fontId="11" fillId="0" borderId="1" xfId="4" applyFont="1" applyBorder="1" applyAlignment="1">
      <alignment horizontal="center" vertical="center"/>
    </xf>
    <xf numFmtId="0" fontId="11" fillId="0" borderId="1" xfId="4" applyFont="1" applyBorder="1" applyAlignment="1">
      <alignment vertical="center"/>
    </xf>
    <xf numFmtId="168" fontId="13" fillId="0" borderId="1" xfId="6" applyNumberFormat="1" applyFont="1" applyBorder="1" applyAlignment="1">
      <alignment vertical="center"/>
    </xf>
    <xf numFmtId="0" fontId="39" fillId="0" borderId="0" xfId="4" applyFont="1" applyAlignment="1">
      <alignment horizontal="center" vertical="center" wrapText="1"/>
    </xf>
    <xf numFmtId="0" fontId="12" fillId="0" borderId="1" xfId="4" applyFont="1" applyBorder="1" applyAlignment="1">
      <alignment vertical="center"/>
    </xf>
    <xf numFmtId="0" fontId="6" fillId="0" borderId="1" xfId="4" applyFont="1" applyBorder="1" applyAlignment="1">
      <alignment horizontal="center" vertical="center"/>
    </xf>
    <xf numFmtId="0" fontId="48" fillId="0" borderId="1" xfId="4" applyFont="1" applyBorder="1" applyAlignment="1">
      <alignment vertical="center"/>
    </xf>
    <xf numFmtId="0" fontId="2" fillId="0" borderId="0" xfId="4" applyFont="1" applyAlignment="1">
      <alignment horizontal="center" vertical="center"/>
    </xf>
    <xf numFmtId="0" fontId="18" fillId="0" borderId="0" xfId="4" applyFont="1" applyAlignment="1">
      <alignment horizontal="center" vertical="center"/>
    </xf>
    <xf numFmtId="0" fontId="48" fillId="0" borderId="1" xfId="4" applyFont="1" applyBorder="1" applyAlignment="1">
      <alignment horizontal="center" vertical="center"/>
    </xf>
    <xf numFmtId="0" fontId="13" fillId="0" borderId="15" xfId="4" applyFont="1" applyBorder="1" applyAlignment="1">
      <alignment horizontal="center" vertical="center"/>
    </xf>
    <xf numFmtId="0" fontId="25" fillId="0" borderId="16" xfId="4" applyFont="1" applyBorder="1" applyAlignment="1">
      <alignment horizontal="left" vertical="center"/>
    </xf>
    <xf numFmtId="0" fontId="48" fillId="0" borderId="1" xfId="4" applyFont="1" applyBorder="1" applyAlignment="1">
      <alignment horizontal="left" vertical="center" wrapText="1"/>
    </xf>
    <xf numFmtId="0" fontId="54" fillId="0" borderId="0" xfId="4" applyFont="1" applyAlignment="1">
      <alignment horizontal="center" vertical="center"/>
    </xf>
    <xf numFmtId="0" fontId="56" fillId="0" borderId="0" xfId="4" applyFont="1" applyAlignment="1">
      <alignment vertical="center"/>
    </xf>
    <xf numFmtId="0" fontId="50" fillId="3" borderId="1" xfId="4" applyFont="1" applyFill="1" applyBorder="1" applyAlignment="1">
      <alignment horizontal="center" vertical="center" wrapText="1"/>
    </xf>
    <xf numFmtId="3" fontId="27" fillId="3" borderId="5" xfId="4" applyNumberFormat="1" applyFont="1" applyFill="1" applyBorder="1" applyAlignment="1">
      <alignment horizontal="right" vertical="center" wrapText="1"/>
    </xf>
    <xf numFmtId="0" fontId="27" fillId="3" borderId="1" xfId="4" applyFont="1" applyFill="1" applyBorder="1" applyAlignment="1">
      <alignment horizontal="center" vertical="center" wrapText="1"/>
    </xf>
    <xf numFmtId="168" fontId="27" fillId="3" borderId="5" xfId="6" applyNumberFormat="1" applyFont="1" applyFill="1" applyBorder="1" applyAlignment="1">
      <alignment horizontal="center" vertical="center" wrapText="1"/>
    </xf>
    <xf numFmtId="0" fontId="30" fillId="3" borderId="1" xfId="4" applyFont="1" applyFill="1" applyBorder="1" applyAlignment="1">
      <alignment horizontal="left" vertical="center" wrapText="1"/>
    </xf>
    <xf numFmtId="0" fontId="30" fillId="3" borderId="1" xfId="4" applyFont="1" applyFill="1" applyBorder="1" applyAlignment="1">
      <alignment horizontal="center" vertical="center" wrapText="1"/>
    </xf>
    <xf numFmtId="0" fontId="27" fillId="3" borderId="5" xfId="4" applyFont="1" applyFill="1" applyBorder="1" applyAlignment="1">
      <alignment horizontal="center" vertical="center" wrapText="1"/>
    </xf>
    <xf numFmtId="3" fontId="27" fillId="3" borderId="5" xfId="4" applyNumberFormat="1" applyFont="1" applyFill="1" applyBorder="1" applyAlignment="1">
      <alignment horizontal="center" vertical="center" wrapText="1"/>
    </xf>
    <xf numFmtId="0" fontId="30" fillId="3" borderId="5" xfId="4" applyFont="1" applyFill="1" applyBorder="1" applyAlignment="1">
      <alignment horizontal="left" vertical="center" wrapText="1"/>
    </xf>
    <xf numFmtId="3" fontId="27" fillId="3" borderId="1" xfId="4" applyNumberFormat="1" applyFont="1" applyFill="1" applyBorder="1" applyAlignment="1">
      <alignment horizontal="right" vertical="center" wrapText="1"/>
    </xf>
    <xf numFmtId="0" fontId="50" fillId="3" borderId="5" xfId="4" applyFont="1" applyFill="1" applyBorder="1" applyAlignment="1">
      <alignment horizontal="center" vertical="center" wrapText="1"/>
    </xf>
    <xf numFmtId="168" fontId="27" fillId="3" borderId="1" xfId="6" applyNumberFormat="1" applyFont="1" applyFill="1" applyBorder="1" applyAlignment="1">
      <alignment horizontal="center" vertical="center" wrapText="1"/>
    </xf>
    <xf numFmtId="0" fontId="50" fillId="3" borderId="2" xfId="4" applyFont="1" applyFill="1" applyBorder="1" applyAlignment="1">
      <alignment horizontal="center" vertical="center" wrapText="1"/>
    </xf>
    <xf numFmtId="0" fontId="12" fillId="3" borderId="0" xfId="4" applyFont="1" applyFill="1" applyAlignment="1">
      <alignment vertical="center"/>
    </xf>
    <xf numFmtId="0" fontId="12" fillId="3" borderId="0" xfId="4" applyFont="1" applyFill="1" applyAlignment="1">
      <alignment horizontal="center" vertical="center"/>
    </xf>
    <xf numFmtId="0" fontId="41" fillId="3" borderId="1" xfId="4" applyFont="1" applyFill="1" applyBorder="1" applyAlignment="1">
      <alignment horizontal="center" vertical="center" wrapText="1"/>
    </xf>
    <xf numFmtId="0" fontId="16" fillId="0" borderId="1" xfId="4" applyFont="1" applyBorder="1" applyAlignment="1">
      <alignment horizontal="center" vertical="center" wrapText="1"/>
    </xf>
    <xf numFmtId="0" fontId="51" fillId="0" borderId="1" xfId="4" applyFont="1" applyBorder="1" applyAlignment="1">
      <alignment horizontal="center" vertical="center" wrapText="1"/>
    </xf>
    <xf numFmtId="0" fontId="54" fillId="0" borderId="1" xfId="4" applyFont="1" applyBorder="1" applyAlignment="1">
      <alignment vertical="center"/>
    </xf>
    <xf numFmtId="0" fontId="55" fillId="0" borderId="1" xfId="4" applyFont="1" applyBorder="1" applyAlignment="1">
      <alignment vertical="center"/>
    </xf>
    <xf numFmtId="0" fontId="2" fillId="0" borderId="1" xfId="4" applyFont="1" applyBorder="1" applyAlignment="1">
      <alignment vertical="center"/>
    </xf>
    <xf numFmtId="0" fontId="39" fillId="0" borderId="1" xfId="4" applyFont="1" applyBorder="1" applyAlignment="1">
      <alignment horizontal="center" vertical="center" wrapText="1"/>
    </xf>
    <xf numFmtId="0" fontId="46" fillId="0" borderId="0" xfId="4"/>
    <xf numFmtId="0" fontId="49" fillId="0" borderId="0" xfId="4" applyFont="1"/>
    <xf numFmtId="0" fontId="57" fillId="0" borderId="1" xfId="4" applyFont="1" applyBorder="1" applyAlignment="1">
      <alignment horizontal="center" vertical="center"/>
    </xf>
    <xf numFmtId="0" fontId="7" fillId="6" borderId="1" xfId="4" applyFont="1" applyFill="1" applyBorder="1" applyAlignment="1">
      <alignment horizontal="center" vertical="center"/>
    </xf>
    <xf numFmtId="37" fontId="7" fillId="6" borderId="1" xfId="6" applyNumberFormat="1" applyFont="1" applyFill="1" applyBorder="1" applyAlignment="1">
      <alignment horizontal="center" vertical="center"/>
    </xf>
    <xf numFmtId="0" fontId="46" fillId="3" borderId="0" xfId="4" applyFill="1"/>
    <xf numFmtId="0" fontId="10" fillId="3" borderId="1" xfId="4" applyFont="1" applyFill="1" applyBorder="1" applyAlignment="1">
      <alignment horizontal="center" vertical="center"/>
    </xf>
    <xf numFmtId="37" fontId="10" fillId="3" borderId="1" xfId="6" applyNumberFormat="1" applyFont="1" applyFill="1" applyBorder="1" applyAlignment="1">
      <alignment horizontal="center" vertical="center"/>
    </xf>
    <xf numFmtId="168" fontId="7" fillId="3" borderId="1" xfId="6" applyNumberFormat="1" applyFont="1" applyFill="1" applyBorder="1" applyAlignment="1">
      <alignment vertical="center"/>
    </xf>
    <xf numFmtId="168" fontId="10" fillId="3" borderId="1" xfId="6" applyNumberFormat="1" applyFont="1" applyFill="1" applyBorder="1" applyAlignment="1">
      <alignment horizontal="center" vertical="center"/>
    </xf>
    <xf numFmtId="168" fontId="7" fillId="3" borderId="1" xfId="6" applyNumberFormat="1" applyFont="1" applyFill="1" applyBorder="1" applyAlignment="1">
      <alignment horizontal="center" vertical="center"/>
    </xf>
    <xf numFmtId="0" fontId="7" fillId="3" borderId="1" xfId="4" applyFont="1" applyFill="1" applyBorder="1" applyAlignment="1">
      <alignment horizontal="center" vertical="center"/>
    </xf>
    <xf numFmtId="0" fontId="58" fillId="0" borderId="1" xfId="4" applyFont="1" applyBorder="1" applyAlignment="1">
      <alignment horizontal="left" vertical="center"/>
    </xf>
    <xf numFmtId="37" fontId="8" fillId="3" borderId="1" xfId="6" applyNumberFormat="1" applyFont="1" applyFill="1" applyBorder="1" applyAlignment="1">
      <alignment horizontal="center" vertical="center"/>
    </xf>
    <xf numFmtId="168" fontId="8" fillId="3" borderId="1" xfId="6" applyNumberFormat="1" applyFont="1" applyFill="1" applyBorder="1" applyAlignment="1">
      <alignment horizontal="right" vertical="center"/>
    </xf>
    <xf numFmtId="168" fontId="9" fillId="3" borderId="1" xfId="6" applyNumberFormat="1" applyFont="1" applyFill="1" applyBorder="1" applyAlignment="1">
      <alignment horizontal="center" vertical="center"/>
    </xf>
    <xf numFmtId="0" fontId="46" fillId="0" borderId="1" xfId="4" applyBorder="1" applyAlignment="1">
      <alignment horizontal="center"/>
    </xf>
    <xf numFmtId="0" fontId="46" fillId="0" borderId="1" xfId="4" applyBorder="1"/>
    <xf numFmtId="0" fontId="46" fillId="0" borderId="0" xfId="4" applyAlignment="1">
      <alignment horizontal="center"/>
    </xf>
    <xf numFmtId="0" fontId="59" fillId="0" borderId="0" xfId="4" applyFont="1"/>
    <xf numFmtId="37" fontId="7" fillId="3" borderId="1" xfId="6" applyNumberFormat="1" applyFont="1" applyFill="1" applyBorder="1" applyAlignment="1">
      <alignment horizontal="center" vertical="center"/>
    </xf>
    <xf numFmtId="168" fontId="8" fillId="3" borderId="1" xfId="6" applyNumberFormat="1" applyFont="1" applyFill="1" applyBorder="1" applyAlignment="1">
      <alignment vertical="center"/>
    </xf>
    <xf numFmtId="0" fontId="8" fillId="3" borderId="1" xfId="4" applyFont="1" applyFill="1" applyBorder="1" applyAlignment="1">
      <alignment horizontal="center" vertical="center"/>
    </xf>
    <xf numFmtId="0" fontId="46" fillId="3" borderId="1" xfId="4" applyFill="1" applyBorder="1"/>
    <xf numFmtId="0" fontId="46" fillId="6" borderId="1" xfId="4" applyFill="1" applyBorder="1"/>
    <xf numFmtId="0" fontId="29" fillId="0" borderId="10" xfId="4" applyFont="1" applyBorder="1" applyAlignment="1">
      <alignment vertical="center"/>
    </xf>
    <xf numFmtId="0" fontId="29" fillId="0" borderId="0" xfId="4" applyFont="1" applyAlignment="1">
      <alignment vertical="center"/>
    </xf>
    <xf numFmtId="0" fontId="5" fillId="0" borderId="0" xfId="5" applyFont="1" applyAlignment="1">
      <alignment vertical="center"/>
    </xf>
    <xf numFmtId="0" fontId="11" fillId="0" borderId="0" xfId="5" applyFont="1" applyAlignment="1">
      <alignment vertical="center"/>
    </xf>
    <xf numFmtId="0" fontId="60" fillId="0" borderId="0" xfId="4" applyFont="1" applyAlignment="1">
      <alignment horizontal="center"/>
    </xf>
    <xf numFmtId="0" fontId="11" fillId="3" borderId="0" xfId="4" applyFont="1" applyFill="1" applyAlignment="1">
      <alignment vertical="center"/>
    </xf>
    <xf numFmtId="0" fontId="28" fillId="3" borderId="1" xfId="1" applyFont="1" applyFill="1" applyBorder="1" applyAlignment="1">
      <alignment horizontal="left" vertical="center" wrapText="1"/>
    </xf>
    <xf numFmtId="0" fontId="28" fillId="3" borderId="1" xfId="1" applyFont="1" applyFill="1" applyBorder="1" applyAlignment="1">
      <alignment horizontal="center" vertical="center" wrapText="1"/>
    </xf>
    <xf numFmtId="0" fontId="13" fillId="0" borderId="15" xfId="4" applyFont="1" applyBorder="1" applyAlignment="1">
      <alignment horizontal="left" vertical="center"/>
    </xf>
    <xf numFmtId="0" fontId="13" fillId="0" borderId="1" xfId="4" applyFont="1" applyBorder="1" applyAlignment="1">
      <alignment horizontal="left" vertical="center"/>
    </xf>
    <xf numFmtId="0" fontId="46" fillId="0" borderId="1" xfId="4" applyBorder="1" applyAlignment="1">
      <alignment vertical="center" wrapText="1"/>
    </xf>
    <xf numFmtId="0" fontId="13" fillId="0" borderId="1" xfId="4" applyFont="1" applyBorder="1" applyAlignment="1">
      <alignment horizontal="left" vertical="center" wrapText="1"/>
    </xf>
    <xf numFmtId="0" fontId="62" fillId="0" borderId="0" xfId="4" applyFont="1" applyAlignment="1">
      <alignment horizontal="center"/>
    </xf>
    <xf numFmtId="0" fontId="35" fillId="0" borderId="0" xfId="4" applyFont="1" applyAlignment="1">
      <alignment horizontal="center" vertical="center" wrapText="1"/>
    </xf>
    <xf numFmtId="0" fontId="28" fillId="0" borderId="10" xfId="4" applyFont="1" applyBorder="1" applyAlignment="1">
      <alignment horizontal="center" vertical="center"/>
    </xf>
    <xf numFmtId="0" fontId="60" fillId="0" borderId="0" xfId="4" applyFont="1" applyAlignment="1">
      <alignment horizontal="center"/>
    </xf>
    <xf numFmtId="0" fontId="55" fillId="0" borderId="0" xfId="4" applyFont="1" applyAlignment="1">
      <alignment horizontal="left" vertical="center" wrapText="1"/>
    </xf>
    <xf numFmtId="0" fontId="46" fillId="0" borderId="0" xfId="4" applyAlignment="1">
      <alignment horizontal="left" vertical="center" wrapText="1"/>
    </xf>
    <xf numFmtId="0" fontId="6" fillId="0" borderId="0" xfId="4" applyFont="1" applyAlignment="1">
      <alignment horizontal="center"/>
    </xf>
    <xf numFmtId="0" fontId="49" fillId="0" borderId="0" xfId="4" applyFont="1" applyAlignment="1">
      <alignment horizontal="center"/>
    </xf>
    <xf numFmtId="0" fontId="16" fillId="0" borderId="5" xfId="4" applyFont="1" applyBorder="1" applyAlignment="1">
      <alignment horizontal="center" vertical="center" wrapText="1"/>
    </xf>
    <xf numFmtId="0" fontId="16" fillId="0" borderId="2" xfId="4" applyFont="1" applyBorder="1" applyAlignment="1">
      <alignment horizontal="center" vertical="center" wrapText="1"/>
    </xf>
    <xf numFmtId="0" fontId="16" fillId="0" borderId="5" xfId="4" applyFont="1" applyBorder="1" applyAlignment="1">
      <alignment horizontal="center" vertical="center"/>
    </xf>
    <xf numFmtId="0" fontId="16" fillId="0" borderId="2" xfId="4" applyFont="1" applyBorder="1" applyAlignment="1">
      <alignment horizontal="center" vertical="center"/>
    </xf>
    <xf numFmtId="0" fontId="16" fillId="0" borderId="8" xfId="4" applyFont="1" applyBorder="1" applyAlignment="1">
      <alignment horizontal="center" vertical="center" wrapText="1"/>
    </xf>
    <xf numFmtId="0" fontId="16" fillId="0" borderId="7" xfId="4" applyFont="1" applyBorder="1" applyAlignment="1">
      <alignment horizontal="center" vertical="center" wrapText="1"/>
    </xf>
    <xf numFmtId="0" fontId="16" fillId="0" borderId="12" xfId="4" applyFont="1" applyBorder="1" applyAlignment="1">
      <alignment horizontal="center" vertical="center" wrapText="1"/>
    </xf>
    <xf numFmtId="164" fontId="18" fillId="0" borderId="13" xfId="0" applyNumberFormat="1" applyFont="1" applyBorder="1" applyAlignment="1">
      <alignment horizontal="center" vertical="center" wrapText="1"/>
    </xf>
    <xf numFmtId="164" fontId="18" fillId="0" borderId="14" xfId="0" applyNumberFormat="1" applyFont="1" applyBorder="1" applyAlignment="1">
      <alignment horizontal="center" vertical="center" wrapText="1"/>
    </xf>
    <xf numFmtId="0" fontId="11" fillId="3" borderId="7" xfId="1" applyFont="1" applyFill="1" applyBorder="1" applyAlignment="1">
      <alignment horizontal="center" vertical="center" wrapText="1"/>
    </xf>
    <xf numFmtId="0" fontId="11" fillId="3" borderId="12" xfId="1" applyFont="1" applyFill="1" applyBorder="1" applyAlignment="1">
      <alignment horizontal="center" vertical="center" wrapText="1"/>
    </xf>
    <xf numFmtId="0" fontId="35" fillId="3" borderId="0" xfId="1" applyFont="1" applyFill="1" applyAlignment="1">
      <alignment horizontal="left"/>
    </xf>
    <xf numFmtId="0" fontId="38" fillId="3" borderId="0" xfId="1" applyFont="1" applyFill="1" applyAlignment="1">
      <alignment horizontal="center" vertical="center"/>
    </xf>
    <xf numFmtId="0" fontId="35" fillId="3" borderId="0" xfId="1" applyFont="1" applyFill="1" applyAlignment="1">
      <alignment horizontal="center" vertical="center" wrapText="1"/>
    </xf>
    <xf numFmtId="0" fontId="36" fillId="3" borderId="10" xfId="1" applyFont="1" applyFill="1" applyBorder="1" applyAlignment="1">
      <alignment horizontal="center" vertical="center" wrapText="1"/>
    </xf>
    <xf numFmtId="0" fontId="6" fillId="3" borderId="5" xfId="1" applyFont="1" applyFill="1" applyBorder="1" applyAlignment="1">
      <alignment horizontal="center" vertical="center" wrapText="1"/>
    </xf>
    <xf numFmtId="0" fontId="6" fillId="3" borderId="2" xfId="1" applyFont="1" applyFill="1" applyBorder="1" applyAlignment="1">
      <alignment horizontal="center" vertical="center" wrapText="1"/>
    </xf>
    <xf numFmtId="0" fontId="6" fillId="3" borderId="8" xfId="1" applyFont="1" applyFill="1" applyBorder="1" applyAlignment="1">
      <alignment horizontal="center" vertical="center" wrapText="1"/>
    </xf>
    <xf numFmtId="0" fontId="6" fillId="3" borderId="7" xfId="1" applyFont="1" applyFill="1" applyBorder="1" applyAlignment="1">
      <alignment horizontal="center" vertical="center" wrapText="1"/>
    </xf>
    <xf numFmtId="0" fontId="6" fillId="3" borderId="12" xfId="1" applyFont="1" applyFill="1" applyBorder="1" applyAlignment="1">
      <alignment horizontal="center" vertical="center" wrapText="1"/>
    </xf>
    <xf numFmtId="0" fontId="28" fillId="3" borderId="10" xfId="1" applyFont="1" applyFill="1" applyBorder="1" applyAlignment="1">
      <alignment horizontal="center" vertical="center" wrapText="1"/>
    </xf>
    <xf numFmtId="0" fontId="6" fillId="3" borderId="9" xfId="1" applyFont="1" applyFill="1" applyBorder="1" applyAlignment="1">
      <alignment horizontal="center" vertical="center" wrapText="1"/>
    </xf>
    <xf numFmtId="0" fontId="6" fillId="3" borderId="11" xfId="1" applyFont="1" applyFill="1" applyBorder="1" applyAlignment="1">
      <alignment horizontal="center" vertical="center" wrapText="1"/>
    </xf>
    <xf numFmtId="0" fontId="6" fillId="3" borderId="13" xfId="1" applyFont="1" applyFill="1" applyBorder="1" applyAlignment="1">
      <alignment horizontal="center" vertical="center" wrapText="1"/>
    </xf>
    <xf numFmtId="0" fontId="2" fillId="0" borderId="0" xfId="0" applyFont="1" applyAlignment="1">
      <alignment horizontal="center"/>
    </xf>
    <xf numFmtId="0" fontId="17" fillId="0" borderId="0" xfId="0" applyFont="1" applyAlignment="1">
      <alignment horizontal="center" wrapText="1"/>
    </xf>
    <xf numFmtId="164" fontId="9" fillId="0" borderId="10" xfId="0" applyNumberFormat="1" applyFont="1" applyBorder="1" applyAlignment="1">
      <alignment horizontal="center" vertical="center"/>
    </xf>
    <xf numFmtId="0" fontId="16" fillId="0" borderId="5"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2" xfId="0" applyFont="1" applyBorder="1" applyAlignment="1">
      <alignment horizontal="center" vertical="center" wrapText="1"/>
    </xf>
    <xf numFmtId="0" fontId="16" fillId="0" borderId="9" xfId="0" applyFont="1" applyBorder="1" applyAlignment="1">
      <alignment horizontal="center" vertical="center" wrapText="1"/>
    </xf>
    <xf numFmtId="0" fontId="16" fillId="0" borderId="6" xfId="0" applyFont="1" applyBorder="1" applyAlignment="1">
      <alignment horizontal="center" vertical="center" wrapText="1"/>
    </xf>
    <xf numFmtId="0" fontId="16" fillId="0" borderId="3" xfId="0" applyFont="1" applyBorder="1" applyAlignment="1">
      <alignment horizontal="center" vertical="center" wrapText="1"/>
    </xf>
    <xf numFmtId="164" fontId="16" fillId="0" borderId="8" xfId="0" applyNumberFormat="1" applyFont="1" applyBorder="1" applyAlignment="1">
      <alignment horizontal="center" vertical="center" wrapText="1"/>
    </xf>
    <xf numFmtId="164" fontId="16" fillId="0" borderId="7" xfId="0" applyNumberFormat="1" applyFont="1" applyBorder="1" applyAlignment="1">
      <alignment horizontal="center" vertical="center" wrapText="1"/>
    </xf>
    <xf numFmtId="0" fontId="16" fillId="0" borderId="1" xfId="0" applyFont="1" applyBorder="1" applyAlignment="1">
      <alignment horizontal="center" vertical="center" wrapText="1"/>
    </xf>
    <xf numFmtId="164" fontId="16" fillId="0" borderId="5" xfId="0" applyNumberFormat="1" applyFont="1" applyBorder="1" applyAlignment="1">
      <alignment horizontal="center" vertical="center" wrapText="1"/>
    </xf>
    <xf numFmtId="164" fontId="16" fillId="0" borderId="4" xfId="0" applyNumberFormat="1" applyFont="1" applyBorder="1" applyAlignment="1">
      <alignment horizontal="center" vertical="center" wrapText="1"/>
    </xf>
    <xf numFmtId="164" fontId="16" fillId="0" borderId="2" xfId="0" applyNumberFormat="1" applyFont="1" applyBorder="1" applyAlignment="1">
      <alignment horizontal="center" vertical="center" wrapText="1"/>
    </xf>
    <xf numFmtId="164" fontId="16" fillId="0" borderId="1" xfId="0" applyNumberFormat="1" applyFont="1" applyBorder="1" applyAlignment="1">
      <alignment horizontal="center" vertical="center" wrapText="1"/>
    </xf>
    <xf numFmtId="0" fontId="5" fillId="0" borderId="0" xfId="0" applyFont="1" applyAlignment="1">
      <alignment horizontal="left" vertical="center"/>
    </xf>
    <xf numFmtId="0" fontId="4" fillId="0" borderId="0" xfId="0" applyFont="1" applyAlignment="1">
      <alignment horizontal="left" vertical="center" wrapText="1"/>
    </xf>
    <xf numFmtId="164" fontId="20" fillId="0" borderId="0" xfId="0" applyNumberFormat="1" applyFont="1" applyAlignment="1">
      <alignment horizontal="center"/>
    </xf>
    <xf numFmtId="164" fontId="5" fillId="0" borderId="0" xfId="0" applyNumberFormat="1" applyFont="1" applyAlignment="1">
      <alignment horizontal="center"/>
    </xf>
    <xf numFmtId="0" fontId="7" fillId="0" borderId="0" xfId="0" applyFont="1" applyAlignment="1">
      <alignment horizontal="center" vertical="center"/>
    </xf>
    <xf numFmtId="164" fontId="4" fillId="0" borderId="0" xfId="0" applyNumberFormat="1" applyFont="1" applyAlignment="1">
      <alignment horizontal="left"/>
    </xf>
    <xf numFmtId="164" fontId="21" fillId="0" borderId="11" xfId="0" applyNumberFormat="1" applyFont="1" applyBorder="1" applyAlignment="1">
      <alignment horizontal="left"/>
    </xf>
    <xf numFmtId="164" fontId="4" fillId="0" borderId="0" xfId="0" applyNumberFormat="1" applyFont="1" applyAlignment="1">
      <alignment horizontal="left" vertical="center" wrapText="1"/>
    </xf>
    <xf numFmtId="0" fontId="6" fillId="0" borderId="0" xfId="4" applyFont="1" applyAlignment="1">
      <alignment horizontal="center" vertical="center"/>
    </xf>
    <xf numFmtId="0" fontId="24" fillId="0" borderId="0" xfId="4" applyFont="1" applyAlignment="1">
      <alignment horizontal="center" vertical="center"/>
    </xf>
    <xf numFmtId="0" fontId="11" fillId="3" borderId="5" xfId="4" applyFont="1" applyFill="1" applyBorder="1" applyAlignment="1">
      <alignment horizontal="center" vertical="center" wrapText="1"/>
    </xf>
    <xf numFmtId="0" fontId="11" fillId="3" borderId="2" xfId="4" applyFont="1" applyFill="1" applyBorder="1" applyAlignment="1">
      <alignment horizontal="center" vertical="center" wrapText="1"/>
    </xf>
    <xf numFmtId="0" fontId="11" fillId="0" borderId="0" xfId="5" applyFont="1" applyAlignment="1">
      <alignment horizontal="center" vertical="center"/>
    </xf>
    <xf numFmtId="0" fontId="24" fillId="0" borderId="0" xfId="4" applyFont="1" applyAlignment="1">
      <alignment horizontal="center" vertical="center" wrapText="1"/>
    </xf>
    <xf numFmtId="0" fontId="29" fillId="0" borderId="10" xfId="4" applyFont="1" applyBorder="1" applyAlignment="1">
      <alignment horizontal="right" vertical="center"/>
    </xf>
    <xf numFmtId="0" fontId="11" fillId="0" borderId="1" xfId="4" applyFont="1" applyBorder="1" applyAlignment="1">
      <alignment horizontal="center" vertical="center" wrapText="1"/>
    </xf>
    <xf numFmtId="0" fontId="11" fillId="0" borderId="8" xfId="4" applyFont="1" applyBorder="1" applyAlignment="1">
      <alignment horizontal="center" vertical="center" wrapText="1"/>
    </xf>
    <xf numFmtId="0" fontId="11" fillId="0" borderId="7" xfId="4" applyFont="1" applyBorder="1" applyAlignment="1">
      <alignment horizontal="center" vertical="center" wrapText="1"/>
    </xf>
    <xf numFmtId="0" fontId="11" fillId="0" borderId="12" xfId="4" applyFont="1" applyBorder="1" applyAlignment="1">
      <alignment horizontal="center" vertical="center" wrapText="1"/>
    </xf>
    <xf numFmtId="0" fontId="11" fillId="3" borderId="1" xfId="4" applyFont="1" applyFill="1" applyBorder="1" applyAlignment="1">
      <alignment horizontal="center" vertical="center" wrapText="1"/>
    </xf>
    <xf numFmtId="0" fontId="18" fillId="0" borderId="0" xfId="4" applyFont="1" applyAlignment="1">
      <alignment horizontal="center" vertical="center"/>
    </xf>
    <xf numFmtId="0" fontId="7" fillId="0" borderId="0" xfId="5" applyFont="1" applyAlignment="1">
      <alignment horizontal="center" vertical="center"/>
    </xf>
    <xf numFmtId="0" fontId="49" fillId="0" borderId="0" xfId="4" applyFont="1" applyAlignment="1">
      <alignment horizontal="left" vertical="center"/>
    </xf>
    <xf numFmtId="0" fontId="29" fillId="0" borderId="10" xfId="4" applyFont="1" applyBorder="1" applyAlignment="1">
      <alignment horizontal="center" vertical="center"/>
    </xf>
    <xf numFmtId="0" fontId="50" fillId="0" borderId="1" xfId="4" applyFont="1" applyBorder="1" applyAlignment="1">
      <alignment horizontal="center" vertical="center" wrapText="1"/>
    </xf>
    <xf numFmtId="0" fontId="6" fillId="0" borderId="8" xfId="4" applyFont="1" applyBorder="1" applyAlignment="1">
      <alignment horizontal="center" vertical="center" wrapText="1"/>
    </xf>
    <xf numFmtId="0" fontId="6" fillId="0" borderId="7" xfId="4" applyFont="1" applyBorder="1" applyAlignment="1">
      <alignment horizontal="center" vertical="center" wrapText="1"/>
    </xf>
    <xf numFmtId="0" fontId="6" fillId="0" borderId="12" xfId="4" applyFont="1" applyBorder="1" applyAlignment="1">
      <alignment horizontal="center" vertical="center" wrapText="1"/>
    </xf>
    <xf numFmtId="0" fontId="54" fillId="0" borderId="0" xfId="4" applyFont="1" applyAlignment="1">
      <alignment horizontal="center" vertical="center"/>
    </xf>
    <xf numFmtId="0" fontId="24" fillId="3" borderId="0" xfId="4" applyFont="1" applyFill="1" applyAlignment="1">
      <alignment horizontal="center" vertical="center"/>
    </xf>
    <xf numFmtId="0" fontId="24" fillId="3" borderId="0" xfId="4" applyFont="1" applyFill="1" applyAlignment="1">
      <alignment horizontal="center" vertical="center" wrapText="1"/>
    </xf>
    <xf numFmtId="0" fontId="29" fillId="3" borderId="10" xfId="4" applyFont="1" applyFill="1" applyBorder="1" applyAlignment="1">
      <alignment horizontal="center" vertical="center"/>
    </xf>
    <xf numFmtId="0" fontId="50" fillId="3" borderId="1" xfId="4" applyFont="1" applyFill="1" applyBorder="1" applyAlignment="1">
      <alignment horizontal="center" vertical="center" wrapText="1"/>
    </xf>
    <xf numFmtId="0" fontId="11" fillId="3" borderId="0" xfId="4" applyFont="1" applyFill="1" applyAlignment="1">
      <alignment horizontal="center" vertical="center"/>
    </xf>
    <xf numFmtId="0" fontId="50" fillId="3" borderId="8" xfId="4" applyFont="1" applyFill="1" applyBorder="1" applyAlignment="1">
      <alignment horizontal="center" vertical="center" wrapText="1"/>
    </xf>
    <xf numFmtId="0" fontId="50" fillId="3" borderId="7" xfId="4" applyFont="1" applyFill="1" applyBorder="1" applyAlignment="1">
      <alignment horizontal="center" vertical="center" wrapText="1"/>
    </xf>
    <xf numFmtId="0" fontId="50" fillId="3" borderId="12" xfId="4" applyFont="1" applyFill="1" applyBorder="1" applyAlignment="1">
      <alignment horizontal="center" vertical="center" wrapText="1"/>
    </xf>
    <xf numFmtId="0" fontId="49" fillId="0" borderId="0" xfId="4" applyFont="1" applyAlignment="1">
      <alignment horizontal="center" vertical="center"/>
    </xf>
    <xf numFmtId="0" fontId="60" fillId="0" borderId="0" xfId="4" applyFont="1" applyAlignment="1">
      <alignment horizontal="right"/>
    </xf>
    <xf numFmtId="0" fontId="62" fillId="0" borderId="0" xfId="4" applyFont="1" applyAlignment="1">
      <alignment horizontal="left"/>
    </xf>
    <xf numFmtId="0" fontId="61" fillId="0" borderId="10" xfId="4" applyFont="1" applyBorder="1" applyAlignment="1">
      <alignment horizontal="center" vertical="center"/>
    </xf>
    <xf numFmtId="0" fontId="12" fillId="3" borderId="1" xfId="1" applyFont="1" applyFill="1" applyBorder="1" applyAlignment="1">
      <alignment horizontal="left" vertical="center" wrapText="1"/>
    </xf>
    <xf numFmtId="3" fontId="25" fillId="3" borderId="1" xfId="1" applyNumberFormat="1" applyFont="1" applyFill="1" applyBorder="1" applyAlignment="1">
      <alignment horizontal="center" vertical="center"/>
    </xf>
    <xf numFmtId="0" fontId="23" fillId="3" borderId="1" xfId="1" applyFont="1" applyFill="1" applyBorder="1" applyAlignment="1">
      <alignment vertical="center"/>
    </xf>
    <xf numFmtId="3" fontId="25" fillId="3" borderId="1" xfId="1" applyNumberFormat="1" applyFont="1" applyFill="1" applyBorder="1" applyAlignment="1">
      <alignment vertical="center"/>
    </xf>
    <xf numFmtId="0" fontId="6" fillId="3" borderId="0" xfId="1" applyFont="1" applyFill="1" applyBorder="1" applyAlignment="1">
      <alignment horizontal="center" vertical="center" wrapText="1"/>
    </xf>
    <xf numFmtId="0" fontId="6" fillId="3" borderId="0" xfId="1" applyFont="1" applyFill="1" applyBorder="1" applyAlignment="1">
      <alignment horizontal="left" vertical="center" wrapText="1"/>
    </xf>
    <xf numFmtId="3" fontId="12" fillId="3" borderId="0" xfId="3" applyNumberFormat="1" applyFont="1" applyFill="1" applyBorder="1" applyAlignment="1">
      <alignment horizontal="center" vertical="center" wrapText="1"/>
    </xf>
    <xf numFmtId="0" fontId="12" fillId="3" borderId="0" xfId="1" applyFont="1" applyFill="1" applyBorder="1" applyAlignment="1">
      <alignment horizontal="center" vertical="center" wrapText="1"/>
    </xf>
    <xf numFmtId="3" fontId="6" fillId="3" borderId="0" xfId="1" applyNumberFormat="1" applyFont="1" applyFill="1" applyBorder="1" applyAlignment="1">
      <alignment horizontal="center" vertical="center"/>
    </xf>
    <xf numFmtId="3" fontId="12" fillId="3" borderId="0" xfId="1" applyNumberFormat="1" applyFont="1" applyFill="1" applyBorder="1" applyAlignment="1">
      <alignment horizontal="center" vertical="center" wrapText="1"/>
    </xf>
    <xf numFmtId="3" fontId="28" fillId="3" borderId="0" xfId="1" applyNumberFormat="1" applyFont="1" applyFill="1" applyBorder="1" applyAlignment="1">
      <alignment horizontal="center" vertical="center" wrapText="1"/>
    </xf>
    <xf numFmtId="0" fontId="12" fillId="3" borderId="0" xfId="1" applyFont="1" applyFill="1" applyBorder="1"/>
    <xf numFmtId="0" fontId="40" fillId="3" borderId="1" xfId="1" applyFont="1" applyFill="1" applyBorder="1" applyAlignment="1">
      <alignment horizontal="center" vertical="center"/>
    </xf>
    <xf numFmtId="0" fontId="40" fillId="3" borderId="1" xfId="1" applyFont="1" applyFill="1" applyBorder="1" applyAlignment="1">
      <alignment horizontal="center" vertical="center" wrapText="1"/>
    </xf>
    <xf numFmtId="0" fontId="64" fillId="3" borderId="0" xfId="1" applyFont="1" applyFill="1" applyAlignment="1">
      <alignment horizontal="center" vertical="center"/>
    </xf>
    <xf numFmtId="0" fontId="28" fillId="7" borderId="1" xfId="1" applyFont="1" applyFill="1" applyBorder="1" applyAlignment="1">
      <alignment horizontal="center" vertical="center" wrapText="1"/>
    </xf>
    <xf numFmtId="0" fontId="28" fillId="7" borderId="1" xfId="1" applyFont="1" applyFill="1" applyBorder="1" applyAlignment="1">
      <alignment horizontal="left" vertical="center" wrapText="1"/>
    </xf>
    <xf numFmtId="0" fontId="32" fillId="7" borderId="0" xfId="1" applyFont="1" applyFill="1" applyAlignment="1">
      <alignment vertical="center"/>
    </xf>
    <xf numFmtId="3" fontId="25" fillId="7" borderId="1" xfId="1" applyNumberFormat="1" applyFont="1" applyFill="1" applyBorder="1" applyAlignment="1">
      <alignment horizontal="center" vertical="center" wrapText="1"/>
    </xf>
    <xf numFmtId="3" fontId="25" fillId="7" borderId="1" xfId="1" applyNumberFormat="1" applyFont="1" applyFill="1" applyBorder="1" applyAlignment="1">
      <alignment horizontal="center" vertical="center"/>
    </xf>
    <xf numFmtId="3" fontId="28" fillId="7" borderId="1" xfId="1" applyNumberFormat="1" applyFont="1" applyFill="1" applyBorder="1" applyAlignment="1">
      <alignment horizontal="center" vertical="center" wrapText="1"/>
    </xf>
    <xf numFmtId="0" fontId="23" fillId="7" borderId="1" xfId="1" applyFont="1" applyFill="1" applyBorder="1" applyAlignment="1">
      <alignment vertical="center"/>
    </xf>
  </cellXfs>
  <cellStyles count="7">
    <cellStyle name="Comma 3" xfId="6" xr:uid="{7A4B61CB-00E1-4107-962A-231E94ACF4EB}"/>
    <cellStyle name="Normal" xfId="0" builtinId="0"/>
    <cellStyle name="Normal 2" xfId="1" xr:uid="{7F843AAA-50F3-4D89-BE1D-B99A62CA462D}"/>
    <cellStyle name="Normal 3" xfId="2" xr:uid="{79B73189-E4FE-4568-BD4A-A6DF2CC73224}"/>
    <cellStyle name="Normal 4" xfId="4" xr:uid="{AFDE2700-3D66-4413-9A30-E96DEFC5D13F}"/>
    <cellStyle name="Normal 7" xfId="3" xr:uid="{C05C329A-F03C-4B0F-AA96-FAD1ACF61390}"/>
    <cellStyle name="Normal_Bo sung co muc tieu tu NSTW cho NSDP nam 2013 (Chi TX)" xfId="5" xr:uid="{6BE70386-8200-4923-B850-79EE9382094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5.xml"/><Relationship Id="rId18" Type="http://schemas.openxmlformats.org/officeDocument/2006/relationships/externalLink" Target="externalLinks/externalLink10.xml"/><Relationship Id="rId26" Type="http://schemas.openxmlformats.org/officeDocument/2006/relationships/externalLink" Target="externalLinks/externalLink18.xml"/><Relationship Id="rId39" Type="http://schemas.openxmlformats.org/officeDocument/2006/relationships/sharedStrings" Target="sharedStrings.xml"/><Relationship Id="rId21" Type="http://schemas.openxmlformats.org/officeDocument/2006/relationships/externalLink" Target="externalLinks/externalLink13.xml"/><Relationship Id="rId34" Type="http://schemas.openxmlformats.org/officeDocument/2006/relationships/externalLink" Target="externalLinks/externalLink26.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externalLink" Target="externalLinks/externalLink9.xml"/><Relationship Id="rId25" Type="http://schemas.openxmlformats.org/officeDocument/2006/relationships/externalLink" Target="externalLinks/externalLink17.xml"/><Relationship Id="rId33" Type="http://schemas.openxmlformats.org/officeDocument/2006/relationships/externalLink" Target="externalLinks/externalLink25.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externalLink" Target="externalLinks/externalLink8.xml"/><Relationship Id="rId20" Type="http://schemas.openxmlformats.org/officeDocument/2006/relationships/externalLink" Target="externalLinks/externalLink12.xml"/><Relationship Id="rId29" Type="http://schemas.openxmlformats.org/officeDocument/2006/relationships/externalLink" Target="externalLinks/externalLink2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24" Type="http://schemas.openxmlformats.org/officeDocument/2006/relationships/externalLink" Target="externalLinks/externalLink16.xml"/><Relationship Id="rId32" Type="http://schemas.openxmlformats.org/officeDocument/2006/relationships/externalLink" Target="externalLinks/externalLink24.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externalLink" Target="externalLinks/externalLink7.xml"/><Relationship Id="rId23" Type="http://schemas.openxmlformats.org/officeDocument/2006/relationships/externalLink" Target="externalLinks/externalLink15.xml"/><Relationship Id="rId28" Type="http://schemas.openxmlformats.org/officeDocument/2006/relationships/externalLink" Target="externalLinks/externalLink20.xml"/><Relationship Id="rId36" Type="http://schemas.openxmlformats.org/officeDocument/2006/relationships/externalLink" Target="externalLinks/externalLink28.xml"/><Relationship Id="rId10" Type="http://schemas.openxmlformats.org/officeDocument/2006/relationships/externalLink" Target="externalLinks/externalLink2.xml"/><Relationship Id="rId19" Type="http://schemas.openxmlformats.org/officeDocument/2006/relationships/externalLink" Target="externalLinks/externalLink11.xml"/><Relationship Id="rId31" Type="http://schemas.openxmlformats.org/officeDocument/2006/relationships/externalLink" Target="externalLinks/externalLink23.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externalLink" Target="externalLinks/externalLink6.xml"/><Relationship Id="rId22" Type="http://schemas.openxmlformats.org/officeDocument/2006/relationships/externalLink" Target="externalLinks/externalLink14.xml"/><Relationship Id="rId27" Type="http://schemas.openxmlformats.org/officeDocument/2006/relationships/externalLink" Target="externalLinks/externalLink19.xml"/><Relationship Id="rId30" Type="http://schemas.openxmlformats.org/officeDocument/2006/relationships/externalLink" Target="externalLinks/externalLink22.xml"/><Relationship Id="rId35" Type="http://schemas.openxmlformats.org/officeDocument/2006/relationships/externalLink" Target="externalLinks/externalLink27.xml"/><Relationship Id="rId8" Type="http://schemas.openxmlformats.org/officeDocument/2006/relationships/worksheet" Target="worksheets/sheet8.xml"/><Relationship Id="rId3" Type="http://schemas.openxmlformats.org/officeDocument/2006/relationships/worksheet" Target="worksheets/sheet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IEN2\C\WINDOWS\TEMP\3533\99Q\99Q3657\99Q3299(REV.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Thanhvinh\dutoan\May1\KIEN\QL32\DT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uonglt\dutoan\HUONG\HCM_BVTC\DT-cac%20cong.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May1\diac1\TenRieng\Huong\dungquat\05-08\KCAD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IEN2\C\DOCUMENT\DAUTHAU\Dungquat\GOI3\DUNGQUAT-6.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Thanhvinh\dutoan\THUYF\ql38\tkkt-ql38-1-g-2.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IEN2\C\WINDOWS\TEMP\3533\99Q\99Q3657\99Q3299(REV.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May1\diac1\DINH%20HAI\My%20Documents\C&#171;%20chuy&#170;n\C&#199;u%205%20Th&#168;ng%20Long\C&#199;u%20Ch&#238;%20G&#231;.xls"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dtTKKT-98-106.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Vinhptt\dutoan\DUTOAN\Qlo15A\TKKT_15Alan1-dg.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May1\diac1\DINH%20HAI\My%20Documents\H&#187;ng\Sonla\DTOAN\phong%20nen\DT-THL7.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N:\MGT-DRT\MGT-IMPR\MGT-SC@\BA0397\INSULT'N\INS\ASK\PIPE-03E.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May1\diac1\DINH%20HAI\Dinh%20muc\DMUC.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Haivt\c\NEWTHUYVAN.xls" TargetMode="External"/></Relationships>
</file>

<file path=xl/externalLinks/_rels/externalLink15.xml.rels><?xml version="1.0" encoding="UTF-8" standalone="yes"?>
<Relationships xmlns="http://schemas.openxmlformats.org/package/2006/relationships"><Relationship Id="rId1" Type="http://schemas.microsoft.com/office/2006/relationships/xlExternalLinkPath/xlPathMissing" Target="PHUTRO500.xls" TargetMode="External"/></Relationships>
</file>

<file path=xl/externalLinks/_rels/externalLink16.xml.rels><?xml version="1.0" encoding="UTF-8" standalone="yes"?>
<Relationships xmlns="http://schemas.openxmlformats.org/package/2006/relationships"><Relationship Id="rId1" Type="http://schemas.microsoft.com/office/2006/relationships/xlExternalLinkPath/xlPathMissing" Target="dtk486.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DIEN2\C\WINDOWS\TEMP\3533\96Q\96q2588\PANEL.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Thanhvinh\dutoan\May1\KIEN\QL32\DT-TN.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F:\Thuan_26_9_09\Copy%20tu%20o%20cu\D&#7919;%20li&#7879;u%20Thu&#7853;n\K&#7871;%20ho&#7841;ch\KH%2009-10\WINDOWS\TEMP\IBASE2.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May4\c\LUU\Lam%20La-Nghia%20Trung\Luu%20o%20D%20old\Dutoan\QUANGNAM\NguyenHoang\N-Hoang(KT)duyet%20them%208m.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D-phuongdt\c\DTCTDuong%20HCM\PD2\Duong272-287.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Thanhvinh\dutoan\MINH\DU%20TOAN\G2\DT-G2-6.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DIEN2\C\CS3408\Standard\RPT.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Thanhvinh\dutoan\unzipped\SOKT-Q3CT\SOKT-Q3CT.xls" TargetMode="External"/></Relationships>
</file>

<file path=xl/externalLinks/_rels/externalLink25.xml.rels><?xml version="1.0" encoding="UTF-8" standalone="yes"?>
<Relationships xmlns="http://schemas.openxmlformats.org/package/2006/relationships"><Relationship Id="rId1" Type="http://schemas.microsoft.com/office/2006/relationships/xlExternalLinkPath/xlPathMissing" Target="Q3-01-duyet.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Huonglt\dutoan\Luu%20o%20D%20old\Dutoan\QUANGNAM\NguyenHoang\N-Hoang(KT)duyet%20them%208m.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T_vinh\dutoan\DUTOAN\Dg%20Ho%20chi%20Minh\Atep-ThanhMy\DRong-Tarut%20BV\BenTat\cauBtat8.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T_vinh\dutoan\DUTOAN\Qnam\OngTrang\KTTC-%20Ong%20Trang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TO REV.1(ARMOR)"/>
      <sheetName val="SUM-BQ-REV.1"/>
      <sheetName val="VENDOR-QUOTES"/>
      <sheetName val="HV SWGR &amp; MCC"/>
      <sheetName val="BUILDING ELE."/>
      <sheetName val="PAINTING"/>
      <sheetName val="CATHODIC PROTECTION"/>
      <sheetName val="PAGE-PARTY"/>
      <sheetName val="CCTV"/>
      <sheetName val="WEATHER PROOF LTG. &amp; ROD LTG."/>
      <sheetName val="PVC CONDUIT"/>
      <sheetName val="BOX"/>
      <sheetName val="CABLE TRAY"/>
      <sheetName val="TERMINAL KIT"/>
      <sheetName val="EXP-PROOF EQUIPMENT"/>
      <sheetName val="COVE-PAGE"/>
      <sheetName val="PBD"/>
      <sheetName val="MTO REV.0(NON-ARMOR)"/>
      <sheetName val="MTO REV.0(ARMOR ON SHORE)"/>
      <sheetName val="CABLE"/>
      <sheetName val="MTO REV.2(ARMOR)"/>
      <sheetName val="SUM-BQ-REV.2"/>
      <sheetName val="chi tiet "/>
      <sheetName val="chi tiet huong"/>
      <sheetName val="TH"/>
      <sheetName val="TH (2)"/>
      <sheetName val="Sheet3"/>
      <sheetName val="XL4Poppy"/>
      <sheetName val="Sheet5"/>
      <sheetName val="Sheet1"/>
      <sheetName val="Sheet2"/>
      <sheetName val="KHQ II"/>
      <sheetName val="00000000"/>
      <sheetName val="Gia VL"/>
      <sheetName val="Bang gia ca may"/>
      <sheetName val="Bang luong CB"/>
      <sheetName val="Bang P.tich CT"/>
      <sheetName val="D.toan chi tiet"/>
      <sheetName val="Bang TH Dtoan"/>
      <sheetName val="XXXXXXXX"/>
      <sheetName val="nhap"/>
      <sheetName val="TL3-2002"/>
      <sheetName val="9015"/>
      <sheetName val="0502"/>
      <sheetName val="2213"/>
      <sheetName val="7270"/>
      <sheetName val="8672"/>
      <sheetName val="3027"/>
      <sheetName val="3810"/>
      <sheetName val="8523"/>
      <sheetName val="MAU"/>
      <sheetName val="Hoan thanh"/>
      <sheetName val="Khoach"/>
      <sheetName val="hoan th 15"/>
      <sheetName val="Khoach 15"/>
      <sheetName val="HT 22"/>
      <sheetName val="KH 22"/>
      <sheetName val="KH29"/>
      <sheetName val="KH T8"/>
      <sheetName val="T11"/>
      <sheetName val="T10"/>
      <sheetName val="T8"/>
      <sheetName val="T7"/>
      <sheetName val="Kh48"/>
      <sheetName val="Ht 48"/>
      <sheetName val="Ht128"/>
      <sheetName val="ht12"/>
      <sheetName val="Kh 12"/>
      <sheetName val="ht 20-10"/>
      <sheetName val="ht 24-11"/>
      <sheetName val="kh20-1"/>
      <sheetName val="Ht 20-1"/>
      <sheetName val="KH 12-1"/>
      <sheetName val="HT 12-1"/>
      <sheetName val="KH 5-1"/>
      <sheetName val="HT 5-1"/>
      <sheetName val="Kh29-12"/>
      <sheetName val="Ht29-12"/>
      <sheetName val="KH22-12"/>
      <sheetName val="Ht 22-12"/>
      <sheetName val="KH15-12"/>
      <sheetName val="Ht 15-12"/>
      <sheetName val="kh 7-12"/>
      <sheetName val="ht 7-12"/>
      <sheetName val="kh 30-11"/>
      <sheetName val="ht 30-11"/>
      <sheetName val="kh24-11"/>
      <sheetName val="kh 17-11"/>
      <sheetName val="ht 17-11"/>
      <sheetName val="kh 10-11"/>
      <sheetName val="ht 10-11"/>
      <sheetName val="kh 2-11"/>
      <sheetName val="ht 02-11"/>
      <sheetName val="kh 27-10"/>
      <sheetName val="ht 27-10"/>
      <sheetName val="kh28-10"/>
      <sheetName val="Kh 6-10"/>
      <sheetName val="06-10"/>
      <sheetName val="29-9"/>
      <sheetName val="22-9"/>
      <sheetName val="16-9"/>
      <sheetName val="8-9"/>
      <sheetName val="1-9"/>
      <sheetName val="26-8"/>
      <sheetName val="n198"/>
      <sheetName val="kh128"/>
      <sheetName val="HT29"/>
      <sheetName val="VENDOR-QUKTES"/>
      <sheetName val="CPV"/>
      <sheetName val="DGCM"/>
      <sheetName val="TL-I"/>
      <sheetName val="chitiet"/>
      <sheetName val="THG"/>
      <sheetName val="Sheet4"/>
      <sheetName val="Sheet6"/>
      <sheetName val="Sheet7"/>
      <sheetName val="Sheet8"/>
      <sheetName val="Sheet9"/>
      <sheetName val="Sheet10"/>
      <sheetName val="Sheet11"/>
      <sheetName val="Sheet12"/>
      <sheetName val="Sheet13"/>
      <sheetName val="Sheet14"/>
      <sheetName val="Sheet15"/>
      <sheetName val="Sheet16"/>
      <sheetName val="Sheet17"/>
      <sheetName val="Sheet18"/>
      <sheetName val="Sheet19"/>
      <sheetName val="Sheet20"/>
      <sheetName val="Sheet21"/>
      <sheetName val="Sheet22"/>
      <sheetName val="Sheet23"/>
      <sheetName val="Sheet24"/>
      <sheetName val="Sheet25"/>
      <sheetName val="Sheet26"/>
      <sheetName val="Sheet27"/>
      <sheetName val="Sheet28"/>
      <sheetName val="Sheet29"/>
      <sheetName val="Sheet30"/>
      <sheetName val="Che co"/>
      <sheetName val="chiet tinh che co"/>
      <sheetName val="ban cao"/>
      <sheetName val="Chiet tinh bancao"/>
      <sheetName val="ban cuon"/>
      <sheetName val="chiet tinh ban cuon"/>
      <sheetName val="ban lai"/>
      <sheetName val="chiet tinh ban lai"/>
      <sheetName val="na khoa"/>
      <sheetName val="chiet tinh nakhoa"/>
      <sheetName val="na ngam"/>
      <sheetName val="chiet tinh nangam"/>
      <sheetName val="chiet tinh phia lem"/>
      <sheetName val="phi lem"/>
      <sheetName val="kl"/>
      <sheetName val="Cauchinh"/>
      <sheetName val="Dongnai"/>
      <sheetName val="TKenh"/>
      <sheetName val="Mhang"/>
      <sheetName val="Duong"/>
      <sheetName val="Chop"/>
      <sheetName val="Huydong"/>
      <sheetName val="THop"/>
      <sheetName val="CtinhCT"/>
      <sheetName val="DBT(h)"/>
      <sheetName val="BP"/>
      <sheetName val="CTduong"/>
      <sheetName val="CTCHop"/>
      <sheetName val="asphal"/>
      <sheetName val="Gvua"/>
      <sheetName val="Cmay"/>
      <sheetName val="VL (2)"/>
      <sheetName val="May (2)"/>
      <sheetName val="GVLBo"/>
      <sheetName val="Dautu"/>
      <sheetName val="Dautu1"/>
      <sheetName val="BaDinh"/>
      <sheetName val="BaDinh1"/>
      <sheetName val="Nongnghiep"/>
      <sheetName val="Nongnghiep 1"/>
      <sheetName val="BaDinhvay"/>
      <sheetName val="BaDinhvay1"/>
      <sheetName val="Dautuvay"/>
      <sheetName val="BaDinhtrano"/>
      <sheetName val="Daututrano"/>
      <sheetName val="Tranodaihan"/>
      <sheetName val="Tranodaihan 1"/>
      <sheetName val="Daututhang6"/>
      <sheetName val="Daututhang7"/>
      <sheetName val="Daututhang8"/>
      <sheetName val="Daututhang9"/>
      <sheetName val="Daututhang10 "/>
      <sheetName val="Daututhang11"/>
      <sheetName val="Daututhang12"/>
      <sheetName val="BaDinhthang6"/>
      <sheetName val="BaDinhthang7"/>
      <sheetName val="BaDinhthang8"/>
      <sheetName val="BaDinhthang9"/>
      <sheetName val="BaDinhthang10"/>
      <sheetName val="BaDinhthang11"/>
      <sheetName val="BaDinhthang12"/>
      <sheetName val="Nongnghiep8"/>
      <sheetName val="Nongnghiep9"/>
      <sheetName val="Nongnghiep10"/>
      <sheetName val="Nongnghiep11"/>
      <sheetName val="Nongnghiep12"/>
      <sheetName val="Bangkevay"/>
      <sheetName val="UNCBD"/>
      <sheetName val="UNCNN"/>
      <sheetName val="UNCBD1"/>
      <sheetName val="HR SWGR &amp; MCC"/>
      <sheetName val="Congty"/>
      <sheetName val="VPPN"/>
      <sheetName val="XN74"/>
      <sheetName val="XN54"/>
      <sheetName val="XN33"/>
      <sheetName val="NK96"/>
      <sheetName val="XL4Test5"/>
      <sheetName val="tong hop"/>
      <sheetName val="phan tich DG"/>
      <sheetName val="gia vat lieu"/>
      <sheetName val="gia xe may"/>
      <sheetName val="gia nhan cong"/>
      <sheetName val="KM20-21"/>
      <sheetName val="KM21-22"/>
      <sheetName val="KM22-23"/>
      <sheetName val="KM23-24"/>
      <sheetName val="KM24-25"/>
      <sheetName val="KM25-26"/>
      <sheetName val="KM26-27"/>
      <sheetName val="KM27-28"/>
      <sheetName val="KM28-29"/>
      <sheetName val="TCB2km27-28(T)"/>
      <sheetName val="TCB2km27-28 (R)"/>
      <sheetName val="km338+00-km338+100(2)"/>
      <sheetName val="km337+136-km337-350"/>
      <sheetName val="km346+600-km346+820 (2)"/>
      <sheetName val="km346+330-km346+600 (2)"/>
      <sheetName val="km346+00-km346+240 (2)"/>
      <sheetName val="km345+661-km345+000 (2)"/>
      <sheetName val="km345+661-km345+000"/>
      <sheetName val="km338+60-km338+130"/>
      <sheetName val="km338+176-km338+230"/>
      <sheetName val="km342+376.41- km342+520.29"/>
      <sheetName val="km338+439-km388+571.89"/>
      <sheetName val="km342+297.58-km342+376.41"/>
      <sheetName val="km338+571.89-km338+652"/>
      <sheetName val="km337+533.60-km338 (2)"/>
      <sheetName val="km341+275-km341+350"/>
      <sheetName val="km341+913-km341+963"/>
      <sheetName val="km341+1077 -km341+1177.61"/>
      <sheetName val="km341+612-341+682"/>
      <sheetName val="km345+400-km345+500 (3) (2)"/>
      <sheetName val="km345+400-km345+500 (6')"/>
      <sheetName val="km345+400-km345+500 (4)"/>
      <sheetName val="km345+400-km345+500 (9)"/>
      <sheetName val="km345+400-km345+500 (6)"/>
      <sheetName val="km342+520-km342+690 (2)"/>
      <sheetName val="km341.26-km341+200 (2)"/>
      <sheetName val="Duong cong vu hcm (2)"/>
      <sheetName val="Duong cong vu hcm (4)"/>
      <sheetName val="Duong cong vu hcm (5)"/>
      <sheetName val="Duong cong vu hcm (9)"/>
      <sheetName val="Duong cong vu hcm (4;) (2)"/>
      <sheetName val="Duong cong vu hcm (7)"/>
      <sheetName val="Duong cong vu hcm (8)"/>
      <sheetName val="Duong cong vu hcm (6)"/>
      <sheetName val="Duong cong vu hcm (3)"/>
      <sheetName val="Duong cong vu hcm (2;) (2)"/>
      <sheetName val="Duong cong vu hcm (9;) (2)"/>
      <sheetName val="Duong cong vu hcm (8;) (2)"/>
      <sheetName val="Duong cong vu hcm (7;) (2)"/>
      <sheetName val="Duong cong vu hcm (13;) (2)"/>
      <sheetName val="Duong cong vu hcm( Lmat;0) (2)"/>
      <sheetName val="Duong cong vu hcm( Lmat;1) (2)"/>
      <sheetName val="Duong cong vu hcm( Lmat;2)"/>
      <sheetName val="Duong cong vu hcm (10)"/>
      <sheetName val="Duong cong vu hcm (67)"/>
      <sheetName val="Duong cong vu hcm (11)"/>
      <sheetName val="Duong cong vu hcm (12)"/>
      <sheetName val="Duong cong vu hcm"/>
      <sheetName val="KT Cap phoi"/>
      <sheetName val="btnhtrung"/>
      <sheetName val="CTY CAU THANH THUY"/>
      <sheetName val="VINACONEX 15 A"/>
      <sheetName val="NNGT-XMHM2"/>
      <sheetName val="NNGT-XMNS CTXDSO 6(6)"/>
      <sheetName val="892"/>
      <sheetName val="NNGT-XMNS (2)"/>
      <sheetName val="NNGT-XMNS (3)"/>
      <sheetName val="NNGT-XMNS (4)"/>
      <sheetName val="NNGT-XMNS (5)"/>
      <sheetName val="NNGT-XMBS (2)"/>
      <sheetName val="NNGT-XMHM"/>
      <sheetName val="da-1x2 ru muout Tong thuy"/>
      <sheetName val="cat nam dan (4)"/>
      <sheetName val="cat nam dan (5)"/>
      <sheetName val="cat nghia dan(3)"/>
      <sheetName val="K249 K98"/>
      <sheetName val="K249 K98 (2)"/>
      <sheetName val="K251 K98"/>
      <sheetName val="K251 SBase"/>
      <sheetName val="K251 AC"/>
      <sheetName val="K252 K98"/>
      <sheetName val="K252 SBase"/>
      <sheetName val="K252 AC"/>
      <sheetName val="K253"/>
      <sheetName val="K253 K98"/>
      <sheetName val="K253 Subbase"/>
      <sheetName val="K253 Base "/>
      <sheetName val="K253 SBase"/>
      <sheetName val="K253 AC"/>
      <sheetName val="K255"/>
      <sheetName val="K255 SBase"/>
      <sheetName val="K259"/>
      <sheetName val="K259 K98"/>
      <sheetName val="K259 Subbase"/>
      <sheetName val="K259 Base "/>
      <sheetName val="K259 AC"/>
      <sheetName val="K260"/>
      <sheetName val="K260 K98"/>
      <sheetName val="K260 Subbase"/>
      <sheetName val="K260 Base"/>
      <sheetName val="K260 AC"/>
      <sheetName val="K261"/>
      <sheetName val="K261 K98"/>
      <sheetName val="K261 Base"/>
      <sheetName val="K261 AC"/>
      <sheetName val="ThietKe"/>
      <sheetName val="HoSoMT"/>
      <sheetName val="GiamSat"/>
      <sheetName val="ThamDinhTKKT"/>
      <sheetName val="ThamDinhDT"/>
      <sheetName val="QLDA"/>
      <sheetName val="TM"/>
      <sheetName val="TM (2)"/>
      <sheetName val="KPTH"/>
      <sheetName val="KPTH (2)"/>
      <sheetName val="Noi Suy"/>
      <sheetName val="Bia"/>
      <sheetName val="Bia (2)"/>
      <sheetName val="Gia NC"/>
      <sheetName val="00000001"/>
      <sheetName val="00000002"/>
      <sheetName val="10000000"/>
      <sheetName val="20000000"/>
      <sheetName val="30000000"/>
      <sheetName val="ᄀ_x0000__x0000_䅀ᄀ_x0000__x0000_䅀ᄀ_x0000__x0000_䅀ᄀ_x0000__x0000_䅀ᄀ_x0000__x0000_䅀_x0000_䅀ᘀŀ_x0000_䅀ᘀŀ_x0000_䅀ᘀ"/>
      <sheetName val="5 nam (tach)"/>
      <sheetName val="5 nam (tach) (2)"/>
      <sheetName val="KH 2003"/>
      <sheetName val="DC1605"/>
      <sheetName val="DcnamTV"/>
      <sheetName val="ppnamdaibieu"/>
      <sheetName val="TyleAdreyanop"/>
      <sheetName val="ppAdreyanop"/>
      <sheetName val="ketqua"/>
      <sheetName val="maxminth"/>
      <sheetName val="Km63 Ql8A"/>
      <sheetName val="BSQL8"/>
      <sheetName val="QL7t6"/>
      <sheetName val="BSQL7"/>
      <sheetName val="Dchau"/>
      <sheetName val="BSDien chau"/>
      <sheetName val="LTG"/>
      <sheetName val="L GT"/>
      <sheetName val="L lai xe"/>
      <sheetName val="XD1"/>
      <sheetName val="XD2"/>
      <sheetName val="XD3"/>
      <sheetName val="Xmay"/>
      <sheetName val="ong sang"/>
      <sheetName val="OS"/>
      <sheetName val="Thue ng"/>
      <sheetName val="THL"/>
      <sheetName val="Tr BH"/>
      <sheetName val="km66 ql8a"/>
      <sheetName val="Vuot ql1a"/>
      <sheetName val="BS vuot 1A"/>
      <sheetName val="Tru BH"/>
      <sheetName val="BSQL7A"/>
      <sheetName val="Co quan TCT"/>
      <sheetName val="BOT"/>
      <sheetName val="BOT (PA chon)"/>
      <sheetName val="Yaly &amp; Ri Ninh"/>
      <sheetName val="Thuy dien Na Loi"/>
      <sheetName val="bang so sanh tong hop"/>
      <sheetName val="bang so sanh tong hop (ty le)"/>
      <sheetName val="thu nhap binh quan (2)"/>
      <sheetName val="dang huong"/>
      <sheetName val="phuong an 1"/>
      <sheetName val="phuong an 1 (2)"/>
      <sheetName val="phuong an2"/>
      <sheetName val="tong hop BQ"/>
      <sheetName val="Binhquan3"/>
      <sheetName val="tong hop BQ-1"/>
      <sheetName val="phuong an chon"/>
      <sheetName val="bang so sanh tong hop ( PA chon"/>
      <sheetName val="dang ap dung"/>
      <sheetName val="bang tong hop (dang huong)"/>
      <sheetName val="TK111"/>
      <sheetName val="thang 1"/>
      <sheetName val="Thang 2"/>
      <sheetName val="thang 3"/>
      <sheetName val="thang 4"/>
      <sheetName val="thang 5"/>
      <sheetName val="thang 6"/>
      <sheetName val="thang 7"/>
      <sheetName val="MTO REV_2_ARMOR_"/>
      <sheetName val="။H 12-1"/>
      <sheetName val="Suachua"/>
      <sheetName val="PhanTienXuan"/>
      <sheetName val="Quy"/>
      <sheetName val="NguyenHuyen"/>
      <sheetName val="LeVanDung"/>
      <sheetName val="Co gioi- Nam Mu"/>
      <sheetName val="Co gioi -Na Hang"/>
      <sheetName val="PVNA"/>
      <sheetName val="ToDien"/>
      <sheetName val="Le Thanh Buong"/>
      <sheetName val="B ay"/>
      <sheetName val="S y"/>
      <sheetName val="Gian tiep"/>
      <sheetName val="Ky Thuat"/>
      <sheetName val="Tonghop"/>
      <sheetName val="TH-CD"/>
      <sheetName val="TH-CDB"/>
      <sheetName val="KL-CD"/>
      <sheetName val="chiakhoi"/>
      <sheetName val="CDP3"/>
      <sheetName val="CD7"/>
      <sheetName val="CD6"/>
      <sheetName val="CD5"/>
      <sheetName val="CD4"/>
      <sheetName val="CD3"/>
      <sheetName val="CD2"/>
      <sheetName val="CD1"/>
      <sheetName val="CDP4"/>
      <sheetName val="CDB5"/>
      <sheetName val="CDB4"/>
      <sheetName val="CDB3"/>
      <sheetName val="CDB2"/>
      <sheetName val="CDB1"/>
      <sheetName val="CDP4(KT)"/>
      <sheetName val="CDB5(KT)"/>
      <sheetName val="CDB4(KT)"/>
      <sheetName val="CDB3(KT)"/>
      <sheetName val="CDB2(KT)"/>
      <sheetName val="CDB1(KT)"/>
      <sheetName val="Duong cong vu hci (9;) (2)"/>
      <sheetName val="RUILDING ELE."/>
      <sheetName val="DTCT"/>
      <sheetName val="PTVT"/>
      <sheetName val="THDT"/>
      <sheetName val="THVT"/>
      <sheetName val="THGT"/>
      <sheetName val="Sheet!4"/>
      <sheetName val="WEATHER P_x0003__x0000_OF LTG. &amp; ROD LTG."/>
      <sheetName val="Hoan ã,anh"/>
      <sheetName val="gia nhan cong_x0000__x0000__x0000__x0000__x0000__x0000__x0000__x0000__x0000__x0000__x0000__x0000_傰_x0000__x0004__x0000__x0000_"/>
      <sheetName val="TH4"/>
      <sheetName val="TB4"/>
      <sheetName val="CT4"/>
      <sheetName val="CT3"/>
      <sheetName val="TH3"/>
      <sheetName val="TB3"/>
      <sheetName val="CT2"/>
      <sheetName val="TH2"/>
      <sheetName val="TB2"/>
      <sheetName val="CT1"/>
      <sheetName val="TH1"/>
      <sheetName val="TB1"/>
      <sheetName val=""/>
      <sheetName val="TK 911"/>
      <sheetName val="TK 711"/>
      <sheetName val="TK 632"/>
      <sheetName val="TK642"/>
      <sheetName val="TK627"/>
      <sheetName val="TK623"/>
      <sheetName val="TK622"/>
      <sheetName val="TK621"/>
      <sheetName val="Chi tiet 511"/>
      <sheetName val="TK 511"/>
      <sheetName val="TK421"/>
      <sheetName val="TK411"/>
      <sheetName val="TK 342 ( thue T.C )"/>
      <sheetName val="TK338"/>
      <sheetName val="Phat sinh 2005"/>
      <sheetName val="TK334"/>
      <sheetName val="TK333"/>
      <sheetName val="TK331"/>
      <sheetName val="TK 341vay dai han "/>
      <sheetName val="TK311"/>
      <sheetName val="TK 214"/>
      <sheetName val="TK 212"/>
      <sheetName val="Chi tiet TK 211"/>
      <sheetName val="TK 211"/>
      <sheetName val="TK 154"/>
      <sheetName val="TK153"/>
      <sheetName val="Chi tiet TK 152"/>
      <sheetName val="Can Doi TK"/>
      <sheetName val="TK 152"/>
      <sheetName val="Chung tu ghi so "/>
      <sheetName val="TK 142"/>
      <sheetName val="TK 141"/>
      <sheetName val="TK 133"/>
      <sheetName val="Chi tiet TK131"/>
      <sheetName val="TK 131"/>
      <sheetName val="TK 112"/>
      <sheetName val="TK 111"/>
      <sheetName val="Phieu thu"/>
      <sheetName val="Phieu chi "/>
      <sheetName val="Phieu nhap VTu "/>
      <sheetName val="Phieu xuat VTu"/>
      <sheetName val="Can doi vat tu nhap xuat "/>
      <sheetName val="Vat tu nhapxuat nam 2005"/>
      <sheetName val="Ca may can dung nam 2005"/>
      <sheetName val="Vat Tu can cho CT nam 2005"/>
      <sheetName val="HD thu mua hang NLS "/>
      <sheetName val="HD thu mua cat soi "/>
      <sheetName val="TLy HD mua ban "/>
      <sheetName val="Bien ban Nthu GK"/>
      <sheetName val="T. Ly HD giao khoan "/>
      <sheetName val="Hop dong giao khoan"/>
      <sheetName val="giay tam ung "/>
      <sheetName val="Bang ke T.toan "/>
      <sheetName val="Hoa don ban hang "/>
      <sheetName val="Bang phan bo tien luong 2005"/>
      <sheetName val="Bang cham cong "/>
      <sheetName val="Bang T.T Luong CB chu Chot2005"/>
      <sheetName val="Bang T.T luong CN lai xe"/>
      <sheetName val="Bang thanh toan luong 2005"/>
      <sheetName val="Nhan cong cho CT nam 2005"/>
      <sheetName val="Dinh Muc tieu hao VL 2005"/>
      <sheetName val="Dang Ky chi tiet KH 2005"/>
      <sheetName val="Bang phan bo NVL nam 2005"/>
      <sheetName val="Bang phan bo K.Hao 2005"/>
      <sheetName val="Dang Ky Khau hao 2005"/>
      <sheetName val="Phu luc so 3( TNDN)"/>
      <sheetName val="PhuLuc so 1(TNDN)"/>
      <sheetName val="Mau so 04 TNDN"/>
      <sheetName val="Mau so 02C"/>
      <sheetName val="Mau so 02B"/>
      <sheetName val="Mau so 02A"/>
      <sheetName val="Mau 01B"/>
      <sheetName val="To khai Mau 11"/>
      <sheetName val="Don xin khat nop thue nam 04"/>
      <sheetName val="Su dung hoa don mau 26"/>
      <sheetName val="QToan hoa don "/>
      <sheetName val="Mau so 01"/>
      <sheetName val="Mau so 02"/>
      <sheetName val="Chi tiet Mau 03 ( mua vao )"/>
      <sheetName val="Mau so 03"/>
      <sheetName val="Mau so 04"/>
      <sheetName val="Mau 05"/>
      <sheetName val="De nghi giai dap ve thue "/>
      <sheetName val="the duc"/>
      <sheetName val="Bao cao thong ke "/>
      <sheetName val="Phieu DTra Van Tai ( 01 TKe )"/>
      <sheetName val="Duong cong vၵ hcm (7)"/>
      <sheetName val="thong bao"/>
      <sheetName val="duyet gia"/>
      <sheetName val="so do"/>
      <sheetName val="[99Q3299(REV.1).xls"/>
      <sheetName val="chi tiet huïng"/>
      <sheetName val="luong 2"/>
      <sheetName val="luong3"/>
      <sheetName val="luong4"/>
      <sheetName val="DT"/>
      <sheetName val="CP"/>
      <sheetName val="BCT6"/>
      <sheetName val="20000000_x0000__x0000__x0000__x0000__x0000__x0000__x0000__x0000__x0000__x0000__x0000_♸Ģ_x0000__x0004__x0000__x0000__x0000__x0000__x0000__x0000_怨Ģ"/>
      <sheetName val="NC"/>
      <sheetName val="dgnc1"/>
      <sheetName val="Gia VL den chan CT"/>
      <sheetName val="VL"/>
      <sheetName val="Khoi_Luong"/>
      <sheetName val="Don_Gia"/>
      <sheetName val="TB"/>
      <sheetName val="BT-Vua"/>
      <sheetName val="PHU LUC"/>
      <sheetName val="chiet tinhçan cuon"/>
      <sheetName val="04000002"/>
      <sheetName val="nuoc"/>
      <sheetName val="Dot - 2"/>
      <sheetName val="ᄀ䅀ᄀ䅀ᄀ䅀ᄀ䅀ᄀ䅀䅀ᘀŀ_x0000_䅀ᘀŀ_x0000_䅀ᘀŀ_x0000_䅀ᘀŀ_x0000_䅀ᘀŀ_x0000_䅀"/>
      <sheetName val="ᄀ_x0000_䅀ᄀ_x0000_䅀ᄀ_x0000_䅀ᄀ_x0000_䅀ᄀ_x0000_䅀_x0000_䅀ᘀŀ_x0000_䅀ᘀŀ_x0000_䅀ᘀŀ_x0000_䅀ᘀŀ"/>
      <sheetName val="NEW-PANEL"/>
      <sheetName val="Kh4("/>
      <sheetName val="[99Q3299(REV.1).xlsUSheet10"/>
      <sheetName val="MTO REV.0(ARMO_x0012_ ON SHORE)"/>
      <sheetName val="J259 Base "/>
      <sheetName val="LTO REV.2(ARMOR)"/>
      <sheetName val="km345*661-km345+000"/>
      <sheetName val="Dot 1"/>
      <sheetName val="ᄀ"/>
      <sheetName val="T9"/>
      <sheetName val="GDMN.1"/>
      <sheetName val="GDMN.2"/>
      <sheetName val="GDMN.3"/>
      <sheetName val="GDMN.4"/>
      <sheetName val="GDMN.5"/>
      <sheetName val="GDTH.1"/>
      <sheetName val="GDTH.2"/>
      <sheetName val="GDTH.3"/>
      <sheetName val="GDTH.4"/>
      <sheetName val="GDTH.5"/>
      <sheetName val="THCS.1"/>
      <sheetName val="THCS.2"/>
      <sheetName val="THCS.3"/>
      <sheetName val="THCS.4"/>
      <sheetName val="THCS.5"/>
      <sheetName val="THCS.6"/>
      <sheetName val="THPT.1"/>
      <sheetName val="THPT.2"/>
      <sheetName val="THPT.3"/>
      <sheetName val="THPT.4"/>
      <sheetName val="THPT.5"/>
      <sheetName val="THPT.6"/>
      <sheetName val="DH,CD,THCN.1"/>
      <sheetName val="DH,CD,THCN.2"/>
      <sheetName val="DH,CD,THCN.3"/>
      <sheetName val="GDKCQ.1"/>
      <sheetName val="GDKCQ.2"/>
      <sheetName val="TAICHINH"/>
      <sheetName val="MTO REV..............nRE)"/>
      <sheetName val="B԰"/>
      <sheetName val="_x0013_heet20"/>
      <sheetName val="Sh_x0005_et27"/>
      <sheetName val="D.toan chi_x0000_tiet"/>
      <sheetName val="c_x0008_itiet"/>
      <sheetName val="99Q3299(REV.1)"/>
      <sheetName val="PDV+XE"/>
      <sheetName val="ct6- 1"/>
      <sheetName val="ct6-2"/>
      <sheetName val="ct2 - 1"/>
      <sheetName val="ct2-2"/>
      <sheetName val=" ct16"/>
      <sheetName val="bc xe tth"/>
      <sheetName val="soke toan cno"/>
      <sheetName val="bccno"/>
      <sheetName val="bang thong ke"/>
      <sheetName val="bcdv"/>
      <sheetName val="bcchi tiet"/>
      <sheetName val="phuong qn chon"/>
      <sheetName val="SUM=BQ-REV.2"/>
      <sheetName val="DcfamTV"/>
      <sheetName val="THONG TIN"/>
      <sheetName val="T6"/>
      <sheetName val="T3"/>
      <sheetName val="T2"/>
      <sheetName val="T1"/>
      <sheetName val="T5"/>
      <sheetName val="Chart1"/>
      <sheetName val="kl28-10"/>
      <sheetName val="Tong"/>
      <sheetName val="CPC"/>
      <sheetName val="NVL"/>
      <sheetName val="BCH"/>
      <sheetName val="LDP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efreshError="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refreshError="1"/>
      <sheetData sheetId="281" refreshError="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refreshError="1"/>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refreshError="1"/>
      <sheetData sheetId="450"/>
      <sheetData sheetId="451"/>
      <sheetData sheetId="452"/>
      <sheetData sheetId="453"/>
      <sheetData sheetId="454"/>
      <sheetData sheetId="455" refreshError="1"/>
      <sheetData sheetId="456" refreshError="1"/>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refreshError="1"/>
      <sheetData sheetId="585" refreshError="1"/>
      <sheetData sheetId="586" refreshError="1"/>
      <sheetData sheetId="587" refreshError="1"/>
      <sheetData sheetId="588" refreshError="1"/>
      <sheetData sheetId="589" refreshError="1"/>
      <sheetData sheetId="590"/>
      <sheetData sheetId="591"/>
      <sheetData sheetId="592"/>
      <sheetData sheetId="593"/>
      <sheetData sheetId="594" refreshError="1"/>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refreshError="1"/>
      <sheetData sheetId="625"/>
      <sheetData sheetId="626" refreshError="1"/>
      <sheetData sheetId="627" refreshError="1"/>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refreshError="1"/>
      <sheetData sheetId="645"/>
      <sheetData sheetId="646"/>
      <sheetData sheetId="647"/>
      <sheetData sheetId="648"/>
      <sheetData sheetId="649"/>
      <sheetData sheetId="650"/>
      <sheetData sheetId="651" refreshError="1"/>
      <sheetData sheetId="652" refreshError="1"/>
      <sheetData sheetId="653"/>
      <sheetData sheetId="654"/>
      <sheetData sheetId="655"/>
      <sheetData sheetId="656"/>
      <sheetData sheetId="657"/>
      <sheetData sheetId="65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D"/>
      <sheetName val="TN"/>
      <sheetName val="THN"/>
      <sheetName val="CAMAY"/>
      <sheetName val="VL"/>
      <sheetName val="NHANCONGduong"/>
      <sheetName val="Nhan cong cong"/>
      <sheetName val="VUA"/>
      <sheetName val="HSO"/>
      <sheetName val="Phatsinh"/>
      <sheetName val="KHTT"/>
      <sheetName val="00000000"/>
      <sheetName val="10000000"/>
      <sheetName val="20000000"/>
      <sheetName val="30000000"/>
      <sheetName val="XL4Poppy"/>
      <sheetName val="XL4Poppy (2)"/>
      <sheetName val="NHALCONGduong"/>
      <sheetName val="Congty"/>
      <sheetName val="VPPN"/>
      <sheetName val="XN74"/>
      <sheetName val="XN54"/>
      <sheetName val="XN33"/>
      <sheetName val="NK96"/>
      <sheetName val="XL4Test5"/>
      <sheetName val="Nhan cong`#/.g"/>
      <sheetName val="Sheet1"/>
      <sheetName val="Sheet2"/>
      <sheetName val="Sheet3"/>
      <sheetName val="CHTT"/>
      <sheetName val="N6"/>
      <sheetName val="PHU XUAN"/>
      <sheetName val="PHU XUAN (2)"/>
      <sheetName val="TRAN-TRUONGXUAN"/>
      <sheetName val="TRAN-TRUONGXUAN (2)"/>
      <sheetName val="QLO28"/>
      <sheetName val="tinhlo10"/>
      <sheetName val="HOA AN (2)"/>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CTN"/>
      <sheetName val="XXXXXXXX"/>
      <sheetName val="NLANCONGduong"/>
      <sheetName val="ဳ0000000"/>
      <sheetName val="VaoMavaKL"/>
      <sheetName val="VaoSL"/>
      <sheetName val="KQPTVL"/>
      <sheetName val="KQPTVLNgang"/>
      <sheetName val="DMCTDoiDonVi"/>
      <sheetName val="CMa"/>
      <sheetName val="NC"/>
      <sheetName val="MTC"/>
      <sheetName val="XL_x0014_Poppy"/>
      <sheetName val="Tra_bang"/>
      <sheetName val="NHALCONGdu_x000f_ng"/>
      <sheetName val="Nha_x000e_ cong`#/.g"/>
      <sheetName val="DTCT"/>
      <sheetName val="XL4Poppy (2䀁"/>
      <sheetName val="DGduong"/>
      <sheetName val="PhatsiûÎ"/>
      <sheetName val="?0000000"/>
      <sheetName val="FHANCONGduong"/>
      <sheetName val="N`an cong cong"/>
      <sheetName val="TT35"/>
      <sheetName val="TT"/>
      <sheetName val="THM"/>
      <sheetName val="THAT"/>
      <sheetName val="THTN"/>
      <sheetName val="THGC"/>
      <sheetName val="GCTL"/>
      <sheetName val="DONGIA"/>
      <sheetName val="CHITIET"/>
      <sheetName val="GIAVL"/>
      <sheetName val="XL4Poppy (2?"/>
      <sheetName val="Tai khoan"/>
      <sheetName val="CTGS"/>
      <sheetName val="dongia (2)"/>
      <sheetName val="LKVL-CK-HT-GD1"/>
      <sheetName val="giathanh1"/>
      <sheetName val="THPDMoi  (2)"/>
      <sheetName val="gtrinh"/>
      <sheetName val="phuluc1"/>
      <sheetName val="TONG HOP VL-NC"/>
      <sheetName val="lam-moi"/>
      <sheetName val="TONGKE3p "/>
      <sheetName val="TH VL, NC, DDHT Thanhphuoc"/>
      <sheetName val="#REF"/>
      <sheetName val="thao-go"/>
      <sheetName val="DON GIA"/>
      <sheetName val="TONGKE-HT"/>
      <sheetName val="DG"/>
      <sheetName val="t-h HA THE"/>
      <sheetName val="CHITIET VL-NC-TT -1p"/>
      <sheetName val="TONG HOP VL-NC TT"/>
      <sheetName val="TNHCHINH"/>
      <sheetName val="TH XL"/>
      <sheetName val="CHITIET VL-NC"/>
      <sheetName val="VC"/>
      <sheetName val="Tiepdia"/>
      <sheetName val="CHITIET VL-NC-TT-3p"/>
      <sheetName val="TDTKP"/>
      <sheetName val="TDTKP1"/>
      <sheetName val="KPVC-BD "/>
      <sheetName val="VCV-BE-TONG"/>
      <sheetName val="Bang_tra"/>
      <sheetName val="TSCD"/>
      <sheetName val="HE SO"/>
      <sheetName val="MTO REV.2(ARMOR)"/>
      <sheetName val="Chiet tinh dz35"/>
      <sheetName val="gvl"/>
      <sheetName val="Cp&gt;10-Ln&lt;10"/>
      <sheetName val="Ln&lt;20"/>
      <sheetName val="EIRR&gt;1&lt;1"/>
      <sheetName val="EIRR&gt; 2"/>
      <sheetName val="EIRR&lt;2"/>
      <sheetName val="²_x0000__x0000_t4"/>
      <sheetName val="NHALCOJGduong"/>
      <sheetName val="TPAN-TRUONGXUAN"/>
      <sheetName val="S(eet12"/>
      <sheetName val="Dieuchinh"/>
      <sheetName val="Nhan ckng cong"/>
      <sheetName val="10_x0010_00000"/>
      <sheetName val="XL4Pop0y (2)"/>
      <sheetName val="Nhan cong`_x0003_/.g"/>
      <sheetName val="Sh_x0003__x0000_t3"/>
      <sheetName val="tra_vat_lieu"/>
      <sheetName val="Nhan cong`#_.g"/>
      <sheetName val="Nha_x000e_ cong`#_.g"/>
      <sheetName val="_0000000"/>
      <sheetName val="XL4Poppy (2_"/>
      <sheetName val="NHALÃONGduong"/>
      <sheetName val="Óheet1"/>
      <sheetName val="CÈTT"/>
      <sheetName val="TRAN-TÒUONGXUAN"/>
      <sheetName val="XXHXXXXX"/>
      <sheetName val="V!oSL"/>
      <sheetName val="ÄMCTDoiDonVi"/>
      <sheetName val="vlieu"/>
      <sheetName val="NHANCONGduo.g"/>
      <sheetName val="²"/>
      <sheetName val="Sh_x0003_"/>
      <sheetName val="Coc 32 m(Cho mo)"/>
      <sheetName val="KQPTRLNgang"/>
      <sheetName val="DTCP"/>
      <sheetName val="²??t4"/>
      <sheetName val="Sh_x0003_?t3"/>
      <sheetName val="Nhan_cong_cong"/>
      <sheetName val="XL4Poppy_(2)"/>
      <sheetName val="Nhan_cong`#/_g"/>
      <sheetName val="PHU_XUAN"/>
      <sheetName val="PHU_XUAN_(2)"/>
      <sheetName val="TRAN-TRUONGXUAN_(2)"/>
      <sheetName val="HOA_AN_(2)"/>
      <sheetName val="XL4Poppy_(2䀁"/>
      <sheetName val="XLPoppy"/>
      <sheetName val="N`an_cong_cong"/>
      <sheetName val="NHALCONGdung"/>
      <sheetName val="Nha_cong`#/_g"/>
      <sheetName val="Tra KS"/>
      <sheetName val="Nhan cong`_x0003__.g"/>
      <sheetName val="Shegt6"/>
      <sheetName val="Shget7"/>
      <sheetName val="Sjeet8"/>
      <sheetName val="Sheeu15"/>
      <sheetName val="XXXYXXXX"/>
      <sheetName val="2000_x0010_000"/>
      <sheetName val="XL4Test5S"/>
      <sheetName val="TRAN-TRUONG塅䕃⹌塅E(2)"/>
      <sheetName val="Overview"/>
      <sheetName val="DT32"/>
      <sheetName val="²__t4"/>
      <sheetName val="Sh_x0003__t3"/>
      <sheetName val="MTL$-INTER"/>
      <sheetName val="Sheet!3"/>
      <sheetName val="tra-vat-lieu"/>
      <sheetName val="SUMMARY"/>
      <sheetName val="CLa"/>
      <sheetName val="²_x0000__x0000_€t4"/>
      <sheetName val="Chi phi khac 4.3KH-CP"/>
      <sheetName val="uniBase"/>
      <sheetName val="vniBase"/>
      <sheetName val="abcBase"/>
      <sheetName val="TRAN-TRUONG????E(2)"/>
      <sheetName val="Quan Ly Ban Ve TKTC"/>
      <sheetName val="CODE"/>
      <sheetName val="XL4Poppy_(2?"/>
      <sheetName val="²??€t4"/>
      <sheetName val="²__€t4"/>
      <sheetName val="Nhan_cong`#__g"/>
      <sheetName val="Nha_cong`#__g"/>
      <sheetName val="HL4Poppy"/>
      <sheetName val="TRAN-TRUONG____E(2)"/>
      <sheetName val="Nhatkychung"/>
      <sheetName val="Nhatkychung - cu"/>
      <sheetName val="NEW-PANEL"/>
      <sheetName val="_x0000__x0000__x0000__x0000__x0000__x0000__x0000__x0000_"/>
      <sheetName val="_x0000__x0000__x0000__x0000__x0000__x0000__x0000__x0000_ (2)"/>
      <sheetName val="_x0000__x0000__x0000__x0000__x0000__x0000__x0000__x0000_ (2?"/>
      <sheetName val="chu chuong"/>
      <sheetName val="Chart1"/>
      <sheetName val="Phatsi��"/>
      <sheetName val="�_x0000__x0000_�t4"/>
      <sheetName val="�??�t4"/>
      <sheetName val="�__�t4"/>
      <sheetName val="chitimc"/>
      <sheetName val="Chiet_tinh_dz35"/>
      <sheetName val="XL4Po`py (2?"/>
      <sheetName val="M_x0014_C"/>
      <sheetName val="THPD ±µ_x0008_&quot;_x0000__x0000__x0000_"/>
      <sheetName val="Truot_nen"/>
      <sheetName val="Luong+may"/>
      <sheetName val="nhan cong"/>
      <sheetName val="cvc"/>
      <sheetName val="N`an cgng cong"/>
      <sheetName val="DAMNEN KHONG HC"/>
      <sheetName val="DAM NEN HC"/>
      <sheetName val="XL4Po`py (2䀁"/>
      <sheetName val="BXLDL"/>
      <sheetName val="????????"/>
      <sheetName val="???????? (2)"/>
      <sheetName val="???????? (2?"/>
      <sheetName val="T_NG HOP VL-NC TT"/>
      <sheetName val="chiet tinh"/>
      <sheetName val="THPD ±µ_x0008_&quot;???"/>
      <sheetName val="XL4Poppy_(2_"/>
      <sheetName val="_x0000__x0010_*_x0000__x0000__x0000_'"/>
      <sheetName val="CPTNo"/>
      <sheetName val="JD"/>
      <sheetName val="XL4Po`py (2_"/>
      <sheetName val="KKKKKKKK"/>
      <sheetName val="QMCT"/>
      <sheetName val="2      0"/>
      <sheetName val="tuong"/>
      <sheetName val="FA-LISTING"/>
      <sheetName val="@SO"/>
      <sheetName val="XN'4"/>
      <sheetName val="________BLDG"/>
      <sheetName val="_x0000__x0000__x0000__x0000__x0000__x0000__x0000__x0000_ (2_"/>
      <sheetName val="_x0000__x0000__x0000__x0000__x0000__x0000__x0000__x0000__(2)"/>
      <sheetName val="KKKKKKKK (2)"/>
      <sheetName val="KKKKKKKK (2?"/>
      <sheetName val="KKKKKKKK (2_"/>
      <sheetName val="?_x0010_*???'"/>
      <sheetName val="XL_x005f_x0014_Poppy"/>
      <sheetName val="NHALCONGdu_x005f_x000f_ng"/>
      <sheetName val="Nha_x005f_x000e_ cong`#_.g"/>
      <sheetName val="Parem"/>
      <sheetName val="_x0004__x0000_"/>
      <sheetName val="CHT_x0014_"/>
      <sheetName val="???????? (2_"/>
      <sheetName val="????????_(2)"/>
      <sheetName val="NHALCO_x000e_Gduong"/>
      <sheetName val="XXX೼_x0000_XXX"/>
      <sheetName val="Input"/>
      <sheetName val="Phatsi??"/>
      <sheetName val="TTDN"/>
      <sheetName val="MTO REV.0"/>
      <sheetName val="????t4"/>
      <sheetName val="GTTBA"/>
      <sheetName val="?"/>
      <sheetName val="T.Tinh"/>
      <sheetName val="__x0010______"/>
      <sheetName val="________"/>
      <sheetName val="________ (2)"/>
      <sheetName val="________ (2_"/>
      <sheetName val="S`eet13"/>
      <sheetName val="_x0000__x0000__x0000__x0000__x0000__x0000__x0000__x0000__(2?"/>
      <sheetName val="_x0000__x0000__x0000__x0000__x0000__x0000__x0000__x0000__(2_"/>
      <sheetName val="KKKKKKKK_(2)"/>
      <sheetName val="²_x005f_x0000__x005f_x0000_t4"/>
      <sheetName val="bang tien luong"/>
      <sheetName val="Loading"/>
      <sheetName val="THPD ±µ_x0008_&quot;___"/>
      <sheetName val="_________(2)"/>
      <sheetName val="XXX೼"/>
      <sheetName val="Phatsi__"/>
      <sheetName val="____t4"/>
      <sheetName val="_"/>
      <sheetName val="luong06"/>
      <sheetName val="Pricing Notes"/>
      <sheetName val="O-B"/>
      <sheetName val="S-B"/>
      <sheetName val="V-B"/>
      <sheetName val="10_x005f_x0010_00000"/>
      <sheetName val="Nhan cong`_x005f_x0003__.g"/>
      <sheetName val="Sh_x005f_x0003__x005f_x0000_t3"/>
      <sheetName val="Sh_x005f_x0003__t3"/>
      <sheetName val="Sh_x005f_x0003_"/>
      <sheetName val="2000_x005f_x0010_000"/>
      <sheetName val="²_x005f_x0000__x005f_x0000_€t4"/>
      <sheetName val="M_x005f_x0014_C"/>
      <sheetName val="�_x005f_x0000__x005f_x0000_�t4"/>
      <sheetName val="Nha_x005f_x000e_ cong`#/.g"/>
      <sheetName val="Nhan cong`_x005f_x0003_/.g"/>
      <sheetName val="Sh_x005f_x0003_?t3"/>
      <sheetName val="PCDH-KMV"/>
      <sheetName val="XXX೼?XXX"/>
      <sheetName val="XL_x005f_x005f_x005f_x0014_Poppy"/>
      <sheetName val="NHALCONGdu_x005f_x005f_x005f_x000f_ng"/>
      <sheetName val="Nha_x005f_x005f_x005f_x000e_ cong`#_.g"/>
      <sheetName val="10_x005f_x005f_x005f_x0010_00000"/>
      <sheetName val="Nhan cong`_x005f_x005f_x005f_x0003__.g"/>
      <sheetName val="²_x005f_x005f_x005f_x0000__x005f_x005f_x005f_x0000_t4"/>
      <sheetName val="Sh_x005f_x005f_x005f_x0003__x005f_x005f_x005f_x0000_t3"/>
      <sheetName val="Sh_x005f_x005f_x005f_x0003__t3"/>
      <sheetName val="Sh_x005f_x005f_x005f_x0003_"/>
      <sheetName val="2000_x005f_x005f_x005f_x0010_000"/>
      <sheetName val="²_x005f_x005f_x005f_x0000__x005f_x005f_x005f_x0000_€t4"/>
      <sheetName val="M_x005f_x005f_x005f_x0014_C"/>
      <sheetName val="�_x005f_x005f_x005f_x0000__x005f_x005f_x005f_x0000_�t4"/>
      <sheetName val="XL_x005f_x005f_x005f_x005f_x005f_x005f_x005f_x0014_Popp"/>
      <sheetName val="NHALCONGdu_x005f_x005f_x005f_x005f_x005f_x005f_x0"/>
      <sheetName val="Nha_x005f_x005f_x005f_x005f_x005f_x005f_x005f_x000e_ co"/>
      <sheetName val="10_x005f_x005f_x005f_x005f_x005f_x005f_x005f_x0010_0000"/>
      <sheetName val="Nhan cong`_x005f_x005f_x005f_x005f_x005f_x005f_x0"/>
      <sheetName val="²_x005f_x005f_x005f_x005f_x005f_x005f_x005f_x0000__x005"/>
      <sheetName val="Sh_x005f_x005f_x005f_x005f_x005f_x005f_x005f_x0003__x00"/>
      <sheetName val="Sh_x005f_x005f_x005f_x005f_x005f_x005f_x005f_x0003__t3"/>
      <sheetName val="Sh_x005f_x005f_x005f_x005f_x005f_x005f_x005f_x0003_"/>
      <sheetName val="2000_x005f_x005f_x005f_x005f_x005f_x005f_x005f_x0010_00"/>
      <sheetName val="M_x005f_x005f_x005f_x005f_x005f_x005f_x005f_x0014_C"/>
      <sheetName val="�_x005f_x005f_x005f_x005f_x005f_x005f_x005f_x0000__x005"/>
      <sheetName val="DOJGIA"/>
      <sheetName val="Cp_10_Ln_10"/>
      <sheetName val="Ln_20"/>
      <sheetName val="EIRR_1_1"/>
      <sheetName val="EIRR_ 2"/>
      <sheetName val="EIRR_2"/>
      <sheetName val="Shemt10"/>
      <sheetName val="Tri_bang"/>
      <sheetName val="CT_x0002__x0000_"/>
      <sheetName val="XXX೼_XXX"/>
      <sheetName val="X2.xls_x0002__x0000__x0000_ND_x0002_"/>
      <sheetName val="25D(1-10)"/>
      <sheetName val="Lç khoan LK1"/>
      <sheetName val="LME"/>
      <sheetName val="Aux"/>
      <sheetName val="Detailed"/>
      <sheetName val="TD"/>
      <sheetName val="BO 09"/>
      <sheetName val="Nha_x005f_x005f_x005f_x000e_ cong`#/.g"/>
      <sheetName val="Sh_x005f_x005f_x005f_x0003_?t3"/>
      <sheetName val="dtxl"/>
      <sheetName val="XL_x005f_x005f_x005f_x005f_x005f_x005f_x005f_x005f_x005"/>
      <sheetName val="Sh_x005f_x005f_x005f_x005f_x005f_x005f_x005f_x005f_x005"/>
      <sheetName val="Nha_x005f_x005f_x005f_x005f_x005f_x005f_x005f_x005f_x00"/>
      <sheetName val="IBASE"/>
      <sheetName val="Sh_x005f_x005f_x005f_x005f_x005f_x005f_x005f_x0003_?t3"/>
      <sheetName val="[DT32.xls][DT32.xls]Nhan cong`#"/>
      <sheetName val="[DT32.xls][DT32.xls]Nha_x000e_ cong`#"/>
      <sheetName val="[DT32.xls][DT32.xls]Nhan cong`_x0003_"/>
      <sheetName val="[DT32.xls][DT32.xls]Nhan_cong`#"/>
      <sheetName val="[DT32.xls][DT32.xls][DT32.xls]N"/>
      <sheetName val="_x0004_?"/>
      <sheetName val="[DT32.xls]Nhan cong`#/.g"/>
      <sheetName val="[DT32.xls]Nha_x000e_ cong`#/.g"/>
      <sheetName val="[DT32.xls]Nhan_cong`#/_g"/>
      <sheetName val="[DT32.xls]Nha_cong`#/_g"/>
      <sheetName val="[DT32.xls]Nhan cong`_x0003_/.g"/>
      <sheetName val="THKP"/>
      <sheetName val="ĐM-KHAC"/>
      <sheetName val="12-XLT11"/>
      <sheetName val="12.2-TBT11"/>
      <sheetName val="8.2-TBT10"/>
      <sheetName val="14.1-TBD12"/>
      <sheetName val="6.1-TBD10"/>
      <sheetName val="10.1-TBD11"/>
      <sheetName val="th"/>
      <sheetName val="[DT32.xls][DT32.xls]Nha_cong`#/"/>
      <sheetName val="Thuc thanh"/>
      <sheetName val="[DT32.xls]Nha_x005f_x000e_ cong`#/.g"/>
      <sheetName val="[DT32.xls]Nhan cong`_x005f_x0003_/.g"/>
      <sheetName val="KLHT"/>
      <sheetName val="????????_(2?"/>
      <sheetName val="????????_(2_"/>
      <sheetName val="X2.xls_x0002_??ND_x0002_"/>
      <sheetName val="CT_x0002_?"/>
      <sheetName val="X2.xls_x0002_"/>
      <sheetName val="CT -THVLNC"/>
      <sheetName val="Nhan_cong_cong1"/>
      <sheetName val="XL4Poppy_(2)1"/>
      <sheetName val="Nhan_cong`#/_g1"/>
      <sheetName val="PHU_XUAN1"/>
      <sheetName val="PHU_XUAN_(2)1"/>
      <sheetName val="TRAN-TRUONGXUAN_(2)1"/>
      <sheetName val="HOA_AN_(2)1"/>
      <sheetName val="XL4Poppy_(2䀁1"/>
      <sheetName val="N`an_cong_cong1"/>
      <sheetName val="XL4Poppy_(2?1"/>
      <sheetName val="dongia_(2)"/>
      <sheetName val="THPDMoi__(2)"/>
      <sheetName val="TONG_HOP_VL-NC"/>
      <sheetName val="TONGKE3p_"/>
      <sheetName val="TH_VL,_NC,_DDHT_Thanhphuoc"/>
      <sheetName val="DON_GIA"/>
      <sheetName val="t-h_HA_THE"/>
      <sheetName val="CHITIET_VL-NC-TT_-1p"/>
      <sheetName val="TONG_HOP_VL-NC_TT"/>
      <sheetName val="TH_XL"/>
      <sheetName val="CHITIET_VL-NC"/>
      <sheetName val="CHITIET_VL-NC-TT-3p"/>
      <sheetName val="KPVC-BD_"/>
      <sheetName val="Tai_khoan"/>
      <sheetName val="EIRR&gt;_2"/>
      <sheetName val="Chiet_tinh_dz351"/>
      <sheetName val="Nhan_cong`#__g1"/>
      <sheetName val="HE_SO"/>
      <sheetName val="MTO_REV_2(ARMOR)"/>
      <sheetName val="Coc_32_m(Cho_mo)"/>
      <sheetName val="NHANCONGduo_g"/>
      <sheetName val="Nhan_ckng_cong"/>
      <sheetName val="XL4Pop0y_(2)"/>
      <sheetName val="Nhan_cong`/_g"/>
      <sheetName val="XL4Poppy_(2_1"/>
      <sheetName val="Sh"/>
      <sheetName val="Nhan_cong`__g"/>
      <sheetName val="Tra_KS"/>
      <sheetName val="Chi_phi_khac_4_3KH-CP"/>
      <sheetName val="DAMNEN_KHONG_HC"/>
      <sheetName val="DAM_NEN_HC"/>
      <sheetName val="Nhatkychung_-_cu"/>
      <sheetName val="chu_chuong"/>
      <sheetName val="XL4Po`py_(2?"/>
      <sheetName val="CHT"/>
      <sheetName val="_(2)1"/>
      <sheetName val="Quan_Ly_Ban_Ve_TKTC"/>
      <sheetName val="KKKKKKKK_(2?"/>
      <sheetName val="KKKKKKKK_(2_"/>
      <sheetName val="N`an_cgng_cong"/>
      <sheetName val="THPD_±µ&quot;"/>
      <sheetName val="T_NG_HOP_VL-NC_TT"/>
      <sheetName val="2______0"/>
      <sheetName val="XL4Po`py_(2䀁"/>
      <sheetName val="nhan_cong"/>
      <sheetName val="Sht3"/>
      <sheetName val="1000000"/>
      <sheetName val="Sh?t3"/>
      <sheetName val="Sh_t3"/>
      <sheetName val="2000000"/>
      <sheetName val="MC"/>
      <sheetName val="*'"/>
      <sheetName val="5%"/>
      <sheetName val="[DT32.xls][DT32.xls]Nha_x005f_x000e_ "/>
      <sheetName val="[DT32.xls][DT32.xls]Nhan cong`_"/>
      <sheetName val="?__?t4"/>
      <sheetName val="_x005f_x0000__x005f_x0000__x005f_x0000__x005f_x0000__x0"/>
      <sheetName val="Gia vat tu"/>
      <sheetName val="[DT32.xls]Nha_x005f_x005f_x005f_x000e_ cong"/>
      <sheetName val="Du toan"/>
      <sheetName val="Quantity"/>
      <sheetName val="Keothep"/>
      <sheetName val="thag-go"/>
      <sheetName val="_DT32.xls_Nhan cong`#_.g"/>
      <sheetName val="_DT32.xls_Nha_x000e_ cong`#_.g"/>
      <sheetName val="_DT32.xls_Nhan cong`_x0003__.g"/>
      <sheetName val="_DT32.xls_Nhan_cong`#__g"/>
      <sheetName val="_DT32.xls_Nha_cong`#__g"/>
      <sheetName val="_DT32.xls__DT32.xls_Nhan cong`#"/>
      <sheetName val="_DT32.xls__DT32.xls_Nha_x000e_ cong`#"/>
      <sheetName val="_DT32.xls__DT32.xls_Nhan cong`_x0003_"/>
      <sheetName val="_DT32.xls__DT32.xls_Nhan_cong`#"/>
      <sheetName val="_DT32.xls__DT32.xls_Nha_cong`#_"/>
      <sheetName val="_DT32.xls__DT32.xls__DT32.xls_N"/>
      <sheetName val="Gen."/>
      <sheetName val="ctbetong"/>
      <sheetName val="²_x005f_x005f_x005f_x005f_x005f_x005f_x005f_x005f_x005f"/>
      <sheetName val="map"/>
      <sheetName val="Sh_x0003__x0000__x0000__x0000__x0000__x0000__x0000__x0000__x0000__x0000__x0000__x0001__x0000_뺔˖_x0000__x0004__x0000__x0000__x0000__x0000__x0000__x0000_ᮼ˗_x0000__x0000__x0000__x0000_"/>
      <sheetName val="_________(2_"/>
      <sheetName val="Cash Voucher"/>
      <sheetName val="OFFICE"/>
      <sheetName val="Jul"/>
      <sheetName val="Aug"/>
      <sheetName val="Sep"/>
      <sheetName val="Oct"/>
      <sheetName val="Nov"/>
      <sheetName val="Dec"/>
      <sheetName val="Jan"/>
      <sheetName val="Feb"/>
      <sheetName val="Mar"/>
      <sheetName val="Jun"/>
      <sheetName val="KHOANDC"/>
      <sheetName val="P¤To"/>
      <sheetName val="KS1"/>
      <sheetName val="KS3"/>
      <sheetName val="XXX??XXX"/>
      <sheetName val="TDinh"/>
      <sheetName val="ptdg"/>
      <sheetName val="LEGEND"/>
      <sheetName val="XL_x005f_x005f_x005f_x005f_x005f_x005f_x005f_x0014_Po_2"/>
      <sheetName val="NHALCONGdu_x005f_x005f_x005f_x005f_x005f_x005f__2"/>
      <sheetName val="Nha_x005f_x005f_x005f_x005f_x005f_x005f_x005f_x000e___2"/>
      <sheetName val="10_x005f_x005f_x005f_x005f_x005f_x005f_x005f_x0010_00_2"/>
      <sheetName val="Nhan_cong__x005f_x005f_x005f_x005f_x005f_x005f__2"/>
      <sheetName val="__x005f_x005f_x005f_x005f_x005f_x005f_x005f_x0000__x0_2"/>
      <sheetName val="Sh_x005f_x005f_x005f_x005f_x005f_x005f_x005f_x0003__x_2"/>
      <sheetName val="2000_x005f_x005f_x005f_x005f_x005f_x005f_x005f_x0010__2"/>
      <sheetName val="__x005f_x005f_x005f_x005f_x005f_x005f_x005f_x0000__x0_3"/>
      <sheetName val="__x005f_x005f_x005f_x005f_x005f_x005f_x005f_x0000__x0_4"/>
      <sheetName val="[DT32.xls][DT32.xls]_DT32_xls_2"/>
      <sheetName val="[DT32.xls][DT32.xls]Nhan_cong_2"/>
      <sheetName val="[DT32.xls][DT32.xls]Nha__cong_2"/>
      <sheetName val="[DT32.xls][DT32.xls]Nhan_cong_3"/>
      <sheetName val="[DT32.xls][DT32.xls]Nhan_cong_4"/>
      <sheetName val="[DT32.xls][DT32.xls]Nha_cong__2"/>
      <sheetName val="[DT32.xls][DT32.xls]Nha_x005f_x000e_2"/>
      <sheetName val="[DT32.xls][DT32.xls]Nhan_cong_5"/>
      <sheetName val="BL.A1.8-1350"/>
      <sheetName val="_(2?1"/>
      <sheetName val="_(2_1"/>
      <sheetName val="KKKKKKKK_(2)1"/>
      <sheetName val="XL_x005f_x005f_x005f_x0014_Popp"/>
      <sheetName val="Nha_x005f_x005f_x005f_x000e_ co"/>
      <sheetName val="10_x005f_x005f_x005f_x0010_0000"/>
      <sheetName val="²_x005f_x005f_x005f_x0000__x005"/>
      <sheetName val="Sh_x005f_x005f_x005f_x0003__x00"/>
      <sheetName val="2000_x005f_x005f_x005f_x0010_00"/>
      <sheetName val="�_x005f_x005f_x005f_x0000__x005"/>
      <sheetName val="XL_x005f_x005f_x005f_x005f_x005"/>
      <sheetName val="Sh_x005f_x005f_x005f_x005f_x005"/>
      <sheetName val="Nha_x005f_x005f_x005f_x005f_x00"/>
      <sheetName val="[DT32.xls][DT32.xls]Nha_x000e_ "/>
      <sheetName val="_x0000__x0000__x0000__x0000__x0"/>
      <sheetName val="_x0004__"/>
      <sheetName val="TTDZ2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refreshError="1"/>
      <sheetData sheetId="65"/>
      <sheetData sheetId="66" refreshError="1"/>
      <sheetData sheetId="67" refreshError="1"/>
      <sheetData sheetId="68"/>
      <sheetData sheetId="69" refreshError="1"/>
      <sheetData sheetId="70"/>
      <sheetData sheetId="71" refreshError="1"/>
      <sheetData sheetId="72"/>
      <sheetData sheetId="73"/>
      <sheetData sheetId="74" refreshError="1"/>
      <sheetData sheetId="75"/>
      <sheetData sheetId="76"/>
      <sheetData sheetId="77"/>
      <sheetData sheetId="78"/>
      <sheetData sheetId="79"/>
      <sheetData sheetId="80"/>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sheetData sheetId="127"/>
      <sheetData sheetId="128"/>
      <sheetData sheetId="129"/>
      <sheetData sheetId="130" refreshError="1"/>
      <sheetData sheetId="131"/>
      <sheetData sheetId="132"/>
      <sheetData sheetId="133"/>
      <sheetData sheetId="134"/>
      <sheetData sheetId="135"/>
      <sheetData sheetId="136" refreshError="1"/>
      <sheetData sheetId="137"/>
      <sheetData sheetId="138"/>
      <sheetData sheetId="139"/>
      <sheetData sheetId="140"/>
      <sheetData sheetId="141"/>
      <sheetData sheetId="142"/>
      <sheetData sheetId="143"/>
      <sheetData sheetId="144"/>
      <sheetData sheetId="145"/>
      <sheetData sheetId="146"/>
      <sheetData sheetId="147"/>
      <sheetData sheetId="148" refreshError="1"/>
      <sheetData sheetId="149"/>
      <sheetData sheetId="150" refreshError="1"/>
      <sheetData sheetId="151" refreshError="1"/>
      <sheetData sheetId="152" refreshError="1"/>
      <sheetData sheetId="153"/>
      <sheetData sheetId="154" refreshError="1"/>
      <sheetData sheetId="155"/>
      <sheetData sheetId="156"/>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sheetData sheetId="172"/>
      <sheetData sheetId="173"/>
      <sheetData sheetId="174"/>
      <sheetData sheetId="175"/>
      <sheetData sheetId="176"/>
      <sheetData sheetId="177"/>
      <sheetData sheetId="178" refreshError="1"/>
      <sheetData sheetId="179" refreshError="1"/>
      <sheetData sheetId="180" refreshError="1"/>
      <sheetData sheetId="181" refreshError="1"/>
      <sheetData sheetId="182" refreshError="1"/>
      <sheetData sheetId="183" refreshError="1"/>
      <sheetData sheetId="184"/>
      <sheetData sheetId="185" refreshError="1"/>
      <sheetData sheetId="186" refreshError="1"/>
      <sheetData sheetId="187" refreshError="1"/>
      <sheetData sheetId="188"/>
      <sheetData sheetId="189" refreshError="1"/>
      <sheetData sheetId="190"/>
      <sheetData sheetId="191"/>
      <sheetData sheetId="192"/>
      <sheetData sheetId="193" refreshError="1"/>
      <sheetData sheetId="194" refreshError="1"/>
      <sheetData sheetId="195" refreshError="1"/>
      <sheetData sheetId="196" refreshError="1"/>
      <sheetData sheetId="197"/>
      <sheetData sheetId="198" refreshError="1"/>
      <sheetData sheetId="199" refreshError="1"/>
      <sheetData sheetId="200" refreshError="1"/>
      <sheetData sheetId="201"/>
      <sheetData sheetId="202" refreshError="1"/>
      <sheetData sheetId="203" refreshError="1"/>
      <sheetData sheetId="204" refreshError="1"/>
      <sheetData sheetId="205" refreshError="1"/>
      <sheetData sheetId="206" refreshError="1"/>
      <sheetData sheetId="207" refreshError="1"/>
      <sheetData sheetId="208" refreshError="1"/>
      <sheetData sheetId="209"/>
      <sheetData sheetId="210" refreshError="1"/>
      <sheetData sheetId="211" refreshError="1"/>
      <sheetData sheetId="212" refreshError="1"/>
      <sheetData sheetId="213" refreshError="1"/>
      <sheetData sheetId="214" refreshError="1"/>
      <sheetData sheetId="215" refreshError="1"/>
      <sheetData sheetId="216"/>
      <sheetData sheetId="217" refreshError="1"/>
      <sheetData sheetId="218"/>
      <sheetData sheetId="219" refreshError="1"/>
      <sheetData sheetId="220" refreshError="1"/>
      <sheetData sheetId="221" refreshError="1"/>
      <sheetData sheetId="222" refreshError="1"/>
      <sheetData sheetId="223" refreshError="1"/>
      <sheetData sheetId="224"/>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sheetData sheetId="239" refreshError="1"/>
      <sheetData sheetId="240"/>
      <sheetData sheetId="241" refreshError="1"/>
      <sheetData sheetId="242"/>
      <sheetData sheetId="243" refreshError="1"/>
      <sheetData sheetId="244" refreshError="1"/>
      <sheetData sheetId="245"/>
      <sheetData sheetId="246"/>
      <sheetData sheetId="247" refreshError="1"/>
      <sheetData sheetId="248" refreshError="1"/>
      <sheetData sheetId="249" refreshError="1"/>
      <sheetData sheetId="250"/>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sheetData sheetId="261"/>
      <sheetData sheetId="262"/>
      <sheetData sheetId="263"/>
      <sheetData sheetId="264" refreshError="1"/>
      <sheetData sheetId="265"/>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sheetData sheetId="358" refreshError="1"/>
      <sheetData sheetId="359"/>
      <sheetData sheetId="360" refreshError="1"/>
      <sheetData sheetId="361" refreshError="1"/>
      <sheetData sheetId="362" refreshError="1"/>
      <sheetData sheetId="363" refreshError="1"/>
      <sheetData sheetId="364" refreshError="1"/>
      <sheetData sheetId="365"/>
      <sheetData sheetId="366" refreshError="1"/>
      <sheetData sheetId="367" refreshError="1"/>
      <sheetData sheetId="368" refreshError="1"/>
      <sheetData sheetId="369"/>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sheetData sheetId="446"/>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sheetData sheetId="512" refreshError="1"/>
      <sheetData sheetId="513"/>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sheetData sheetId="53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g"/>
      <sheetName val="vua"/>
      <sheetName val="gVL"/>
      <sheetName val="dtoan"/>
      <sheetName val="goithau-so4"/>
      <sheetName val="tkp"/>
      <sheetName val="tra-vat-lieu"/>
      <sheetName val="VL"/>
      <sheetName val="TN"/>
      <sheetName val="ND"/>
    </sheetNames>
    <sheetDataSet>
      <sheetData sheetId="0"/>
      <sheetData sheetId="1"/>
      <sheetData sheetId="2" refreshError="1">
        <row r="10">
          <cell r="N10">
            <v>121079.70000000001</v>
          </cell>
        </row>
        <row r="11">
          <cell r="N11">
            <v>84111.3</v>
          </cell>
        </row>
        <row r="12">
          <cell r="N12">
            <v>495.6</v>
          </cell>
        </row>
        <row r="15">
          <cell r="N15">
            <v>36811.950000000004</v>
          </cell>
        </row>
        <row r="17">
          <cell r="N17">
            <v>130343.85</v>
          </cell>
        </row>
        <row r="18">
          <cell r="N18">
            <v>4599</v>
          </cell>
        </row>
        <row r="19">
          <cell r="N19">
            <v>4984.3500000000004</v>
          </cell>
        </row>
        <row r="20">
          <cell r="N20">
            <v>5313</v>
          </cell>
        </row>
        <row r="21">
          <cell r="N21">
            <v>4492.95</v>
          </cell>
        </row>
        <row r="22">
          <cell r="N22">
            <v>2397901.8000000003</v>
          </cell>
        </row>
        <row r="25">
          <cell r="N25">
            <v>9163.35</v>
          </cell>
        </row>
        <row r="26">
          <cell r="N26">
            <v>5740.35</v>
          </cell>
        </row>
        <row r="27">
          <cell r="N27">
            <v>2672.25</v>
          </cell>
        </row>
        <row r="29">
          <cell r="N29">
            <v>9545.5500000000011</v>
          </cell>
        </row>
        <row r="32">
          <cell r="N32">
            <v>5740.35</v>
          </cell>
        </row>
        <row r="38">
          <cell r="N38">
            <v>9163.35</v>
          </cell>
        </row>
        <row r="39">
          <cell r="N39">
            <v>775.95</v>
          </cell>
        </row>
        <row r="40">
          <cell r="N40">
            <v>5536.6500000000005</v>
          </cell>
        </row>
        <row r="41">
          <cell r="N41">
            <v>620.55000000000007</v>
          </cell>
        </row>
        <row r="48">
          <cell r="N48">
            <v>7636.6500000000005</v>
          </cell>
        </row>
        <row r="49">
          <cell r="N49">
            <v>1364</v>
          </cell>
        </row>
      </sheetData>
      <sheetData sheetId="3"/>
      <sheetData sheetId="4"/>
      <sheetData sheetId="5"/>
      <sheetData sheetId="6" refreshError="1"/>
      <sheetData sheetId="7" refreshError="1"/>
      <sheetData sheetId="8" refreshError="1"/>
      <sheetData sheetId="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lop_btn"/>
      <sheetName val="2.lop_2.BTN"/>
      <sheetName val="2.lop_1.BTN"/>
      <sheetName val="Truot_nen"/>
      <sheetName val="3.lop_2.BTN"/>
      <sheetName val="4.lop_2.BTN"/>
      <sheetName val="USKU"/>
      <sheetName val="E"/>
      <sheetName val="T_3.13"/>
      <sheetName val="00000000"/>
      <sheetName val="XXXXXXXX"/>
      <sheetName val="XL4Test5"/>
      <sheetName val="gVL"/>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TL$-INTER"/>
      <sheetName val="MTL$-TRUNCK-AG"/>
      <sheetName val="MTL$-PRODTANK-UG"/>
      <sheetName val="MTL$-PRODTANK-AG"/>
      <sheetName val="MTL$-JETTY"/>
      <sheetName val="MTL$-TRUNCK-UG"/>
      <sheetName val="XL4Poppy"/>
      <sheetName val="Cong cu dung cu"/>
      <sheetName val="Kiem ke Quy"/>
      <sheetName val="Kiem ke TSCD"/>
      <sheetName val="vat tu"/>
      <sheetName val="Cong trinh do dang 2002"/>
      <sheetName val="Sheet6"/>
      <sheetName val="Sheet7"/>
      <sheetName val="Sheet8"/>
      <sheetName val="Sheet9"/>
      <sheetName val="Sheet10"/>
      <sheetName val="NC10"/>
      <sheetName val="VL10"/>
      <sheetName val="CFmay10"/>
      <sheetName val="627(10)"/>
      <sheetName val="T1"/>
      <sheetName val="Sheet2"/>
      <sheetName val="Sheet3"/>
      <sheetName val="GDMN.1"/>
      <sheetName val="GDMN.2"/>
      <sheetName val="GDMN.3"/>
      <sheetName val="GDMN.4"/>
      <sheetName val="GDMN.5"/>
      <sheetName val="GDTH.1"/>
      <sheetName val="GDTH.2"/>
      <sheetName val="GDTH.3"/>
      <sheetName val="GDTH.4"/>
      <sheetName val="GDTH.5"/>
      <sheetName val="THCS.1"/>
      <sheetName val="THCS.2"/>
      <sheetName val="THCS.3"/>
      <sheetName val="THCS.4"/>
      <sheetName val="THCS.5"/>
      <sheetName val="THCS.6"/>
      <sheetName val="THPT.1"/>
      <sheetName val="THPT.2"/>
      <sheetName val="THPT.3"/>
      <sheetName val="THPT.4"/>
      <sheetName val="THPT.5"/>
      <sheetName val="THPT.6"/>
      <sheetName val="DH,CD,THCN.1"/>
      <sheetName val="DH,CD,THCN.2"/>
      <sheetName val="DH,CD,THCN.3"/>
      <sheetName val="GDKCQ.1"/>
      <sheetName val="GDKCQ.2"/>
      <sheetName val="TAICHINH"/>
      <sheetName val="XL4Test5"/>
      <sheetName val="QTNC-2002"/>
      <sheetName val="QTNC2003"/>
      <sheetName val="QTNC-Tong hop"/>
      <sheetName val="QTVT-Tong hop"/>
      <sheetName val="GTQT-Tong hop"/>
      <sheetName val="QT - Duet"/>
      <sheetName val="Sheet11"/>
      <sheetName val="Sheet12"/>
      <sheetName val="Sheet13"/>
      <sheetName val="Sheet14"/>
      <sheetName val="Sheet15"/>
      <sheetName val="Sheet16"/>
      <sheetName val="Sheet1"/>
      <sheetName val="Sheet4"/>
      <sheetName val="Sheet5"/>
      <sheetName val="Gia VL"/>
      <sheetName val="Bang gia ca may"/>
      <sheetName val="Bang luong CB"/>
      <sheetName val="Bang P.tich CT"/>
      <sheetName val="D.toan chi tiet"/>
      <sheetName val="Bang TH Dtoan"/>
      <sheetName val="XXXXXXXX"/>
      <sheetName val="CN"/>
      <sheetName val="Capphoivua"/>
      <sheetName val="cau"/>
      <sheetName val="cong"/>
      <sheetName val="nhua"/>
      <sheetName val="chitiet"/>
      <sheetName val="DuThauSuaLoi"/>
      <sheetName val="TongHopSuaLoi"/>
      <sheetName val="GT"/>
      <sheetName val="TH"/>
      <sheetName val="tienluong"/>
      <sheetName val="00000000"/>
      <sheetName val="KL DUONG DC L = 90m"/>
      <sheetName val="T.hop -T1"/>
      <sheetName val="T.Hop-T2"/>
      <sheetName val="T.Hop-T3"/>
      <sheetName val="SD1"/>
      <sheetName val="SD2"/>
      <sheetName val="SD7"/>
      <sheetName val="SD8"/>
      <sheetName val="SD9"/>
      <sheetName val="SD11"/>
      <sheetName val="SD12"/>
      <sheetName val="TVSD"/>
      <sheetName val="km338+00-km338+100(2)"/>
      <sheetName val="km337+136-km337-350"/>
      <sheetName val="km346+600-km346+820 (2)"/>
      <sheetName val="km346+330-km346+600 (2)"/>
      <sheetName val="km346+00-km346+240 (2)"/>
      <sheetName val="km345+661-km345+000 (2)"/>
      <sheetName val="km345+661-km345+000"/>
      <sheetName val="km338+60-km338+130"/>
      <sheetName val="km338+176-km338+230"/>
      <sheetName val="km342+376.41- km342+520.29"/>
      <sheetName val="km338+439-km388+571.89"/>
      <sheetName val="km342+297.58-km342+376.41"/>
      <sheetName val="km338+571.89-km338+652"/>
      <sheetName val="km337+533.60-km338 (2)"/>
      <sheetName val="km341+275-km341+350"/>
      <sheetName val="km341+913-km341+963"/>
      <sheetName val="km341+1077 -km341+1177.61"/>
      <sheetName val="km341+612-341+682"/>
      <sheetName val="km345+400-km345+500 (3) (2)"/>
      <sheetName val="km345+400-km345+500 (6')"/>
      <sheetName val="km345+400-km345+500 (4)"/>
      <sheetName val="km345+400-km345+500 (9)"/>
      <sheetName val="km345+400-km345+500 (6)"/>
      <sheetName val="km342+520-km342+690 (2)"/>
      <sheetName val="km341.26-km341+200 (2)"/>
      <sheetName val="Duong cong vu hcm (2)"/>
      <sheetName val="Duong cong vu hcm (4)"/>
      <sheetName val="Duong cong vu hcm (5)"/>
      <sheetName val="Duong cong vu hcm (9)"/>
      <sheetName val="Duong cong vu hcm (4;) (2)"/>
      <sheetName val="Duong cong vu hcm (7)"/>
      <sheetName val="Duong cong vu hcm (8)"/>
      <sheetName val="Duong cong vu hcm (6)"/>
      <sheetName val="Duong cong vu hcm (3)"/>
      <sheetName val="Duong cong vu hcm (2;) (2)"/>
      <sheetName val="Duong cong vu hcm (9;) (2)"/>
      <sheetName val="Duong cong vu hcm (8;) (2)"/>
      <sheetName val="Duong cong vu hcm (7;) (2)"/>
      <sheetName val="Duong cong vu hcm (13;) (2)"/>
      <sheetName val="Duong cong vu hcm( Lmat;0) (2)"/>
      <sheetName val="Duong cong vu hcm( Lmat;1) (2)"/>
      <sheetName val="Duong cong vu hcm( Lmat;2)"/>
      <sheetName val="Duong cong vu hcm (10)"/>
      <sheetName val="Duong cong vu hcm (67)"/>
      <sheetName val="Duong cong vu hcm (11)"/>
      <sheetName val="Duong cong vu hcm (12)"/>
      <sheetName val="Duong cong vu hcm"/>
      <sheetName val="tong hop"/>
      <sheetName val="phan tich DG"/>
      <sheetName val="gia vat lieu"/>
      <sheetName val="gia xe may"/>
      <sheetName val="gia nhan cong"/>
      <sheetName val="K249 K98"/>
      <sheetName val="K249 K98 (2)"/>
      <sheetName val="K251 K98"/>
      <sheetName val="K251 SBase"/>
      <sheetName val="K251 AC"/>
      <sheetName val="K252 K98"/>
      <sheetName val="K252 SBase"/>
      <sheetName val="K252 AC"/>
      <sheetName val="K253"/>
      <sheetName val="K253 K98"/>
      <sheetName val="K253 Subbase"/>
      <sheetName val="K253 Base "/>
      <sheetName val="K253 SBase"/>
      <sheetName val="K253 AC"/>
      <sheetName val="K255"/>
      <sheetName val="K255 SBase"/>
      <sheetName val="K259"/>
      <sheetName val="K259 K98"/>
      <sheetName val="K259 Subbase"/>
      <sheetName val="K259 Base "/>
      <sheetName val="K259 AC"/>
      <sheetName val="K260"/>
      <sheetName val="K260 K98"/>
      <sheetName val="K260 Subbase"/>
      <sheetName val="K260 Base"/>
      <sheetName val="K260 AC"/>
      <sheetName val="K261"/>
      <sheetName val="K261 K98"/>
      <sheetName val="K261 Base"/>
      <sheetName val="K261 AC"/>
      <sheetName val="Sua (2)"/>
      <sheetName val="Sua"/>
      <sheetName val="DGKSDA"/>
      <sheetName val="TH_BVTC"/>
      <sheetName val="BVTC"/>
      <sheetName val="CTY CAU THANH THUY"/>
      <sheetName val="VINACONEX 15 A"/>
      <sheetName val="NNGT-XMHM2"/>
      <sheetName val="NNGT-XMNS CTXDSO 6(6)"/>
      <sheetName val="892"/>
      <sheetName val="NNGT-XMNS (2)"/>
      <sheetName val="NNGT-XMNS (3)"/>
      <sheetName val="NNGT-XMNS (4)"/>
      <sheetName val="NNGT-XMNS (5)"/>
      <sheetName val="NNGT-XMBS (2)"/>
      <sheetName val="NNGT-XMHM"/>
      <sheetName val="da-1x2 ru muout Tong thuy"/>
      <sheetName val="cat nam dan (4)"/>
      <sheetName val="cat nam dan (5)"/>
      <sheetName val="cat nghia dan(3)"/>
      <sheetName val="KLMAY"/>
      <sheetName val="long-xe"/>
      <sheetName val="hoa"/>
      <sheetName val="viet"/>
      <sheetName val="hung"/>
      <sheetName val="tuan"/>
      <sheetName val="dai"/>
      <sheetName val="truong"/>
      <sheetName val="cuong"/>
      <sheetName val="thanh-bx"/>
      <sheetName val="minh-bl"/>
      <sheetName val="kh-hd"/>
      <sheetName val="binh"/>
      <sheetName val="cung"/>
      <sheetName val="chien"/>
      <sheetName val="chien (2)"/>
      <sheetName val="chien (3)"/>
      <sheetName val="xa"/>
      <sheetName val="huy"/>
      <sheetName val="thuan"/>
      <sheetName val="thang"/>
      <sheetName val="dong"/>
      <sheetName val="thai"/>
      <sheetName val="ngoc"/>
      <sheetName val="hien"/>
      <sheetName val="long"/>
      <sheetName val="phuong"/>
      <sheetName val="kieu"/>
      <sheetName val="thucong1"/>
      <sheetName val="Thucong2"/>
      <sheetName val="MTO REV.2(ARMOR)"/>
      <sheetName val="TH theo tinh"/>
      <sheetName val="TH theo hang muc"/>
      <sheetName val="Quang Tri"/>
      <sheetName val="TTHue"/>
      <sheetName val="Da Nang"/>
      <sheetName val="Quang Nam"/>
      <sheetName val="Quang Ngai"/>
      <sheetName val="TH DH-QN"/>
      <sheetName val="KP HD"/>
      <sheetName val="DB HD"/>
      <sheetName val="DUNGQUAT-6"/>
      <sheetName val="DP NOI"/>
      <sheetName val="DP NGOAI"/>
      <sheetName val="YCU-HC"/>
      <sheetName val="KHO 21ST"/>
      <sheetName val="KHO 49 TN"/>
      <sheetName val="KHO 82 TN"/>
      <sheetName val="KHO 28 TN"/>
      <sheetName val="TTBLII-58 NGT"/>
      <sheetName val="4 VT SAU"/>
      <sheetName val="74TN"/>
      <sheetName val="108 NG TRAI"/>
      <sheetName val="68A QTRUNG"/>
      <sheetName val="HT QUAY"/>
      <sheetName val="BTK TKHO"/>
      <sheetName val="KM"/>
      <sheetName val="KHOANMUC"/>
      <sheetName val="QTNC"/>
      <sheetName val="CPQL"/>
      <sheetName val="SANLUONG"/>
      <sheetName val="SSCP-SL"/>
      <sheetName val="CPSX"/>
      <sheetName val="KQKD"/>
      <sheetName val="CDSL (2)"/>
      <sheetName val="HDGK-02"/>
      <sheetName val="HDGK-03"/>
      <sheetName val="HDGK-06"/>
      <sheetName val="Cover"/>
      <sheetName val="Explain"/>
      <sheetName val="General"/>
      <sheetName val="General (2)"/>
      <sheetName val="Detail price"/>
      <sheetName val="Material"/>
      <sheetName val="Machinery"/>
      <sheetName val="Material (2)"/>
      <sheetName val="Machinery (2)"/>
      <sheetName val="HDGK-D3"/>
      <sheetName val="TLGK-D3"/>
      <sheetName val="TLSon"/>
      <sheetName val="HDGK"/>
      <sheetName val="DTTC"/>
      <sheetName val="Xuong KCT"/>
      <sheetName val="HDGK-Xuong KCT (2)"/>
      <sheetName val="Doi CTlap"/>
      <sheetName val="Doi PCS"/>
      <sheetName val="Xuong DT"/>
      <sheetName val="MTL__INTER"/>
      <sheetName val="TK 911"/>
      <sheetName val="TK 711"/>
      <sheetName val="TK 632"/>
      <sheetName val="TK642"/>
      <sheetName val="TK627"/>
      <sheetName val="TK623"/>
      <sheetName val="TK622"/>
      <sheetName val="TK621"/>
      <sheetName val="Chi tiet 511"/>
      <sheetName val="TK 511"/>
      <sheetName val="TK421"/>
      <sheetName val="TK411"/>
      <sheetName val="TK 342 ( thue T.C )"/>
      <sheetName val="TK338"/>
      <sheetName val="Phat sinh 2005"/>
      <sheetName val="TK334"/>
      <sheetName val="TK333"/>
      <sheetName val="TK331"/>
      <sheetName val="TK 341vay dai han "/>
      <sheetName val="TK311"/>
      <sheetName val="TK 214"/>
      <sheetName val="TK 212"/>
      <sheetName val="Chi tiet TK 211"/>
      <sheetName val="TK 211"/>
      <sheetName val="TK 154"/>
      <sheetName val="TK153"/>
      <sheetName val="Chi tiet TK 152"/>
      <sheetName val="Can Doi TK"/>
      <sheetName val="TK 152"/>
      <sheetName val="Chung tu ghi so "/>
      <sheetName val="TK 142"/>
      <sheetName val="TK 141"/>
      <sheetName val="TK 133"/>
      <sheetName val="Chi tiet TK131"/>
      <sheetName val="TK 131"/>
      <sheetName val="TK 112"/>
      <sheetName val="TK 111"/>
      <sheetName val="Phieu thu"/>
      <sheetName val="Phieu chi "/>
      <sheetName val="Phieu nhap VTu "/>
      <sheetName val="Phieu xuat VTu"/>
      <sheetName val="Can doi vat tu nhap xuat "/>
      <sheetName val="Vat tu nhapxuat nam 2005"/>
      <sheetName val="Ca may can dung nam 2005"/>
      <sheetName val="Vat Tu can cho CT nam 2005"/>
      <sheetName val="HD thu mua hang NLS "/>
      <sheetName val="HD thu mua cat soi "/>
      <sheetName val="TLy HD mua ban "/>
      <sheetName val="Bien ban Nthu GK"/>
      <sheetName val="T. Ly HD giao khoan "/>
      <sheetName val="Hop dong giao khoan"/>
      <sheetName val="giay tam ung "/>
      <sheetName val="Bang ke T.toan "/>
      <sheetName val="Hoa don ban hang "/>
      <sheetName val="Bang phan bo tien luong 2005"/>
      <sheetName val="Bang cham cong "/>
      <sheetName val="Bang T.T Luong CB chu Chot2005"/>
      <sheetName val="Bang T.T luong CN lai xe"/>
      <sheetName val="Bang thanh toan luong 2005"/>
      <sheetName val="Nhan cong cho CT nam 2005"/>
      <sheetName val="Dinh Muc tieu hao VL 2005"/>
      <sheetName val="Dang Ky chi tiet KH 2005"/>
      <sheetName val="Bang phan bo NVL nam 2005"/>
      <sheetName val="Bang phan bo K.Hao 2005"/>
      <sheetName val="Dang Ky Khau hao 2005"/>
      <sheetName val="Phu luc so 3( TNDN)"/>
      <sheetName val="PhuLuc so 1(TNDN)"/>
      <sheetName val="Mau so 04 TNDN"/>
      <sheetName val="Mau so 02C"/>
      <sheetName val="Mau so 02B"/>
      <sheetName val="Mau so 02A"/>
      <sheetName val="Mau 01B"/>
      <sheetName val="To khai Mau 11"/>
      <sheetName val="Don xin khat nop thue nam 04"/>
      <sheetName val="Su dung hoa don mau 26"/>
      <sheetName val="QToan hoa don "/>
      <sheetName val="Mau so 01"/>
      <sheetName val="Mau so 02"/>
      <sheetName val="Chi tiet Mau 03 ( mua vao )"/>
      <sheetName val="Mau so 03"/>
      <sheetName val="Mau so 04"/>
      <sheetName val="Mau 05"/>
      <sheetName val="De nghi giai dap ve thue "/>
      <sheetName val="the duc"/>
      <sheetName val="Bao cao thong ke "/>
      <sheetName val="Phieu DTra Van Tai ( 01 TKe )"/>
      <sheetName val="DT"/>
      <sheetName val="CP"/>
      <sheetName val="BCT6"/>
      <sheetName val="bk1"/>
      <sheetName val="nk1"/>
      <sheetName val="TK133"/>
      <sheetName val="TK 136"/>
      <sheetName val="TK 138"/>
      <sheetName val="TK141"/>
      <sheetName val="TK142"/>
      <sheetName val="BK3"/>
      <sheetName val="BPBNVL"/>
      <sheetName val="TK 155"/>
      <sheetName val="TK211"/>
      <sheetName val="TK214"/>
      <sheetName val="BPBKH"/>
      <sheetName val="TK 331"/>
      <sheetName val="BPBTL"/>
      <sheetName val="TK335"/>
      <sheetName val="TK 336"/>
      <sheetName val="TK 338"/>
      <sheetName val="BK4"/>
      <sheetName val="BK5"/>
      <sheetName val="NK7 P1"/>
      <sheetName val="NK7 P2"/>
      <sheetName val="NK7 P3"/>
      <sheetName val="NKCT 8"/>
      <sheetName val="BCDPS"/>
      <sheetName val="PC"/>
      <sheetName val="Ph-Thu"/>
      <sheetName val="Ph-Thu (2)"/>
      <sheetName val="PC (2)"/>
      <sheetName val="Chart2"/>
      <sheetName val="Chart1"/>
      <sheetName val="PC (3)"/>
      <sheetName val="TH du toan "/>
      <sheetName val="Du toan "/>
      <sheetName val="C.Tinh"/>
      <sheetName val="TK_cap"/>
      <sheetName val="T9-2004"/>
      <sheetName val="T9-MD1"/>
      <sheetName val="T10-2004"/>
      <sheetName val="T10-MD1"/>
      <sheetName val="T11-2004"/>
      <sheetName val="T11-MD1"/>
      <sheetName val="T12-2004"/>
      <sheetName val="T12-MD1"/>
      <sheetName val="TongHopSuaLoé"/>
      <sheetName val="DTCT"/>
      <sheetName val="PTVT"/>
      <sheetName val="THDT"/>
      <sheetName val="THVT"/>
      <sheetName val="THGT"/>
      <sheetName val="20% BHXH"/>
      <sheetName val="TrÝch 2%KPC§"/>
      <sheetName val="TrÝch 3% BHYT"/>
      <sheetName val="SD cac TK"/>
      <sheetName val="TK336"/>
      <sheetName val="chi tiet 131"/>
      <sheetName val="Ke chi"/>
      <sheetName val="KTQT-AFC"/>
      <sheetName val="KTQT-KH"/>
      <sheetName val="CLDG"/>
      <sheetName val="CLKL"/>
      <sheetName val="Bang du toan"/>
      <sheetName val="Tonghop"/>
      <sheetName val="Bu gia"/>
      <sheetName val="PT vat tu"/>
      <sheetName val=""/>
      <sheetName val="Bang ke chi tiet "/>
      <sheetName val="ptvl0-1"/>
      <sheetName val="0-1"/>
      <sheetName val="ptvl4-5"/>
      <sheetName val="4-5"/>
      <sheetName val="ptvl3-4"/>
      <sheetName val="3-4"/>
      <sheetName val="ptvl2-3"/>
      <sheetName val="2-3"/>
      <sheetName val="vlcong"/>
      <sheetName val="ptvl1-2"/>
      <sheetName val="1-2"/>
      <sheetName val="Bang TH Dtman"/>
      <sheetName val="BKXN"/>
      <sheetName val="Tokhai"/>
      <sheetName val="Tokhai (2)"/>
      <sheetName val="BKHT"/>
      <sheetName val="HT"/>
      <sheetName val="giait"/>
      <sheetName val="PLbkhh"/>
      <sheetName val="TKDC11"/>
      <sheetName val="giait (2)"/>
      <sheetName val="TH thue"/>
      <sheetName val="XN Thue"/>
      <sheetName val="BH"/>
      <sheetName val="BH (2)"/>
      <sheetName val="BTH -L"/>
      <sheetName val="SLQ3"/>
      <sheetName val="QTD1"/>
      <sheetName val="THQT"/>
      <sheetName val="THQT (2)"/>
      <sheetName val="ms2"/>
      <sheetName val="TKSDD"/>
      <sheetName val="XNthue"/>
      <sheetName val="TR"/>
      <sheetName val="KTVT"/>
      <sheetName val="ktvt2"/>
      <sheetName val="TB-D2"/>
      <sheetName val="TB-D4"/>
      <sheetName val="TB-D5"/>
      <sheetName val="QT-TSCD"/>
      <sheetName val="MTB"/>
      <sheetName val="XN CUC THUE"/>
      <sheetName val="TT-THUE"/>
      <sheetName val="GXN"/>
      <sheetName val="Gthue"/>
      <sheetName val="T.TRI"/>
      <sheetName val="thkk"/>
      <sheetName val="GTr"/>
      <sheetName val="TK01 (2)"/>
      <sheetName val="M02B"/>
      <sheetName val="TK01"/>
      <sheetName val="bk mua"/>
      <sheetName val="bk ban"/>
      <sheetName val="moi11"/>
      <sheetName val="bk moi 02"/>
      <sheetName val="bk DC"/>
      <sheetName val="bk moi03"/>
      <sheetName val="bcn (2)"/>
      <sheetName val="bcn (3)"/>
      <sheetName val="bcn T3"/>
      <sheetName val="bcnM"/>
      <sheetName val="4b-TC"/>
      <sheetName val="03-TC"/>
      <sheetName val="06-TC"/>
      <sheetName val="01-TC"/>
      <sheetName val="KHVLD"/>
      <sheetName val="11TC"/>
      <sheetName val="01-KHTC"/>
      <sheetName val="06 -TC"/>
      <sheetName val="06 -TC (2)"/>
      <sheetName val="PPLN 05-tc"/>
      <sheetName val="PPLN 05-tc (3)"/>
      <sheetName val="TH ghi so"/>
      <sheetName val="dieu chinh"/>
      <sheetName val="PPLN Q4"/>
      <sheetName val="kk"/>
      <sheetName val="PPLN 05-tc (2)"/>
      <sheetName val="01-KH"/>
      <sheetName val="PPLN Q1-04"/>
      <sheetName val="PPLN Q1-04 (2)"/>
      <sheetName val="ptgt"/>
      <sheetName val="ptgt (2)"/>
      <sheetName val="th thue dt"/>
      <sheetName val="QT SDV"/>
      <sheetName val="QTTHUE TNDN"/>
      <sheetName val="qt thue gtgt"/>
      <sheetName val="th thue gtgt"/>
      <sheetName val="TK-TDT-CP-TN"/>
      <sheetName val="pl thue"/>
      <sheetName val="QTCBH-YT"/>
      <sheetName val="BCTHXDCB"/>
      <sheetName val="DTXDCB"/>
      <sheetName val="qt chi snyt"/>
      <sheetName val="BCKPCD"/>
      <sheetName val="BCthunop BHXH"/>
      <sheetName val="BCthunop BHYT"/>
      <sheetName val="BCTH-BHXH-YT"/>
      <sheetName val="BTH TTT"/>
      <sheetName val="khai thue tndn"/>
      <sheetName val="khai thue tndn (2)"/>
      <sheetName val="sdt1"/>
      <sheetName val="dc sdu thue"/>
      <sheetName val="cac CT (2)"/>
      <sheetName val="nv"/>
      <sheetName val="m.cdkt-ts"/>
      <sheetName val="m.nv"/>
      <sheetName val="m.cac CT"/>
      <sheetName val="BC KHDT"/>
      <sheetName val="III - NV"/>
      <sheetName val="BC-SDNVKH"/>
      <sheetName val="bc nam"/>
      <sheetName val="KH TSCD"/>
      <sheetName val="KE LV"/>
      <sheetName val="KH6TH"/>
      <sheetName val="KH KHCB-QI"/>
      <sheetName val="M.QII"/>
      <sheetName val="TH2XE"/>
      <sheetName val="bcKH-SC Q3"/>
      <sheetName val="bcKH-SC Q4"/>
      <sheetName val="bcKH-SC (3)"/>
      <sheetName val="bcKK TS"/>
      <sheetName val="bcKK 2003"/>
      <sheetName val="bcKK 2004 (2)"/>
      <sheetName val="bcKK T9"/>
      <sheetName val="TKHtruoc"/>
      <sheetName val="bc SCL"/>
      <sheetName val="KHCB2003"/>
      <sheetName val="m.BC kh KhH (2)"/>
      <sheetName val="KH KHCB"/>
      <sheetName val="mKH KHCB"/>
      <sheetName val="01qtdn"/>
      <sheetName val="03"/>
      <sheetName val="04"/>
      <sheetName val="05"/>
      <sheetName val="08"/>
      <sheetName val="scl-1"/>
      <sheetName val="scl-2"/>
      <sheetName val="bc mua ts"/>
      <sheetName val="(2)"/>
      <sheetName val="bbkk"/>
      <sheetName val="131"/>
      <sheetName val="331"/>
      <sheetName val="131-2 (2)"/>
      <sheetName val="ke muaTB"/>
      <sheetName val="THCP-HD4"/>
      <sheetName val="bcqt"/>
      <sheetName val="10000000"/>
      <sheetName val="Phieu cao do K95"/>
      <sheetName val="Lop 1 K98"/>
      <sheetName val="km345+400-km345+500 (6'-"/>
      <sheetName val="tuၡn"/>
      <sheetName val="mau c47"/>
      <sheetName val="Thang 1"/>
      <sheetName val="Thang 10"/>
      <sheetName val="Du toan"/>
      <sheetName val="Phan tich vat tu"/>
      <sheetName val="Tong hop vat tu"/>
      <sheetName val="Tong hop gia"/>
      <sheetName val="Tro giup"/>
      <sheetName val="Nhan cong"/>
      <sheetName val="May thi cong"/>
      <sheetName val="Chi phi chung"/>
      <sheetName val="Config"/>
      <sheetName val="T9"/>
      <sheetName val="T6"/>
      <sheetName val="T3"/>
      <sheetName val="T10"/>
      <sheetName val="T2"/>
      <sheetName val="Co quan TCT"/>
      <sheetName val="BOT"/>
      <sheetName val="BOT (PA chon)"/>
      <sheetName val="Yaly &amp; Ri Ninh"/>
      <sheetName val="Thuy dien Na Loi"/>
      <sheetName val="bang so sanh tong hop"/>
      <sheetName val="bang so sanh tong hop (ty le)"/>
      <sheetName val="thu nhap binh quan (2)"/>
      <sheetName val="dang huong"/>
      <sheetName val="phuong an 1"/>
      <sheetName val="phuong an 1 (2)"/>
      <sheetName val="phuong an2"/>
      <sheetName val="tong hop BQ"/>
      <sheetName val="Binhquan3"/>
      <sheetName val="tong hop BQ-1"/>
      <sheetName val="phuong an chon"/>
      <sheetName val="bang so sanh tong hop ( PA chon"/>
      <sheetName val="dang ap dung"/>
      <sheetName val="bang tong hop (dang huong)"/>
      <sheetName val="km342+500-km342+690 (2)"/>
      <sheetName val="Duong con' vu hcm (6)"/>
      <sheetName val="SD0"/>
      <sheetName val="Truot_nen"/>
      <sheetName val="Macro1"/>
      <sheetName val="Macro2"/>
      <sheetName val="Macro3"/>
      <sheetName val="T3-99"/>
      <sheetName val="T4-99"/>
      <sheetName val="T5-99"/>
      <sheetName val="T6-99"/>
      <sheetName val="T7-99"/>
      <sheetName val="T8-99"/>
      <sheetName val="T9-99"/>
      <sheetName val="T10-99"/>
      <sheetName val="T11-99"/>
      <sheetName val="T12-99"/>
      <sheetName val="KHo152"/>
      <sheetName val="dap dat bo phai"/>
      <sheetName val="dap btrai 3-4"/>
      <sheetName val="dap bo trai tang 1-2"/>
      <sheetName val="thep cs+dtc"/>
      <sheetName val="ha luu"/>
      <sheetName val="mai kenh(bo xung)"/>
      <sheetName val="dtran 1-2"/>
      <sheetName val="be tieu nang"/>
      <sheetName val="san sau"/>
      <sheetName val="dam chan de thuoc dap tran"/>
      <sheetName val="dtran3,7"/>
      <sheetName val="KI£M K£"/>
      <sheetName val="dt 8-12"/>
      <sheetName val="M KENH(dk)"/>
      <sheetName val="t chan"/>
      <sheetName val="cp cong va thep bp tang2-7"/>
      <sheetName val="thep cxdtran"/>
      <sheetName val="dtran13-15"/>
      <sheetName val="mtran tang 8-12"/>
      <sheetName val="cgt-bai sua chua"/>
      <sheetName val="CGT nm+dbp"/>
      <sheetName val="DC GIAO THONG DC4-DC8 "/>
      <sheetName val="CGT DTRAN DC1-3 "/>
      <sheetName val="dbtrai tang v-xi "/>
      <sheetName val="dbo trai tang12-15"/>
      <sheetName val="DT KENH DAN RA TC-GCMK"/>
      <sheetName val="00000001"/>
      <sheetName val="00000002"/>
      <sheetName val="00000003"/>
      <sheetName val="00000004"/>
      <sheetName val="1380"/>
      <sheetName val="1381"/>
      <sheetName val="1382"/>
      <sheetName val="1383"/>
      <sheetName val="1384"/>
      <sheetName val="1385"/>
      <sheetName val="1387"/>
      <sheetName val="138"/>
      <sheetName val="141"/>
      <sheetName val="311-1"/>
      <sheetName val="3112"/>
      <sheetName val="3113"/>
      <sheetName val="3881-dl"/>
      <sheetName val="3882"/>
      <sheetName val="3881"/>
      <sheetName val="131-2"/>
      <sheetName val="1386"/>
      <sheetName val="131-1"/>
      <sheetName val="3882-l"/>
      <sheetName val="Giao"/>
      <sheetName val="CHIET TINH"/>
      <sheetName val="Bang Gia VL"/>
      <sheetName val="Tong Hop KP"/>
      <sheetName val=" DON GIA"/>
      <sheetName val="CHIET TINH THEO KH.SAT"/>
      <sheetName val="143"/>
      <sheetName val="161"/>
      <sheetName val="162"/>
      <sheetName val="163"/>
      <sheetName val="164"/>
      <sheetName val="171"/>
      <sheetName val="172"/>
      <sheetName val="310"/>
      <sheetName val="320"/>
      <sheetName val="330"/>
      <sheetName val="360"/>
      <sheetName val="410"/>
      <sheetName val="420"/>
      <sheetName val="500"/>
      <sheetName val="GIAO TBI"/>
      <sheetName val="20000000"/>
      <sheetName val="BKmua vao"/>
      <sheetName val="BKBan ra"/>
      <sheetName val="BCsudunghd"/>
      <sheetName val="TOkhaithue"/>
      <sheetName val="5 nam (tach)"/>
      <sheetName val="5 nam (tach) (2)"/>
      <sheetName val="KH 2003"/>
      <sheetName val="MV06"/>
      <sheetName val="BR06"/>
      <sheetName val="TH06"/>
      <sheetName val="Vinhi-Cbi"/>
      <sheetName val="Binh-R6"/>
      <sheetName val="Binh-CBi"/>
      <sheetName val="Thu-R6"/>
      <sheetName val="To4-Thang"/>
      <sheetName val="CB,DCTN"/>
      <sheetName val="CBCNV"/>
      <sheetName val="LamThemCBCNV "/>
      <sheetName val="UL"/>
      <sheetName val="MTL$-JDTTY"/>
      <sheetName val="A6"/>
      <sheetName val="BKNHAP"/>
      <sheetName val="BKX"/>
      <sheetName val="MSVT"/>
      <sheetName val="MSSP"/>
      <sheetName val="§V"/>
      <sheetName val="N-X -T"/>
      <sheetName val="6 T-2003"/>
      <sheetName val="T1-04"/>
      <sheetName val="T2-04 "/>
      <sheetName val="T3-04"/>
      <sheetName val="T4-04 "/>
      <sheetName val="T5-04  "/>
      <sheetName val="T6-04  "/>
      <sheetName val="QUY II"/>
      <sheetName val="QUY III"/>
      <sheetName val="kinhphi"/>
      <sheetName val="CPXL-DIEN"/>
      <sheetName val="THCPXAYLAP-XL"/>
      <sheetName val="chikhac"/>
      <sheetName val="CHENH LECH-XL"/>
      <sheetName val="KHOI LUONG-XL"/>
      <sheetName val="VLNCM-DIEN"/>
      <sheetName val="VLNCM-XL"/>
      <sheetName val="XXXXXXX0"/>
      <sheetName val="XXXXXXX1"/>
      <sheetName val="KL nen"/>
      <sheetName val="Gia TH"/>
      <sheetName val="TH DG giao nen"/>
      <sheetName val="Nhu cau von"/>
      <sheetName val="Gia de nghi cuoi"/>
      <sheetName val="BC QTam"/>
      <sheetName val="So sanh"/>
      <sheetName val="CP Gian tiep"/>
      <sheetName val="PT DG nen"/>
      <sheetName val="Gia may"/>
      <sheetName val="PL KH"/>
      <sheetName val="DM M theo KH, Luong"/>
      <sheetName val="Tinh M theo DM"/>
      <sheetName val="KL Tong"/>
      <sheetName val="TL10PH"/>
      <sheetName val="bth "/>
      <sheetName val="Khoan"/>
      <sheetName val="cvc"/>
      <sheetName val="bcl "/>
      <sheetName val="ctkhac"/>
      <sheetName val="ctday"/>
      <sheetName val="thday"/>
      <sheetName val="dtday"/>
      <sheetName val="ctram"/>
      <sheetName val="thtram"/>
      <sheetName val="dtram"/>
      <sheetName val="DTchung"/>
      <sheetName val="ctvlieu"/>
      <sheetName val="dmxay"/>
      <sheetName val="DGVT"/>
      <sheetName val="BThaut"/>
      <sheetName val="KLT"/>
      <sheetName val="QT"/>
      <sheetName val="KL tt"/>
      <sheetName val="Gia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refreshError="1"/>
      <sheetData sheetId="66" refreshError="1"/>
      <sheetData sheetId="67" refreshError="1"/>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refreshError="1"/>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refreshError="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sheetData sheetId="404"/>
      <sheetData sheetId="405"/>
      <sheetData sheetId="406"/>
      <sheetData sheetId="407" refreshError="1"/>
      <sheetData sheetId="408" refreshError="1"/>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refreshError="1"/>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refreshError="1"/>
      <sheetData sheetId="633"/>
      <sheetData sheetId="634"/>
      <sheetData sheetId="635" refreshError="1"/>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refreshError="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refreshError="1"/>
      <sheetData sheetId="797"/>
      <sheetData sheetId="798"/>
      <sheetData sheetId="799"/>
      <sheetData sheetId="800"/>
      <sheetData sheetId="80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hucap"/>
      <sheetName val="nen"/>
      <sheetName val="mat"/>
      <sheetName val="atgt"/>
      <sheetName val="cong"/>
      <sheetName val="vua"/>
      <sheetName val="gvl"/>
      <sheetName val="dtoan"/>
      <sheetName val="dtxl-duong"/>
      <sheetName val="gtxl-duong(11m)"/>
      <sheetName val="gtxl-cau"/>
      <sheetName val="cpkhac-Bm=11m"/>
      <sheetName val="thkphi-Bm=11m"/>
      <sheetName val="gpmb"/>
      <sheetName val="Sheet1"/>
      <sheetName val="dap"/>
      <sheetName val="XL4Poppy"/>
      <sheetName val="Congty"/>
      <sheetName val="VPPN"/>
      <sheetName val="XN74"/>
      <sheetName val="XN54"/>
      <sheetName val="XN33"/>
      <sheetName val="NK96"/>
      <sheetName val="XL4Test5"/>
      <sheetName val="C.noTX01"/>
      <sheetName val="Sheet2"/>
      <sheetName val="Chart1"/>
      <sheetName val="T.HopCNo"/>
      <sheetName val="THCNoATrung"/>
      <sheetName val="Sheet6"/>
      <sheetName val="BaocaoC.No2"/>
      <sheetName val="BaocaoC.noHopC.ty"/>
      <sheetName val="THAtraQuy"/>
      <sheetName val="No Ca.N"/>
      <sheetName val="C.tiêt C.ty"/>
      <sheetName val="CN.TCT03"/>
      <sheetName val="CN kho đoi"/>
      <sheetName val="T.Hop CN"/>
      <sheetName val="CTHTchưa TTnộibộ"/>
      <sheetName val="CN2004 Nộp TCT"/>
      <sheetName val="CN TCT04"/>
      <sheetName val="XXXXXXXX"/>
      <sheetName val="solieu"/>
      <sheetName val="VL"/>
      <sheetName val="PLV"/>
      <sheetName val="Dongia"/>
      <sheetName val="DTCTtaluy"/>
      <sheetName val="KLDGTT&lt;120%"/>
      <sheetName val="PL2"/>
      <sheetName val="DTnen"/>
      <sheetName val="PL"/>
      <sheetName val="TH"/>
      <sheetName val="THKL nghiemthu"/>
      <sheetName val="DTCTtaluy (2)"/>
      <sheetName val="KLDGTT&lt;120% (2)"/>
      <sheetName val="TH (2)"/>
      <sheetName val="XXXXXXX0"/>
      <sheetName val="00000000"/>
      <sheetName val="10000000"/>
      <sheetName val="XXXXXXX1"/>
      <sheetName val="20000000"/>
      <sheetName val="30000000"/>
      <sheetName val="gtxl-duone(11m)"/>
      <sheetName val="tong hop"/>
      <sheetName val="phan tich DG"/>
      <sheetName val="gia vat lieu"/>
      <sheetName val="gia xe may"/>
      <sheetName val="gia nhan cong"/>
      <sheetName val="ChiTiet"/>
      <sheetName val="Don-Gia"/>
      <sheetName val="Nhan-cong"/>
      <sheetName val="May"/>
      <sheetName val="VatLieu"/>
      <sheetName val="Thanh-Toan"/>
      <sheetName val="KLCong"/>
      <sheetName val="Sheet12"/>
      <sheetName val="Sheet13"/>
      <sheetName val="Sheet14"/>
      <sheetName val="Sheet15"/>
      <sheetName val="Sheet16"/>
      <sheetName val="DTCT"/>
      <sheetName val="B2.3"/>
      <sheetName val="CL XD"/>
      <sheetName val="THop"/>
      <sheetName val="CT"/>
      <sheetName val="TienLuong"/>
      <sheetName val="'pmb"/>
      <sheetName val="Tminh-DT"/>
      <sheetName val="CONG-TDT"/>
      <sheetName val="Cphi-KHAC"/>
      <sheetName val="Du toan (2)"/>
      <sheetName val="Du toan"/>
      <sheetName val="Phan tich vat tu"/>
      <sheetName val="Tong hop vat tu"/>
      <sheetName val="Gia tri vat tu"/>
      <sheetName val="Chenh lech vat tu"/>
      <sheetName val="CLVT_TINH"/>
      <sheetName val="cuoc"/>
      <sheetName val="Du thau"/>
      <sheetName val="Don gia chi tiet"/>
      <sheetName val="THKP_CAU"/>
      <sheetName val="Tu van Thiet ke"/>
      <sheetName val="Tien do thi cong"/>
      <sheetName val="Bia du toan"/>
      <sheetName val="Tro giup"/>
      <sheetName val="CP-TV-CAU"/>
      <sheetName val="Config"/>
      <sheetName val="C47-456"/>
      <sheetName val="C46"/>
      <sheetName val="C47-PII"/>
      <sheetName val="TH-DTXL-luu"/>
      <sheetName val="dieu-phoi-dat-G1"/>
      <sheetName val="TH-DTXL-G1"/>
      <sheetName val="CPXD-TT-04-G1"/>
      <sheetName val="DTCT-G1"/>
      <sheetName val="PTDG-mat"/>
      <sheetName val="PTDG-nen"/>
      <sheetName val="PTDG-ATGT"/>
      <sheetName val="PTDG-cong"/>
      <sheetName val="DGNCII"/>
      <sheetName val="DGNCIII"/>
      <sheetName val="gvt"/>
      <sheetName val="He-so"/>
      <sheetName val="gia-ca-may"/>
      <sheetName val="40000000"/>
      <sheetName val="50000000"/>
      <sheetName val="60000000"/>
      <sheetName val="70000000"/>
      <sheetName val="80000000"/>
      <sheetName val="90000000"/>
      <sheetName val=""/>
      <sheetName val="Thuc thanh"/>
      <sheetName val="pt0-1"/>
      <sheetName val="kp0-1"/>
      <sheetName val="0-1"/>
      <sheetName val="pt2-3"/>
      <sheetName val="thkp2-3"/>
      <sheetName val="clvl"/>
      <sheetName val="2-3"/>
      <sheetName val="cl1-2"/>
      <sheetName val="thkp1-2"/>
      <sheetName val="clvl1-2"/>
      <sheetName val="1-2"/>
      <sheetName val="Sheet3"/>
      <sheetName val="C.t)êt C.ty"/>
      <sheetName val="["/>
      <sheetName val="tra-vat-lieu"/>
      <sheetName val="T.HDÔ CN"/>
      <sheetName val="TH_DTXL_luu"/>
      <sheetName val="CN kho doi"/>
      <sheetName val="CTHTchua TTn?ib?"/>
      <sheetName val="CN2004 N?p TCT"/>
      <sheetName val="MTO REV.0"/>
      <sheetName val="tkkt-ql38-1-g-2"/>
      <sheetName val="PEDESB"/>
      <sheetName val="_x0001_Y_x0000__x0004__x0000__x0000__x0000__x0001_Y_x0000__x0004__x0000__x0000__x0000__x0001_Y_x0000__x0004__x0000__x0000__x0000__x0001_Y_x0000__x0004__x0000__x0000__x0000_"/>
      <sheetName val="_x0001_Y_x0000__x0004__x0000__x0000__x0000__x0001_Y_x0000__x0004__x0000__x0000__x0000__x0001_Y_x0000__x0004__x0000__x0000__x0000_ _x0001_Y_x0000__x0004__x0000__x0000__x0000_"/>
      <sheetName val="_x0001_Y_x0000__x0004__x0000__x0000__x0000_ª_x0001_Y_x0000__x0004__x0000__x0000__x0000_«_x0001_Y_x0000__x0004__x0000__x0000__x0000_¬_x0001_Y_x0000__x0004__x0000__x0000__x0000_"/>
      <sheetName val="_x0001_Y_x0000__x0004__x0000__x0000__x0000_¶_x0001_Y_x0000__x0004__x0000__x0000__x0000_·_x0001_Y_x0000__x0004__x0000__x0000__x0000_¸_x0001_Y_x0000__x0004__x0000__x0000__x0000_"/>
      <sheetName val="_x0001_Y_x0000__x0004__x0000__x0000__x0000_Â_x0001_Y_x0000__x0004__x0000__x0000__x0000_Ã_x0001_Y_x0000__x0004__x0000__x0000__x0000_Ä_x0001_Y_x0000__x0004__x0000__x0000__x0000_"/>
      <sheetName val="DCNCII"/>
      <sheetName val="dtxl-du_x0000_n_x0000_"/>
      <sheetName val="TN"/>
      <sheetName val="ND"/>
      <sheetName val="btra"/>
      <sheetName val="chitimc"/>
      <sheetName val="_x0000__x0004__x0000__x0000__x0000__x0001_Y_x0000__x0004__x0000__x0000__x0000__x0001_Y_x0000__x0004__x0000__x0000__x0000__x0001_Y_x0000__x0004__x0000__x0000__x0000__x0001_"/>
      <sheetName val="_x0000__x0004__x0000__x0000__x0000_¥_x0001_Y_x0000__x0004__x0000__x0000__x0000_¦_x0001_Y_x0000__x0004__x0000__x0000__x0000_§_x0001_Y_x0000__x0004__x0000__x0000__x0000_¨_x0001_"/>
      <sheetName val="_x0000__x0004__x0000__x0000__x0000_±_x0001_Y_x0000__x0004__x0000__x0000__x0000_²_x0001_Y_x0000__x0004__x0000__x0000__x0000_³_x0001_Y_x0000__x0004__x0000__x0000__x0000_´_x0001_"/>
      <sheetName val="_x0000__x0004__x0000__x0000__x0000_½_x0001_Y_x0000__x0004__x0000__x0000__x0000_¾_x0001_Y_x0000__x0004__x0000__x0000__x0000_¿_x0001_Y_x0000__x0004__x0000__x0000__x0000_À_x0001_"/>
      <sheetName val="_x0000__x0004__x0000__x0000__x0000_É_x0001_Y_x0000__x0004__x0000__x0000__x0000_Ê_x0001_Y_x0000__x0004__x0000__x0000__x0000_Ë_x0001_Y_x0000__x0004__x0000__x0000__x0000_Ì_x0001_"/>
      <sheetName val="T1-05"/>
      <sheetName val="T2-05"/>
      <sheetName val="T3-05"/>
      <sheetName val="T4-05"/>
      <sheetName val="T5-05"/>
      <sheetName val="T6-05"/>
      <sheetName val="T7-05"/>
      <sheetName val="T8-05"/>
      <sheetName val="T9-05"/>
      <sheetName val="T10-05"/>
      <sheetName val="T11-05"/>
      <sheetName val="T12-05"/>
      <sheetName val="MTL$-INTER"/>
      <sheetName val="BANGTRA"/>
      <sheetName val="_x0001_Y_x0000__x0004__x0000__x0000__x0000_’_x0001_Y_x0000__x0004__x0000__x0000__x0000_“_x0001_Y_x0000__x0004__x0000__x0000__x0000_”_x0001_Y_x0000__x0004__x0000__x0000__x0000_"/>
      <sheetName val="_x0001_Y_x0000__x0004__x0000__x0000__x0000_ž_x0001_Y_x0000__x0004__x0000__x0000__x0000_Ÿ_x0001_Y_x0000__x0004__x0000__x0000__x0000_ _x0001_Y_x0000__x0004__x0000__x0000__x0000_"/>
      <sheetName val="CN kho ðoi"/>
      <sheetName val="CTHTchýa TTn?ib?"/>
      <sheetName val="_x0001_Y_x0000__x0004__x0000__x0000__x0000_?_x0001_Y_x0000__x0004__x0000__x0000__x0000__x0001_Y_x0000__x0004__x0000__x0000__x0000_ _x0001_Y_x0000__x0004__x0000__x0000__x0000_"/>
      <sheetName val="gtxl-euone(11m)"/>
      <sheetName val="CTHTc(u_x0000_ _x0000_T*?ib?"/>
      <sheetName val="t02"/>
      <sheetName val="BaoVe"/>
      <sheetName val="Tr Cay"/>
      <sheetName val="T071"/>
      <sheetName val="TRONG CAY T8 (2)"/>
      <sheetName val="Tra_bang"/>
      <sheetName val="gtxl-duoîe(11m)"/>
      <sheetName val="V@PN"/>
      <sheetName val="_x0001_Y?_x0004_???_x0001_Y?_x0004_???_x0001_Y?_x0004_???_x0001_Y?_x0004_???"/>
      <sheetName val="_x0001_Y?_x0004_???_x0001_Y?_x0004_???_x0001_Y?_x0004_??? _x0001_Y?_x0004_???"/>
      <sheetName val="_x0001_Y?_x0004_???ª_x0001_Y?_x0004_???«_x0001_Y?_x0004_???¬_x0001_Y?_x0004_???"/>
      <sheetName val="_x0001_Y?_x0004_???¶_x0001_Y?_x0004_???·_x0001_Y?_x0004_???¸_x0001_Y?_x0004_???"/>
      <sheetName val="_x0001_Y?_x0004_???Â_x0001_Y?_x0004_???Ã_x0001_Y?_x0004_???Ä_x0001_Y?_x0004_???"/>
      <sheetName val="DG "/>
      <sheetName val="_x0001_Y?_x0004_???’_x0001_Y?_x0004_???“_x0001_Y?_x0004_???”_x0001_Y?_x0004_???"/>
      <sheetName val="_x0001_Y?_x0004_???ž_x0001_Y?_x0004_???Ÿ_x0001_Y?_x0004_??? _x0001_Y?_x0004_???"/>
      <sheetName val="?_x0004_???_x0001_Y?_x0004_???_x0001_Y?_x0004_???_x0001_Y?_x0004_???_x0001_"/>
      <sheetName val="?_x0004_???¥_x0001_Y?_x0004_???¦_x0001_Y?_x0004_???§_x0001_Y?_x0004_???¨_x0001_"/>
      <sheetName val="?_x0004_???±_x0001_Y?_x0004_???²_x0001_Y?_x0004_???³_x0001_Y?_x0004_???´_x0001_"/>
      <sheetName val="?_x0004_???½_x0001_Y?_x0004_???¾_x0001_Y?_x0004_???¿_x0001_Y?_x0004_???À_x0001_"/>
      <sheetName val="?_x0004_???É_x0001_Y?_x0004_???Ê_x0001_Y?_x0004_???Ë_x0001_Y?_x0004_???Ì_x0001_"/>
      <sheetName val="VL????????"/>
      <sheetName val="1-2_x0000__x0000__x0000__x0000__x0000__x0000__x0000__x0000__x0000__x0000__x0000_냼η_x0000__x0004__x0000__x0000__x0000__x0000__x0000__x0000_钌έ_x0000__x0000__x0000__x0000__x0000_"/>
      <sheetName val="뉃_x0000_Tchưa TTnộibộ"/>
      <sheetName val="dtxl-du?n?"/>
      <sheetName val="CN Tl￸04"/>
      <sheetName val="BaocaoC.noHopC."/>
      <sheetName val="KLDG_x0014_T&lt;120% (2)"/>
      <sheetName val="_x0018_XXXXXX0"/>
      <sheetName val="N/ Ca.N"/>
      <sheetName val="CTHTchưa TTn᳙ibộ"/>
      <sheetName val="_x0001_Y_x0000__x0004__x0000__x0001_Y_x0000__x0004__x0000__x0001_Y_x0000__x0004__x0000__x0001_Y_x0000__x0004__x0000__x0001_Y_x0000__x0004__x0000__x0001_"/>
      <sheetName val="_x0001_Y_x0000__x0004__x0000__x0001_Y_x0000__x0004__x0000__x0001_Y_x0000__x0004__x0000_ _x0001_Y_x0000__x0004__x0000_¡_x0001_Y_x0000__x0004__x0000_¢_x0001_"/>
      <sheetName val="_x0001_Y_x0000__x0004__x0000_ª_x0001_Y_x0000__x0004__x0000_«_x0001_Y_x0000__x0004__x0000_¬_x0001_Y_x0000__x0004__x0000_­_x0001_Y_x0000__x0004__x0000_®_x0001_"/>
      <sheetName val="_x0001_Y_x0000__x0004__x0000_¶_x0001_Y_x0000__x0004__x0000_·_x0001_Y_x0000__x0004__x0000_¸_x0001_Y_x0000__x0004__x0000_¹_x0001_Y_x0000__x0004__x0000_º_x0001_"/>
      <sheetName val="_x0001_Y_x0000__x0004__x0000_Â_x0001_Y_x0000__x0004__x0000_Ã_x0001_Y_x0000__x0004__x0000_Ä_x0001_Y_x0000__x0004__x0000_Å_x0001_Y_x0000__x0004__x0000_Æ_x0001_"/>
      <sheetName val="dtxl-du"/>
      <sheetName val="_x0001_Y"/>
      <sheetName val="_pmb"/>
      <sheetName val="_"/>
      <sheetName val="CTHTchua TTn_ib_"/>
      <sheetName val="CN2004 N_p TCT"/>
      <sheetName val="MTO REV.2(ARMOR)"/>
      <sheetName val="giႀ￸nhan cong"/>
      <sheetName val="ATM"/>
      <sheetName val="BCA"/>
      <sheetName val="Anca"/>
      <sheetName val="TT Luong"/>
      <sheetName val="TTATM"/>
      <sheetName val="Duyet"/>
      <sheetName val="THKL_nghiemthu"/>
      <sheetName val="DTCTtaluy_(2)"/>
      <sheetName val="KLDGTT&lt;120%_(2)"/>
      <sheetName val="TH_(2)"/>
      <sheetName val="tong_hop"/>
      <sheetName val="phan_tich_DG"/>
      <sheetName val="gia_vat_lieu"/>
      <sheetName val="gia_xe_may"/>
      <sheetName val="gia_nhan_cong"/>
      <sheetName val="C_noTX01"/>
      <sheetName val="T_HopCNo"/>
      <sheetName val="BaocaoC_No2"/>
      <sheetName val="BaocaoC_noHopC_ty"/>
      <sheetName val="No_Ca_N"/>
      <sheetName val="C_tiêt_C_ty"/>
      <sheetName val="CN_TCT03"/>
      <sheetName val="CN_kho_đoi"/>
      <sheetName val="T_Hop_CN"/>
      <sheetName val="CTHTchưa_TTnộibộ"/>
      <sheetName val="CN2004_Nộp_TCT"/>
      <sheetName val="CN_TCT04"/>
      <sheetName val="B2_3"/>
      <sheetName val="CL_XD"/>
      <sheetName val="Du_toan_(2)"/>
      <sheetName val="Du_toan"/>
      <sheetName val="Phan_tich_vat_tu"/>
      <sheetName val="Tong_hop_vat_tu"/>
      <sheetName val="Gia_tri_vat_tu"/>
      <sheetName val="Chenh_lech_vat_tu"/>
      <sheetName val="Du_thau"/>
      <sheetName val="Don_gia_chi_tiet"/>
      <sheetName val="Tu_van_Thiet_ke"/>
      <sheetName val="Tien_do_thi_cong"/>
      <sheetName val="Bia_du_toan"/>
      <sheetName val="Tro_giup"/>
      <sheetName val="C_t)êt_C_ty"/>
      <sheetName val="Thuc_thanh"/>
      <sheetName val="YYYYYYYYYYY"/>
      <sheetName val="YYY Y¡Y¢Y£Y¤Y¥Y¦Y§Y¨"/>
      <sheetName val="YªY«Y¬Y­Y®Y¯Y°Y±Y²Y³Y´"/>
      <sheetName val="Y¶Y·Y¸Y¹YºY»Y¼Y½Y¾Y¿YÀ"/>
      <sheetName val="YÂYÃYÄYÅYÆYÇYÈYÉYÊYËYÌ"/>
      <sheetName val="_x0001_Y?_x0004_?_x0001_Y?_x0004_?_x0001_Y?_x0004_?_x0001_Y?_x0004_?_x0001_Y?_x0004_?_x0001_"/>
      <sheetName val="_x0001_Y?_x0004_?_x0001_Y?_x0004_?_x0001_Y?_x0004_? _x0001_Y?_x0004_?¡_x0001_Y?_x0004_?¢_x0001_"/>
      <sheetName val="_x0001_Y?_x0004_?ª_x0001_Y?_x0004_?«_x0001_Y?_x0004_?¬_x0001_Y?_x0004_?­_x0001_Y?_x0004_?®_x0001_"/>
      <sheetName val="_x0001_Y?_x0004_?¶_x0001_Y?_x0004_?·_x0001_Y?_x0004_?¸_x0001_Y?_x0004_?¹_x0001_Y?_x0004_?º_x0001_"/>
      <sheetName val="_x0001_Y?_x0004_?Â_x0001_Y?_x0004_?Ã_x0001_Y?_x0004_?Ä_x0001_Y?_x0004_?Å_x0001_Y?_x0004_?Æ_x0001_"/>
      <sheetName val="TSO_CHUNG"/>
      <sheetName val="TH_x000d_DTXL-luu"/>
      <sheetName val="CPXD-TT-04-G_x0011_"/>
      <sheetName val="DTCT_x000d_G1"/>
      <sheetName val="Tong KLBS"/>
      <sheetName val="_x0000__x0004__x0000__x0000__x0000_™_x0001_Y_x0000__x0004__x0000__x0000__x0000_š_x0001_Y_x0000__x0004__x0000__x0000__x0000_›_x0001_Y_x0000__x0004__x0000__x0000__x0000_œ_x0001_"/>
      <sheetName val="CTHTc(u"/>
      <sheetName val="_x0001_Y__x0004_____x0001_Y__x0004_____x0001_Y__x0004_____x0001_Y__x0004____"/>
      <sheetName val="_x0001_Y__x0004_____x0001_Y__x0004_____x0001_Y__x0004____ _x0001_Y__x0004____"/>
      <sheetName val="_x0001_Y__x0004____ª_x0001_Y__x0004____«_x0001_Y__x0004____¬_x0001_Y__x0004____"/>
      <sheetName val="_x0001_Y__x0004____¶_x0001_Y__x0004____·_x0001_Y__x0004____¸_x0001_Y__x0004____"/>
      <sheetName val="_x0001_Y__x0004____Â_x0001_Y__x0004____Ã_x0001_Y__x0004____Ä_x0001_Y__x0004____"/>
      <sheetName val="__x0004_____x0001_Y__x0004_____x0001_Y__x0004_____x0001_Y__x0004_____x0001_"/>
      <sheetName val="__x0004____¥_x0001_Y__x0004____¦_x0001_Y__x0004____§_x0001_Y__x0004____¨_x0001_"/>
      <sheetName val="__x0004____±_x0001_Y__x0004____²_x0001_Y__x0004____³_x0001_Y__x0004____´_x0001_"/>
      <sheetName val="__x0004____½_x0001_Y__x0004____¾_x0001_Y__x0004____¿_x0001_Y__x0004____À_x0001_"/>
      <sheetName val="__x0004____É_x0001_Y__x0004____Ê_x0001_Y__x0004____Ë_x0001_Y__x0004____Ì_x0001_"/>
      <sheetName val="_x0001_Y__x0004____’_x0001_Y__x0004____“_x0001_Y__x0004____”_x0001_Y__x0004____"/>
      <sheetName val="_x0001_Y__x0004____ž_x0001_Y__x0004____Ÿ_x0001_Y__x0004____ _x0001_Y__x0004____"/>
      <sheetName val="VL________"/>
      <sheetName val="CTHTchýa TTn_ib_"/>
      <sheetName val="dtxl-du_n_"/>
      <sheetName val="N_ Ca.N"/>
      <sheetName val="BaocanC.No2"/>
      <sheetName val="thdt"/>
      <sheetName val="ptvl0-1"/>
      <sheetName val="ptvl4-5"/>
      <sheetName val="4-5"/>
      <sheetName val="ptvl3-4"/>
      <sheetName val="3-4"/>
      <sheetName val="ptvl2-3"/>
      <sheetName val="vlcong"/>
      <sheetName val="ptvl1-2"/>
      <sheetName val="DTCTtÑuy"/>
      <sheetName val="CN Tl?04"/>
      <sheetName val="7_x0010_000000"/>
      <sheetName val="CTHTc(u? ?T*?ib?"/>
      <sheetName val="_x0001_Y?_x0004_????_x0001_Y?_x0004_???_x0001_Y?_x0004_??? _x0001_Y?_x0004_???"/>
      <sheetName val="뉃?Tchưa TTnộibộ"/>
      <sheetName val="1-2???????????냼η?_x0004_??????钌έ?????"/>
      <sheetName val="_x0001_Y_x0000__x0004__x0000_’_x0001_Y_x0000__x0004__x0000_“_x0001_Y_x0000__x0004__x0000_”_x0001_Y_x0000__x0004__x0000_•_x0001_Y_x0000__x0004__x0000_–_x0001_"/>
      <sheetName val="_x0001_Y_x0000__x0004__x0000_ž_x0001_Y_x0000__x0004__x0000_Ÿ_x0001_Y_x0000__x0004__x0000_ _x0001_Y_x0000__x0004__x0000_¡_x0001_Y_x0000__x0004__x0000_¢_x0001_"/>
      <sheetName val="_x0001_Y_x0000__x0004__x0000_¶_x0001_Y_x0004__x0000_·_x0001_Y_x0000__x0004__x0000_¸_x0001_Y_x0000__x0004__x0000_¹_x0001_Y_x0000__x0004__x0000_º_x0001_Y"/>
      <sheetName val="Thanh,Toan"/>
      <sheetName val="Sheet03"/>
      <sheetName val="gia x_x0000__x0000__x0000__x0000__x0000_"/>
      <sheetName val="Box-Girder"/>
      <sheetName val="뉃"/>
      <sheetName val="ctTBA"/>
      <sheetName val="VapLieu"/>
      <sheetName val="T_HDÔ_CN"/>
      <sheetName val="gi??nhan cong"/>
      <sheetName val="_x0001_Y_x0000__x0004__x0000__x0000__x0000_Â_x0001_X_x0000__x0004__x0000__x0000__x0000_Ã_x0001_Y_x0000__x0004__x0000__x0000__x0000_Ä_x0001_Y_x0000__x0004__x0000__x0000__x0000_"/>
      <sheetName val="BTHTchua TTn?ib?"/>
      <sheetName val="_x0001_Y?_x0004_?’_x0001_Y?_x0004_?“_x0001_Y?_x0004_?”_x0001_Y?_x0004_?•_x0001_Y?_x0004_?–_x0001_"/>
      <sheetName val="_x0001_Y?_x0004_?ž_x0001_Y?_x0004_?Ÿ_x0001_Y?_x0004_? _x0001_Y?_x0004_?¡_x0001_Y?_x0004_?¢_x0001_"/>
      <sheetName val="_x0001_Y?_x0004_?¶_x0001_Y_x0004_?·_x0001_Y?_x0004_?¸_x0001_Y?_x0004_?¹_x0001_Y?_x0004_?º_x0001_Y"/>
      <sheetName val="_x0001_Y?_x0004_?ª_x0001_Y?_x0004_?«_x0001_Y?_x0004_?¬_x0001_Y?_x0004_?­_x0001_Y_x0004_?®_x0001_"/>
      <sheetName val="?_x0004_???™_x0001_Y?_x0004_???š_x0001_Y?_x0004_???›_x0001_Y?_x0004_???œ_x0001_"/>
      <sheetName val="Truot_nen"/>
      <sheetName val="Dữ liệu"/>
      <sheetName val="Khối lượng"/>
      <sheetName val="Dự toán"/>
      <sheetName val="Vật tư"/>
      <sheetName val="Phân tích"/>
      <sheetName val="&lt;Phân tích&gt;"/>
      <sheetName val="Kinh phí"/>
      <sheetName val="Thuyết minh"/>
      <sheetName val="Bìa HS"/>
      <sheetName val="Tiến độ"/>
      <sheetName val="t-ql38-1-g-2.xls][_x0000__x0000__x0000__x0000__x0000__x0000__x0000__x0000__x0000__x0000__x0000_??"/>
      <sheetName val="_x0001_Y__x0004___x0001_Y__x0004___x0001_Y__x0004___x0001_Y__x0004___x0001_Y__x0004___x0001_"/>
      <sheetName val="_x0001_Y__x0004___x0001_Y__x0004___x0001_Y__x0004__ _x0001_Y__x0004__¡_x0001_Y__x0004__¢_x0001_"/>
      <sheetName val="_x0001_Y__x0004__ª_x0001_Y__x0004__«_x0001_Y__x0004__¬_x0001_Y__x0004__­_x0001_Y__x0004__®_x0001_"/>
      <sheetName val="_x0001_Y__x0004__¶_x0001_Y__x0004__·_x0001_Y__x0004__¸_x0001_Y__x0004__¹_x0001_Y__x0004__º_x0001_"/>
      <sheetName val="_x0001_Y__x0004__Â_x0001_Y__x0004__Ã_x0001_Y__x0004__Ä_x0001_Y__x0004__Å_x0001_Y__x0004__Æ_x0001_"/>
      <sheetName val="BTHTchua TTn_ib_"/>
      <sheetName val="CN Tl_04"/>
      <sheetName val="TH_x000a_DTXL-luu"/>
      <sheetName val="DTCT_x000a_G1"/>
      <sheetName val="t-ql38-1-g-2.xls][?????????????"/>
      <sheetName val="_x0004_?_x0001_Y?_x0004_?_x0001_Y?_x0004_?_x0001_Y?_x0004_?_x0001_"/>
      <sheetName val="_x0004_?¥_x0001_Y?_x0004_?¦_x0001_Y?_x0004_?§_x0001_Y?_x0004_?¨_x0001_"/>
      <sheetName val="_x0004_?±_x0001_Y?_x0004_?²_x0001_Y?_x0004_?³_x0001_Y?_x0004_?´_x0001_"/>
      <sheetName val="_x0004_?½_x0001_Y?_x0004_?¾_x0001_Y?_x0004_?¿_x0001_Y?_x0004_?À_x0001_"/>
      <sheetName val="_x0004_?É_x0001_Y?_x0004_?Ê_x0001_Y?_x0004_?Ë_x0001_Y?_x0004_?Ì_x0001_"/>
      <sheetName val="Tien do thi²_x0000__x0000_g"/>
      <sheetName val="tkku-ql38-1-g-2"/>
      <sheetName val="CN_kho_doi"/>
      <sheetName val="BAOGTRA"/>
      <sheetName val="Soil"/>
      <sheetName val="_x0001_Y?_x0004_?Â_x0001_Y?_x0004_?Ã_x0001_Y?_x0004_?Ä_x0001_Y?_x0004_?Å_x0001_Y?_x0004_Æ_x0001_"/>
      <sheetName val="_x0000__x0004__x0000__x0000__x0000__x0001_Y_x0000__x0004__x0000__x0000__x0000_?_x0001_Y_x0000__x0004__x0000__x0000__x0000__x0001_Y_x0000__x0004__x0000__x0000__x0000__x0001_"/>
      <sheetName val="gi__nhan cong"/>
      <sheetName val="_x0000__x0004__x0000__x0000__x0000_½_x0001_Y_x0000__x0004__x0000__x0000__x0000_¾_x0001_Y_x0000__x0004__x0000__x0000_¿_x0001_Y_x0000__x0004__x0000__x0000__x0000_À_x0001_"/>
      <sheetName val="nhan cong"/>
      <sheetName val="CTHTchua_TTn?ib?"/>
      <sheetName val="CN2004_N?p_TCT"/>
      <sheetName val="_x0001_Y__x0004__Â_x0001_Y__x0004__Ã_x0001_Y__x0004__Ä_x0001_Y__x0004__Å_x0001_Y__x0004_Æ_x0001_"/>
      <sheetName val="_x0001_Y_x0000__x0004__x0000__x0000__x0000_?_x0001_Y_x0000__x0004__x0000__x0000__x0000_Ÿ_x0001_Y_x0000__x0004__x0000__x0000__x0000_ _x0001_Y_x0000__x0004__x0000__x0000__x0000_"/>
      <sheetName val="?_x0004_???½_x0001_Y?_x0004_???¾_x0001_Y?_x0004_??¿_x0001_Y?_x0004_???À_x0001_"/>
      <sheetName val="_x0001_Y?_x0004_????_x0001_Y?_x0004_???Ÿ_x0001_Y?_x0004_??? _x0001_Y?_x0004_???"/>
      <sheetName val="CTHTc(u_ _T__ib_"/>
      <sheetName val="_x0001_Y__x0004______x0001_Y__x0004_____x0001_Y__x0004____ _x0001_Y__x0004____"/>
      <sheetName val="뉃_Tchưa TTnộibộ"/>
      <sheetName val="1-2___________냼η__x0004_______钌έ_____"/>
      <sheetName val="_x0001_Y__x0004__’_x0001_Y__x0004__“_x0001_Y__x0004__”_x0001_Y__x0004__•_x0001_Y__x0004__–_x0001_"/>
      <sheetName val="_x0001_Y__x0004__ž_x0001_Y__x0004__Ÿ_x0001_Y__x0004__ _x0001_Y__x0004__¡_x0001_Y__x0004__¢_x0001_"/>
      <sheetName val="_x0001_Y__x0004__¶_x0001_Y_x0004__·_x0001_Y__x0004__¸_x0001_Y__x0004__¹_x0001_Y__x0004__º_x0001_Y"/>
      <sheetName val="_x0001_Y__x0004__ª_x0001_Y__x0004__«_x0001_Y__x0004__¬_x0001_Y__x0004__­_x0001_Y_x0004__®_x0001_"/>
      <sheetName val="__x0004____™_x0001_Y__x0004____š_x0001_Y__x0004____›_x0001_Y__x0004____œ_x0001_"/>
      <sheetName val="t-ql38-1-g-2.xls__"/>
      <sheetName val="t-ql38-1-g-2.xls]["/>
      <sheetName val="Tien do thi²"/>
      <sheetName val="[tkkt-ql38-1-g-2.xls_gtxl-cau"/>
      <sheetName val="Shmet2"/>
      <sheetName val="\.HopCNo"/>
      <sheetName val="CTHTc(u? T*?ib?"/>
      <sheetName val="Y’Y“Y”Y•Y–Y—Y˜Y™YšY›Yœ"/>
      <sheetName val="YžYŸY Y¡Y¢Y£Y¤Y¥Y¦Y§Y¨"/>
      <sheetName val="_x0004_?™_x0001_Y?_x0004_?š_x0001_Y?_x0004_?›_x0001_Y?_x0004_?œ_x0001_"/>
      <sheetName val="Congty_x0000__x0000__x0000__x0000__x0000__x0000__x0000__x0000__x0000__x0000__x0009__x0000_좤ϭ_x0000__x0004__x0000__x0000__x0000__x0000__x0000__x0000_ꃰϭ"/>
      <sheetName val="90100000"/>
      <sheetName val="heso"/>
      <sheetName val="Tien do thi²??g"/>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refreshError="1"/>
      <sheetData sheetId="81" refreshError="1"/>
      <sheetData sheetId="82" refreshError="1"/>
      <sheetData sheetId="83" refreshError="1"/>
      <sheetData sheetId="84" refreshError="1"/>
      <sheetData sheetId="85" refreshError="1"/>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sheetData sheetId="131" refreshError="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refreshError="1"/>
      <sheetData sheetId="147"/>
      <sheetData sheetId="148"/>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sheetData sheetId="172"/>
      <sheetData sheetId="173"/>
      <sheetData sheetId="174"/>
      <sheetData sheetId="175"/>
      <sheetData sheetId="176"/>
      <sheetData sheetId="177"/>
      <sheetData sheetId="178"/>
      <sheetData sheetId="179"/>
      <sheetData sheetId="180"/>
      <sheetData sheetId="181"/>
      <sheetData sheetId="182"/>
      <sheetData sheetId="183" refreshError="1"/>
      <sheetData sheetId="184" refreshError="1"/>
      <sheetData sheetId="185" refreshError="1"/>
      <sheetData sheetId="186" refreshError="1"/>
      <sheetData sheetId="187" refreshError="1"/>
      <sheetData sheetId="188" refreshError="1"/>
      <sheetData sheetId="189" refreshError="1"/>
      <sheetData sheetId="190"/>
      <sheetData sheetId="191" refreshError="1"/>
      <sheetData sheetId="192"/>
      <sheetData sheetId="193"/>
      <sheetData sheetId="194"/>
      <sheetData sheetId="195"/>
      <sheetData sheetId="196"/>
      <sheetData sheetId="197" refreshError="1"/>
      <sheetData sheetId="198"/>
      <sheetData sheetId="199"/>
      <sheetData sheetId="200" refreshError="1"/>
      <sheetData sheetId="201" refreshError="1"/>
      <sheetData sheetId="202" refreshError="1"/>
      <sheetData sheetId="203" refreshError="1"/>
      <sheetData sheetId="204" refreshError="1"/>
      <sheetData sheetId="205" refreshError="1"/>
      <sheetData sheetId="206"/>
      <sheetData sheetId="207"/>
      <sheetData sheetId="208"/>
      <sheetData sheetId="209"/>
      <sheetData sheetId="210"/>
      <sheetData sheetId="211"/>
      <sheetData sheetId="212"/>
      <sheetData sheetId="213"/>
      <sheetData sheetId="214" refreshError="1"/>
      <sheetData sheetId="215"/>
      <sheetData sheetId="216"/>
      <sheetData sheetId="217"/>
      <sheetData sheetId="218"/>
      <sheetData sheetId="219"/>
      <sheetData sheetId="220"/>
      <sheetData sheetId="221"/>
      <sheetData sheetId="222"/>
      <sheetData sheetId="223" refreshError="1"/>
      <sheetData sheetId="224" refreshError="1"/>
      <sheetData sheetId="225" refreshError="1"/>
      <sheetData sheetId="226" refreshError="1"/>
      <sheetData sheetId="227" refreshError="1"/>
      <sheetData sheetId="228"/>
      <sheetData sheetId="229"/>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sheetData sheetId="285"/>
      <sheetData sheetId="286"/>
      <sheetData sheetId="287"/>
      <sheetData sheetId="288"/>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sheetData sheetId="313"/>
      <sheetData sheetId="314"/>
      <sheetData sheetId="315"/>
      <sheetData sheetId="316"/>
      <sheetData sheetId="317"/>
      <sheetData sheetId="318"/>
      <sheetData sheetId="319"/>
      <sheetData sheetId="320"/>
      <sheetData sheetId="321"/>
      <sheetData sheetId="322"/>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sheetData sheetId="333"/>
      <sheetData sheetId="334" refreshError="1"/>
      <sheetData sheetId="335" refreshError="1"/>
      <sheetData sheetId="336" refreshError="1"/>
      <sheetData sheetId="337" refreshError="1"/>
      <sheetData sheetId="338"/>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sheetData sheetId="348" refreshError="1"/>
      <sheetData sheetId="349"/>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sheetData sheetId="370"/>
      <sheetData sheetId="371"/>
      <sheetData sheetId="372"/>
      <sheetData sheetId="373"/>
      <sheetData sheetId="374"/>
      <sheetData sheetId="375"/>
      <sheetData sheetId="376" refreshError="1"/>
      <sheetData sheetId="377" refreshError="1"/>
      <sheetData sheetId="378" refreshError="1"/>
      <sheetData sheetId="379" refreshError="1"/>
      <sheetData sheetId="380"/>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sheetData sheetId="403"/>
      <sheetData sheetId="404"/>
      <sheetData sheetId="405"/>
      <sheetData sheetId="406"/>
      <sheetData sheetId="407" refreshError="1"/>
      <sheetData sheetId="408" refreshError="1"/>
      <sheetData sheetId="409"/>
      <sheetData sheetId="410" refreshError="1"/>
      <sheetData sheetId="411" refreshError="1"/>
      <sheetData sheetId="412" refreshError="1"/>
      <sheetData sheetId="413"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BLE"/>
      <sheetName val="MTO REV.0"/>
      <sheetName val="VENDOR-QUOTES"/>
      <sheetName val="SUM REV.0"/>
      <sheetName val="SUM-BQ"/>
      <sheetName val="BUILDING ELE."/>
      <sheetName val="PAINTING"/>
      <sheetName val="CATHODIC PROTECTION"/>
      <sheetName val="PAGE-PARTY"/>
      <sheetName val="CCTV"/>
      <sheetName val="WEATHER PROOF LTG. &amp; ROD LTG."/>
      <sheetName val="PVC CONDUIT"/>
      <sheetName val="BOX"/>
      <sheetName val="CABLE TRAY"/>
      <sheetName val="TERMINAL KIT"/>
      <sheetName val="EXP-PROOF EQUIPMENT"/>
      <sheetName val="COVE-PAGE"/>
      <sheetName val="Tong San luong"/>
      <sheetName val="TQT"/>
      <sheetName val="Tong Quyettoan"/>
      <sheetName val="Quyettoan 2001"/>
      <sheetName val="TT tam ung"/>
      <sheetName val="QT thue 2001"/>
      <sheetName val="P bo CPC 2001"/>
      <sheetName val="PB KHTS 2001"/>
      <sheetName val="Dieuchinh thueVAT"/>
      <sheetName val="XL4Poppy"/>
      <sheetName val="THUTHAU99"/>
      <sheetName val="THUTHAU6T_2000"/>
      <sheetName val="THUTHAU_QuyIII_2000"/>
      <sheetName val="Yaly"/>
      <sheetName val="THUTHAU_Nam_2000"/>
      <sheetName val="Soconnop_nam2000"/>
      <sheetName val="THUTHAU_Nam 2000"/>
      <sheetName val="B chinh 6 thang nam 2001"/>
      <sheetName val="B chinh Q3  nam 2001 "/>
      <sheetName val="SD1"/>
      <sheetName val="SD2"/>
      <sheetName val="SD4"/>
      <sheetName val="SD6"/>
      <sheetName val="SD7"/>
      <sheetName val="SD8"/>
      <sheetName val="SD9"/>
      <sheetName val="SD10"/>
      <sheetName val="SD12"/>
      <sheetName val="SD12 (2)"/>
      <sheetName val="Tv"/>
      <sheetName val="Bang ke cac CT"/>
      <sheetName val="000"/>
      <sheetName val="XX0"/>
      <sheetName val="XXX"/>
      <sheetName val="Gia VL"/>
      <sheetName val="Bang gia ca may"/>
      <sheetName val="Bang luong CB"/>
      <sheetName val="Bang P.tich CT"/>
      <sheetName val="D.toan chi tiet"/>
      <sheetName val="Bang TH Dtoan"/>
      <sheetName val="XXXXXXXX"/>
      <sheetName val="Hoan thanh"/>
      <sheetName val="Khoach"/>
      <sheetName val="hoan th 15"/>
      <sheetName val="Khoach 15"/>
      <sheetName val="HT 22"/>
      <sheetName val="KH 22"/>
      <sheetName val="KH29"/>
      <sheetName val="KH T8"/>
      <sheetName val="T11"/>
      <sheetName val="T10"/>
      <sheetName val="T8"/>
      <sheetName val="T7"/>
      <sheetName val="Kh48"/>
      <sheetName val="Ht 48"/>
      <sheetName val="Ht128"/>
      <sheetName val="ht12"/>
      <sheetName val="Kh 12"/>
      <sheetName val="ht 20-10"/>
      <sheetName val="ht 24-11"/>
      <sheetName val="kh20-1"/>
      <sheetName val="Ht 20-1"/>
      <sheetName val="KH 12-1"/>
      <sheetName val="HT 12-1"/>
      <sheetName val="KH 5-1"/>
      <sheetName val="HT 5-1"/>
      <sheetName val="Kh29-12"/>
      <sheetName val="Ht29-12"/>
      <sheetName val="KH22-12"/>
      <sheetName val="Ht 22-12"/>
      <sheetName val="KH15-12"/>
      <sheetName val="Ht 15-12"/>
      <sheetName val="kh 7-12"/>
      <sheetName val="ht 7-12"/>
      <sheetName val="kh 30-11"/>
      <sheetName val="ht 30-11"/>
      <sheetName val="kh24-11"/>
      <sheetName val="kh 17-11"/>
      <sheetName val="ht 17-11"/>
      <sheetName val="kh 10-11"/>
      <sheetName val="ht 10-11"/>
      <sheetName val="kh 2-11"/>
      <sheetName val="ht 02-11"/>
      <sheetName val="kh 27-10"/>
      <sheetName val="ht 27-10"/>
      <sheetName val="kh28-10"/>
      <sheetName val="Kh 6-10"/>
      <sheetName val="06-10"/>
      <sheetName val="29-9"/>
      <sheetName val="22-9"/>
      <sheetName val="16-9"/>
      <sheetName val="8-9"/>
      <sheetName val="1-9"/>
      <sheetName val="26-8"/>
      <sheetName val="n198"/>
      <sheetName val="kh128"/>
      <sheetName val="HT29"/>
      <sheetName val="Dong Dau"/>
      <sheetName val="Sau dong"/>
      <sheetName val="Ma xa"/>
      <sheetName val="Me tri"/>
      <sheetName val="My dinh"/>
      <sheetName val="Tong cong"/>
      <sheetName val="Sheet4"/>
      <sheetName val="Sheet5"/>
      <sheetName val="moma o 7+9"/>
      <sheetName val="Sheet2"/>
      <sheetName val="Sheet3"/>
      <sheetName val="Do K"/>
      <sheetName val="G hop"/>
      <sheetName val="DCTC"/>
      <sheetName val="T hop"/>
      <sheetName val="Sheet1"/>
      <sheetName val="TPHcat"/>
      <sheetName val="TPH da"/>
      <sheetName val="Bia"/>
      <sheetName val="TM"/>
      <sheetName val="TH"/>
      <sheetName val="CT"/>
      <sheetName val="CLVL"/>
      <sheetName val="Congty"/>
      <sheetName val="VPPN"/>
      <sheetName val="XN74"/>
      <sheetName val="XN54"/>
      <sheetName val="XN33"/>
      <sheetName val="NK96"/>
      <sheetName val="XL4Test5"/>
      <sheetName val="tong hop"/>
      <sheetName val="phan tich DG"/>
      <sheetName val="gia vat lieu"/>
      <sheetName val="gia xe may"/>
      <sheetName val="gia nhan cong"/>
      <sheetName val="CBR"/>
      <sheetName val="km338+00-km338+100(2)"/>
      <sheetName val="km337+136-km337-350"/>
      <sheetName val="km346+600-km346+820 (2)"/>
      <sheetName val="km346+330-km346+600 (2)"/>
      <sheetName val="km346+00-km346+240 (2)"/>
      <sheetName val="km345+661-km345+000 (2)"/>
      <sheetName val="km345+661-km345+000"/>
      <sheetName val="km338+60-km338+130"/>
      <sheetName val="km338+176-km338+230"/>
      <sheetName val="km342+376.41- km342+520.29"/>
      <sheetName val="km338+439-km388+571.89"/>
      <sheetName val="km342+297.58-km342+376.41"/>
      <sheetName val="km338+571.89-km338+652"/>
      <sheetName val="km337+533.60-km338 (2)"/>
      <sheetName val="km341+275-km341+350"/>
      <sheetName val="km341+913-km341+963"/>
      <sheetName val="km341+1077 -km341+1177.61"/>
      <sheetName val="km341+612-341+682"/>
      <sheetName val="km345+400-km345+500 (3) (2)"/>
      <sheetName val="km345+400-km345+500 (6')"/>
      <sheetName val="km345+400-km345+500 (4)"/>
      <sheetName val="km345+400-km345+500 (9)"/>
      <sheetName val="km345+400-km345+500 (6)"/>
      <sheetName val="km342+520-km342+690 (2)"/>
      <sheetName val="km341.26-km341+200 (2)"/>
      <sheetName val="Duong cong vu hcm (2)"/>
      <sheetName val="Duong cong vu hcm (4)"/>
      <sheetName val="Duong cong vu hcm (5)"/>
      <sheetName val="Duong cong vu hcm (9)"/>
      <sheetName val="Duong cong vu hcm (4;) (2)"/>
      <sheetName val="Duong cong vu hcm (7)"/>
      <sheetName val="Duong cong vu hcm (8)"/>
      <sheetName val="Duong cong vu hcm (6)"/>
      <sheetName val="Duong cong vu hcm (3)"/>
      <sheetName val="Duong cong vu hcm (2;) (2)"/>
      <sheetName val="Duong cong vu hcm (9;) (2)"/>
      <sheetName val="Duong cong vu hcm (8;) (2)"/>
      <sheetName val="Duong cong vu hcm (7;) (2)"/>
      <sheetName val="Duong cong vu hcm (13;) (2)"/>
      <sheetName val="Duong cong vu hcm( Lmat;0) (2)"/>
      <sheetName val="Duong cong vu hcm( Lmat;1) (2)"/>
      <sheetName val="Duong cong vu hcm( Lmat;2)"/>
      <sheetName val="Duong cong vu hcm (10)"/>
      <sheetName val="Duong cong vu hcm (67)"/>
      <sheetName val="Duong cong vu hcm (11)"/>
      <sheetName val="Duong cong vu hcm (12)"/>
      <sheetName val="Duong cong vu hcm"/>
      <sheetName val="00000000"/>
      <sheetName val="km345+400-km345+500 (2)"/>
      <sheetName val="km337+00-km337+34 (3)"/>
      <sheetName val="cong ty so 9 VINACONEX"/>
      <sheetName val="cong ty so 9 VINACONEX (2)"/>
      <sheetName val="CTY CAU THANH THUY"/>
      <sheetName val="VINACONEX 15 A"/>
      <sheetName val="NNGT-XMHM2"/>
      <sheetName val="NNGT-XMNS CTXDSO 6(6)"/>
      <sheetName val="892"/>
      <sheetName val="NNGT-XMNS (2)"/>
      <sheetName val="NNGT-XMNS (3)"/>
      <sheetName val="NNGT-XMNS (4)"/>
      <sheetName val="NNGT-XMNS (5)"/>
      <sheetName val="NNGT-XMBS (2)"/>
      <sheetName val="NNGT-XMHM"/>
      <sheetName val="da-1x2 ru muout Tong thuy"/>
      <sheetName val="cat nam dan (4)"/>
      <sheetName val="cat nam dan (5)"/>
      <sheetName val="cat nghia dan(3)"/>
      <sheetName val="Quang Tri"/>
      <sheetName val="TTHue"/>
      <sheetName val="Da Nang"/>
      <sheetName val="Quang Nam"/>
      <sheetName val="Quang Ngai"/>
      <sheetName val="TH DH-QN"/>
      <sheetName val="KP HD"/>
      <sheetName val="DB HD"/>
      <sheetName val="CT Duong"/>
      <sheetName val="D.gia"/>
      <sheetName val="T.hop"/>
      <sheetName val="Khoan"/>
      <sheetName val="CtP.tro"/>
      <sheetName val="Nha moi"/>
      <sheetName val="NamBanThach"/>
      <sheetName val="KhoanDuong"/>
      <sheetName val="DeNghiDuong"/>
      <sheetName val="TT-BDH-B1"/>
      <sheetName val="TT-T.Tron So 2"/>
      <sheetName val="TT-Doi6-Dot-1"/>
      <sheetName val="ChietTinh"/>
      <sheetName val="Ct.Dam "/>
      <sheetName val="Ct.Duoi"/>
      <sheetName val="Ct.Tren"/>
      <sheetName val="CtVKdam"/>
      <sheetName val="asphal"/>
      <sheetName val="Gvua"/>
      <sheetName val="D.giaMay"/>
      <sheetName val="10000000"/>
      <sheetName val="LUY KE LO Hang"/>
      <sheetName val="Ng - 01"/>
      <sheetName val="Ng- 02"/>
      <sheetName val="Ng-03"/>
      <sheetName val="Ng - 04"/>
      <sheetName val="Ng - 05"/>
      <sheetName val="Ng - 06"/>
      <sheetName val="Ng - 07"/>
      <sheetName val="Ng - 08"/>
      <sheetName val="Ng - 9"/>
      <sheetName val="Ng - 10"/>
      <sheetName val="NG - 11"/>
      <sheetName val="NG - 12"/>
      <sheetName val="NG - 13"/>
      <sheetName val="NG - 14"/>
      <sheetName val="NG -15"/>
      <sheetName val="NG - 16"/>
      <sheetName val="Sheet16"/>
      <sheetName val="Sheet15"/>
      <sheetName val="Sheet14"/>
      <sheetName val="Sheet13"/>
      <sheetName val="Sheet12"/>
      <sheetName val="Sheet11"/>
      <sheetName val="Sheet10"/>
      <sheetName val="Sheet9"/>
      <sheetName val="Sheet8"/>
      <sheetName val="Sheet7"/>
      <sheetName val="Sheet6"/>
      <sheetName val="K249 K98"/>
      <sheetName val="K249 K98 (2)"/>
      <sheetName val="K251 K98"/>
      <sheetName val="K251 SBase"/>
      <sheetName val="K251 AC"/>
      <sheetName val="K252 K98"/>
      <sheetName val="K252 SBase"/>
      <sheetName val="K252 AC"/>
      <sheetName val="K253"/>
      <sheetName val="K253 K98"/>
      <sheetName val="K253 Subbase"/>
      <sheetName val="K253 Base "/>
      <sheetName val="K253 SBase"/>
      <sheetName val="K253 AC"/>
      <sheetName val="K255"/>
      <sheetName val="K255 SBase"/>
      <sheetName val="K259"/>
      <sheetName val="K259 K98"/>
      <sheetName val="K259 Subbase"/>
      <sheetName val="K259 Base "/>
      <sheetName val="K259 AC"/>
      <sheetName val="K260"/>
      <sheetName val="K260 K98"/>
      <sheetName val="K260 Subbase"/>
      <sheetName val="K260 Base"/>
      <sheetName val="K260 AC"/>
      <sheetName val="K261"/>
      <sheetName val="K261 K98"/>
      <sheetName val="K261 Base"/>
      <sheetName val="K261 AC"/>
      <sheetName val="ThietKe"/>
      <sheetName val="HoSoMT"/>
      <sheetName val="GiamSat"/>
      <sheetName val="ThamDinhTKKT"/>
      <sheetName val="ThamDinhDT"/>
      <sheetName val="QLDA"/>
      <sheetName val="TM (2)"/>
      <sheetName val="KPTH"/>
      <sheetName val="KPTH (2)"/>
      <sheetName val="Noi Suy"/>
      <sheetName val="Bia (2)"/>
      <sheetName val="Gia NC"/>
      <sheetName val="00000001"/>
      <sheetName val="00000002"/>
      <sheetName val="20000000"/>
      <sheetName val="30000000"/>
      <sheetName val="du tru di BT,TV,BPhuoc1"/>
      <sheetName val="BD52"/>
      <sheetName val="Coc 52"/>
      <sheetName val="BD225"/>
      <sheetName val="Coc 225"/>
      <sheetName val="TK 1331"/>
      <sheetName val="BKe Von vay"/>
      <sheetName val="CP "/>
      <sheetName val="NK Chung"/>
      <sheetName val="So cai"/>
      <sheetName val="NK Thu -Chi"/>
      <sheetName val="SQTM"/>
      <sheetName val="DKCtu"/>
      <sheetName val="CtuGso"/>
      <sheetName val="BCTC"/>
      <sheetName val="Tdoi HD"/>
      <sheetName val="40000000"/>
      <sheetName val="50000000"/>
      <sheetName val="60000000"/>
      <sheetName val="KHNN"/>
      <sheetName val="DPRRtm"/>
      <sheetName val="TK331A"/>
      <sheetName val="TK131B"/>
      <sheetName val="TK131A"/>
      <sheetName val="TK 331c1"/>
      <sheetName val="TK331C"/>
      <sheetName val="CT331-2003"/>
      <sheetName val="CT 331"/>
      <sheetName val="CT131-2003"/>
      <sheetName val="CT 131"/>
      <sheetName val="TK331B"/>
      <sheetName val="[99Q3299(REV.0).xlsÝK253 AC"/>
      <sheetName val="TL kenh Hon Cut"/>
      <sheetName val="Hon Soi"/>
      <sheetName val="MTO REV_0"/>
      <sheetName val="Suachua"/>
      <sheetName val="PhanTienXuan"/>
      <sheetName val="Quy"/>
      <sheetName val="NguyenHuyen"/>
      <sheetName val="LeVanDung"/>
      <sheetName val="Co gioi- Nam Mu"/>
      <sheetName val="Co gioi -Na Hang"/>
      <sheetName val="PVNA"/>
      <sheetName val="ToDien"/>
      <sheetName val="Le Thanh Buong"/>
      <sheetName val="B ay"/>
      <sheetName val="S y"/>
      <sheetName val="Gian tiep"/>
      <sheetName val="Ky Thuat"/>
      <sheetName val="Tonghop"/>
      <sheetName val="Ha Thanh"/>
      <sheetName val="LUONG1"/>
      <sheetName val="Khoan khau tru"/>
      <sheetName val="cac khoan nop"/>
      <sheetName val="Doan phi CD"/>
      <sheetName val="Tro giup CN"/>
      <sheetName val="QTOAN C.T"/>
      <sheetName val="B.PPL"/>
      <sheetName val="Hop don vi"/>
      <sheetName val="XIN T.TOAN CPC"/>
      <sheetName val="Luong ranh PL"/>
      <sheetName val="Luong noi TPL"/>
      <sheetName val="CAP PHAT LUONG"/>
      <sheetName val="DTCT"/>
      <sheetName val="PTVT"/>
      <sheetName val="THDT"/>
      <sheetName val="THVT"/>
      <sheetName val="THGT"/>
      <sheetName val=""/>
      <sheetName val="K243 K98"/>
      <sheetName val="_x000b_255"/>
      <sheetName val="TK 911"/>
      <sheetName val="TK 711"/>
      <sheetName val="TK 632"/>
      <sheetName val="TK642"/>
      <sheetName val="TK627"/>
      <sheetName val="TK623"/>
      <sheetName val="TK622"/>
      <sheetName val="TK621"/>
      <sheetName val="Chi tiet 511"/>
      <sheetName val="TK 511"/>
      <sheetName val="TK421"/>
      <sheetName val="TK411"/>
      <sheetName val="TK 342 ( thue T.C )"/>
      <sheetName val="TK338"/>
      <sheetName val="Phat sinh 2005"/>
      <sheetName val="TK334"/>
      <sheetName val="TK333"/>
      <sheetName val="TK331"/>
      <sheetName val="TK 341vay dai han "/>
      <sheetName val="TK311"/>
      <sheetName val="TK 214"/>
      <sheetName val="TK 212"/>
      <sheetName val="Chi tiet TK 211"/>
      <sheetName val="TK 211"/>
      <sheetName val="TK 154"/>
      <sheetName val="TK153"/>
      <sheetName val="Chi tiet TK 152"/>
      <sheetName val="Can Doi TK"/>
      <sheetName val="TK 152"/>
      <sheetName val="Chung tu ghi so "/>
      <sheetName val="TK 142"/>
      <sheetName val="TK 141"/>
      <sheetName val="TK 133"/>
      <sheetName val="Chi tiet TK131"/>
      <sheetName val="TK 131"/>
      <sheetName val="TK 112"/>
      <sheetName val="TK 111"/>
      <sheetName val="Phieu thu"/>
      <sheetName val="Phieu chi "/>
      <sheetName val="Phieu nhap VTu "/>
      <sheetName val="Phieu xuat VTu"/>
      <sheetName val="Can doi vat tu nhap xuat "/>
      <sheetName val="Vat tu nhapxuat nam 2005"/>
      <sheetName val="Ca may can dung nam 2005"/>
      <sheetName val="Vat Tu can cho CT nam 2005"/>
      <sheetName val="HD thu mua hang NLS "/>
      <sheetName val="HD thu mua cat soi "/>
      <sheetName val="TLy HD mua ban "/>
      <sheetName val="Bien ban Nthu GK"/>
      <sheetName val="T. Ly HD giao khoan "/>
      <sheetName val="Hop dong giao khoan"/>
      <sheetName val="giay tam ung "/>
      <sheetName val="Bang ke T.toan "/>
      <sheetName val="Hoa don ban hang "/>
      <sheetName val="Bang phan bo tien luong 2005"/>
      <sheetName val="Bang cham cong "/>
      <sheetName val="Bang T.T Luong CB chu Chot2005"/>
      <sheetName val="Bang T.T luong CN lai xe"/>
      <sheetName val="Bang thanh toan luong 2005"/>
      <sheetName val="Nhan cong cho CT nam 2005"/>
      <sheetName val="Dinh Muc tieu hao VL 2005"/>
      <sheetName val="Dang Ky chi tiet KH 2005"/>
      <sheetName val="Bang phan bo NVL nam 2005"/>
      <sheetName val="Bang phan bo K.Hao 2005"/>
      <sheetName val="Dang Ky Khau hao 2005"/>
      <sheetName val="Phu luc so 3( TNDN)"/>
      <sheetName val="PhuLuc so 1(TNDN)"/>
      <sheetName val="Mau so 04 TNDN"/>
      <sheetName val="Mau so 02C"/>
      <sheetName val="Mau so 02B"/>
      <sheetName val="Mau so 02A"/>
      <sheetName val="Mau 01B"/>
      <sheetName val="To khai Mau 11"/>
      <sheetName val="Don xin khat nop thue nam 04"/>
      <sheetName val="Su dung hoa don mau 26"/>
      <sheetName val="QToan hoa don "/>
      <sheetName val="Mau so 01"/>
      <sheetName val="Mau so 02"/>
      <sheetName val="Chi tiet Mau 03 ( mua vao )"/>
      <sheetName val="Mau so 03"/>
      <sheetName val="Mau so 04"/>
      <sheetName val="Mau 05"/>
      <sheetName val="De nghi giai dap ve thue "/>
      <sheetName val="the duc"/>
      <sheetName val="Bao cao thong ke "/>
      <sheetName val="Phieu DTra Van Tai ( 01 TKe )"/>
      <sheetName val="DSKH HN"/>
      <sheetName val="NKY "/>
      <sheetName val="DS-TT"/>
      <sheetName val=" HN NHAP"/>
      <sheetName val="KHO HN"/>
      <sheetName val="CNO "/>
      <sheetName val="Quang T2i"/>
      <sheetName val="Quang Ngaa"/>
      <sheetName val="ၨt 24-11"/>
      <sheetName val="00p"/>
      <sheetName val="C47 Q4"/>
      <sheetName val="Cham cong (5)"/>
      <sheetName val="THUTHAU6Tџ2000"/>
      <sheetName val="VAY"/>
      <sheetName val="Bom"/>
      <sheetName val="Chart1"/>
      <sheetName val="thang1"/>
      <sheetName val="Gia VÌ"/>
      <sheetName val="tde"/>
      <sheetName val="tong"/>
      <sheetName val="Lamson"/>
      <sheetName val="luongson"/>
      <sheetName val="phuoctien"/>
      <sheetName val="phuoc dai"/>
      <sheetName val="phuocthang"/>
      <sheetName val="phuocthanh"/>
      <sheetName val="Duong cong_x0000_vu hcm (7;) (2)"/>
      <sheetName val="99Q3299(REV.0)"/>
      <sheetName val="CATHODIC PROTEATION"/>
      <sheetName val="DG"/>
      <sheetName val="BTH"/>
      <sheetName val="VLQI-2005"/>
      <sheetName val="00000003"/>
      <sheetName val="km341+1077 -km341+!177.61"/>
      <sheetName val="D_x0003_TC"/>
      <sheetName val="Nhieu"/>
      <sheetName val="Dung"/>
      <sheetName val="Dung T"/>
      <sheetName val="Bao tuoi tre"/>
      <sheetName val="Tu liem"/>
      <sheetName val="UBDTMN"/>
      <sheetName val="Ban Cde"/>
      <sheetName val="Thach"/>
      <sheetName val="Duong"/>
      <sheetName val="PHBCTU"/>
      <sheetName val="Khac"/>
      <sheetName val="Chi tiet"/>
      <sheetName val="31.3.03"/>
      <sheetName val="PT"/>
      <sheetName val="DT"/>
      <sheetName val="CP"/>
      <sheetName val="BCT6"/>
      <sheetName val="ThanhcoSONTAY"/>
      <sheetName val="Thanhco tong hop"/>
      <sheetName val="Truong Ba Trai(xong)"/>
      <sheetName val="QL32Tranh ST"/>
      <sheetName val="NGUYEN VAN TROI Goi3"/>
      <sheetName val="Nut GT D.Anh Troi (xong)"/>
      <sheetName val="B.xung D.DanHoa-ThanhVan(xong)"/>
      <sheetName val="Cai tao ben Tro(xong)"/>
      <sheetName val="Dien Tien phong (Bx)"/>
      <sheetName val="Cong Tan My"/>
      <sheetName val="Tong hop(Chinh)"/>
      <sheetName val="De Ta Lo(Xong)"/>
      <sheetName val="Duong 79 - Goi 3 nt"/>
      <sheetName val="Duong 79-Goi 3 sap xep"/>
      <sheetName val="Duong79-Goi3BS2004"/>
      <sheetName val="Duong 79 - Goi 3"/>
      <sheetName val="Duong 79 - Goi 2 (2)"/>
      <sheetName val="Duong 79 - Goi 2"/>
      <sheetName val="Duong79-Goi 2-BS2004"/>
      <sheetName val="Duong NM Z 143"/>
      <sheetName val="Duong 88-VT (3)"/>
      <sheetName val="Duong 88-VT (2)"/>
      <sheetName val="The kho"/>
      <sheetName val="Duong 88-VT"/>
      <sheetName val="Duong Tanphu Daithanh"/>
      <sheetName val="Rang Duoi"/>
      <sheetName val="Duong 21A-DongMo"/>
      <sheetName val="Cau Ngoi Tom"/>
      <sheetName val="Tinhlo316 LAPHU-THANHSON"/>
      <sheetName val="Tinh lo 316 gd 2"/>
      <sheetName val="Tinh lo 316 QT (2)"/>
      <sheetName val="Tinh lo 316 QT"/>
      <sheetName val="Didan Hovan-Camdinh "/>
      <sheetName val="Tinh lo80 TTCT"/>
      <sheetName val="De bao Son Tay 03"/>
      <sheetName val="Tinh lo80 "/>
      <sheetName val="Suoi oi - Ao vua (2)"/>
      <sheetName val="Suoi oi - Ao vua"/>
      <sheetName val="TT HLTH - DHBP"/>
      <sheetName val="Duong Che - Hop Thinh"/>
      <sheetName val="Duong Pheo Che - HB"/>
      <sheetName val="Duong VQG Ba Vi-Goi1"/>
      <sheetName val="Ke TANDUC NX"/>
      <sheetName val="The kho ke tan duc"/>
      <sheetName val="Ke TANDUC "/>
      <sheetName val="Cau Bon (2)"/>
      <sheetName val="Cau Bon"/>
      <sheetName val="Duong Dainghia Sap xep"/>
      <sheetName val="Duong Dainghia-Antien Goi2"/>
      <sheetName val="The kho Dai nghia an tien (2)"/>
      <sheetName val="Duong Nguyen Van Troi - SX"/>
      <sheetName val="The kho Nguyen Van Troi"/>
      <sheetName val="Duong Nguyen Van Troi - GD2"/>
      <sheetName val="The kho Tuyen5"/>
      <sheetName val="Tuan 1"/>
      <sheetName val="gvl"/>
      <sheetName val="GDMN.1"/>
      <sheetName val="GDMN.2"/>
      <sheetName val="GDMN.3"/>
      <sheetName val="GDMN.4"/>
      <sheetName val="GDMN.5"/>
      <sheetName val="GDTH.1"/>
      <sheetName val="GDTH.2"/>
      <sheetName val="GDTH.3"/>
      <sheetName val="GDTH.4"/>
      <sheetName val="GDTH.5"/>
      <sheetName val="THCS.1"/>
      <sheetName val="THCS.2"/>
      <sheetName val="THCS.3"/>
      <sheetName val="THCS.4"/>
      <sheetName val="THCS.5"/>
      <sheetName val="THCS.6"/>
      <sheetName val="THPT.1"/>
      <sheetName val="THPT.2"/>
      <sheetName val="THPT.3"/>
      <sheetName val="THPT.4"/>
      <sheetName val="THPT.5"/>
      <sheetName val="THPT.6"/>
      <sheetName val="DH,CD,THCN.1"/>
      <sheetName val="DH,CD,THCN.2"/>
      <sheetName val="DH,CD,THCN.3"/>
      <sheetName val="GDKCQ.1"/>
      <sheetName val="GDKCQ.2"/>
      <sheetName val="TAICHINH"/>
      <sheetName val="_x0005_"/>
      <sheetName val="SD12_x0000_(2)"/>
      <sheetName val="Tuan 2"/>
      <sheetName val="Tuan 3"/>
      <sheetName val="Tuan 4"/>
      <sheetName val="Thang"/>
      <sheetName val="Kc giavonQ1.05"/>
      <sheetName val="Gan tru thue"/>
      <sheetName val="DThu"/>
      <sheetName val="Nhap KPCT"/>
      <sheetName val="PBo KPCT"/>
      <sheetName val="KP nop CT"/>
      <sheetName val="PB LV CNhanh"/>
      <sheetName val="PB CPC"/>
      <sheetName val="PB LV doi Q4"/>
      <sheetName val="PB LV doi"/>
      <sheetName val="GtQ4.05L4"/>
      <sheetName val="GTQ4.05L3"/>
      <sheetName val="GTQ4.05 L2"/>
      <sheetName val="GTQ4.05"/>
      <sheetName val="GT Q3,05 sua"/>
      <sheetName val="GT Kc Q3.05"/>
      <sheetName val="GT Q2.05"/>
      <sheetName val="GT01.2005"/>
      <sheetName val=" bdca3"/>
      <sheetName val=" BDA3"/>
      <sheetName val="CHAM CONG  nam2004"/>
      <sheetName val="CA 3 &amp; DOC HAI 04"/>
      <sheetName val=" BVCQ"/>
      <sheetName val=" BVBH"/>
      <sheetName val=" BVPXL"/>
      <sheetName val="Tien luong"/>
      <sheetName val="Phan tich"/>
      <sheetName val="Kinh phi"/>
      <sheetName val="Chenh lech"/>
      <sheetName val="TH phan dien"/>
      <sheetName val="Tong hop PXL"/>
      <sheetName val="Van chuyen"/>
      <sheetName val="TH toan bo"/>
      <sheetName val="KP phan dien"/>
      <sheetName val="Phan nuoc"/>
      <sheetName val="TH phan nuoc"/>
      <sheetName val="Kinh phi TDCD"/>
      <sheetName val="Phan tich TDCD"/>
      <sheetName val="Chen lech TDCD"/>
      <sheetName val="Tong hop TDCD"/>
      <sheetName val="Sheet17"/>
      <sheetName val="Sheet18"/>
      <sheetName val="Sheet19"/>
      <sheetName val="Sheet20"/>
      <sheetName val="Sheet21"/>
      <sheetName val="Sheet22"/>
      <sheetName val="Sheet23"/>
      <sheetName val="Sheet24"/>
      <sheetName val="Sheet25"/>
      <sheetName val="MTL$-INTER"/>
      <sheetName val="km346+600-km146+820 (2)"/>
      <sheetName val="km345+661-km345_x000b_000 (2)"/>
      <sheetName val="km345_x0009_661-km345+000"/>
      <sheetName val="km338+60-km338+_x0011_30"/>
      <sheetName val="km340+376.41- km342+520.29"/>
      <sheetName val="km338+419-km388+571.89"/>
      <sheetName val="km_x0013_38+571.89-km338+652"/>
      <sheetName val="K259_x0000_Base "/>
      <sheetName val="NNGT-XMLS (5)"/>
      <sheetName val="TM_x0000_(2)"/>
      <sheetName val="Gia_x0000_NC"/>
      <sheetName val="NguyeLHuyen"/>
      <sheetName val="Co gioi -La Hang"/>
      <sheetName val="Ne - 05"/>
      <sheetName val="km345 661-km345+000"/>
    </sheetNames>
    <sheetDataSet>
      <sheetData sheetId="0" refreshError="1"/>
      <sheetData sheetId="1" refreshError="1">
        <row r="1">
          <cell r="A1" t="str">
            <v>PRICE BREAKDOWN FOR ELECTRICAL INSTALLATION WORK</v>
          </cell>
          <cell r="B1">
            <v>0</v>
          </cell>
          <cell r="C1">
            <v>-195</v>
          </cell>
          <cell r="D1" t="str">
            <v>M</v>
          </cell>
          <cell r="E1">
            <v>38</v>
          </cell>
          <cell r="F1">
            <v>-7410</v>
          </cell>
          <cell r="G1" t="str">
            <v/>
          </cell>
          <cell r="H1">
            <v>0</v>
          </cell>
          <cell r="I1">
            <v>0</v>
          </cell>
          <cell r="J1" t="b">
            <v>1</v>
          </cell>
          <cell r="K1" t="str">
            <v/>
          </cell>
          <cell r="L1">
            <v>0</v>
          </cell>
          <cell r="M1">
            <v>0</v>
          </cell>
          <cell r="N1">
            <v>0</v>
          </cell>
          <cell r="O1">
            <v>60</v>
          </cell>
          <cell r="P1">
            <v>114600</v>
          </cell>
          <cell r="Q1">
            <v>0</v>
          </cell>
        </row>
        <row r="2">
          <cell r="B2" t="str">
            <v>東鼎  LNG TERMINAL</v>
          </cell>
          <cell r="C2">
            <v>0</v>
          </cell>
          <cell r="D2">
            <v>0</v>
          </cell>
          <cell r="E2">
            <v>0</v>
          </cell>
          <cell r="F2">
            <v>0</v>
          </cell>
          <cell r="G2" t="str">
            <v/>
          </cell>
          <cell r="H2">
            <v>0</v>
          </cell>
          <cell r="I2" t="str">
            <v>CTCI Q. NO. : 99Q3299</v>
          </cell>
          <cell r="J2">
            <v>0</v>
          </cell>
          <cell r="K2">
            <v>0</v>
          </cell>
          <cell r="L2">
            <v>0</v>
          </cell>
          <cell r="M2">
            <v>0</v>
          </cell>
          <cell r="N2">
            <v>0</v>
          </cell>
          <cell r="O2">
            <v>0</v>
          </cell>
          <cell r="P2" t="str">
            <v>CTCI Q. NO. : 99Q3299</v>
          </cell>
        </row>
        <row r="3">
          <cell r="B3" t="str">
            <v>LOCATION: 桃園 觀塘工業區</v>
          </cell>
        </row>
        <row r="4">
          <cell r="A4">
            <v>0</v>
          </cell>
          <cell r="B4">
            <v>0</v>
          </cell>
          <cell r="C4">
            <v>0</v>
          </cell>
          <cell r="D4">
            <v>0</v>
          </cell>
          <cell r="E4">
            <v>0</v>
          </cell>
          <cell r="F4">
            <v>0</v>
          </cell>
          <cell r="G4">
            <v>0</v>
          </cell>
          <cell r="H4">
            <v>4.303918780958249E-283</v>
          </cell>
          <cell r="I4">
            <v>0</v>
          </cell>
          <cell r="J4">
            <v>1.4775881111090027E-309</v>
          </cell>
          <cell r="K4">
            <v>0</v>
          </cell>
          <cell r="L4">
            <v>0</v>
          </cell>
          <cell r="M4">
            <v>2.2250743890061491E-308</v>
          </cell>
          <cell r="N4">
            <v>0</v>
          </cell>
          <cell r="O4">
            <v>3.3156563676248386E-316</v>
          </cell>
          <cell r="P4">
            <v>0</v>
          </cell>
          <cell r="Q4">
            <v>0</v>
          </cell>
        </row>
        <row r="5">
          <cell r="E5" t="str">
            <v xml:space="preserve">                  TO SITE</v>
          </cell>
          <cell r="F5">
            <v>0</v>
          </cell>
          <cell r="G5" t="str">
            <v xml:space="preserve">                  TO SITE</v>
          </cell>
          <cell r="H5">
            <v>0</v>
          </cell>
          <cell r="I5">
            <v>0</v>
          </cell>
          <cell r="J5">
            <v>0</v>
          </cell>
          <cell r="K5" t="str">
            <v xml:space="preserve">                  TO SITE</v>
          </cell>
          <cell r="L5">
            <v>0</v>
          </cell>
          <cell r="M5" t="str">
            <v xml:space="preserve">                  TO SITE</v>
          </cell>
        </row>
        <row r="6">
          <cell r="A6">
            <v>0</v>
          </cell>
          <cell r="B6">
            <v>0</v>
          </cell>
          <cell r="C6">
            <v>0</v>
          </cell>
          <cell r="D6">
            <v>0</v>
          </cell>
          <cell r="E6" t="str">
            <v xml:space="preserve"> ON SHORE MAT'L (NET) NT$</v>
          </cell>
          <cell r="F6">
            <v>0</v>
          </cell>
          <cell r="G6" t="str">
            <v xml:space="preserve"> OFF SHORE MAT'L (NET) US$</v>
          </cell>
          <cell r="H6">
            <v>0</v>
          </cell>
          <cell r="I6" t="str">
            <v xml:space="preserve">          LABOR MH (NET) </v>
          </cell>
          <cell r="J6">
            <v>0</v>
          </cell>
          <cell r="K6" t="str">
            <v xml:space="preserve">     ON SHORE MAT'L NT$</v>
          </cell>
          <cell r="L6">
            <v>0</v>
          </cell>
          <cell r="M6" t="str">
            <v xml:space="preserve">   OFF SHORE MAT'L US$</v>
          </cell>
          <cell r="N6">
            <v>0</v>
          </cell>
          <cell r="O6" t="str">
            <v xml:space="preserve">        LABOR PRICE NT$</v>
          </cell>
          <cell r="P6">
            <v>0</v>
          </cell>
          <cell r="Q6" t="str">
            <v>REMARK</v>
          </cell>
        </row>
        <row r="7">
          <cell r="A7" t="str">
            <v>NO.</v>
          </cell>
          <cell r="B7" t="str">
            <v>DESCRIPTION</v>
          </cell>
          <cell r="C7" t="str">
            <v>Q'TY</v>
          </cell>
          <cell r="D7" t="str">
            <v>UNIT</v>
          </cell>
          <cell r="E7" t="str">
            <v>U/P</v>
          </cell>
          <cell r="F7" t="str">
            <v>TOTAL</v>
          </cell>
          <cell r="G7" t="str">
            <v>U/P</v>
          </cell>
          <cell r="H7" t="str">
            <v>TOTAL</v>
          </cell>
          <cell r="I7" t="str">
            <v>U/P</v>
          </cell>
          <cell r="J7" t="str">
            <v>TOTAL</v>
          </cell>
          <cell r="K7" t="str">
            <v>U/P</v>
          </cell>
          <cell r="L7" t="str">
            <v>TOTAL</v>
          </cell>
          <cell r="M7" t="str">
            <v>U/P</v>
          </cell>
          <cell r="N7" t="str">
            <v>TOTAL</v>
          </cell>
          <cell r="O7" t="str">
            <v>U/P</v>
          </cell>
          <cell r="P7" t="str">
            <v>TOTAL</v>
          </cell>
        </row>
        <row r="8">
          <cell r="J8">
            <v>238</v>
          </cell>
        </row>
        <row r="9">
          <cell r="A9" t="str">
            <v>ALT-1</v>
          </cell>
          <cell r="B9" t="str">
            <v xml:space="preserve">         PRICE SUMMARY</v>
          </cell>
        </row>
        <row r="11">
          <cell r="A11" t="str">
            <v xml:space="preserve">  A.</v>
          </cell>
          <cell r="B11" t="str">
            <v xml:space="preserve"> POWER EQUIPMENT </v>
          </cell>
          <cell r="C11">
            <v>1</v>
          </cell>
          <cell r="D11" t="str">
            <v>LOT</v>
          </cell>
          <cell r="E11">
            <v>138612100</v>
          </cell>
          <cell r="F11">
            <v>138612100</v>
          </cell>
          <cell r="G11">
            <v>0</v>
          </cell>
          <cell r="H11">
            <v>0</v>
          </cell>
          <cell r="I11">
            <v>13764</v>
          </cell>
          <cell r="J11">
            <v>13764</v>
          </cell>
          <cell r="K11">
            <v>138612100</v>
          </cell>
          <cell r="L11">
            <v>138612100</v>
          </cell>
          <cell r="M11">
            <v>0</v>
          </cell>
          <cell r="N11">
            <v>0</v>
          </cell>
          <cell r="O11">
            <v>6155030</v>
          </cell>
          <cell r="P11">
            <v>6155030</v>
          </cell>
        </row>
        <row r="12">
          <cell r="F12">
            <v>0</v>
          </cell>
          <cell r="G12">
            <v>0</v>
          </cell>
          <cell r="H12">
            <v>0</v>
          </cell>
          <cell r="I12">
            <v>0</v>
          </cell>
          <cell r="J12">
            <v>0</v>
          </cell>
          <cell r="K12">
            <v>0</v>
          </cell>
          <cell r="L12">
            <v>0</v>
          </cell>
          <cell r="M12">
            <v>0</v>
          </cell>
          <cell r="N12">
            <v>0</v>
          </cell>
          <cell r="O12">
            <v>0</v>
          </cell>
          <cell r="P12">
            <v>0</v>
          </cell>
        </row>
        <row r="13">
          <cell r="A13" t="str">
            <v xml:space="preserve">  B.</v>
          </cell>
          <cell r="B13" t="str">
            <v xml:space="preserve"> POWER DISTRIBUTION SYSTEM</v>
          </cell>
          <cell r="C13">
            <v>130730</v>
          </cell>
          <cell r="D13" t="str">
            <v>M</v>
          </cell>
          <cell r="E13">
            <v>178.00177465004208</v>
          </cell>
          <cell r="F13">
            <v>23270172</v>
          </cell>
          <cell r="G13">
            <v>0</v>
          </cell>
          <cell r="H13">
            <v>0</v>
          </cell>
          <cell r="I13">
            <v>0.25310181289681022</v>
          </cell>
          <cell r="J13">
            <v>33088</v>
          </cell>
          <cell r="K13">
            <v>178.00177465004208</v>
          </cell>
          <cell r="L13">
            <v>23270172</v>
          </cell>
          <cell r="M13">
            <v>0</v>
          </cell>
          <cell r="N13">
            <v>0</v>
          </cell>
          <cell r="O13">
            <v>70.851243019964812</v>
          </cell>
          <cell r="P13">
            <v>9262383</v>
          </cell>
        </row>
        <row r="14">
          <cell r="F14">
            <v>0</v>
          </cell>
          <cell r="G14">
            <v>0</v>
          </cell>
          <cell r="H14">
            <v>0</v>
          </cell>
          <cell r="I14">
            <v>0</v>
          </cell>
          <cell r="J14">
            <v>0</v>
          </cell>
          <cell r="K14">
            <v>0</v>
          </cell>
          <cell r="L14">
            <v>0</v>
          </cell>
          <cell r="M14">
            <v>0</v>
          </cell>
          <cell r="N14">
            <v>0</v>
          </cell>
          <cell r="O14">
            <v>0</v>
          </cell>
          <cell r="P14">
            <v>0</v>
          </cell>
        </row>
        <row r="15">
          <cell r="A15" t="str">
            <v xml:space="preserve">  C.</v>
          </cell>
          <cell r="B15" t="str">
            <v xml:space="preserve"> LIGHTING SYSTEM</v>
          </cell>
          <cell r="C15">
            <v>508</v>
          </cell>
          <cell r="D15" t="str">
            <v>SET</v>
          </cell>
          <cell r="E15">
            <v>18871.641732283464</v>
          </cell>
          <cell r="F15">
            <v>9586794</v>
          </cell>
          <cell r="G15">
            <v>0</v>
          </cell>
          <cell r="H15">
            <v>0</v>
          </cell>
          <cell r="I15">
            <v>28.084645669291337</v>
          </cell>
          <cell r="J15">
            <v>14267</v>
          </cell>
          <cell r="K15">
            <v>18871.641732283464</v>
          </cell>
          <cell r="L15">
            <v>9586794</v>
          </cell>
          <cell r="M15">
            <v>0</v>
          </cell>
          <cell r="N15">
            <v>0</v>
          </cell>
          <cell r="O15">
            <v>8470.6830708661419</v>
          </cell>
          <cell r="P15">
            <v>4303107</v>
          </cell>
        </row>
        <row r="16">
          <cell r="A16" t="str">
            <v>A.8.1</v>
          </cell>
          <cell r="B16" t="str">
            <v>SELF-STANDING POWER PANEL, 480V, 65KA</v>
          </cell>
          <cell r="C16">
            <v>3.90625E-3</v>
          </cell>
          <cell r="D16" t="str">
            <v>SET</v>
          </cell>
          <cell r="E16">
            <v>120000</v>
          </cell>
          <cell r="F16">
            <v>0</v>
          </cell>
          <cell r="G16">
            <v>0</v>
          </cell>
          <cell r="H16">
            <v>0</v>
          </cell>
          <cell r="I16">
            <v>0</v>
          </cell>
          <cell r="J16">
            <v>0</v>
          </cell>
          <cell r="K16">
            <v>0</v>
          </cell>
          <cell r="L16">
            <v>0</v>
          </cell>
          <cell r="M16">
            <v>0</v>
          </cell>
          <cell r="N16">
            <v>0</v>
          </cell>
          <cell r="O16">
            <v>0</v>
          </cell>
          <cell r="P16">
            <v>0</v>
          </cell>
        </row>
        <row r="17">
          <cell r="A17" t="str">
            <v xml:space="preserve">  D.</v>
          </cell>
          <cell r="B17" t="str">
            <v xml:space="preserve"> GROUNDING &amp; LIGHTNING PROTECTION SYSTEM</v>
          </cell>
          <cell r="C17">
            <v>8620</v>
          </cell>
          <cell r="D17" t="str">
            <v>M</v>
          </cell>
          <cell r="E17">
            <v>104.6885150812065</v>
          </cell>
          <cell r="F17">
            <v>902415</v>
          </cell>
          <cell r="G17">
            <v>0</v>
          </cell>
          <cell r="H17">
            <v>0</v>
          </cell>
          <cell r="I17">
            <v>0.40336426914153134</v>
          </cell>
          <cell r="J17">
            <v>3477</v>
          </cell>
          <cell r="K17">
            <v>104.6885150812065</v>
          </cell>
          <cell r="L17">
            <v>902415</v>
          </cell>
          <cell r="M17">
            <v>0</v>
          </cell>
          <cell r="N17">
            <v>0</v>
          </cell>
          <cell r="O17">
            <v>146.95568445475638</v>
          </cell>
          <cell r="P17">
            <v>1266758</v>
          </cell>
        </row>
        <row r="18">
          <cell r="B18" t="str">
            <v>480/240V, 20KVA</v>
          </cell>
          <cell r="C18">
            <v>6</v>
          </cell>
          <cell r="D18" t="str">
            <v>SET</v>
          </cell>
          <cell r="E18">
            <v>30000</v>
          </cell>
          <cell r="F18">
            <v>0</v>
          </cell>
          <cell r="G18">
            <v>0</v>
          </cell>
          <cell r="H18">
            <v>0</v>
          </cell>
          <cell r="I18">
            <v>0</v>
          </cell>
          <cell r="J18">
            <v>0</v>
          </cell>
          <cell r="K18">
            <v>0</v>
          </cell>
          <cell r="L18">
            <v>0</v>
          </cell>
          <cell r="M18">
            <v>0</v>
          </cell>
          <cell r="N18">
            <v>0</v>
          </cell>
          <cell r="O18">
            <v>0</v>
          </cell>
          <cell r="P18">
            <v>0</v>
          </cell>
        </row>
        <row r="19">
          <cell r="A19" t="str">
            <v xml:space="preserve">  E.</v>
          </cell>
          <cell r="B19" t="str">
            <v xml:space="preserve"> TELEPHONE SYSTEM</v>
          </cell>
          <cell r="C19">
            <v>2250</v>
          </cell>
          <cell r="D19" t="str">
            <v>M</v>
          </cell>
          <cell r="E19">
            <v>219.19555555555556</v>
          </cell>
          <cell r="F19">
            <v>493190</v>
          </cell>
          <cell r="G19">
            <v>0</v>
          </cell>
          <cell r="H19">
            <v>0</v>
          </cell>
          <cell r="I19">
            <v>0.20088888888888889</v>
          </cell>
          <cell r="J19">
            <v>452</v>
          </cell>
          <cell r="K19">
            <v>219.19555555555556</v>
          </cell>
          <cell r="L19">
            <v>493190</v>
          </cell>
          <cell r="M19">
            <v>0</v>
          </cell>
          <cell r="N19">
            <v>0</v>
          </cell>
          <cell r="O19">
            <v>56.222222222222221</v>
          </cell>
          <cell r="P19">
            <v>126500</v>
          </cell>
        </row>
        <row r="20">
          <cell r="A20">
            <v>0</v>
          </cell>
          <cell r="B20" t="str">
            <v>5S</v>
          </cell>
          <cell r="C20">
            <v>3.5</v>
          </cell>
          <cell r="D20">
            <v>2.11</v>
          </cell>
          <cell r="E20">
            <v>1</v>
          </cell>
          <cell r="F20">
            <v>0</v>
          </cell>
          <cell r="G20">
            <v>0</v>
          </cell>
          <cell r="H20">
            <v>0</v>
          </cell>
          <cell r="I20">
            <v>0</v>
          </cell>
          <cell r="J20">
            <v>0</v>
          </cell>
          <cell r="K20">
            <v>0</v>
          </cell>
          <cell r="L20">
            <v>0</v>
          </cell>
          <cell r="M20">
            <v>0</v>
          </cell>
          <cell r="N20">
            <v>0</v>
          </cell>
          <cell r="O20">
            <v>0</v>
          </cell>
          <cell r="P20">
            <v>0</v>
          </cell>
        </row>
        <row r="21">
          <cell r="A21" t="str">
            <v xml:space="preserve">  F.</v>
          </cell>
          <cell r="B21" t="str">
            <v xml:space="preserve"> PAGE/INTERCOMMUNICATION SYSTEM</v>
          </cell>
          <cell r="C21">
            <v>15</v>
          </cell>
          <cell r="D21" t="str">
            <v>SET</v>
          </cell>
          <cell r="E21">
            <v>67271.8</v>
          </cell>
          <cell r="F21">
            <v>1009077</v>
          </cell>
          <cell r="G21">
            <v>0</v>
          </cell>
          <cell r="H21">
            <v>0</v>
          </cell>
          <cell r="I21">
            <v>87.266666666666666</v>
          </cell>
          <cell r="J21">
            <v>1309</v>
          </cell>
          <cell r="K21">
            <v>67271.8</v>
          </cell>
          <cell r="L21">
            <v>1009077</v>
          </cell>
          <cell r="M21">
            <v>0</v>
          </cell>
          <cell r="N21">
            <v>0</v>
          </cell>
          <cell r="O21">
            <v>24435.333333333332</v>
          </cell>
          <cell r="P21">
            <v>366530</v>
          </cell>
        </row>
        <row r="22">
          <cell r="F22">
            <v>0</v>
          </cell>
          <cell r="G22">
            <v>0</v>
          </cell>
          <cell r="H22">
            <v>0</v>
          </cell>
          <cell r="I22">
            <v>0</v>
          </cell>
          <cell r="J22">
            <v>0</v>
          </cell>
          <cell r="K22">
            <v>0</v>
          </cell>
          <cell r="L22">
            <v>0</v>
          </cell>
          <cell r="M22">
            <v>0</v>
          </cell>
          <cell r="N22">
            <v>0</v>
          </cell>
          <cell r="O22">
            <v>0</v>
          </cell>
          <cell r="P22">
            <v>0</v>
          </cell>
        </row>
        <row r="23">
          <cell r="A23" t="str">
            <v xml:space="preserve">  G.</v>
          </cell>
          <cell r="B23" t="str">
            <v xml:space="preserve"> CCTV SYSTEM</v>
          </cell>
          <cell r="C23">
            <v>6</v>
          </cell>
          <cell r="D23" t="str">
            <v>SET</v>
          </cell>
          <cell r="E23">
            <v>291143.16666666669</v>
          </cell>
          <cell r="F23">
            <v>1746859</v>
          </cell>
          <cell r="G23">
            <v>0</v>
          </cell>
          <cell r="H23">
            <v>0</v>
          </cell>
          <cell r="I23">
            <v>221</v>
          </cell>
          <cell r="J23">
            <v>1326</v>
          </cell>
          <cell r="K23">
            <v>291143.16666666669</v>
          </cell>
          <cell r="L23">
            <v>1746859</v>
          </cell>
          <cell r="M23">
            <v>0</v>
          </cell>
          <cell r="N23">
            <v>0</v>
          </cell>
          <cell r="O23">
            <v>61933.5</v>
          </cell>
          <cell r="P23">
            <v>371601</v>
          </cell>
        </row>
        <row r="24">
          <cell r="F24">
            <v>0</v>
          </cell>
          <cell r="G24">
            <v>0</v>
          </cell>
          <cell r="H24">
            <v>0</v>
          </cell>
          <cell r="I24">
            <v>0</v>
          </cell>
          <cell r="J24">
            <v>0</v>
          </cell>
          <cell r="K24">
            <v>0</v>
          </cell>
          <cell r="L24">
            <v>0</v>
          </cell>
          <cell r="M24">
            <v>0</v>
          </cell>
          <cell r="N24">
            <v>0</v>
          </cell>
          <cell r="O24">
            <v>0</v>
          </cell>
          <cell r="P24">
            <v>0</v>
          </cell>
        </row>
        <row r="25">
          <cell r="A25" t="str">
            <v xml:space="preserve">  H.</v>
          </cell>
          <cell r="B25" t="str">
            <v xml:space="preserve"> CATHODIC PROTECTION SYSTEM</v>
          </cell>
          <cell r="C25">
            <v>60</v>
          </cell>
          <cell r="D25" t="str">
            <v>PC</v>
          </cell>
          <cell r="E25">
            <v>12445.316666666668</v>
          </cell>
          <cell r="F25">
            <v>746719</v>
          </cell>
          <cell r="G25">
            <v>0</v>
          </cell>
          <cell r="H25">
            <v>0</v>
          </cell>
          <cell r="I25">
            <v>17.083333333333332</v>
          </cell>
          <cell r="J25">
            <v>1025</v>
          </cell>
          <cell r="K25">
            <v>12445.316666666668</v>
          </cell>
          <cell r="L25">
            <v>746719</v>
          </cell>
          <cell r="M25">
            <v>0</v>
          </cell>
          <cell r="N25">
            <v>0</v>
          </cell>
          <cell r="O25">
            <v>6387.1</v>
          </cell>
          <cell r="P25">
            <v>383226</v>
          </cell>
        </row>
        <row r="26">
          <cell r="B26">
            <v>0</v>
          </cell>
          <cell r="C26">
            <v>0</v>
          </cell>
          <cell r="D26">
            <v>0</v>
          </cell>
          <cell r="E26">
            <v>0</v>
          </cell>
          <cell r="F26">
            <v>0</v>
          </cell>
          <cell r="G26">
            <v>0</v>
          </cell>
          <cell r="H26">
            <v>0</v>
          </cell>
          <cell r="I26">
            <v>0.15</v>
          </cell>
          <cell r="J26">
            <v>0</v>
          </cell>
          <cell r="K26">
            <v>0.15</v>
          </cell>
          <cell r="L26">
            <v>0</v>
          </cell>
          <cell r="M26">
            <v>0</v>
          </cell>
          <cell r="N26">
            <v>0</v>
          </cell>
          <cell r="O26">
            <v>0</v>
          </cell>
          <cell r="P26">
            <v>2</v>
          </cell>
          <cell r="Q26">
            <v>0</v>
          </cell>
        </row>
        <row r="27">
          <cell r="A27" t="str">
            <v xml:space="preserve">  I.</v>
          </cell>
          <cell r="B27" t="str">
            <v>APS SYSTEM</v>
          </cell>
          <cell r="C27">
            <v>60</v>
          </cell>
          <cell r="D27" t="str">
            <v>SET</v>
          </cell>
          <cell r="E27">
            <v>260365.88333333333</v>
          </cell>
          <cell r="F27">
            <v>15621953</v>
          </cell>
          <cell r="G27">
            <v>0</v>
          </cell>
          <cell r="H27">
            <v>0</v>
          </cell>
          <cell r="I27">
            <v>227.13333333333333</v>
          </cell>
          <cell r="J27">
            <v>13628</v>
          </cell>
          <cell r="K27">
            <v>260365.88333333333</v>
          </cell>
          <cell r="L27">
            <v>15621953</v>
          </cell>
          <cell r="M27">
            <v>0</v>
          </cell>
          <cell r="N27">
            <v>0</v>
          </cell>
          <cell r="O27">
            <v>63605.433333333334</v>
          </cell>
          <cell r="P27">
            <v>3816326</v>
          </cell>
          <cell r="Q27">
            <v>0</v>
          </cell>
        </row>
        <row r="28">
          <cell r="A28">
            <v>23</v>
          </cell>
          <cell r="B28" t="str">
            <v>5S</v>
          </cell>
          <cell r="C28">
            <v>3.5</v>
          </cell>
          <cell r="D28">
            <v>2.11</v>
          </cell>
          <cell r="E28">
            <v>1</v>
          </cell>
          <cell r="F28">
            <v>0</v>
          </cell>
          <cell r="G28">
            <v>0</v>
          </cell>
          <cell r="H28">
            <v>0</v>
          </cell>
          <cell r="I28">
            <v>0.3</v>
          </cell>
          <cell r="J28">
            <v>0</v>
          </cell>
          <cell r="K28">
            <v>0.3</v>
          </cell>
          <cell r="L28">
            <v>0</v>
          </cell>
          <cell r="M28">
            <v>0</v>
          </cell>
          <cell r="N28">
            <v>0</v>
          </cell>
          <cell r="O28">
            <v>0</v>
          </cell>
          <cell r="P28">
            <v>3</v>
          </cell>
          <cell r="Q28">
            <v>0</v>
          </cell>
        </row>
        <row r="29">
          <cell r="A29" t="str">
            <v xml:space="preserve">  J.</v>
          </cell>
          <cell r="B29" t="str">
            <v>U/G CONDUIT BANK</v>
          </cell>
          <cell r="C29">
            <v>2850</v>
          </cell>
          <cell r="D29" t="str">
            <v>M3</v>
          </cell>
          <cell r="E29">
            <v>2070.4561403508774</v>
          </cell>
          <cell r="F29">
            <v>5900800</v>
          </cell>
          <cell r="G29">
            <v>0</v>
          </cell>
          <cell r="H29">
            <v>0</v>
          </cell>
          <cell r="I29">
            <v>9.5898245614035087</v>
          </cell>
          <cell r="J29">
            <v>27331</v>
          </cell>
          <cell r="K29">
            <v>2070.4561403508774</v>
          </cell>
          <cell r="L29">
            <v>5900800</v>
          </cell>
          <cell r="M29">
            <v>0</v>
          </cell>
          <cell r="N29">
            <v>0</v>
          </cell>
          <cell r="O29">
            <v>7703.0175438596489</v>
          </cell>
          <cell r="P29">
            <v>21953600</v>
          </cell>
          <cell r="Q29">
            <v>0</v>
          </cell>
        </row>
        <row r="30">
          <cell r="A30">
            <v>25</v>
          </cell>
          <cell r="B30" t="str">
            <v>5S</v>
          </cell>
          <cell r="C30">
            <v>5</v>
          </cell>
          <cell r="D30">
            <v>2.77</v>
          </cell>
          <cell r="E30">
            <v>1</v>
          </cell>
          <cell r="F30">
            <v>0</v>
          </cell>
          <cell r="G30">
            <v>0</v>
          </cell>
          <cell r="H30">
            <v>0</v>
          </cell>
          <cell r="I30">
            <v>0.3</v>
          </cell>
          <cell r="J30">
            <v>0</v>
          </cell>
          <cell r="K30">
            <v>0.3</v>
          </cell>
          <cell r="L30">
            <v>0</v>
          </cell>
          <cell r="M30">
            <v>0</v>
          </cell>
          <cell r="N30">
            <v>0</v>
          </cell>
          <cell r="O30">
            <v>0</v>
          </cell>
          <cell r="P30">
            <v>4</v>
          </cell>
          <cell r="Q30">
            <v>0</v>
          </cell>
        </row>
        <row r="31">
          <cell r="A31">
            <v>26</v>
          </cell>
          <cell r="B31" t="str">
            <v>5S</v>
          </cell>
          <cell r="C31">
            <v>6</v>
          </cell>
          <cell r="D31">
            <v>2.77</v>
          </cell>
          <cell r="E31">
            <v>1.7652958621831609E-284</v>
          </cell>
          <cell r="F31">
            <v>0</v>
          </cell>
          <cell r="G31">
            <v>0</v>
          </cell>
          <cell r="H31">
            <v>0</v>
          </cell>
          <cell r="I31">
            <v>0</v>
          </cell>
          <cell r="J31">
            <v>0</v>
          </cell>
          <cell r="K31" t="str">
            <v>M+L</v>
          </cell>
          <cell r="L31" t="str">
            <v>M+L</v>
          </cell>
          <cell r="M31">
            <v>0</v>
          </cell>
          <cell r="N31">
            <v>0</v>
          </cell>
          <cell r="O31">
            <v>60</v>
          </cell>
          <cell r="P31">
            <v>420000</v>
          </cell>
          <cell r="Q31">
            <v>0</v>
          </cell>
        </row>
        <row r="32">
          <cell r="A32">
            <v>22.062500003958178</v>
          </cell>
          <cell r="B32" t="str">
            <v>TOTAL (ALT-1)</v>
          </cell>
          <cell r="C32">
            <v>0</v>
          </cell>
          <cell r="D32">
            <v>0</v>
          </cell>
          <cell r="E32">
            <v>0</v>
          </cell>
          <cell r="F32">
            <v>197890079</v>
          </cell>
          <cell r="G32">
            <v>0</v>
          </cell>
          <cell r="H32">
            <v>0</v>
          </cell>
          <cell r="I32">
            <v>0</v>
          </cell>
          <cell r="J32">
            <v>109667</v>
          </cell>
          <cell r="K32">
            <v>0</v>
          </cell>
          <cell r="L32">
            <v>197890079</v>
          </cell>
          <cell r="M32">
            <v>0</v>
          </cell>
          <cell r="N32">
            <v>0</v>
          </cell>
          <cell r="O32">
            <v>0</v>
          </cell>
          <cell r="P32">
            <v>48005061</v>
          </cell>
          <cell r="Q32">
            <v>109667</v>
          </cell>
        </row>
        <row r="33">
          <cell r="A33">
            <v>28</v>
          </cell>
          <cell r="B33">
            <v>42</v>
          </cell>
          <cell r="C33">
            <v>0</v>
          </cell>
          <cell r="D33">
            <v>0</v>
          </cell>
          <cell r="E33" t="str">
            <v/>
          </cell>
          <cell r="F33">
            <v>0</v>
          </cell>
          <cell r="G33">
            <v>0</v>
          </cell>
          <cell r="H33">
            <v>0</v>
          </cell>
          <cell r="I33">
            <v>0</v>
          </cell>
          <cell r="J33">
            <v>0</v>
          </cell>
          <cell r="K33">
            <v>0</v>
          </cell>
          <cell r="L33">
            <v>0</v>
          </cell>
          <cell r="M33">
            <v>0</v>
          </cell>
          <cell r="N33">
            <v>0</v>
          </cell>
          <cell r="O33">
            <v>0</v>
          </cell>
          <cell r="P33">
            <v>0</v>
          </cell>
          <cell r="Q33">
            <v>0</v>
          </cell>
        </row>
        <row r="34">
          <cell r="A34" t="str">
            <v>OTHER</v>
          </cell>
          <cell r="B34" t="str">
            <v xml:space="preserve"> CATHODIC PROTECTION SYSTEM  FOR TRUNK LINE</v>
          </cell>
          <cell r="C34">
            <v>1</v>
          </cell>
          <cell r="D34" t="str">
            <v>LOT</v>
          </cell>
          <cell r="E34">
            <v>0</v>
          </cell>
          <cell r="F34">
            <v>4357694</v>
          </cell>
          <cell r="G34">
            <v>0</v>
          </cell>
          <cell r="H34">
            <v>0</v>
          </cell>
          <cell r="I34">
            <v>0</v>
          </cell>
          <cell r="J34">
            <v>6089</v>
          </cell>
          <cell r="K34">
            <v>0</v>
          </cell>
          <cell r="L34">
            <v>4357694</v>
          </cell>
          <cell r="M34">
            <v>0</v>
          </cell>
          <cell r="N34">
            <v>0</v>
          </cell>
          <cell r="O34">
            <v>0</v>
          </cell>
          <cell r="P34">
            <v>2372268</v>
          </cell>
          <cell r="Q34">
            <v>6089</v>
          </cell>
        </row>
        <row r="35">
          <cell r="A35">
            <v>30</v>
          </cell>
          <cell r="B35">
            <v>46</v>
          </cell>
          <cell r="C35">
            <v>350</v>
          </cell>
          <cell r="D35" t="str">
            <v>M</v>
          </cell>
          <cell r="E35" t="str">
            <v/>
          </cell>
          <cell r="F35">
            <v>0</v>
          </cell>
          <cell r="G35">
            <v>0</v>
          </cell>
          <cell r="H35">
            <v>0</v>
          </cell>
          <cell r="I35">
            <v>0</v>
          </cell>
          <cell r="J35">
            <v>0</v>
          </cell>
          <cell r="K35">
            <v>410000</v>
          </cell>
          <cell r="L35">
            <v>0</v>
          </cell>
          <cell r="M35">
            <v>0</v>
          </cell>
          <cell r="N35">
            <v>0</v>
          </cell>
          <cell r="O35">
            <v>0</v>
          </cell>
          <cell r="P35">
            <v>0</v>
          </cell>
          <cell r="Q35">
            <v>0</v>
          </cell>
        </row>
        <row r="36">
          <cell r="A36">
            <v>31</v>
          </cell>
          <cell r="B36" t="str">
            <v xml:space="preserve">MATERIAL PRICE 造價分析 </v>
          </cell>
          <cell r="C36">
            <v>508</v>
          </cell>
          <cell r="D36" t="str">
            <v>SET</v>
          </cell>
          <cell r="E36" t="str">
            <v/>
          </cell>
          <cell r="F36">
            <v>0</v>
          </cell>
          <cell r="G36">
            <v>0</v>
          </cell>
          <cell r="H36">
            <v>0</v>
          </cell>
          <cell r="I36">
            <v>0</v>
          </cell>
          <cell r="J36">
            <v>0</v>
          </cell>
          <cell r="K36">
            <v>0</v>
          </cell>
          <cell r="L36">
            <v>0</v>
          </cell>
          <cell r="M36">
            <v>0</v>
          </cell>
          <cell r="N36">
            <v>0</v>
          </cell>
          <cell r="O36">
            <v>0</v>
          </cell>
          <cell r="P36">
            <v>0</v>
          </cell>
          <cell r="Q36">
            <v>0</v>
          </cell>
        </row>
        <row r="37">
          <cell r="A37">
            <v>32</v>
          </cell>
          <cell r="B37" t="str">
            <v xml:space="preserve">CAPACITOR </v>
          </cell>
          <cell r="C37">
            <v>0</v>
          </cell>
          <cell r="D37" t="str">
            <v>KVA</v>
          </cell>
          <cell r="E37" t="str">
            <v/>
          </cell>
          <cell r="F37">
            <v>0</v>
          </cell>
          <cell r="G37">
            <v>0</v>
          </cell>
          <cell r="H37">
            <v>0</v>
          </cell>
          <cell r="I37">
            <v>0</v>
          </cell>
          <cell r="J37">
            <v>0</v>
          </cell>
          <cell r="K37">
            <v>0</v>
          </cell>
          <cell r="L37">
            <v>0</v>
          </cell>
          <cell r="M37">
            <v>0</v>
          </cell>
          <cell r="N37">
            <v>0</v>
          </cell>
          <cell r="O37">
            <v>0</v>
          </cell>
          <cell r="P37">
            <v>0</v>
          </cell>
          <cell r="Q37">
            <v>0</v>
          </cell>
        </row>
        <row r="38">
          <cell r="A38">
            <v>33</v>
          </cell>
          <cell r="B38" t="str">
            <v>CABLE &amp; WIRE FOR POWER SYSTEM</v>
          </cell>
          <cell r="C38">
            <v>130730</v>
          </cell>
          <cell r="D38" t="str">
            <v>M</v>
          </cell>
          <cell r="E38" t="str">
            <v/>
          </cell>
          <cell r="F38">
            <v>0</v>
          </cell>
          <cell r="G38">
            <v>0</v>
          </cell>
          <cell r="H38">
            <v>0</v>
          </cell>
          <cell r="I38">
            <v>0</v>
          </cell>
          <cell r="J38">
            <v>0</v>
          </cell>
          <cell r="K38">
            <v>0</v>
          </cell>
          <cell r="L38">
            <v>0</v>
          </cell>
          <cell r="M38">
            <v>0</v>
          </cell>
          <cell r="N38">
            <v>0</v>
          </cell>
          <cell r="O38">
            <v>0</v>
          </cell>
          <cell r="P38">
            <v>0</v>
          </cell>
          <cell r="Q38">
            <v>0</v>
          </cell>
        </row>
        <row r="39">
          <cell r="A39">
            <v>34</v>
          </cell>
          <cell r="B39" t="str">
            <v>LIGHTING FIXTURE</v>
          </cell>
          <cell r="C39">
            <v>508</v>
          </cell>
          <cell r="D39" t="str">
            <v>SET</v>
          </cell>
          <cell r="E39" t="str">
            <v/>
          </cell>
          <cell r="F39">
            <v>0</v>
          </cell>
          <cell r="G39">
            <v>0</v>
          </cell>
          <cell r="H39">
            <v>0</v>
          </cell>
          <cell r="I39">
            <v>0</v>
          </cell>
          <cell r="J39">
            <v>0</v>
          </cell>
          <cell r="K39">
            <v>0</v>
          </cell>
          <cell r="L39">
            <v>0</v>
          </cell>
          <cell r="M39">
            <v>0</v>
          </cell>
          <cell r="N39">
            <v>0</v>
          </cell>
          <cell r="O39">
            <v>0</v>
          </cell>
          <cell r="P39">
            <v>0</v>
          </cell>
          <cell r="Q39">
            <v>0</v>
          </cell>
        </row>
        <row r="40">
          <cell r="A40">
            <v>35</v>
          </cell>
          <cell r="B40">
            <v>64</v>
          </cell>
          <cell r="C40">
            <v>0</v>
          </cell>
          <cell r="D40">
            <v>0</v>
          </cell>
          <cell r="E40" t="str">
            <v/>
          </cell>
          <cell r="F40">
            <v>0</v>
          </cell>
          <cell r="G40">
            <v>0</v>
          </cell>
          <cell r="H40">
            <v>0</v>
          </cell>
          <cell r="I40">
            <v>0</v>
          </cell>
          <cell r="J40">
            <v>0</v>
          </cell>
          <cell r="K40">
            <v>0</v>
          </cell>
          <cell r="L40">
            <v>0</v>
          </cell>
          <cell r="M40">
            <v>0</v>
          </cell>
          <cell r="N40">
            <v>0</v>
          </cell>
          <cell r="O40">
            <v>0</v>
          </cell>
          <cell r="P40">
            <v>0</v>
          </cell>
          <cell r="Q40">
            <v>0</v>
          </cell>
        </row>
        <row r="41">
          <cell r="A41">
            <v>36</v>
          </cell>
          <cell r="B41" t="str">
            <v>LABOR PRICE 造價分析</v>
          </cell>
          <cell r="C41">
            <v>0</v>
          </cell>
          <cell r="D41">
            <v>0</v>
          </cell>
          <cell r="E41" t="str">
            <v/>
          </cell>
          <cell r="F41">
            <v>0</v>
          </cell>
          <cell r="G41">
            <v>0</v>
          </cell>
          <cell r="H41">
            <v>0</v>
          </cell>
          <cell r="I41">
            <v>0</v>
          </cell>
          <cell r="J41">
            <v>0</v>
          </cell>
          <cell r="K41">
            <v>0</v>
          </cell>
          <cell r="L41">
            <v>0</v>
          </cell>
          <cell r="M41">
            <v>0</v>
          </cell>
          <cell r="N41">
            <v>0</v>
          </cell>
          <cell r="O41">
            <v>0</v>
          </cell>
          <cell r="P41">
            <v>0</v>
          </cell>
          <cell r="Q41">
            <v>0</v>
          </cell>
        </row>
        <row r="42">
          <cell r="A42">
            <v>37</v>
          </cell>
          <cell r="B42" t="str">
            <v xml:space="preserve">CAPACITOR </v>
          </cell>
          <cell r="C42">
            <v>0</v>
          </cell>
          <cell r="D42" t="str">
            <v>KVA</v>
          </cell>
          <cell r="E42" t="str">
            <v/>
          </cell>
          <cell r="F42">
            <v>0</v>
          </cell>
          <cell r="G42">
            <v>0</v>
          </cell>
          <cell r="H42">
            <v>0</v>
          </cell>
          <cell r="I42">
            <v>0</v>
          </cell>
          <cell r="J42">
            <v>0</v>
          </cell>
          <cell r="K42">
            <v>0</v>
          </cell>
          <cell r="L42">
            <v>0</v>
          </cell>
          <cell r="M42">
            <v>0</v>
          </cell>
          <cell r="N42">
            <v>0</v>
          </cell>
          <cell r="O42">
            <v>0</v>
          </cell>
          <cell r="P42">
            <v>0</v>
          </cell>
          <cell r="Q42">
            <v>0</v>
          </cell>
        </row>
        <row r="43">
          <cell r="A43">
            <v>38</v>
          </cell>
          <cell r="B43" t="str">
            <v>CABLE &amp; WIRE FOR POWER SYSTEM</v>
          </cell>
          <cell r="C43">
            <v>130730</v>
          </cell>
          <cell r="D43" t="str">
            <v>M</v>
          </cell>
          <cell r="E43">
            <v>0</v>
          </cell>
          <cell r="F43">
            <v>0</v>
          </cell>
          <cell r="G43">
            <v>0</v>
          </cell>
          <cell r="H43">
            <v>0</v>
          </cell>
          <cell r="I43">
            <v>0.73359596114128356</v>
          </cell>
          <cell r="J43">
            <v>95903</v>
          </cell>
          <cell r="K43">
            <v>0</v>
          </cell>
          <cell r="L43">
            <v>0</v>
          </cell>
          <cell r="M43">
            <v>0</v>
          </cell>
          <cell r="N43">
            <v>0</v>
          </cell>
          <cell r="O43">
            <v>0</v>
          </cell>
          <cell r="P43">
            <v>0</v>
          </cell>
          <cell r="Q43">
            <v>0</v>
          </cell>
        </row>
        <row r="44">
          <cell r="A44" t="str">
            <v>A.3.2</v>
          </cell>
          <cell r="B44" t="str">
            <v>LIGHTING FIXTURE</v>
          </cell>
          <cell r="C44">
            <v>508</v>
          </cell>
          <cell r="D44" t="str">
            <v>SET</v>
          </cell>
          <cell r="E44">
            <v>500000</v>
          </cell>
          <cell r="F44">
            <v>5000000</v>
          </cell>
          <cell r="G44">
            <v>0</v>
          </cell>
          <cell r="H44">
            <v>0</v>
          </cell>
          <cell r="I44">
            <v>0</v>
          </cell>
          <cell r="J44">
            <v>0</v>
          </cell>
          <cell r="K44">
            <v>0</v>
          </cell>
          <cell r="L44">
            <v>0</v>
          </cell>
          <cell r="M44">
            <v>0</v>
          </cell>
          <cell r="N44">
            <v>0</v>
          </cell>
          <cell r="O44">
            <v>0</v>
          </cell>
          <cell r="P44">
            <v>0</v>
          </cell>
          <cell r="Q44">
            <v>0</v>
          </cell>
        </row>
        <row r="45">
          <cell r="A45" t="str">
            <v>AVE.</v>
          </cell>
          <cell r="B45" t="str">
            <v/>
          </cell>
          <cell r="C45">
            <v>0</v>
          </cell>
          <cell r="D45">
            <v>0</v>
          </cell>
          <cell r="E45">
            <v>0</v>
          </cell>
          <cell r="F45">
            <v>0</v>
          </cell>
          <cell r="G45">
            <v>0</v>
          </cell>
          <cell r="H45">
            <v>0</v>
          </cell>
          <cell r="I45">
            <v>0</v>
          </cell>
          <cell r="J45">
            <v>0</v>
          </cell>
          <cell r="K45">
            <v>0</v>
          </cell>
          <cell r="L45">
            <v>0</v>
          </cell>
          <cell r="M45">
            <v>0</v>
          </cell>
          <cell r="N45">
            <v>0</v>
          </cell>
          <cell r="O45">
            <v>0</v>
          </cell>
          <cell r="P45">
            <v>0</v>
          </cell>
          <cell r="Q45">
            <v>0</v>
          </cell>
        </row>
        <row r="46">
          <cell r="A46" t="str">
            <v>ALT-2</v>
          </cell>
          <cell r="B46">
            <v>0</v>
          </cell>
          <cell r="C46" t="str">
            <v/>
          </cell>
          <cell r="D46" t="str">
            <v/>
          </cell>
          <cell r="E46">
            <v>0</v>
          </cell>
          <cell r="F46">
            <v>0</v>
          </cell>
          <cell r="G46">
            <v>0</v>
          </cell>
          <cell r="H46">
            <v>0</v>
          </cell>
          <cell r="I46">
            <v>0</v>
          </cell>
          <cell r="J46">
            <v>0</v>
          </cell>
          <cell r="K46">
            <v>0</v>
          </cell>
          <cell r="L46">
            <v>0</v>
          </cell>
          <cell r="M46">
            <v>0</v>
          </cell>
          <cell r="N46">
            <v>0</v>
          </cell>
          <cell r="O46">
            <v>0</v>
          </cell>
          <cell r="P46">
            <v>0</v>
          </cell>
        </row>
        <row r="47">
          <cell r="A47">
            <v>1</v>
          </cell>
          <cell r="B47" t="str">
            <v xml:space="preserve">  6.9KV GCS ,  NEMA CLASS E2 , MCC PANEL</v>
          </cell>
          <cell r="C47">
            <v>-1</v>
          </cell>
          <cell r="D47" t="str">
            <v>PNL</v>
          </cell>
          <cell r="E47">
            <v>500000</v>
          </cell>
          <cell r="F47">
            <v>-500000</v>
          </cell>
          <cell r="G47">
            <v>0</v>
          </cell>
          <cell r="H47">
            <v>0</v>
          </cell>
          <cell r="I47">
            <v>20</v>
          </cell>
          <cell r="J47">
            <v>-20</v>
          </cell>
          <cell r="K47">
            <v>500000</v>
          </cell>
          <cell r="L47">
            <v>-500000</v>
          </cell>
          <cell r="M47">
            <v>0</v>
          </cell>
          <cell r="N47">
            <v>0</v>
          </cell>
          <cell r="O47">
            <v>5600</v>
          </cell>
          <cell r="P47">
            <v>-5600</v>
          </cell>
          <cell r="Q47">
            <v>0</v>
          </cell>
        </row>
        <row r="48">
          <cell r="A48">
            <v>2</v>
          </cell>
          <cell r="B48" t="str">
            <v xml:space="preserve">  600V POWER CABLE 3/C 5.5 sq.mm  XLPE/PVC</v>
          </cell>
          <cell r="C48">
            <v>-195</v>
          </cell>
          <cell r="D48" t="str">
            <v>M</v>
          </cell>
          <cell r="E48">
            <v>20</v>
          </cell>
          <cell r="F48">
            <v>-3900</v>
          </cell>
          <cell r="G48">
            <v>0</v>
          </cell>
          <cell r="H48">
            <v>0</v>
          </cell>
          <cell r="I48">
            <v>0.1</v>
          </cell>
          <cell r="J48">
            <v>-20</v>
          </cell>
          <cell r="K48">
            <v>20</v>
          </cell>
          <cell r="L48">
            <v>-3900</v>
          </cell>
          <cell r="M48">
            <v>0</v>
          </cell>
          <cell r="N48">
            <v>0</v>
          </cell>
          <cell r="O48">
            <v>28</v>
          </cell>
          <cell r="P48">
            <v>-5460</v>
          </cell>
          <cell r="Q48">
            <v>0</v>
          </cell>
        </row>
        <row r="49">
          <cell r="A49">
            <v>3</v>
          </cell>
          <cell r="B49" t="str">
            <v xml:space="preserve">  600V CONTROL CABLE 12/C 2.0 sq.mm  PVC/PVC</v>
          </cell>
          <cell r="C49">
            <v>-195</v>
          </cell>
          <cell r="D49" t="str">
            <v>M</v>
          </cell>
          <cell r="E49">
            <v>38</v>
          </cell>
          <cell r="F49">
            <v>-7410</v>
          </cell>
          <cell r="G49">
            <v>0</v>
          </cell>
          <cell r="H49">
            <v>0</v>
          </cell>
          <cell r="I49">
            <v>0.13800000000000001</v>
          </cell>
          <cell r="J49">
            <v>-27</v>
          </cell>
          <cell r="K49">
            <v>38</v>
          </cell>
          <cell r="L49">
            <v>-7410</v>
          </cell>
          <cell r="M49">
            <v>0</v>
          </cell>
          <cell r="N49">
            <v>0</v>
          </cell>
          <cell r="O49">
            <v>39</v>
          </cell>
          <cell r="P49">
            <v>-7605</v>
          </cell>
          <cell r="Q49">
            <v>0</v>
          </cell>
        </row>
        <row r="50">
          <cell r="A50">
            <v>4</v>
          </cell>
          <cell r="B50" t="str">
            <v xml:space="preserve">  8KV POWER CABLE 3/C  38 sq.mm  XLPE/PVC</v>
          </cell>
          <cell r="C50">
            <v>-580</v>
          </cell>
          <cell r="D50" t="str">
            <v>M</v>
          </cell>
          <cell r="E50">
            <v>268</v>
          </cell>
          <cell r="F50">
            <v>-155440</v>
          </cell>
          <cell r="G50">
            <v>0</v>
          </cell>
          <cell r="H50">
            <v>0</v>
          </cell>
          <cell r="I50">
            <v>0.32100000000000001</v>
          </cell>
          <cell r="J50">
            <v>-186</v>
          </cell>
          <cell r="K50">
            <v>268</v>
          </cell>
          <cell r="L50">
            <v>-155440</v>
          </cell>
          <cell r="M50">
            <v>0</v>
          </cell>
          <cell r="N50">
            <v>0</v>
          </cell>
          <cell r="O50">
            <v>90</v>
          </cell>
          <cell r="P50">
            <v>-52200</v>
          </cell>
          <cell r="Q50">
            <v>0</v>
          </cell>
        </row>
        <row r="51">
          <cell r="A51">
            <v>5</v>
          </cell>
          <cell r="B51" t="str">
            <v xml:space="preserve">  8KV POWER CABLE 3/C  60 sq.mm  XLPE/PVC</v>
          </cell>
          <cell r="C51">
            <v>390</v>
          </cell>
          <cell r="D51" t="str">
            <v>M</v>
          </cell>
          <cell r="E51">
            <v>367</v>
          </cell>
          <cell r="F51">
            <v>143130</v>
          </cell>
          <cell r="G51">
            <v>0</v>
          </cell>
          <cell r="H51">
            <v>0</v>
          </cell>
          <cell r="I51">
            <v>0.38800000000000001</v>
          </cell>
          <cell r="J51">
            <v>151</v>
          </cell>
          <cell r="K51">
            <v>367</v>
          </cell>
          <cell r="L51">
            <v>143130</v>
          </cell>
          <cell r="M51">
            <v>0</v>
          </cell>
          <cell r="N51">
            <v>0</v>
          </cell>
          <cell r="O51">
            <v>109</v>
          </cell>
          <cell r="P51">
            <v>42510</v>
          </cell>
          <cell r="Q51">
            <v>0</v>
          </cell>
        </row>
        <row r="52">
          <cell r="A52">
            <v>6</v>
          </cell>
          <cell r="B52" t="str">
            <v xml:space="preserve"> PVC CONDUIT, THICK WALL, CNS1302 SCH. B , 2"</v>
          </cell>
          <cell r="C52">
            <v>-390</v>
          </cell>
          <cell r="D52" t="str">
            <v>M</v>
          </cell>
          <cell r="E52">
            <v>38</v>
          </cell>
          <cell r="F52">
            <v>-14820</v>
          </cell>
          <cell r="G52">
            <v>0</v>
          </cell>
          <cell r="H52">
            <v>0</v>
          </cell>
          <cell r="I52">
            <v>0.3</v>
          </cell>
          <cell r="J52">
            <v>-117</v>
          </cell>
          <cell r="K52">
            <v>38</v>
          </cell>
          <cell r="L52">
            <v>-14820</v>
          </cell>
          <cell r="M52">
            <v>0</v>
          </cell>
          <cell r="N52">
            <v>0</v>
          </cell>
          <cell r="O52">
            <v>84</v>
          </cell>
          <cell r="P52">
            <v>-32760</v>
          </cell>
          <cell r="Q52">
            <v>0</v>
          </cell>
        </row>
        <row r="53">
          <cell r="A53">
            <v>7</v>
          </cell>
          <cell r="B53" t="str">
            <v xml:space="preserve"> MISCELLANEOUS </v>
          </cell>
          <cell r="C53">
            <v>1</v>
          </cell>
          <cell r="D53" t="str">
            <v>LOT</v>
          </cell>
          <cell r="E53">
            <v>-708.6</v>
          </cell>
          <cell r="F53">
            <v>-709</v>
          </cell>
          <cell r="G53">
            <v>0</v>
          </cell>
          <cell r="H53">
            <v>0</v>
          </cell>
          <cell r="I53">
            <v>-2.46</v>
          </cell>
          <cell r="J53">
            <v>-2</v>
          </cell>
          <cell r="K53">
            <v>-709</v>
          </cell>
          <cell r="L53">
            <v>-709</v>
          </cell>
          <cell r="M53">
            <v>0</v>
          </cell>
          <cell r="N53">
            <v>0</v>
          </cell>
          <cell r="O53">
            <v>-689</v>
          </cell>
          <cell r="P53">
            <v>-689</v>
          </cell>
        </row>
        <row r="54">
          <cell r="B54" t="str">
            <v>SUB-TOTAL : (ALT-1)</v>
          </cell>
          <cell r="C54">
            <v>0</v>
          </cell>
          <cell r="D54">
            <v>0</v>
          </cell>
          <cell r="E54">
            <v>0</v>
          </cell>
          <cell r="F54">
            <v>-539149</v>
          </cell>
          <cell r="G54">
            <v>0</v>
          </cell>
          <cell r="H54">
            <v>0</v>
          </cell>
          <cell r="I54">
            <v>0</v>
          </cell>
          <cell r="J54">
            <v>-221</v>
          </cell>
          <cell r="K54">
            <v>0</v>
          </cell>
          <cell r="L54">
            <v>-539149</v>
          </cell>
          <cell r="M54">
            <v>0</v>
          </cell>
          <cell r="N54">
            <v>0</v>
          </cell>
          <cell r="O54">
            <v>0</v>
          </cell>
          <cell r="P54">
            <v>-61804</v>
          </cell>
          <cell r="Q54">
            <v>-221</v>
          </cell>
        </row>
        <row r="55">
          <cell r="H55">
            <v>0</v>
          </cell>
          <cell r="I55">
            <v>0.31715698242186791</v>
          </cell>
          <cell r="J55">
            <v>98</v>
          </cell>
          <cell r="K55">
            <v>232</v>
          </cell>
          <cell r="L55">
            <v>69600</v>
          </cell>
          <cell r="M55">
            <v>0</v>
          </cell>
          <cell r="N55">
            <v>0</v>
          </cell>
          <cell r="O55">
            <v>91</v>
          </cell>
          <cell r="P55">
            <v>27300</v>
          </cell>
        </row>
        <row r="56">
          <cell r="A56" t="str">
            <v>ALT-3</v>
          </cell>
        </row>
        <row r="57">
          <cell r="A57">
            <v>1</v>
          </cell>
          <cell r="B57" t="str">
            <v xml:space="preserve"> AUTO-TRANSFORMER FOR 6.9KV 8500KW MOTOR STARTER , </v>
          </cell>
          <cell r="C57">
            <v>1</v>
          </cell>
          <cell r="D57" t="str">
            <v>SET</v>
          </cell>
          <cell r="E57">
            <v>484000</v>
          </cell>
          <cell r="F57">
            <v>484000</v>
          </cell>
          <cell r="G57">
            <v>0</v>
          </cell>
          <cell r="H57">
            <v>0</v>
          </cell>
          <cell r="I57">
            <v>20</v>
          </cell>
          <cell r="J57">
            <v>20</v>
          </cell>
          <cell r="K57">
            <v>484000</v>
          </cell>
          <cell r="L57">
            <v>484000</v>
          </cell>
          <cell r="M57">
            <v>0</v>
          </cell>
          <cell r="N57">
            <v>0</v>
          </cell>
          <cell r="O57">
            <v>5600</v>
          </cell>
          <cell r="P57">
            <v>5600</v>
          </cell>
        </row>
        <row r="58">
          <cell r="A58">
            <v>3</v>
          </cell>
          <cell r="B58" t="str">
            <v xml:space="preserve"> TAP 80% , STARTING TIME 60 Sec. (MOTOR PF=0.7 , EFF=0.9)</v>
          </cell>
          <cell r="C58">
            <v>2</v>
          </cell>
          <cell r="D58" t="str">
            <v>P_x000E_L</v>
          </cell>
          <cell r="E58">
            <v>1500000</v>
          </cell>
          <cell r="F58">
            <v>0</v>
          </cell>
          <cell r="G58">
            <v>0</v>
          </cell>
          <cell r="H58">
            <v>0</v>
          </cell>
          <cell r="I58">
            <v>0</v>
          </cell>
          <cell r="J58">
            <v>0</v>
          </cell>
          <cell r="K58">
            <v>0</v>
          </cell>
          <cell r="L58">
            <v>0</v>
          </cell>
          <cell r="M58">
            <v>0</v>
          </cell>
          <cell r="N58">
            <v>0</v>
          </cell>
          <cell r="O58">
            <v>0</v>
          </cell>
          <cell r="P58">
            <v>0</v>
          </cell>
        </row>
        <row r="59">
          <cell r="A59">
            <v>2</v>
          </cell>
          <cell r="B59" t="str">
            <v xml:space="preserve">  6.9KV VCB 1250A 40KA</v>
          </cell>
          <cell r="C59">
            <v>3</v>
          </cell>
          <cell r="D59" t="str">
            <v>PNL</v>
          </cell>
          <cell r="E59">
            <v>800000</v>
          </cell>
          <cell r="F59">
            <v>2400000</v>
          </cell>
          <cell r="G59">
            <v>0</v>
          </cell>
          <cell r="H59">
            <v>0</v>
          </cell>
          <cell r="I59">
            <v>20</v>
          </cell>
          <cell r="J59">
            <v>60</v>
          </cell>
          <cell r="K59">
            <v>800000</v>
          </cell>
          <cell r="L59">
            <v>2400000</v>
          </cell>
          <cell r="M59">
            <v>0</v>
          </cell>
          <cell r="N59">
            <v>0</v>
          </cell>
          <cell r="O59">
            <v>5600</v>
          </cell>
          <cell r="P59">
            <v>16800</v>
          </cell>
          <cell r="Q59">
            <v>0</v>
          </cell>
        </row>
        <row r="60">
          <cell r="A60">
            <v>3</v>
          </cell>
          <cell r="B60" t="str">
            <v xml:space="preserve">  6.9KV 2000KVA , W/GCS , CAPACIATOR PANEL</v>
          </cell>
          <cell r="C60">
            <v>2</v>
          </cell>
          <cell r="D60" t="str">
            <v>PNL</v>
          </cell>
          <cell r="E60">
            <v>1500000</v>
          </cell>
          <cell r="F60">
            <v>3000000</v>
          </cell>
          <cell r="G60">
            <v>0</v>
          </cell>
          <cell r="H60">
            <v>0</v>
          </cell>
          <cell r="I60">
            <v>30</v>
          </cell>
          <cell r="J60">
            <v>60</v>
          </cell>
          <cell r="K60">
            <v>1500000</v>
          </cell>
          <cell r="L60">
            <v>3000000</v>
          </cell>
          <cell r="M60">
            <v>0</v>
          </cell>
          <cell r="N60">
            <v>0</v>
          </cell>
          <cell r="O60">
            <v>8400</v>
          </cell>
          <cell r="P60">
            <v>16800</v>
          </cell>
        </row>
        <row r="61">
          <cell r="A61">
            <v>4</v>
          </cell>
          <cell r="B61" t="str">
            <v xml:space="preserve">  600V POWER CABLE 3/C 5.5 sq.mm  XLPE/PVC</v>
          </cell>
          <cell r="C61">
            <v>200</v>
          </cell>
          <cell r="D61" t="str">
            <v>M</v>
          </cell>
          <cell r="E61">
            <v>20</v>
          </cell>
          <cell r="F61">
            <v>4000</v>
          </cell>
          <cell r="G61">
            <v>0</v>
          </cell>
          <cell r="H61">
            <v>0</v>
          </cell>
          <cell r="I61">
            <v>0.1</v>
          </cell>
          <cell r="J61">
            <v>20</v>
          </cell>
          <cell r="K61">
            <v>20</v>
          </cell>
          <cell r="L61">
            <v>4000</v>
          </cell>
          <cell r="M61">
            <v>0</v>
          </cell>
          <cell r="N61">
            <v>0</v>
          </cell>
          <cell r="O61">
            <v>28</v>
          </cell>
          <cell r="P61">
            <v>5600</v>
          </cell>
          <cell r="Q61">
            <v>0</v>
          </cell>
        </row>
        <row r="62">
          <cell r="A62">
            <v>5</v>
          </cell>
          <cell r="B62" t="str">
            <v xml:space="preserve">  600V POWER CABLE 3/C 22sq.mm  XLPE/PVC</v>
          </cell>
          <cell r="C62">
            <v>600</v>
          </cell>
          <cell r="D62" t="str">
            <v>M</v>
          </cell>
          <cell r="E62">
            <v>70</v>
          </cell>
          <cell r="F62">
            <v>42000</v>
          </cell>
          <cell r="G62">
            <v>0</v>
          </cell>
          <cell r="H62">
            <v>0</v>
          </cell>
          <cell r="I62">
            <v>0.18099999999999999</v>
          </cell>
          <cell r="J62">
            <v>109</v>
          </cell>
          <cell r="K62">
            <v>70</v>
          </cell>
          <cell r="L62">
            <v>42000</v>
          </cell>
          <cell r="M62">
            <v>0</v>
          </cell>
          <cell r="N62">
            <v>0</v>
          </cell>
          <cell r="O62">
            <v>51</v>
          </cell>
          <cell r="P62">
            <v>30600</v>
          </cell>
          <cell r="Q62">
            <v>0</v>
          </cell>
        </row>
        <row r="63">
          <cell r="A63">
            <v>6</v>
          </cell>
          <cell r="B63" t="str">
            <v xml:space="preserve">  600V CONTROL CABLE 7/C 2.1 sq.mm  PVC/PVC</v>
          </cell>
          <cell r="C63">
            <v>600</v>
          </cell>
          <cell r="D63" t="str">
            <v>M</v>
          </cell>
          <cell r="E63">
            <v>24</v>
          </cell>
          <cell r="F63">
            <v>14400</v>
          </cell>
          <cell r="G63">
            <v>0</v>
          </cell>
          <cell r="H63">
            <v>0</v>
          </cell>
          <cell r="I63">
            <v>0.105</v>
          </cell>
          <cell r="J63">
            <v>63</v>
          </cell>
          <cell r="K63">
            <v>24</v>
          </cell>
          <cell r="L63">
            <v>14400</v>
          </cell>
          <cell r="M63">
            <v>0</v>
          </cell>
          <cell r="N63">
            <v>0</v>
          </cell>
          <cell r="O63">
            <v>29</v>
          </cell>
          <cell r="P63">
            <v>17400</v>
          </cell>
          <cell r="Q63">
            <v>0</v>
          </cell>
        </row>
        <row r="64">
          <cell r="A64">
            <v>7</v>
          </cell>
          <cell r="B64" t="str">
            <v xml:space="preserve">  600V CONTROL CABLE 12/C 2.0 sq.mm  PVC/PVC</v>
          </cell>
          <cell r="C64">
            <v>200</v>
          </cell>
          <cell r="D64" t="str">
            <v>M</v>
          </cell>
          <cell r="E64">
            <v>38</v>
          </cell>
          <cell r="F64">
            <v>7600</v>
          </cell>
          <cell r="G64">
            <v>0</v>
          </cell>
          <cell r="H64">
            <v>0</v>
          </cell>
          <cell r="I64">
            <v>0.13800000000000001</v>
          </cell>
          <cell r="J64">
            <v>28</v>
          </cell>
          <cell r="K64">
            <v>38</v>
          </cell>
          <cell r="L64">
            <v>7600</v>
          </cell>
          <cell r="M64">
            <v>0</v>
          </cell>
          <cell r="N64">
            <v>0</v>
          </cell>
          <cell r="O64">
            <v>39</v>
          </cell>
          <cell r="P64">
            <v>7800</v>
          </cell>
          <cell r="Q64">
            <v>0</v>
          </cell>
        </row>
        <row r="65">
          <cell r="A65">
            <v>8</v>
          </cell>
          <cell r="B65" t="str">
            <v xml:space="preserve">  8KV POWER CABLE 1/C 325 sq.mm XLPE/PVC</v>
          </cell>
          <cell r="C65">
            <v>2500</v>
          </cell>
          <cell r="D65" t="str">
            <v>M</v>
          </cell>
          <cell r="E65">
            <v>375</v>
          </cell>
          <cell r="F65">
            <v>937500</v>
          </cell>
          <cell r="G65">
            <v>0</v>
          </cell>
          <cell r="H65">
            <v>0</v>
          </cell>
          <cell r="I65">
            <v>0.30199999999999999</v>
          </cell>
          <cell r="J65">
            <v>755</v>
          </cell>
          <cell r="K65">
            <v>375</v>
          </cell>
          <cell r="L65">
            <v>937500</v>
          </cell>
          <cell r="M65">
            <v>0</v>
          </cell>
          <cell r="N65">
            <v>0</v>
          </cell>
          <cell r="O65">
            <v>85</v>
          </cell>
          <cell r="P65">
            <v>212500</v>
          </cell>
        </row>
        <row r="66">
          <cell r="A66">
            <v>9</v>
          </cell>
          <cell r="B66" t="str">
            <v xml:space="preserve">  8KV TERMINATION KIT , 1/C 325 sq.mm </v>
          </cell>
          <cell r="C66">
            <v>24</v>
          </cell>
          <cell r="D66" t="str">
            <v>SET</v>
          </cell>
          <cell r="E66">
            <v>2542</v>
          </cell>
          <cell r="F66">
            <v>61008</v>
          </cell>
          <cell r="G66">
            <v>0</v>
          </cell>
          <cell r="H66">
            <v>0</v>
          </cell>
          <cell r="I66">
            <v>5</v>
          </cell>
          <cell r="J66">
            <v>120</v>
          </cell>
          <cell r="K66">
            <v>2542</v>
          </cell>
          <cell r="L66">
            <v>61008</v>
          </cell>
          <cell r="M66">
            <v>0</v>
          </cell>
          <cell r="N66">
            <v>0</v>
          </cell>
          <cell r="O66">
            <v>1400</v>
          </cell>
          <cell r="P66">
            <v>33600</v>
          </cell>
        </row>
        <row r="67">
          <cell r="A67">
            <v>10</v>
          </cell>
          <cell r="B67" t="str">
            <v xml:space="preserve"> PVC CONDUIT, THICK WALL, CNS1302 SCH. B , 2"</v>
          </cell>
          <cell r="C67">
            <v>800</v>
          </cell>
          <cell r="D67" t="str">
            <v>M</v>
          </cell>
          <cell r="E67">
            <v>38</v>
          </cell>
          <cell r="F67">
            <v>30400</v>
          </cell>
          <cell r="G67">
            <v>0</v>
          </cell>
          <cell r="H67">
            <v>0</v>
          </cell>
          <cell r="I67">
            <v>0.3</v>
          </cell>
          <cell r="J67">
            <v>240</v>
          </cell>
          <cell r="K67">
            <v>38</v>
          </cell>
          <cell r="L67">
            <v>30400</v>
          </cell>
          <cell r="M67">
            <v>0</v>
          </cell>
          <cell r="N67">
            <v>0</v>
          </cell>
          <cell r="O67">
            <v>84</v>
          </cell>
          <cell r="P67">
            <v>67200</v>
          </cell>
          <cell r="Q67">
            <v>0</v>
          </cell>
        </row>
        <row r="68">
          <cell r="A68">
            <v>11</v>
          </cell>
          <cell r="B68" t="str">
            <v xml:space="preserve"> PVC CONDUIT, THICK WALL, CNS1302 SCH. B , 6"</v>
          </cell>
          <cell r="C68">
            <v>800</v>
          </cell>
          <cell r="D68" t="str">
            <v>M</v>
          </cell>
          <cell r="E68">
            <v>242</v>
          </cell>
          <cell r="F68">
            <v>193600</v>
          </cell>
          <cell r="G68">
            <v>0</v>
          </cell>
          <cell r="H68">
            <v>0</v>
          </cell>
          <cell r="I68">
            <v>0.68</v>
          </cell>
          <cell r="J68">
            <v>544</v>
          </cell>
          <cell r="K68">
            <v>242</v>
          </cell>
          <cell r="L68">
            <v>193600</v>
          </cell>
          <cell r="M68">
            <v>0</v>
          </cell>
          <cell r="N68">
            <v>0</v>
          </cell>
          <cell r="O68">
            <v>190</v>
          </cell>
          <cell r="P68">
            <v>152000</v>
          </cell>
          <cell r="Q68">
            <v>0</v>
          </cell>
        </row>
        <row r="69">
          <cell r="A69">
            <v>12</v>
          </cell>
          <cell r="B69" t="str">
            <v xml:space="preserve"> EXCAVATION</v>
          </cell>
          <cell r="C69">
            <v>350</v>
          </cell>
          <cell r="D69" t="str">
            <v>M3</v>
          </cell>
          <cell r="E69" t="str">
            <v>M+L</v>
          </cell>
          <cell r="F69" t="str">
            <v>M+L</v>
          </cell>
          <cell r="G69">
            <v>0</v>
          </cell>
          <cell r="H69">
            <v>0</v>
          </cell>
          <cell r="I69">
            <v>0</v>
          </cell>
          <cell r="J69">
            <v>0</v>
          </cell>
          <cell r="K69" t="str">
            <v>M+L</v>
          </cell>
          <cell r="L69" t="str">
            <v>M+L</v>
          </cell>
          <cell r="M69">
            <v>0</v>
          </cell>
          <cell r="N69">
            <v>0</v>
          </cell>
          <cell r="O69">
            <v>60</v>
          </cell>
          <cell r="P69">
            <v>21000</v>
          </cell>
          <cell r="Q69">
            <v>0</v>
          </cell>
        </row>
        <row r="70">
          <cell r="A70">
            <v>13</v>
          </cell>
          <cell r="B70" t="str">
            <v xml:space="preserve"> BACKFILL</v>
          </cell>
          <cell r="C70">
            <v>250</v>
          </cell>
          <cell r="D70" t="str">
            <v>M3</v>
          </cell>
          <cell r="E70" t="str">
            <v>M+L</v>
          </cell>
          <cell r="F70" t="str">
            <v>M+L</v>
          </cell>
          <cell r="G70">
            <v>0</v>
          </cell>
          <cell r="H70">
            <v>0</v>
          </cell>
          <cell r="I70">
            <v>0</v>
          </cell>
          <cell r="J70">
            <v>0</v>
          </cell>
          <cell r="K70" t="str">
            <v>M+L</v>
          </cell>
          <cell r="L70" t="str">
            <v>M+L</v>
          </cell>
          <cell r="M70">
            <v>0</v>
          </cell>
          <cell r="N70">
            <v>0</v>
          </cell>
          <cell r="O70">
            <v>100</v>
          </cell>
          <cell r="P70">
            <v>25000</v>
          </cell>
          <cell r="Q70">
            <v>0</v>
          </cell>
        </row>
        <row r="71">
          <cell r="A71">
            <v>14</v>
          </cell>
          <cell r="B71" t="str">
            <v xml:space="preserve"> CONCRETE FOR DUCT BANK 2000 PSI</v>
          </cell>
          <cell r="C71">
            <v>100</v>
          </cell>
          <cell r="D71" t="str">
            <v>M3</v>
          </cell>
          <cell r="E71" t="str">
            <v>M+L</v>
          </cell>
          <cell r="F71" t="str">
            <v>M+L</v>
          </cell>
          <cell r="G71">
            <v>0</v>
          </cell>
          <cell r="H71">
            <v>0</v>
          </cell>
          <cell r="I71">
            <v>0</v>
          </cell>
          <cell r="J71">
            <v>0</v>
          </cell>
          <cell r="K71" t="str">
            <v>M+L</v>
          </cell>
          <cell r="L71" t="str">
            <v>M+L</v>
          </cell>
          <cell r="M71">
            <v>0</v>
          </cell>
          <cell r="N71">
            <v>0</v>
          </cell>
          <cell r="O71">
            <v>1700</v>
          </cell>
          <cell r="P71">
            <v>170000</v>
          </cell>
          <cell r="Q71">
            <v>0</v>
          </cell>
        </row>
        <row r="72">
          <cell r="A72">
            <v>15</v>
          </cell>
          <cell r="B72" t="str">
            <v xml:space="preserve"> RED COLORED OXIDE</v>
          </cell>
          <cell r="C72">
            <v>900</v>
          </cell>
          <cell r="D72" t="str">
            <v>KG</v>
          </cell>
          <cell r="E72" t="str">
            <v>M+L</v>
          </cell>
          <cell r="F72" t="str">
            <v>M+L</v>
          </cell>
          <cell r="G72">
            <v>0</v>
          </cell>
          <cell r="H72">
            <v>0</v>
          </cell>
          <cell r="I72">
            <v>0</v>
          </cell>
          <cell r="J72">
            <v>0</v>
          </cell>
          <cell r="K72" t="str">
            <v>M+L</v>
          </cell>
          <cell r="L72" t="str">
            <v>M+L</v>
          </cell>
          <cell r="M72">
            <v>0</v>
          </cell>
          <cell r="N72">
            <v>0</v>
          </cell>
          <cell r="O72">
            <v>60</v>
          </cell>
          <cell r="P72">
            <v>54000</v>
          </cell>
          <cell r="Q72">
            <v>0</v>
          </cell>
        </row>
        <row r="73">
          <cell r="A73">
            <v>16</v>
          </cell>
          <cell r="B73" t="str">
            <v xml:space="preserve"> DISPOSAL</v>
          </cell>
          <cell r="C73">
            <v>100</v>
          </cell>
          <cell r="D73" t="str">
            <v>M3</v>
          </cell>
          <cell r="E73" t="str">
            <v>M+L</v>
          </cell>
          <cell r="F73" t="str">
            <v>M+L</v>
          </cell>
          <cell r="G73">
            <v>0</v>
          </cell>
          <cell r="H73">
            <v>0</v>
          </cell>
          <cell r="I73">
            <v>0</v>
          </cell>
          <cell r="J73">
            <v>0</v>
          </cell>
          <cell r="K73" t="str">
            <v>M+L</v>
          </cell>
          <cell r="L73" t="str">
            <v>M+L</v>
          </cell>
          <cell r="M73">
            <v>0</v>
          </cell>
          <cell r="N73">
            <v>0</v>
          </cell>
          <cell r="O73">
            <v>220</v>
          </cell>
          <cell r="P73">
            <v>22000</v>
          </cell>
          <cell r="Q73">
            <v>0</v>
          </cell>
        </row>
        <row r="74">
          <cell r="A74">
            <v>17</v>
          </cell>
          <cell r="B74" t="str">
            <v xml:space="preserve"> FORMWORK</v>
          </cell>
          <cell r="C74">
            <v>300</v>
          </cell>
          <cell r="D74" t="str">
            <v>M2</v>
          </cell>
          <cell r="E74" t="str">
            <v>M+L</v>
          </cell>
          <cell r="F74" t="str">
            <v>M+L</v>
          </cell>
          <cell r="G74">
            <v>0</v>
          </cell>
          <cell r="H74">
            <v>0</v>
          </cell>
          <cell r="I74">
            <v>0</v>
          </cell>
          <cell r="J74">
            <v>0</v>
          </cell>
          <cell r="K74" t="str">
            <v>M+L</v>
          </cell>
          <cell r="L74" t="str">
            <v>M+L</v>
          </cell>
          <cell r="M74">
            <v>0</v>
          </cell>
          <cell r="N74">
            <v>0</v>
          </cell>
          <cell r="O74">
            <v>360</v>
          </cell>
          <cell r="P74">
            <v>108000</v>
          </cell>
          <cell r="Q74">
            <v>0</v>
          </cell>
        </row>
        <row r="75">
          <cell r="A75">
            <v>18</v>
          </cell>
          <cell r="B75" t="str">
            <v xml:space="preserve"> RE-BAR</v>
          </cell>
          <cell r="C75">
            <v>1900</v>
          </cell>
          <cell r="D75" t="str">
            <v>KG</v>
          </cell>
          <cell r="E75" t="str">
            <v>M+L</v>
          </cell>
          <cell r="F75" t="str">
            <v>M+L</v>
          </cell>
          <cell r="G75">
            <v>0</v>
          </cell>
          <cell r="H75">
            <v>0</v>
          </cell>
          <cell r="I75">
            <v>0</v>
          </cell>
          <cell r="J75">
            <v>0</v>
          </cell>
          <cell r="K75" t="str">
            <v>M+L</v>
          </cell>
          <cell r="L75" t="str">
            <v>M+L</v>
          </cell>
          <cell r="M75">
            <v>0</v>
          </cell>
          <cell r="N75">
            <v>0</v>
          </cell>
          <cell r="O75">
            <v>16</v>
          </cell>
          <cell r="P75">
            <v>30400</v>
          </cell>
          <cell r="Q75">
            <v>0</v>
          </cell>
        </row>
        <row r="76">
          <cell r="A76">
            <v>19</v>
          </cell>
          <cell r="B76" t="str">
            <v xml:space="preserve"> COMPOND FOR WATER SEALING(IN MH.)</v>
          </cell>
          <cell r="C76">
            <v>125</v>
          </cell>
          <cell r="D76" t="str">
            <v>KG</v>
          </cell>
          <cell r="E76" t="str">
            <v>M+L</v>
          </cell>
          <cell r="F76" t="str">
            <v>M+L</v>
          </cell>
          <cell r="G76">
            <v>0</v>
          </cell>
          <cell r="H76">
            <v>0</v>
          </cell>
          <cell r="I76">
            <v>0</v>
          </cell>
          <cell r="J76">
            <v>0</v>
          </cell>
          <cell r="K76" t="str">
            <v>M+L</v>
          </cell>
          <cell r="L76" t="str">
            <v>M+L</v>
          </cell>
          <cell r="M76">
            <v>0</v>
          </cell>
          <cell r="N76">
            <v>0</v>
          </cell>
          <cell r="O76">
            <v>200</v>
          </cell>
          <cell r="P76">
            <v>25000</v>
          </cell>
          <cell r="Q76">
            <v>0</v>
          </cell>
        </row>
        <row r="77">
          <cell r="A77">
            <v>20</v>
          </cell>
          <cell r="B77" t="str">
            <v xml:space="preserve"> MISCELLANEOUS </v>
          </cell>
          <cell r="C77">
            <v>1</v>
          </cell>
          <cell r="D77" t="str">
            <v>LOT</v>
          </cell>
          <cell r="E77">
            <v>31995.239999999998</v>
          </cell>
          <cell r="F77">
            <v>31995</v>
          </cell>
          <cell r="G77">
            <v>0</v>
          </cell>
          <cell r="H77">
            <v>0</v>
          </cell>
          <cell r="I77">
            <v>32.85</v>
          </cell>
          <cell r="J77">
            <v>33</v>
          </cell>
          <cell r="K77">
            <v>31995</v>
          </cell>
          <cell r="L77">
            <v>31995</v>
          </cell>
          <cell r="M77">
            <v>0</v>
          </cell>
          <cell r="N77">
            <v>0</v>
          </cell>
          <cell r="O77">
            <v>9198</v>
          </cell>
          <cell r="P77">
            <v>9198</v>
          </cell>
        </row>
        <row r="78">
          <cell r="B78" t="str">
            <v>SUB-TOTAL : (ALT-2)</v>
          </cell>
          <cell r="C78">
            <v>0</v>
          </cell>
          <cell r="D78">
            <v>0</v>
          </cell>
          <cell r="E78">
            <v>0</v>
          </cell>
          <cell r="F78">
            <v>7206503</v>
          </cell>
          <cell r="G78">
            <v>0</v>
          </cell>
          <cell r="H78">
            <v>0</v>
          </cell>
          <cell r="I78">
            <v>0</v>
          </cell>
          <cell r="J78">
            <v>2052</v>
          </cell>
          <cell r="K78">
            <v>0</v>
          </cell>
          <cell r="L78">
            <v>7206503</v>
          </cell>
          <cell r="M78">
            <v>0</v>
          </cell>
          <cell r="N78">
            <v>0</v>
          </cell>
          <cell r="O78">
            <v>0</v>
          </cell>
          <cell r="P78">
            <v>1030498</v>
          </cell>
          <cell r="Q78">
            <v>2052</v>
          </cell>
        </row>
        <row r="80">
          <cell r="F80">
            <v>0</v>
          </cell>
        </row>
        <row r="82">
          <cell r="A82" t="str">
            <v xml:space="preserve">  A.</v>
          </cell>
          <cell r="B82" t="str">
            <v xml:space="preserve"> POWER EQUIPMENT </v>
          </cell>
          <cell r="C82" t="str">
            <v/>
          </cell>
          <cell r="D82" t="str">
            <v/>
          </cell>
          <cell r="E82">
            <v>0</v>
          </cell>
          <cell r="F82">
            <v>0</v>
          </cell>
          <cell r="G82">
            <v>0</v>
          </cell>
          <cell r="H82">
            <v>0</v>
          </cell>
          <cell r="I82">
            <v>0</v>
          </cell>
          <cell r="J82">
            <v>0</v>
          </cell>
          <cell r="K82">
            <v>0</v>
          </cell>
          <cell r="L82">
            <v>0</v>
          </cell>
          <cell r="M82">
            <v>0</v>
          </cell>
          <cell r="N82">
            <v>0</v>
          </cell>
          <cell r="O82">
            <v>0</v>
          </cell>
          <cell r="P82">
            <v>0</v>
          </cell>
        </row>
        <row r="83">
          <cell r="F83">
            <v>0</v>
          </cell>
          <cell r="G83">
            <v>0</v>
          </cell>
          <cell r="H83">
            <v>0</v>
          </cell>
          <cell r="I83">
            <v>0</v>
          </cell>
          <cell r="J83">
            <v>0</v>
          </cell>
          <cell r="K83">
            <v>0</v>
          </cell>
          <cell r="L83">
            <v>0</v>
          </cell>
          <cell r="M83">
            <v>0</v>
          </cell>
          <cell r="N83">
            <v>0</v>
          </cell>
          <cell r="O83">
            <v>0</v>
          </cell>
          <cell r="P83">
            <v>0</v>
          </cell>
        </row>
        <row r="84">
          <cell r="A84" t="str">
            <v>*</v>
          </cell>
          <cell r="B84" t="str">
            <v>DWG. NO. XK11A-0000-01</v>
          </cell>
          <cell r="C84">
            <v>0</v>
          </cell>
          <cell r="D84">
            <v>0</v>
          </cell>
          <cell r="E84">
            <v>0</v>
          </cell>
          <cell r="F84">
            <v>0</v>
          </cell>
          <cell r="G84">
            <v>0</v>
          </cell>
          <cell r="H84">
            <v>0</v>
          </cell>
          <cell r="I84">
            <v>1.85</v>
          </cell>
          <cell r="J84">
            <v>0</v>
          </cell>
          <cell r="K84">
            <v>0</v>
          </cell>
          <cell r="L84">
            <v>0</v>
          </cell>
          <cell r="M84">
            <v>0</v>
          </cell>
          <cell r="N84">
            <v>0</v>
          </cell>
          <cell r="O84">
            <v>0</v>
          </cell>
          <cell r="P84">
            <v>0</v>
          </cell>
        </row>
        <row r="85">
          <cell r="A85" t="str">
            <v>A.1</v>
          </cell>
          <cell r="B85" t="str">
            <v>161KV SWITCHGEAR AREA</v>
          </cell>
          <cell r="C85">
            <v>0</v>
          </cell>
          <cell r="D85">
            <v>0</v>
          </cell>
          <cell r="E85">
            <v>0</v>
          </cell>
          <cell r="F85">
            <v>0</v>
          </cell>
          <cell r="G85">
            <v>0</v>
          </cell>
          <cell r="H85">
            <v>0</v>
          </cell>
          <cell r="I85">
            <v>0</v>
          </cell>
          <cell r="J85">
            <v>0</v>
          </cell>
          <cell r="K85">
            <v>0</v>
          </cell>
          <cell r="L85">
            <v>0</v>
          </cell>
          <cell r="M85">
            <v>0</v>
          </cell>
          <cell r="N85">
            <v>0</v>
          </cell>
          <cell r="O85">
            <v>0</v>
          </cell>
          <cell r="P85">
            <v>0</v>
          </cell>
        </row>
        <row r="86">
          <cell r="A86" t="str">
            <v>A.1.1</v>
          </cell>
          <cell r="B86" t="str">
            <v xml:space="preserve">  161KV SF6 GIS ,1250A 50KA , 2 BAYS ,W/ GCB, DS, ES, MOF, LA, CT…..</v>
          </cell>
          <cell r="C86">
            <v>1</v>
          </cell>
          <cell r="D86" t="str">
            <v>SET</v>
          </cell>
          <cell r="E86">
            <v>50540000</v>
          </cell>
          <cell r="F86">
            <v>50540000</v>
          </cell>
          <cell r="G86">
            <v>0</v>
          </cell>
          <cell r="H86">
            <v>0</v>
          </cell>
          <cell r="I86">
            <v>4038</v>
          </cell>
          <cell r="J86">
            <v>4038</v>
          </cell>
          <cell r="K86">
            <v>50540000</v>
          </cell>
          <cell r="L86">
            <v>50540000</v>
          </cell>
          <cell r="M86">
            <v>0</v>
          </cell>
          <cell r="N86">
            <v>0</v>
          </cell>
          <cell r="O86">
            <v>1620000</v>
          </cell>
          <cell r="P86">
            <v>1620000</v>
          </cell>
        </row>
        <row r="87">
          <cell r="A87" t="str">
            <v>A.1.2</v>
          </cell>
          <cell r="B87" t="str">
            <v xml:space="preserve">  RELAY &amp; CONTROL PANEL, FOR GIS PANEL ,W/CONTROL CABLE &amp; PILOTWIRE RL</v>
          </cell>
          <cell r="C87">
            <v>1</v>
          </cell>
          <cell r="D87" t="str">
            <v>LOT</v>
          </cell>
          <cell r="E87">
            <v>3412700</v>
          </cell>
          <cell r="F87">
            <v>3412700</v>
          </cell>
          <cell r="G87">
            <v>0</v>
          </cell>
          <cell r="H87">
            <v>0</v>
          </cell>
          <cell r="I87">
            <v>500</v>
          </cell>
          <cell r="J87">
            <v>500</v>
          </cell>
          <cell r="K87">
            <v>3412700</v>
          </cell>
          <cell r="L87">
            <v>3412700</v>
          </cell>
          <cell r="M87">
            <v>0</v>
          </cell>
          <cell r="N87">
            <v>0</v>
          </cell>
          <cell r="O87">
            <v>200000</v>
          </cell>
          <cell r="P87">
            <v>200000</v>
          </cell>
        </row>
        <row r="88">
          <cell r="A88" t="str">
            <v>A.1.3</v>
          </cell>
          <cell r="B88" t="str">
            <v xml:space="preserve">  161KV POWER CABLE  , 1/C 250 SQ.MM</v>
          </cell>
          <cell r="C88">
            <v>330</v>
          </cell>
          <cell r="D88" t="str">
            <v>M</v>
          </cell>
          <cell r="E88">
            <v>1680</v>
          </cell>
          <cell r="F88">
            <v>554400</v>
          </cell>
          <cell r="G88">
            <v>0</v>
          </cell>
          <cell r="H88">
            <v>0</v>
          </cell>
          <cell r="I88">
            <v>1.1519999999999999</v>
          </cell>
          <cell r="J88">
            <v>380</v>
          </cell>
          <cell r="K88">
            <v>1680</v>
          </cell>
          <cell r="L88">
            <v>554400</v>
          </cell>
          <cell r="M88">
            <v>0</v>
          </cell>
          <cell r="N88">
            <v>0</v>
          </cell>
          <cell r="O88">
            <v>323</v>
          </cell>
          <cell r="P88">
            <v>106590</v>
          </cell>
        </row>
        <row r="89">
          <cell r="A89" t="str">
            <v>A.1.4</v>
          </cell>
          <cell r="B89" t="str">
            <v xml:space="preserve">  161KV TERMINATION KIT, HEAT SHRINKABLE TYPE , 1/C 250 SQ.MM</v>
          </cell>
          <cell r="C89">
            <v>12</v>
          </cell>
          <cell r="D89" t="str">
            <v>SET</v>
          </cell>
          <cell r="E89">
            <v>210000</v>
          </cell>
          <cell r="F89">
            <v>2520000</v>
          </cell>
          <cell r="G89">
            <v>0</v>
          </cell>
          <cell r="H89">
            <v>0</v>
          </cell>
          <cell r="I89">
            <v>133</v>
          </cell>
          <cell r="J89">
            <v>1596</v>
          </cell>
          <cell r="K89">
            <v>210000</v>
          </cell>
          <cell r="L89">
            <v>2520000</v>
          </cell>
          <cell r="M89">
            <v>0</v>
          </cell>
          <cell r="N89">
            <v>0</v>
          </cell>
          <cell r="O89">
            <v>53200</v>
          </cell>
          <cell r="P89">
            <v>638400</v>
          </cell>
        </row>
        <row r="90">
          <cell r="A90" t="str">
            <v>A.1.5</v>
          </cell>
          <cell r="B90" t="str">
            <v xml:space="preserve">  MAIN POWER TRANSFORMER W/NGR &amp; LA*3, OIL-IMMERSED , 161KV/6.9KV 30/40MVA</v>
          </cell>
          <cell r="C90">
            <v>2</v>
          </cell>
          <cell r="D90" t="str">
            <v>SET</v>
          </cell>
          <cell r="E90">
            <v>10460000</v>
          </cell>
          <cell r="F90">
            <v>20920000</v>
          </cell>
          <cell r="G90">
            <v>0</v>
          </cell>
          <cell r="H90">
            <v>0</v>
          </cell>
          <cell r="I90">
            <v>595</v>
          </cell>
          <cell r="J90">
            <v>1190</v>
          </cell>
          <cell r="K90">
            <v>10460000</v>
          </cell>
          <cell r="L90">
            <v>20920000</v>
          </cell>
          <cell r="M90">
            <v>0</v>
          </cell>
          <cell r="N90">
            <v>0</v>
          </cell>
          <cell r="O90">
            <v>238000</v>
          </cell>
          <cell r="P90">
            <v>476000</v>
          </cell>
        </row>
        <row r="91">
          <cell r="A91" t="str">
            <v>A.1.6</v>
          </cell>
          <cell r="B91" t="str">
            <v xml:space="preserve">  6.9KV BUS DUCT , 4000A INDOOR/OUTDOOR , 8M LG , 40KA</v>
          </cell>
          <cell r="C91">
            <v>2</v>
          </cell>
          <cell r="D91" t="str">
            <v>SET</v>
          </cell>
          <cell r="E91">
            <v>840000</v>
          </cell>
          <cell r="F91">
            <v>1680000</v>
          </cell>
          <cell r="G91">
            <v>0</v>
          </cell>
          <cell r="H91">
            <v>0</v>
          </cell>
          <cell r="I91">
            <v>80</v>
          </cell>
          <cell r="J91">
            <v>160</v>
          </cell>
          <cell r="K91">
            <v>840000</v>
          </cell>
          <cell r="L91">
            <v>1680000</v>
          </cell>
          <cell r="M91">
            <v>0</v>
          </cell>
          <cell r="N91">
            <v>0</v>
          </cell>
          <cell r="O91">
            <v>22400</v>
          </cell>
          <cell r="P91">
            <v>44800</v>
          </cell>
        </row>
        <row r="92">
          <cell r="A92" t="str">
            <v>A.2.1</v>
          </cell>
          <cell r="B92" t="str">
            <v>SUB-TOTAL (A.1)</v>
          </cell>
          <cell r="C92">
            <v>3</v>
          </cell>
          <cell r="D92" t="str">
            <v>PNL</v>
          </cell>
          <cell r="E92">
            <v>1300000</v>
          </cell>
          <cell r="F92">
            <v>79627100</v>
          </cell>
          <cell r="G92">
            <v>0</v>
          </cell>
          <cell r="H92">
            <v>0</v>
          </cell>
          <cell r="I92">
            <v>0</v>
          </cell>
          <cell r="J92">
            <v>7864</v>
          </cell>
          <cell r="K92">
            <v>0</v>
          </cell>
          <cell r="L92">
            <v>79627100</v>
          </cell>
          <cell r="M92">
            <v>0</v>
          </cell>
          <cell r="N92">
            <v>0</v>
          </cell>
          <cell r="O92">
            <v>0</v>
          </cell>
          <cell r="P92">
            <v>3085790</v>
          </cell>
          <cell r="Q92">
            <v>0</v>
          </cell>
        </row>
        <row r="93">
          <cell r="A93" t="str">
            <v xml:space="preserve">  J.</v>
          </cell>
          <cell r="B93" t="str">
            <v>U/G CONDUIT BANK</v>
          </cell>
          <cell r="C93">
            <v>2850</v>
          </cell>
          <cell r="D93" t="str">
            <v>M3</v>
          </cell>
          <cell r="E93">
            <v>2070.4561403508774</v>
          </cell>
          <cell r="F93">
            <v>0</v>
          </cell>
          <cell r="G93">
            <v>0</v>
          </cell>
          <cell r="H93">
            <v>0</v>
          </cell>
          <cell r="I93">
            <v>0</v>
          </cell>
          <cell r="J93">
            <v>0</v>
          </cell>
          <cell r="K93">
            <v>0</v>
          </cell>
          <cell r="L93">
            <v>0</v>
          </cell>
          <cell r="M93">
            <v>0</v>
          </cell>
          <cell r="N93">
            <v>0</v>
          </cell>
          <cell r="O93">
            <v>0</v>
          </cell>
          <cell r="P93">
            <v>0</v>
          </cell>
        </row>
        <row r="94">
          <cell r="A94" t="str">
            <v>*</v>
          </cell>
          <cell r="B94" t="str">
            <v>DWG. NO. XK11A-0000-02, 03 , 04</v>
          </cell>
          <cell r="C94">
            <v>0</v>
          </cell>
          <cell r="D94">
            <v>0</v>
          </cell>
          <cell r="E94">
            <v>0</v>
          </cell>
          <cell r="F94">
            <v>0</v>
          </cell>
          <cell r="G94">
            <v>0</v>
          </cell>
          <cell r="H94">
            <v>0</v>
          </cell>
          <cell r="I94">
            <v>0</v>
          </cell>
          <cell r="J94">
            <v>0</v>
          </cell>
          <cell r="K94">
            <v>0</v>
          </cell>
          <cell r="L94">
            <v>0</v>
          </cell>
          <cell r="M94">
            <v>0</v>
          </cell>
          <cell r="N94">
            <v>0</v>
          </cell>
          <cell r="O94">
            <v>0</v>
          </cell>
          <cell r="P94">
            <v>0</v>
          </cell>
        </row>
        <row r="95">
          <cell r="A95" t="str">
            <v xml:space="preserve">   A.2</v>
          </cell>
          <cell r="B95" t="str">
            <v>MAIN SUBSTATION (公共設施)</v>
          </cell>
          <cell r="C95">
            <v>0</v>
          </cell>
          <cell r="D95">
            <v>0</v>
          </cell>
          <cell r="E95">
            <v>0</v>
          </cell>
          <cell r="F95">
            <v>0</v>
          </cell>
          <cell r="G95">
            <v>0</v>
          </cell>
          <cell r="H95">
            <v>0</v>
          </cell>
          <cell r="I95">
            <v>0</v>
          </cell>
          <cell r="J95">
            <v>0</v>
          </cell>
          <cell r="K95">
            <v>0</v>
          </cell>
          <cell r="L95">
            <v>0</v>
          </cell>
          <cell r="M95">
            <v>0</v>
          </cell>
          <cell r="N95">
            <v>0</v>
          </cell>
          <cell r="O95">
            <v>0</v>
          </cell>
          <cell r="P95">
            <v>0</v>
          </cell>
        </row>
        <row r="96">
          <cell r="A96" t="str">
            <v>A.2.1</v>
          </cell>
          <cell r="B96" t="str">
            <v xml:space="preserve">  6.9KV VCB 4000A 40KA , SWITCHGEAR INCOMING &amp; TIE PANEL </v>
          </cell>
          <cell r="C96">
            <v>3</v>
          </cell>
          <cell r="D96" t="str">
            <v>PNL</v>
          </cell>
          <cell r="E96">
            <v>1300000</v>
          </cell>
          <cell r="F96">
            <v>3900000</v>
          </cell>
          <cell r="G96">
            <v>0</v>
          </cell>
          <cell r="H96">
            <v>0</v>
          </cell>
          <cell r="I96">
            <v>30</v>
          </cell>
          <cell r="J96">
            <v>90</v>
          </cell>
          <cell r="K96">
            <v>1300000</v>
          </cell>
          <cell r="L96">
            <v>3900000</v>
          </cell>
          <cell r="M96">
            <v>0</v>
          </cell>
          <cell r="N96">
            <v>0</v>
          </cell>
          <cell r="O96">
            <v>8400</v>
          </cell>
          <cell r="P96">
            <v>25200</v>
          </cell>
        </row>
        <row r="97">
          <cell r="A97" t="str">
            <v>A.2.2</v>
          </cell>
          <cell r="B97" t="str">
            <v xml:space="preserve">  6.9KV VCB 1250A 40KA , SWITCHGEAR FEEDER PANEL </v>
          </cell>
          <cell r="C97">
            <v>6</v>
          </cell>
          <cell r="D97" t="str">
            <v>PNL</v>
          </cell>
          <cell r="E97">
            <v>750000</v>
          </cell>
          <cell r="F97">
            <v>4500000</v>
          </cell>
          <cell r="G97">
            <v>0</v>
          </cell>
          <cell r="H97">
            <v>0</v>
          </cell>
          <cell r="I97">
            <v>20</v>
          </cell>
          <cell r="J97">
            <v>120</v>
          </cell>
          <cell r="K97">
            <v>750000</v>
          </cell>
          <cell r="L97">
            <v>4500000</v>
          </cell>
          <cell r="M97">
            <v>0</v>
          </cell>
          <cell r="N97">
            <v>0</v>
          </cell>
          <cell r="O97">
            <v>5600</v>
          </cell>
          <cell r="P97">
            <v>33600</v>
          </cell>
        </row>
        <row r="98">
          <cell r="A98" t="str">
            <v>A.2.3</v>
          </cell>
          <cell r="B98" t="str">
            <v xml:space="preserve">  6.9KV 500KVA , W/GCS , CAPACIATOR PANEL</v>
          </cell>
          <cell r="C98">
            <v>2</v>
          </cell>
          <cell r="D98" t="str">
            <v>PNL</v>
          </cell>
          <cell r="E98">
            <v>600000</v>
          </cell>
          <cell r="F98">
            <v>1200000</v>
          </cell>
          <cell r="G98">
            <v>0</v>
          </cell>
          <cell r="H98">
            <v>0</v>
          </cell>
          <cell r="I98">
            <v>20</v>
          </cell>
          <cell r="J98">
            <v>40</v>
          </cell>
          <cell r="K98">
            <v>600000</v>
          </cell>
          <cell r="L98">
            <v>1200000</v>
          </cell>
          <cell r="M98">
            <v>0</v>
          </cell>
          <cell r="N98">
            <v>0</v>
          </cell>
          <cell r="O98">
            <v>5600</v>
          </cell>
          <cell r="P98">
            <v>11200</v>
          </cell>
        </row>
        <row r="99">
          <cell r="A99" t="str">
            <v>A.2.4</v>
          </cell>
          <cell r="B99" t="str">
            <v xml:space="preserve">  CAST RESIN DRY TYPE TR. , IP20 ENCLOSURE , 3 PHASE 6.9KV/480V ,1000KVA </v>
          </cell>
          <cell r="C99">
            <v>2</v>
          </cell>
          <cell r="D99" t="str">
            <v>SET</v>
          </cell>
          <cell r="E99">
            <v>410000</v>
          </cell>
          <cell r="F99">
            <v>820000</v>
          </cell>
          <cell r="G99">
            <v>0</v>
          </cell>
          <cell r="H99">
            <v>0</v>
          </cell>
          <cell r="I99">
            <v>108</v>
          </cell>
          <cell r="J99">
            <v>216</v>
          </cell>
          <cell r="K99">
            <v>410000</v>
          </cell>
          <cell r="L99">
            <v>820000</v>
          </cell>
          <cell r="M99">
            <v>0</v>
          </cell>
          <cell r="N99">
            <v>0</v>
          </cell>
          <cell r="O99">
            <v>30240</v>
          </cell>
          <cell r="P99">
            <v>60480</v>
          </cell>
        </row>
        <row r="100">
          <cell r="A100" t="str">
            <v>A.2.5</v>
          </cell>
          <cell r="B100" t="str">
            <v xml:space="preserve">  480V BUS DUCT, 3PH 3W, 1600A INDOOR, 30KA , 6M LG</v>
          </cell>
          <cell r="C100">
            <v>2</v>
          </cell>
          <cell r="D100" t="str">
            <v>SET</v>
          </cell>
          <cell r="E100">
            <v>210000</v>
          </cell>
          <cell r="F100">
            <v>420000</v>
          </cell>
          <cell r="G100">
            <v>0</v>
          </cell>
          <cell r="H100">
            <v>0</v>
          </cell>
          <cell r="I100">
            <v>36</v>
          </cell>
          <cell r="J100">
            <v>72</v>
          </cell>
          <cell r="K100">
            <v>210000</v>
          </cell>
          <cell r="L100">
            <v>420000</v>
          </cell>
          <cell r="M100">
            <v>0</v>
          </cell>
          <cell r="N100">
            <v>0</v>
          </cell>
          <cell r="O100">
            <v>10080</v>
          </cell>
          <cell r="P100">
            <v>20160</v>
          </cell>
        </row>
        <row r="101">
          <cell r="A101" t="str">
            <v>A.2.6</v>
          </cell>
          <cell r="B101" t="str">
            <v xml:space="preserve">  480V SWGR , 30KA, INCOMING ACB1600Ax2PNL &amp; TIE ACB1600A </v>
          </cell>
          <cell r="C101">
            <v>1</v>
          </cell>
          <cell r="D101" t="str">
            <v>LOT</v>
          </cell>
          <cell r="E101">
            <v>1100000</v>
          </cell>
          <cell r="F101">
            <v>1100000</v>
          </cell>
          <cell r="G101">
            <v>0</v>
          </cell>
          <cell r="H101">
            <v>0</v>
          </cell>
          <cell r="I101">
            <v>60</v>
          </cell>
          <cell r="J101">
            <v>60</v>
          </cell>
          <cell r="K101">
            <v>1100000</v>
          </cell>
          <cell r="L101">
            <v>1100000</v>
          </cell>
          <cell r="M101">
            <v>0</v>
          </cell>
          <cell r="N101">
            <v>0</v>
          </cell>
          <cell r="O101">
            <v>16800</v>
          </cell>
          <cell r="P101">
            <v>16800</v>
          </cell>
        </row>
        <row r="102">
          <cell r="A102" t="str">
            <v>A.2.7</v>
          </cell>
          <cell r="B102" t="str">
            <v xml:space="preserve">  480V MCC SINGLE FACE , 30KA</v>
          </cell>
          <cell r="C102">
            <v>7</v>
          </cell>
          <cell r="D102" t="str">
            <v>PNL</v>
          </cell>
          <cell r="E102">
            <v>120000</v>
          </cell>
          <cell r="F102">
            <v>840000</v>
          </cell>
          <cell r="G102">
            <v>0</v>
          </cell>
          <cell r="H102">
            <v>0</v>
          </cell>
          <cell r="I102">
            <v>15</v>
          </cell>
          <cell r="J102">
            <v>105</v>
          </cell>
          <cell r="K102">
            <v>120000</v>
          </cell>
          <cell r="L102">
            <v>840000</v>
          </cell>
          <cell r="M102">
            <v>0</v>
          </cell>
          <cell r="N102">
            <v>0</v>
          </cell>
          <cell r="O102">
            <v>4200</v>
          </cell>
          <cell r="P102">
            <v>29400</v>
          </cell>
        </row>
        <row r="103">
          <cell r="B103" t="str">
            <v>SUB-TOTAL (A.2)</v>
          </cell>
          <cell r="C103">
            <v>0</v>
          </cell>
          <cell r="D103">
            <v>0</v>
          </cell>
          <cell r="E103">
            <v>0</v>
          </cell>
          <cell r="F103">
            <v>12780000</v>
          </cell>
          <cell r="G103">
            <v>0</v>
          </cell>
          <cell r="H103">
            <v>0</v>
          </cell>
          <cell r="I103">
            <v>0</v>
          </cell>
          <cell r="J103">
            <v>703</v>
          </cell>
          <cell r="K103">
            <v>0</v>
          </cell>
          <cell r="L103">
            <v>12780000</v>
          </cell>
          <cell r="M103">
            <v>0</v>
          </cell>
          <cell r="N103">
            <v>0</v>
          </cell>
          <cell r="O103">
            <v>0</v>
          </cell>
          <cell r="P103">
            <v>196840</v>
          </cell>
        </row>
        <row r="104">
          <cell r="A104" t="str">
            <v>A.4.1</v>
          </cell>
          <cell r="B104" t="str">
            <v xml:space="preserve">  6.9KV VCB 1250A 40KA , SWITCHGEAR INCOMING &amp; TIe PANEL &amp; FEEDER PANEL</v>
          </cell>
          <cell r="C104">
            <v>5</v>
          </cell>
          <cell r="D104" t="str">
            <v>PNL</v>
          </cell>
          <cell r="E104">
            <v>800000</v>
          </cell>
          <cell r="F104">
            <v>4000000</v>
          </cell>
        </row>
        <row r="105">
          <cell r="A105" t="str">
            <v>*</v>
          </cell>
          <cell r="B105" t="str">
            <v>DWG. NO. XK11A-0000-05,06,07,08</v>
          </cell>
          <cell r="C105">
            <v>0</v>
          </cell>
          <cell r="D105">
            <v>0</v>
          </cell>
          <cell r="E105">
            <v>0</v>
          </cell>
          <cell r="F105">
            <v>0</v>
          </cell>
          <cell r="G105">
            <v>0</v>
          </cell>
          <cell r="H105">
            <v>0</v>
          </cell>
          <cell r="I105">
            <v>0</v>
          </cell>
          <cell r="J105">
            <v>0</v>
          </cell>
          <cell r="K105">
            <v>0</v>
          </cell>
          <cell r="L105">
            <v>0</v>
          </cell>
          <cell r="M105">
            <v>0</v>
          </cell>
          <cell r="N105">
            <v>0</v>
          </cell>
          <cell r="O105">
            <v>0</v>
          </cell>
          <cell r="P105">
            <v>0</v>
          </cell>
        </row>
        <row r="106">
          <cell r="A106" t="str">
            <v xml:space="preserve">   A.3</v>
          </cell>
          <cell r="B106" t="str">
            <v>NO.1 SUBSTATION (場區)</v>
          </cell>
          <cell r="C106">
            <v>0</v>
          </cell>
          <cell r="D106">
            <v>0</v>
          </cell>
          <cell r="E106">
            <v>0</v>
          </cell>
          <cell r="F106">
            <v>0</v>
          </cell>
          <cell r="G106">
            <v>0</v>
          </cell>
          <cell r="H106">
            <v>0</v>
          </cell>
          <cell r="I106">
            <v>0</v>
          </cell>
          <cell r="J106">
            <v>0</v>
          </cell>
          <cell r="K106">
            <v>0</v>
          </cell>
          <cell r="L106">
            <v>0</v>
          </cell>
          <cell r="M106">
            <v>0</v>
          </cell>
          <cell r="N106">
            <v>0</v>
          </cell>
          <cell r="O106">
            <v>0</v>
          </cell>
          <cell r="P106">
            <v>0</v>
          </cell>
        </row>
        <row r="107">
          <cell r="A107" t="str">
            <v>A.3.1</v>
          </cell>
          <cell r="B107" t="str">
            <v xml:space="preserve">  6.9KV VCB 1250A 40KA , SWITCHGEAR INCOMING &amp; TIE PANEL &amp; FEEDER PANEL</v>
          </cell>
          <cell r="C107">
            <v>5</v>
          </cell>
          <cell r="D107" t="str">
            <v>PNL</v>
          </cell>
          <cell r="E107">
            <v>800000</v>
          </cell>
          <cell r="F107">
            <v>4000000</v>
          </cell>
          <cell r="G107">
            <v>0</v>
          </cell>
          <cell r="H107">
            <v>0</v>
          </cell>
          <cell r="I107">
            <v>20</v>
          </cell>
          <cell r="J107">
            <v>100</v>
          </cell>
          <cell r="K107">
            <v>800000</v>
          </cell>
          <cell r="L107">
            <v>4000000</v>
          </cell>
          <cell r="M107">
            <v>0</v>
          </cell>
          <cell r="N107">
            <v>0</v>
          </cell>
          <cell r="O107">
            <v>5600</v>
          </cell>
          <cell r="P107">
            <v>28000</v>
          </cell>
        </row>
        <row r="108">
          <cell r="A108" t="str">
            <v>A.3.2</v>
          </cell>
          <cell r="B108" t="str">
            <v xml:space="preserve">  6.9KV GCS ,  NEMA CLASS E2 , MCC PANEL</v>
          </cell>
          <cell r="C108">
            <v>10</v>
          </cell>
          <cell r="D108" t="str">
            <v>PNL</v>
          </cell>
          <cell r="E108">
            <v>500000</v>
          </cell>
          <cell r="F108">
            <v>5000000</v>
          </cell>
          <cell r="G108">
            <v>0</v>
          </cell>
          <cell r="H108">
            <v>0</v>
          </cell>
          <cell r="I108">
            <v>20</v>
          </cell>
          <cell r="J108">
            <v>200</v>
          </cell>
          <cell r="K108">
            <v>500000</v>
          </cell>
          <cell r="L108">
            <v>5000000</v>
          </cell>
          <cell r="M108">
            <v>0</v>
          </cell>
          <cell r="N108">
            <v>0</v>
          </cell>
          <cell r="O108">
            <v>5600</v>
          </cell>
          <cell r="P108">
            <v>56000</v>
          </cell>
        </row>
        <row r="109">
          <cell r="A109" t="str">
            <v>A.3.3</v>
          </cell>
          <cell r="B109" t="str">
            <v xml:space="preserve">  6.9KV 500KVA , W/GCS , CAPACIATOR PANEL</v>
          </cell>
          <cell r="C109">
            <v>8</v>
          </cell>
          <cell r="D109" t="str">
            <v>PNL</v>
          </cell>
          <cell r="E109">
            <v>600000</v>
          </cell>
          <cell r="F109">
            <v>4800000</v>
          </cell>
          <cell r="G109">
            <v>0</v>
          </cell>
          <cell r="H109">
            <v>0</v>
          </cell>
          <cell r="I109">
            <v>20</v>
          </cell>
          <cell r="J109">
            <v>160</v>
          </cell>
          <cell r="K109">
            <v>600000</v>
          </cell>
          <cell r="L109">
            <v>4800000</v>
          </cell>
          <cell r="M109">
            <v>0</v>
          </cell>
          <cell r="N109">
            <v>0</v>
          </cell>
          <cell r="O109">
            <v>5600</v>
          </cell>
          <cell r="P109">
            <v>44800</v>
          </cell>
        </row>
        <row r="110">
          <cell r="A110" t="str">
            <v>A.3.4</v>
          </cell>
          <cell r="B110" t="str">
            <v xml:space="preserve">  CAST RESIN DRY TYPE TR. , IP20 ENCLOSURE , 3 PHASE 6.9KV/480V ,2000/2500KVA </v>
          </cell>
          <cell r="C110">
            <v>2</v>
          </cell>
          <cell r="D110" t="str">
            <v>SET</v>
          </cell>
          <cell r="E110">
            <v>652000</v>
          </cell>
          <cell r="F110">
            <v>1304000</v>
          </cell>
          <cell r="G110">
            <v>0</v>
          </cell>
          <cell r="H110">
            <v>0</v>
          </cell>
          <cell r="I110">
            <v>170</v>
          </cell>
          <cell r="J110">
            <v>340</v>
          </cell>
          <cell r="K110">
            <v>652000</v>
          </cell>
          <cell r="L110">
            <v>1304000</v>
          </cell>
          <cell r="M110">
            <v>0</v>
          </cell>
          <cell r="N110">
            <v>0</v>
          </cell>
          <cell r="O110">
            <v>47600</v>
          </cell>
          <cell r="P110">
            <v>95200</v>
          </cell>
        </row>
        <row r="111">
          <cell r="A111" t="str">
            <v>A.3.5</v>
          </cell>
          <cell r="B111" t="str">
            <v xml:space="preserve">  480V BUS DUCT, 3PH 3W, 4000A INDOOR, 65KA , 6M LG</v>
          </cell>
          <cell r="C111">
            <v>2</v>
          </cell>
          <cell r="D111" t="str">
            <v>SET</v>
          </cell>
          <cell r="E111">
            <v>350000</v>
          </cell>
          <cell r="F111">
            <v>700000</v>
          </cell>
          <cell r="G111">
            <v>0</v>
          </cell>
          <cell r="H111">
            <v>0</v>
          </cell>
          <cell r="I111">
            <v>36</v>
          </cell>
          <cell r="J111">
            <v>72</v>
          </cell>
          <cell r="K111">
            <v>350000</v>
          </cell>
          <cell r="L111">
            <v>700000</v>
          </cell>
          <cell r="M111">
            <v>0</v>
          </cell>
          <cell r="N111">
            <v>0</v>
          </cell>
          <cell r="O111">
            <v>10080</v>
          </cell>
          <cell r="P111">
            <v>20160</v>
          </cell>
        </row>
        <row r="112">
          <cell r="A112" t="str">
            <v>A.3.6</v>
          </cell>
          <cell r="B112" t="str">
            <v xml:space="preserve">  480V SWGR , 65KA, INCOMING ACB4000Ax2PNL &amp; TIE ACB4000A</v>
          </cell>
          <cell r="C112">
            <v>1</v>
          </cell>
          <cell r="D112" t="str">
            <v>LOT</v>
          </cell>
          <cell r="E112">
            <v>1830000</v>
          </cell>
          <cell r="F112">
            <v>1830000</v>
          </cell>
          <cell r="G112">
            <v>0</v>
          </cell>
          <cell r="H112">
            <v>0</v>
          </cell>
          <cell r="I112">
            <v>60</v>
          </cell>
          <cell r="J112">
            <v>60</v>
          </cell>
          <cell r="K112">
            <v>1830000</v>
          </cell>
          <cell r="L112">
            <v>1830000</v>
          </cell>
          <cell r="M112">
            <v>0</v>
          </cell>
          <cell r="N112">
            <v>0</v>
          </cell>
          <cell r="O112">
            <v>16800</v>
          </cell>
          <cell r="P112">
            <v>16800</v>
          </cell>
        </row>
        <row r="113">
          <cell r="A113" t="str">
            <v>A.3.7</v>
          </cell>
          <cell r="B113" t="str">
            <v xml:space="preserve">  480V MCC SINGLE FACE , 65KA</v>
          </cell>
          <cell r="C113">
            <v>19</v>
          </cell>
          <cell r="D113" t="str">
            <v>PNL</v>
          </cell>
          <cell r="E113">
            <v>160000</v>
          </cell>
          <cell r="F113">
            <v>3040000</v>
          </cell>
          <cell r="G113">
            <v>0</v>
          </cell>
          <cell r="H113">
            <v>0</v>
          </cell>
          <cell r="I113">
            <v>15</v>
          </cell>
          <cell r="J113">
            <v>285</v>
          </cell>
          <cell r="K113">
            <v>160000</v>
          </cell>
          <cell r="L113">
            <v>3040000</v>
          </cell>
          <cell r="M113">
            <v>0</v>
          </cell>
          <cell r="N113">
            <v>0</v>
          </cell>
          <cell r="O113">
            <v>4200</v>
          </cell>
          <cell r="P113">
            <v>79800</v>
          </cell>
        </row>
        <row r="114">
          <cell r="A114" t="str">
            <v>A.3.8</v>
          </cell>
          <cell r="B114" t="str">
            <v xml:space="preserve">  480V EMERGENCY SWGR , 65KA, 4000A ACB</v>
          </cell>
          <cell r="C114">
            <v>2</v>
          </cell>
          <cell r="D114" t="str">
            <v>PNL</v>
          </cell>
          <cell r="E114">
            <v>610000</v>
          </cell>
          <cell r="F114">
            <v>1220000</v>
          </cell>
          <cell r="G114">
            <v>0</v>
          </cell>
          <cell r="H114">
            <v>0</v>
          </cell>
          <cell r="I114">
            <v>20</v>
          </cell>
          <cell r="J114">
            <v>40</v>
          </cell>
          <cell r="K114">
            <v>610000</v>
          </cell>
          <cell r="L114">
            <v>1220000</v>
          </cell>
          <cell r="M114">
            <v>0</v>
          </cell>
          <cell r="N114">
            <v>0</v>
          </cell>
          <cell r="O114">
            <v>5600</v>
          </cell>
          <cell r="P114">
            <v>11200</v>
          </cell>
        </row>
        <row r="115">
          <cell r="A115" t="str">
            <v>A.3.9</v>
          </cell>
          <cell r="B115" t="str">
            <v xml:space="preserve">  480V EMERGENCY MCC SINGLE FACE , 40KA</v>
          </cell>
          <cell r="C115">
            <v>3</v>
          </cell>
          <cell r="D115" t="str">
            <v>PNL</v>
          </cell>
          <cell r="E115">
            <v>140000</v>
          </cell>
          <cell r="F115">
            <v>420000</v>
          </cell>
          <cell r="G115">
            <v>0</v>
          </cell>
          <cell r="H115">
            <v>0</v>
          </cell>
          <cell r="I115">
            <v>15</v>
          </cell>
          <cell r="J115">
            <v>45</v>
          </cell>
          <cell r="K115">
            <v>140000</v>
          </cell>
          <cell r="L115">
            <v>420000</v>
          </cell>
          <cell r="M115">
            <v>0</v>
          </cell>
          <cell r="N115">
            <v>0</v>
          </cell>
          <cell r="O115">
            <v>4200</v>
          </cell>
          <cell r="P115">
            <v>12600</v>
          </cell>
        </row>
        <row r="116">
          <cell r="B116" t="str">
            <v>SUB-TOTAL (A.3)</v>
          </cell>
          <cell r="C116">
            <v>0</v>
          </cell>
          <cell r="D116">
            <v>0</v>
          </cell>
          <cell r="E116">
            <v>0</v>
          </cell>
          <cell r="F116">
            <v>22314000</v>
          </cell>
          <cell r="G116">
            <v>0</v>
          </cell>
          <cell r="H116">
            <v>0</v>
          </cell>
          <cell r="I116">
            <v>0</v>
          </cell>
          <cell r="J116">
            <v>1302</v>
          </cell>
          <cell r="K116">
            <v>0</v>
          </cell>
          <cell r="L116">
            <v>22314000</v>
          </cell>
          <cell r="M116">
            <v>0</v>
          </cell>
          <cell r="N116">
            <v>0</v>
          </cell>
          <cell r="O116">
            <v>0</v>
          </cell>
          <cell r="P116">
            <v>364560</v>
          </cell>
        </row>
        <row r="117">
          <cell r="F117">
            <v>0</v>
          </cell>
          <cell r="G117">
            <v>0</v>
          </cell>
          <cell r="H117">
            <v>0</v>
          </cell>
          <cell r="I117">
            <v>0</v>
          </cell>
          <cell r="J117">
            <v>0</v>
          </cell>
          <cell r="K117">
            <v>0</v>
          </cell>
          <cell r="L117">
            <v>0</v>
          </cell>
          <cell r="M117">
            <v>0</v>
          </cell>
          <cell r="N117">
            <v>0</v>
          </cell>
          <cell r="O117">
            <v>0</v>
          </cell>
          <cell r="P117">
            <v>0</v>
          </cell>
        </row>
        <row r="118">
          <cell r="A118" t="str">
            <v>*</v>
          </cell>
          <cell r="B118" t="str">
            <v>DWG. NO. XK11A-0000-09,10</v>
          </cell>
          <cell r="C118">
            <v>0</v>
          </cell>
          <cell r="D118">
            <v>0</v>
          </cell>
          <cell r="E118">
            <v>0</v>
          </cell>
          <cell r="F118">
            <v>0</v>
          </cell>
          <cell r="G118">
            <v>0</v>
          </cell>
          <cell r="H118">
            <v>0</v>
          </cell>
          <cell r="I118">
            <v>0</v>
          </cell>
          <cell r="J118">
            <v>0</v>
          </cell>
          <cell r="K118">
            <v>0</v>
          </cell>
          <cell r="L118">
            <v>0</v>
          </cell>
          <cell r="M118">
            <v>0</v>
          </cell>
          <cell r="N118">
            <v>0</v>
          </cell>
          <cell r="O118">
            <v>0</v>
          </cell>
          <cell r="P118">
            <v>0</v>
          </cell>
        </row>
        <row r="119">
          <cell r="A119" t="str">
            <v xml:space="preserve">   A.4</v>
          </cell>
          <cell r="B119" t="str">
            <v>NO.2 SUBSTATION (碼頭區)</v>
          </cell>
          <cell r="C119">
            <v>0</v>
          </cell>
          <cell r="D119">
            <v>0</v>
          </cell>
          <cell r="E119">
            <v>0</v>
          </cell>
          <cell r="F119">
            <v>0</v>
          </cell>
          <cell r="G119">
            <v>0</v>
          </cell>
          <cell r="H119">
            <v>0</v>
          </cell>
          <cell r="I119">
            <v>0</v>
          </cell>
          <cell r="J119">
            <v>0</v>
          </cell>
          <cell r="K119">
            <v>0</v>
          </cell>
          <cell r="L119">
            <v>0</v>
          </cell>
          <cell r="M119">
            <v>0</v>
          </cell>
          <cell r="N119">
            <v>0</v>
          </cell>
          <cell r="O119">
            <v>0</v>
          </cell>
          <cell r="P119">
            <v>0</v>
          </cell>
          <cell r="Q119" t="str">
            <v xml:space="preserve">  6.9KV VCB 1250A , MCC PANEL</v>
          </cell>
        </row>
        <row r="120">
          <cell r="A120" t="str">
            <v>A.4.1</v>
          </cell>
          <cell r="B120" t="str">
            <v xml:space="preserve">  6.9KV VCB 1250A 40KA , SWITCHGEAR INCOMING &amp; TIE PANEL &amp; FEEDER PANEL</v>
          </cell>
          <cell r="C120">
            <v>5</v>
          </cell>
          <cell r="D120" t="str">
            <v>PNL</v>
          </cell>
          <cell r="E120">
            <v>800000</v>
          </cell>
          <cell r="F120">
            <v>4000000</v>
          </cell>
          <cell r="G120">
            <v>0</v>
          </cell>
          <cell r="H120">
            <v>0</v>
          </cell>
          <cell r="I120">
            <v>20</v>
          </cell>
          <cell r="J120">
            <v>100</v>
          </cell>
          <cell r="K120">
            <v>800000</v>
          </cell>
          <cell r="L120">
            <v>4000000</v>
          </cell>
          <cell r="M120">
            <v>0</v>
          </cell>
          <cell r="N120">
            <v>0</v>
          </cell>
          <cell r="O120">
            <v>5600</v>
          </cell>
          <cell r="P120">
            <v>28000</v>
          </cell>
        </row>
        <row r="121">
          <cell r="A121" t="str">
            <v>A.4.2</v>
          </cell>
          <cell r="B121" t="str">
            <v xml:space="preserve">  6.9KV VCB 1250A , MCC PANEL</v>
          </cell>
          <cell r="C121">
            <v>3</v>
          </cell>
          <cell r="D121" t="str">
            <v>PNL</v>
          </cell>
          <cell r="E121">
            <v>700000</v>
          </cell>
          <cell r="F121">
            <v>2100000</v>
          </cell>
          <cell r="G121">
            <v>0</v>
          </cell>
          <cell r="H121">
            <v>0</v>
          </cell>
          <cell r="I121">
            <v>20</v>
          </cell>
          <cell r="J121">
            <v>60</v>
          </cell>
          <cell r="K121">
            <v>700000</v>
          </cell>
          <cell r="L121">
            <v>2100000</v>
          </cell>
          <cell r="M121">
            <v>0</v>
          </cell>
          <cell r="N121">
            <v>0</v>
          </cell>
          <cell r="O121">
            <v>5600</v>
          </cell>
          <cell r="P121">
            <v>16800</v>
          </cell>
        </row>
        <row r="122">
          <cell r="A122" t="str">
            <v>A.4.3</v>
          </cell>
          <cell r="B122" t="str">
            <v xml:space="preserve">  6.9KV 500KVA , W/GCS , CAPACIATOR PANEL</v>
          </cell>
          <cell r="C122">
            <v>2</v>
          </cell>
          <cell r="D122" t="str">
            <v>PNL</v>
          </cell>
          <cell r="E122">
            <v>600000</v>
          </cell>
          <cell r="F122">
            <v>1200000</v>
          </cell>
          <cell r="G122">
            <v>0</v>
          </cell>
          <cell r="H122">
            <v>0</v>
          </cell>
          <cell r="I122">
            <v>20</v>
          </cell>
          <cell r="J122">
            <v>40</v>
          </cell>
          <cell r="K122">
            <v>600000</v>
          </cell>
          <cell r="L122">
            <v>1200000</v>
          </cell>
          <cell r="M122">
            <v>0</v>
          </cell>
          <cell r="N122">
            <v>0</v>
          </cell>
          <cell r="O122">
            <v>5600</v>
          </cell>
          <cell r="P122">
            <v>11200</v>
          </cell>
        </row>
        <row r="123">
          <cell r="A123" t="str">
            <v>A.4.4</v>
          </cell>
          <cell r="B123" t="str">
            <v xml:space="preserve">  6.9KV 1000KVA , W/GCS , CAPACIATOR PANEL</v>
          </cell>
          <cell r="C123">
            <v>2</v>
          </cell>
          <cell r="D123" t="str">
            <v>PNL</v>
          </cell>
          <cell r="E123">
            <v>900000</v>
          </cell>
          <cell r="F123">
            <v>1800000</v>
          </cell>
          <cell r="G123">
            <v>0</v>
          </cell>
          <cell r="H123">
            <v>0</v>
          </cell>
          <cell r="I123">
            <v>20</v>
          </cell>
          <cell r="J123">
            <v>40</v>
          </cell>
          <cell r="K123">
            <v>900000</v>
          </cell>
          <cell r="L123">
            <v>1800000</v>
          </cell>
          <cell r="M123">
            <v>0</v>
          </cell>
          <cell r="N123">
            <v>0</v>
          </cell>
          <cell r="O123">
            <v>5600</v>
          </cell>
          <cell r="P123">
            <v>11200</v>
          </cell>
        </row>
        <row r="124">
          <cell r="A124" t="str">
            <v>A.4.5</v>
          </cell>
          <cell r="B124" t="str">
            <v xml:space="preserve">  CAST RESIN DRY TYPE TR. , IP20 ENCLOSURE , 3 PHASE 6.9KV/480V ,1000KVA </v>
          </cell>
          <cell r="C124">
            <v>2</v>
          </cell>
          <cell r="D124" t="str">
            <v>SET</v>
          </cell>
          <cell r="E124">
            <v>410000</v>
          </cell>
          <cell r="F124">
            <v>820000</v>
          </cell>
          <cell r="G124">
            <v>0</v>
          </cell>
          <cell r="H124">
            <v>0</v>
          </cell>
          <cell r="I124">
            <v>108</v>
          </cell>
          <cell r="J124">
            <v>216</v>
          </cell>
          <cell r="K124">
            <v>410000</v>
          </cell>
          <cell r="L124">
            <v>820000</v>
          </cell>
          <cell r="M124">
            <v>0</v>
          </cell>
          <cell r="N124">
            <v>0</v>
          </cell>
          <cell r="O124">
            <v>30240</v>
          </cell>
          <cell r="P124">
            <v>60480</v>
          </cell>
        </row>
        <row r="125">
          <cell r="A125" t="str">
            <v>A.4.6</v>
          </cell>
          <cell r="B125" t="str">
            <v xml:space="preserve">  480V BUS DUCT, 3PH 3W, 1600A INDOOR, 30KA , 6M LG</v>
          </cell>
          <cell r="C125">
            <v>2</v>
          </cell>
          <cell r="D125" t="str">
            <v>SET</v>
          </cell>
          <cell r="E125">
            <v>210000</v>
          </cell>
          <cell r="F125">
            <v>420000</v>
          </cell>
          <cell r="G125">
            <v>0</v>
          </cell>
          <cell r="H125">
            <v>0</v>
          </cell>
          <cell r="I125">
            <v>36</v>
          </cell>
          <cell r="J125">
            <v>72</v>
          </cell>
          <cell r="K125">
            <v>210000</v>
          </cell>
          <cell r="L125">
            <v>420000</v>
          </cell>
          <cell r="M125">
            <v>0</v>
          </cell>
          <cell r="N125">
            <v>0</v>
          </cell>
          <cell r="O125">
            <v>10080</v>
          </cell>
          <cell r="P125">
            <v>20160</v>
          </cell>
        </row>
        <row r="126">
          <cell r="A126" t="str">
            <v>A.4.7</v>
          </cell>
          <cell r="B126" t="str">
            <v xml:space="preserve">  480V SWGR , 30KA, INCOMING ACB1600Ax2PNL &amp; TIE ACB1600A </v>
          </cell>
          <cell r="C126">
            <v>1</v>
          </cell>
          <cell r="D126" t="str">
            <v>LOT</v>
          </cell>
          <cell r="E126">
            <v>1100000</v>
          </cell>
          <cell r="F126">
            <v>1100000</v>
          </cell>
          <cell r="G126">
            <v>0</v>
          </cell>
          <cell r="H126">
            <v>0</v>
          </cell>
          <cell r="I126">
            <v>60</v>
          </cell>
          <cell r="J126">
            <v>60</v>
          </cell>
          <cell r="K126">
            <v>1100000</v>
          </cell>
          <cell r="L126">
            <v>1100000</v>
          </cell>
          <cell r="M126">
            <v>0</v>
          </cell>
          <cell r="N126">
            <v>0</v>
          </cell>
          <cell r="O126">
            <v>16800</v>
          </cell>
          <cell r="P126">
            <v>16800</v>
          </cell>
        </row>
        <row r="127">
          <cell r="A127" t="str">
            <v>A.4.8</v>
          </cell>
          <cell r="B127" t="str">
            <v xml:space="preserve">  480V MCC SINGLE FACE , 30KA</v>
          </cell>
          <cell r="C127">
            <v>7</v>
          </cell>
          <cell r="D127" t="str">
            <v>PNL</v>
          </cell>
          <cell r="E127">
            <v>120000</v>
          </cell>
          <cell r="F127">
            <v>840000</v>
          </cell>
          <cell r="G127">
            <v>0</v>
          </cell>
          <cell r="H127">
            <v>0</v>
          </cell>
          <cell r="I127">
            <v>15</v>
          </cell>
          <cell r="J127">
            <v>105</v>
          </cell>
          <cell r="K127">
            <v>120000</v>
          </cell>
          <cell r="L127">
            <v>840000</v>
          </cell>
          <cell r="M127">
            <v>0</v>
          </cell>
          <cell r="N127">
            <v>0</v>
          </cell>
          <cell r="O127">
            <v>4200</v>
          </cell>
          <cell r="P127">
            <v>29400</v>
          </cell>
        </row>
        <row r="128">
          <cell r="B128" t="str">
            <v>SUB-TOTAL (A.4)</v>
          </cell>
          <cell r="C128">
            <v>0</v>
          </cell>
          <cell r="D128">
            <v>0</v>
          </cell>
          <cell r="E128">
            <v>0</v>
          </cell>
          <cell r="F128">
            <v>12280000</v>
          </cell>
          <cell r="G128">
            <v>0</v>
          </cell>
          <cell r="H128">
            <v>0</v>
          </cell>
          <cell r="I128">
            <v>0</v>
          </cell>
          <cell r="J128">
            <v>693</v>
          </cell>
          <cell r="K128">
            <v>0</v>
          </cell>
          <cell r="L128">
            <v>12280000</v>
          </cell>
          <cell r="M128">
            <v>0</v>
          </cell>
          <cell r="N128">
            <v>0</v>
          </cell>
          <cell r="O128">
            <v>0</v>
          </cell>
          <cell r="P128">
            <v>194040</v>
          </cell>
        </row>
        <row r="129">
          <cell r="F129">
            <v>0</v>
          </cell>
          <cell r="G129">
            <v>0</v>
          </cell>
          <cell r="H129">
            <v>0</v>
          </cell>
          <cell r="I129">
            <v>0</v>
          </cell>
          <cell r="J129">
            <v>0</v>
          </cell>
          <cell r="K129">
            <v>0</v>
          </cell>
          <cell r="L129">
            <v>0</v>
          </cell>
          <cell r="M129">
            <v>0</v>
          </cell>
          <cell r="N129">
            <v>0</v>
          </cell>
          <cell r="O129">
            <v>0</v>
          </cell>
          <cell r="P129">
            <v>0</v>
          </cell>
          <cell r="Q129">
            <v>0</v>
          </cell>
        </row>
        <row r="130">
          <cell r="A130" t="str">
            <v>A.5</v>
          </cell>
          <cell r="B130" t="str">
            <v xml:space="preserve"> DISEL STAND-BY GENERATOR 1250KW OUTPUT,</v>
          </cell>
          <cell r="C130">
            <v>1</v>
          </cell>
          <cell r="D130" t="str">
            <v>SET</v>
          </cell>
          <cell r="E130">
            <v>6250000</v>
          </cell>
          <cell r="F130">
            <v>6250000</v>
          </cell>
          <cell r="G130">
            <v>0</v>
          </cell>
          <cell r="H130">
            <v>0</v>
          </cell>
          <cell r="I130">
            <v>560</v>
          </cell>
          <cell r="J130">
            <v>560</v>
          </cell>
          <cell r="K130">
            <v>6250000</v>
          </cell>
          <cell r="L130">
            <v>6250000</v>
          </cell>
          <cell r="M130">
            <v>0</v>
          </cell>
          <cell r="N130">
            <v>0</v>
          </cell>
          <cell r="O130">
            <v>224000</v>
          </cell>
          <cell r="P130">
            <v>224000</v>
          </cell>
        </row>
        <row r="131">
          <cell r="B131" t="str">
            <v xml:space="preserve"> 3PH 3W 480V, W/ CONTROL PANEL , DALY TANK</v>
          </cell>
          <cell r="C131">
            <v>0</v>
          </cell>
          <cell r="D131">
            <v>0</v>
          </cell>
          <cell r="E131">
            <v>0</v>
          </cell>
          <cell r="F131">
            <v>0</v>
          </cell>
          <cell r="G131">
            <v>0</v>
          </cell>
          <cell r="H131">
            <v>0</v>
          </cell>
          <cell r="I131">
            <v>0</v>
          </cell>
          <cell r="J131">
            <v>0</v>
          </cell>
          <cell r="K131">
            <v>0</v>
          </cell>
          <cell r="L131">
            <v>0</v>
          </cell>
          <cell r="M131">
            <v>0</v>
          </cell>
          <cell r="N131">
            <v>0</v>
          </cell>
          <cell r="O131">
            <v>0</v>
          </cell>
          <cell r="P131">
            <v>0</v>
          </cell>
        </row>
        <row r="132">
          <cell r="A132">
            <v>0</v>
          </cell>
          <cell r="B132">
            <v>0</v>
          </cell>
          <cell r="C132">
            <v>0</v>
          </cell>
          <cell r="D132">
            <v>0</v>
          </cell>
          <cell r="E132">
            <v>0</v>
          </cell>
          <cell r="F132">
            <v>0</v>
          </cell>
          <cell r="G132">
            <v>0</v>
          </cell>
          <cell r="H132">
            <v>0</v>
          </cell>
          <cell r="I132">
            <v>0</v>
          </cell>
          <cell r="J132">
            <v>0</v>
          </cell>
          <cell r="K132">
            <v>0</v>
          </cell>
          <cell r="L132">
            <v>0</v>
          </cell>
          <cell r="M132">
            <v>0</v>
          </cell>
          <cell r="N132">
            <v>0</v>
          </cell>
          <cell r="O132">
            <v>0</v>
          </cell>
          <cell r="P132">
            <v>0</v>
          </cell>
        </row>
        <row r="133">
          <cell r="A133" t="str">
            <v>A.6</v>
          </cell>
          <cell r="B133" t="str">
            <v>3 PHASE 480V-120V UPS</v>
          </cell>
          <cell r="C133">
            <v>0</v>
          </cell>
          <cell r="D133">
            <v>0</v>
          </cell>
          <cell r="E133">
            <v>0</v>
          </cell>
          <cell r="F133">
            <v>0</v>
          </cell>
          <cell r="G133">
            <v>0</v>
          </cell>
          <cell r="H133">
            <v>0</v>
          </cell>
          <cell r="I133">
            <v>0</v>
          </cell>
          <cell r="J133">
            <v>0</v>
          </cell>
          <cell r="K133">
            <v>0</v>
          </cell>
          <cell r="L133">
            <v>0</v>
          </cell>
          <cell r="M133">
            <v>0</v>
          </cell>
          <cell r="N133">
            <v>0</v>
          </cell>
          <cell r="O133">
            <v>0</v>
          </cell>
          <cell r="P133">
            <v>0</v>
          </cell>
        </row>
        <row r="134">
          <cell r="A134" t="str">
            <v>A.6.1</v>
          </cell>
          <cell r="B134" t="str">
            <v xml:space="preserve"> 100 KVA ,  W/ BATTERY LEAD-CALCIUM TYPE 30 MIN.</v>
          </cell>
          <cell r="C134">
            <v>1</v>
          </cell>
          <cell r="D134" t="str">
            <v>SET</v>
          </cell>
          <cell r="E134">
            <v>1250000</v>
          </cell>
          <cell r="F134">
            <v>1250000</v>
          </cell>
          <cell r="G134">
            <v>0</v>
          </cell>
          <cell r="H134">
            <v>0</v>
          </cell>
          <cell r="I134">
            <v>188</v>
          </cell>
          <cell r="J134">
            <v>188</v>
          </cell>
          <cell r="K134">
            <v>1250000</v>
          </cell>
          <cell r="L134">
            <v>1250000</v>
          </cell>
          <cell r="M134">
            <v>0</v>
          </cell>
          <cell r="N134">
            <v>0</v>
          </cell>
          <cell r="O134">
            <v>52640</v>
          </cell>
          <cell r="P134">
            <v>52640</v>
          </cell>
        </row>
        <row r="135">
          <cell r="A135" t="str">
            <v>A.6.2</v>
          </cell>
          <cell r="B135" t="str">
            <v xml:space="preserve"> 15 KVA ,  W/ BATTERY LEAD-CALCIUM TYPE 30 MIN.</v>
          </cell>
          <cell r="C135">
            <v>1</v>
          </cell>
          <cell r="D135" t="str">
            <v>SET</v>
          </cell>
          <cell r="E135">
            <v>300000</v>
          </cell>
          <cell r="F135">
            <v>300000</v>
          </cell>
          <cell r="G135">
            <v>0</v>
          </cell>
          <cell r="H135">
            <v>0</v>
          </cell>
          <cell r="I135">
            <v>50</v>
          </cell>
          <cell r="J135">
            <v>50</v>
          </cell>
          <cell r="K135">
            <v>300000</v>
          </cell>
          <cell r="L135">
            <v>300000</v>
          </cell>
          <cell r="M135">
            <v>0</v>
          </cell>
          <cell r="N135">
            <v>0</v>
          </cell>
          <cell r="O135">
            <v>14000</v>
          </cell>
          <cell r="P135">
            <v>14000</v>
          </cell>
        </row>
        <row r="136">
          <cell r="A136" t="str">
            <v>A.8.1</v>
          </cell>
          <cell r="B136" t="str">
            <v>SUB-TOTAL (A.6)</v>
          </cell>
          <cell r="C136">
            <v>0</v>
          </cell>
          <cell r="D136">
            <v>0</v>
          </cell>
          <cell r="E136">
            <v>0</v>
          </cell>
          <cell r="F136">
            <v>1550000</v>
          </cell>
          <cell r="G136">
            <v>0</v>
          </cell>
          <cell r="H136">
            <v>0</v>
          </cell>
          <cell r="I136">
            <v>0</v>
          </cell>
          <cell r="J136">
            <v>238</v>
          </cell>
          <cell r="K136">
            <v>0</v>
          </cell>
          <cell r="L136">
            <v>1550000</v>
          </cell>
          <cell r="M136">
            <v>0</v>
          </cell>
          <cell r="N136">
            <v>0</v>
          </cell>
          <cell r="O136">
            <v>0</v>
          </cell>
          <cell r="P136">
            <v>66640</v>
          </cell>
        </row>
        <row r="137">
          <cell r="A137">
            <v>6</v>
          </cell>
          <cell r="B137" t="str">
            <v xml:space="preserve"> @ORN S@D@KER W/ EPOXY _x0007_-T 13304-002</v>
          </cell>
          <cell r="C137">
            <v>16</v>
          </cell>
          <cell r="D137" t="str">
            <v>SET</v>
          </cell>
          <cell r="E137">
            <v>4976</v>
          </cell>
          <cell r="F137">
            <v>0</v>
          </cell>
          <cell r="G137">
            <v>0</v>
          </cell>
          <cell r="H137">
            <v>0</v>
          </cell>
        </row>
        <row r="138">
          <cell r="A138" t="str">
            <v>A.7</v>
          </cell>
          <cell r="B138" t="str">
            <v xml:space="preserve">  DC POWER SUPPLY       </v>
          </cell>
          <cell r="C138">
            <v>0</v>
          </cell>
          <cell r="D138">
            <v>0</v>
          </cell>
          <cell r="E138">
            <v>0</v>
          </cell>
          <cell r="F138">
            <v>0</v>
          </cell>
          <cell r="G138">
            <v>0</v>
          </cell>
          <cell r="H138">
            <v>0</v>
          </cell>
          <cell r="I138">
            <v>0</v>
          </cell>
          <cell r="J138">
            <v>0</v>
          </cell>
          <cell r="K138">
            <v>0</v>
          </cell>
          <cell r="L138">
            <v>0</v>
          </cell>
          <cell r="M138">
            <v>0</v>
          </cell>
          <cell r="N138">
            <v>0</v>
          </cell>
          <cell r="O138">
            <v>0</v>
          </cell>
          <cell r="P138">
            <v>0</v>
          </cell>
        </row>
        <row r="139">
          <cell r="A139" t="str">
            <v>A.7.1</v>
          </cell>
          <cell r="B139" t="str">
            <v xml:space="preserve"> 125VDC CHAGER, 50A,  W/ 60AH LEAD-CALCIUM BATTERY &amp; RACK</v>
          </cell>
          <cell r="C139">
            <v>1</v>
          </cell>
          <cell r="D139" t="str">
            <v>SET</v>
          </cell>
          <cell r="E139">
            <v>325000</v>
          </cell>
          <cell r="F139">
            <v>325000</v>
          </cell>
          <cell r="G139">
            <v>0</v>
          </cell>
          <cell r="H139">
            <v>0</v>
          </cell>
          <cell r="I139">
            <v>50</v>
          </cell>
          <cell r="J139">
            <v>50</v>
          </cell>
          <cell r="K139">
            <v>325000</v>
          </cell>
          <cell r="L139">
            <v>325000</v>
          </cell>
          <cell r="M139">
            <v>0</v>
          </cell>
          <cell r="N139">
            <v>0</v>
          </cell>
          <cell r="O139">
            <v>14000</v>
          </cell>
          <cell r="P139">
            <v>14000</v>
          </cell>
        </row>
        <row r="140">
          <cell r="A140" t="str">
            <v>A.7.2</v>
          </cell>
          <cell r="B140" t="str">
            <v xml:space="preserve"> 125VDC CHAGER, 25A,  W/ 30AH LEAD-CALCIUM BATTERY &amp; RACK</v>
          </cell>
          <cell r="C140">
            <v>2</v>
          </cell>
          <cell r="D140" t="str">
            <v>SET</v>
          </cell>
          <cell r="E140">
            <v>245000</v>
          </cell>
          <cell r="F140">
            <v>490000</v>
          </cell>
          <cell r="G140">
            <v>0</v>
          </cell>
          <cell r="H140">
            <v>0</v>
          </cell>
          <cell r="I140">
            <v>35</v>
          </cell>
          <cell r="J140">
            <v>70</v>
          </cell>
          <cell r="K140">
            <v>245000</v>
          </cell>
          <cell r="L140">
            <v>490000</v>
          </cell>
          <cell r="M140">
            <v>0</v>
          </cell>
          <cell r="N140">
            <v>0</v>
          </cell>
          <cell r="O140">
            <v>9800</v>
          </cell>
          <cell r="P140">
            <v>19600</v>
          </cell>
        </row>
        <row r="141">
          <cell r="B141" t="str">
            <v>SUB-TOTAL (A7)</v>
          </cell>
          <cell r="C141">
            <v>0</v>
          </cell>
          <cell r="D141">
            <v>0</v>
          </cell>
          <cell r="E141">
            <v>0</v>
          </cell>
          <cell r="F141">
            <v>815000</v>
          </cell>
          <cell r="G141">
            <v>0</v>
          </cell>
          <cell r="H141">
            <v>0</v>
          </cell>
          <cell r="I141">
            <v>0</v>
          </cell>
          <cell r="J141">
            <v>120</v>
          </cell>
          <cell r="K141">
            <v>0</v>
          </cell>
          <cell r="L141">
            <v>815000</v>
          </cell>
          <cell r="M141">
            <v>0</v>
          </cell>
          <cell r="N141">
            <v>0</v>
          </cell>
          <cell r="O141">
            <v>0</v>
          </cell>
          <cell r="P141">
            <v>33600</v>
          </cell>
        </row>
        <row r="143">
          <cell r="A143" t="str">
            <v>A.8</v>
          </cell>
          <cell r="B143" t="str">
            <v>OTHER</v>
          </cell>
        </row>
        <row r="144">
          <cell r="A144" t="str">
            <v>A.8.1</v>
          </cell>
          <cell r="B144" t="str">
            <v>SELF-STANDING POWER PANEL, 480V, 65KA</v>
          </cell>
          <cell r="C144">
            <v>1</v>
          </cell>
          <cell r="D144" t="str">
            <v>SET</v>
          </cell>
          <cell r="E144">
            <v>120000</v>
          </cell>
          <cell r="F144">
            <v>120000</v>
          </cell>
          <cell r="G144">
            <v>0</v>
          </cell>
          <cell r="H144">
            <v>0</v>
          </cell>
          <cell r="I144">
            <v>20</v>
          </cell>
          <cell r="J144">
            <v>20</v>
          </cell>
          <cell r="K144">
            <v>120000</v>
          </cell>
          <cell r="L144">
            <v>120000</v>
          </cell>
          <cell r="M144">
            <v>0</v>
          </cell>
          <cell r="N144">
            <v>0</v>
          </cell>
          <cell r="O144">
            <v>5600</v>
          </cell>
          <cell r="P144">
            <v>5600</v>
          </cell>
        </row>
        <row r="145">
          <cell r="B145" t="str">
            <v>PNL. NO. CCR2-D-MC1 (DWG. NO. XK11A-0000-12)</v>
          </cell>
          <cell r="C145">
            <v>0</v>
          </cell>
          <cell r="D145">
            <v>0</v>
          </cell>
          <cell r="E145">
            <v>0</v>
          </cell>
          <cell r="F145">
            <v>0</v>
          </cell>
          <cell r="G145">
            <v>0</v>
          </cell>
          <cell r="H145">
            <v>0</v>
          </cell>
          <cell r="I145">
            <v>0</v>
          </cell>
          <cell r="J145">
            <v>0</v>
          </cell>
          <cell r="K145">
            <v>0</v>
          </cell>
          <cell r="L145">
            <v>0</v>
          </cell>
          <cell r="M145">
            <v>0</v>
          </cell>
          <cell r="N145">
            <v>0</v>
          </cell>
          <cell r="O145">
            <v>0</v>
          </cell>
          <cell r="P145">
            <v>0</v>
          </cell>
        </row>
        <row r="146">
          <cell r="A146" t="str">
            <v>A.8.2</v>
          </cell>
          <cell r="B146" t="str">
            <v>SELF-STANDING POWER PANEL, 480V, 30KA (DWG. NO. XK11A-0000-12)</v>
          </cell>
          <cell r="C146">
            <v>6</v>
          </cell>
          <cell r="D146" t="str">
            <v>SET</v>
          </cell>
          <cell r="E146">
            <v>140000</v>
          </cell>
          <cell r="F146">
            <v>840000</v>
          </cell>
          <cell r="G146">
            <v>0</v>
          </cell>
          <cell r="H146">
            <v>0</v>
          </cell>
          <cell r="I146">
            <v>20</v>
          </cell>
          <cell r="J146">
            <v>120</v>
          </cell>
          <cell r="K146">
            <v>140000</v>
          </cell>
          <cell r="L146">
            <v>840000</v>
          </cell>
          <cell r="M146">
            <v>0</v>
          </cell>
          <cell r="N146">
            <v>0</v>
          </cell>
          <cell r="O146">
            <v>5600</v>
          </cell>
          <cell r="P146">
            <v>33600</v>
          </cell>
        </row>
        <row r="147">
          <cell r="B147" t="str">
            <v>PNL. NO. POWER PANEL.</v>
          </cell>
          <cell r="C147">
            <v>0</v>
          </cell>
          <cell r="D147">
            <v>0</v>
          </cell>
          <cell r="E147">
            <v>0</v>
          </cell>
          <cell r="F147">
            <v>0</v>
          </cell>
          <cell r="G147">
            <v>0</v>
          </cell>
          <cell r="H147">
            <v>0</v>
          </cell>
          <cell r="I147">
            <v>0</v>
          </cell>
          <cell r="J147">
            <v>0</v>
          </cell>
          <cell r="K147">
            <v>0</v>
          </cell>
          <cell r="L147">
            <v>0</v>
          </cell>
          <cell r="M147">
            <v>0</v>
          </cell>
          <cell r="N147">
            <v>0</v>
          </cell>
          <cell r="O147">
            <v>0</v>
          </cell>
          <cell r="P147">
            <v>0</v>
          </cell>
        </row>
        <row r="148">
          <cell r="A148" t="str">
            <v>A.8.3</v>
          </cell>
          <cell r="B148" t="str">
            <v>DRY RTANSFORMER, WEATHER PROOF ENCLOSURE</v>
          </cell>
          <cell r="C148">
            <v>0</v>
          </cell>
          <cell r="D148">
            <v>0</v>
          </cell>
          <cell r="E148">
            <v>0</v>
          </cell>
          <cell r="F148">
            <v>0</v>
          </cell>
          <cell r="G148">
            <v>0</v>
          </cell>
          <cell r="H148">
            <v>0</v>
          </cell>
          <cell r="I148">
            <v>0</v>
          </cell>
          <cell r="J148">
            <v>0</v>
          </cell>
          <cell r="K148">
            <v>0</v>
          </cell>
          <cell r="L148">
            <v>0</v>
          </cell>
          <cell r="M148">
            <v>0</v>
          </cell>
          <cell r="N148">
            <v>0</v>
          </cell>
          <cell r="O148">
            <v>0</v>
          </cell>
          <cell r="P148">
            <v>0</v>
          </cell>
        </row>
        <row r="149">
          <cell r="B149" t="str">
            <v>480/240V, 30KVA</v>
          </cell>
          <cell r="C149">
            <v>9</v>
          </cell>
          <cell r="D149" t="str">
            <v>SET</v>
          </cell>
          <cell r="E149">
            <v>40000</v>
          </cell>
          <cell r="F149">
            <v>360000</v>
          </cell>
          <cell r="G149">
            <v>0</v>
          </cell>
          <cell r="H149">
            <v>0</v>
          </cell>
          <cell r="I149">
            <v>18</v>
          </cell>
          <cell r="J149">
            <v>162</v>
          </cell>
          <cell r="K149">
            <v>40000</v>
          </cell>
          <cell r="L149">
            <v>360000</v>
          </cell>
          <cell r="M149">
            <v>0</v>
          </cell>
          <cell r="N149">
            <v>0</v>
          </cell>
          <cell r="O149">
            <v>5040</v>
          </cell>
          <cell r="P149">
            <v>45360</v>
          </cell>
        </row>
        <row r="150">
          <cell r="B150" t="str">
            <v>480/240V, 20KVA</v>
          </cell>
          <cell r="C150">
            <v>6</v>
          </cell>
          <cell r="D150" t="str">
            <v>SET</v>
          </cell>
          <cell r="E150">
            <v>30000</v>
          </cell>
          <cell r="F150">
            <v>180000</v>
          </cell>
          <cell r="G150">
            <v>0</v>
          </cell>
          <cell r="H150">
            <v>0</v>
          </cell>
          <cell r="I150">
            <v>14</v>
          </cell>
          <cell r="J150">
            <v>84</v>
          </cell>
          <cell r="K150">
            <v>30000</v>
          </cell>
          <cell r="L150">
            <v>180000</v>
          </cell>
          <cell r="M150">
            <v>0</v>
          </cell>
          <cell r="N150">
            <v>0</v>
          </cell>
          <cell r="O150">
            <v>3920</v>
          </cell>
          <cell r="P150">
            <v>23520</v>
          </cell>
        </row>
        <row r="151">
          <cell r="B151" t="str">
            <v>480/240V, 10KVA</v>
          </cell>
          <cell r="C151">
            <v>9</v>
          </cell>
          <cell r="D151" t="str">
            <v>SET</v>
          </cell>
          <cell r="E151">
            <v>22000</v>
          </cell>
          <cell r="F151">
            <v>198000</v>
          </cell>
          <cell r="G151">
            <v>0</v>
          </cell>
          <cell r="H151">
            <v>0</v>
          </cell>
          <cell r="I151">
            <v>9</v>
          </cell>
          <cell r="J151">
            <v>81</v>
          </cell>
          <cell r="K151">
            <v>22000</v>
          </cell>
          <cell r="L151">
            <v>198000</v>
          </cell>
          <cell r="M151">
            <v>0</v>
          </cell>
          <cell r="N151">
            <v>0</v>
          </cell>
          <cell r="O151">
            <v>2520</v>
          </cell>
          <cell r="P151">
            <v>22680</v>
          </cell>
        </row>
        <row r="152">
          <cell r="A152" t="str">
            <v>A.8.4</v>
          </cell>
          <cell r="B152" t="str">
            <v xml:space="preserve"> MCC FOR TRASH , 480V MCC SINGLE FACE , 30KA</v>
          </cell>
          <cell r="C152">
            <v>5</v>
          </cell>
          <cell r="D152" t="str">
            <v>SET</v>
          </cell>
          <cell r="E152">
            <v>120000</v>
          </cell>
          <cell r="F152">
            <v>600000</v>
          </cell>
          <cell r="G152">
            <v>0</v>
          </cell>
          <cell r="H152">
            <v>0</v>
          </cell>
          <cell r="I152">
            <v>15</v>
          </cell>
          <cell r="J152">
            <v>75</v>
          </cell>
          <cell r="K152">
            <v>120000</v>
          </cell>
          <cell r="L152">
            <v>600000</v>
          </cell>
          <cell r="M152">
            <v>0</v>
          </cell>
          <cell r="N152">
            <v>0</v>
          </cell>
          <cell r="O152">
            <v>4200</v>
          </cell>
          <cell r="P152">
            <v>21000</v>
          </cell>
        </row>
        <row r="153">
          <cell r="A153" t="str">
            <v>A.8.5</v>
          </cell>
          <cell r="B153" t="str">
            <v>600VAC, 100A ATS PANEL, WALL MOUNT, INDOOR</v>
          </cell>
          <cell r="C153">
            <v>3</v>
          </cell>
          <cell r="D153" t="str">
            <v>SET</v>
          </cell>
          <cell r="E153">
            <v>100000</v>
          </cell>
          <cell r="F153">
            <v>300000</v>
          </cell>
          <cell r="G153">
            <v>0</v>
          </cell>
          <cell r="H153">
            <v>0</v>
          </cell>
          <cell r="I153">
            <v>15</v>
          </cell>
          <cell r="J153">
            <v>45</v>
          </cell>
          <cell r="K153">
            <v>100000</v>
          </cell>
          <cell r="L153">
            <v>300000</v>
          </cell>
          <cell r="M153">
            <v>0</v>
          </cell>
          <cell r="N153">
            <v>0</v>
          </cell>
          <cell r="O153">
            <v>4200</v>
          </cell>
          <cell r="P153">
            <v>12600</v>
          </cell>
        </row>
        <row r="154">
          <cell r="A154" t="str">
            <v>A.8.6</v>
          </cell>
          <cell r="B154" t="str">
            <v>100A NFB PANEL, WALL MOUNT., INDOOR</v>
          </cell>
          <cell r="C154">
            <v>6</v>
          </cell>
          <cell r="D154" t="str">
            <v>SET</v>
          </cell>
          <cell r="E154">
            <v>4000</v>
          </cell>
          <cell r="F154">
            <v>24000</v>
          </cell>
          <cell r="G154">
            <v>0</v>
          </cell>
          <cell r="H154">
            <v>0</v>
          </cell>
          <cell r="I154">
            <v>4</v>
          </cell>
          <cell r="J154">
            <v>24</v>
          </cell>
          <cell r="K154">
            <v>4000</v>
          </cell>
          <cell r="L154">
            <v>24000</v>
          </cell>
          <cell r="M154">
            <v>0</v>
          </cell>
          <cell r="N154">
            <v>0</v>
          </cell>
          <cell r="O154">
            <v>1120</v>
          </cell>
          <cell r="P154">
            <v>6720</v>
          </cell>
        </row>
        <row r="155">
          <cell r="A155" t="str">
            <v>A.8.7</v>
          </cell>
          <cell r="B155" t="str">
            <v>600V PDP PANEL, WALL MOUNT, INDOOR</v>
          </cell>
          <cell r="C155">
            <v>6</v>
          </cell>
          <cell r="D155" t="str">
            <v>SET</v>
          </cell>
          <cell r="E155">
            <v>9000</v>
          </cell>
          <cell r="F155">
            <v>54000</v>
          </cell>
          <cell r="G155">
            <v>0</v>
          </cell>
          <cell r="H155">
            <v>0</v>
          </cell>
          <cell r="I155">
            <v>6</v>
          </cell>
          <cell r="J155">
            <v>36</v>
          </cell>
          <cell r="K155">
            <v>9000</v>
          </cell>
          <cell r="L155">
            <v>54000</v>
          </cell>
          <cell r="M155">
            <v>0</v>
          </cell>
          <cell r="N155">
            <v>0</v>
          </cell>
          <cell r="O155">
            <v>1680</v>
          </cell>
          <cell r="P155">
            <v>10080</v>
          </cell>
        </row>
        <row r="156">
          <cell r="B156" t="str">
            <v>W/NFB 100A x 1, 20A x6, 10KA</v>
          </cell>
        </row>
        <row r="157">
          <cell r="A157" t="str">
            <v>A.8.8</v>
          </cell>
          <cell r="B157" t="str">
            <v>POWER SYSTEM GRAPHIC PANEL, SELF-STANDING,</v>
          </cell>
          <cell r="C157">
            <v>1</v>
          </cell>
          <cell r="D157" t="str">
            <v>SET</v>
          </cell>
          <cell r="E157">
            <v>320000</v>
          </cell>
          <cell r="F157">
            <v>320000</v>
          </cell>
          <cell r="G157">
            <v>0</v>
          </cell>
          <cell r="H157">
            <v>0</v>
          </cell>
          <cell r="I157">
            <v>30</v>
          </cell>
          <cell r="J157">
            <v>30</v>
          </cell>
          <cell r="K157">
            <v>320000</v>
          </cell>
          <cell r="L157">
            <v>320000</v>
          </cell>
          <cell r="M157">
            <v>0</v>
          </cell>
          <cell r="N157">
            <v>0</v>
          </cell>
          <cell r="O157">
            <v>8400</v>
          </cell>
          <cell r="P157">
            <v>8400</v>
          </cell>
        </row>
        <row r="158">
          <cell r="B158" t="str">
            <v xml:space="preserve"> ENCLOSURE SIZE 2200(W)x2300(H)x600(D)MM.</v>
          </cell>
          <cell r="C158">
            <v>0</v>
          </cell>
          <cell r="D158">
            <v>0</v>
          </cell>
          <cell r="E158">
            <v>0</v>
          </cell>
          <cell r="F158">
            <v>0</v>
          </cell>
          <cell r="G158">
            <v>0</v>
          </cell>
          <cell r="H158">
            <v>0</v>
          </cell>
          <cell r="I158">
            <v>0</v>
          </cell>
          <cell r="J158">
            <v>0</v>
          </cell>
          <cell r="K158">
            <v>0</v>
          </cell>
          <cell r="L158">
            <v>0</v>
          </cell>
          <cell r="M158">
            <v>0</v>
          </cell>
          <cell r="N158">
            <v>0</v>
          </cell>
          <cell r="O158">
            <v>0</v>
          </cell>
          <cell r="P158">
            <v>0</v>
          </cell>
        </row>
        <row r="159">
          <cell r="B159" t="str">
            <v>MOSAIC PANEL SIZE 2000(W)x1000(H)MM., W/ LIGHT x60</v>
          </cell>
          <cell r="C159">
            <v>0</v>
          </cell>
          <cell r="D159">
            <v>0</v>
          </cell>
          <cell r="E159">
            <v>0</v>
          </cell>
          <cell r="F159">
            <v>0</v>
          </cell>
          <cell r="G159">
            <v>0</v>
          </cell>
          <cell r="H159">
            <v>0</v>
          </cell>
          <cell r="I159">
            <v>0</v>
          </cell>
          <cell r="J159">
            <v>0</v>
          </cell>
          <cell r="K159">
            <v>0</v>
          </cell>
          <cell r="L159">
            <v>0</v>
          </cell>
          <cell r="M159">
            <v>0</v>
          </cell>
          <cell r="N159">
            <v>0</v>
          </cell>
          <cell r="O159">
            <v>0</v>
          </cell>
          <cell r="P159">
            <v>0</v>
          </cell>
        </row>
        <row r="160">
          <cell r="B160" t="str">
            <v>SUB-TOTAL (A.8)</v>
          </cell>
          <cell r="C160">
            <v>0</v>
          </cell>
          <cell r="D160">
            <v>0</v>
          </cell>
          <cell r="E160">
            <v>0</v>
          </cell>
          <cell r="F160">
            <v>2996000</v>
          </cell>
          <cell r="G160">
            <v>0</v>
          </cell>
          <cell r="H160">
            <v>0</v>
          </cell>
          <cell r="I160">
            <v>0</v>
          </cell>
          <cell r="J160">
            <v>677</v>
          </cell>
          <cell r="K160">
            <v>0</v>
          </cell>
          <cell r="L160">
            <v>2996000</v>
          </cell>
          <cell r="M160">
            <v>0</v>
          </cell>
          <cell r="N160">
            <v>0</v>
          </cell>
          <cell r="O160">
            <v>0</v>
          </cell>
          <cell r="P160">
            <v>189560</v>
          </cell>
        </row>
        <row r="161">
          <cell r="A161">
            <v>9</v>
          </cell>
          <cell r="B161" t="str">
            <v xml:space="preserve">    1/C 150 sq.mm </v>
          </cell>
          <cell r="C161">
            <v>16500</v>
          </cell>
          <cell r="D161" t="str">
            <v>M</v>
          </cell>
          <cell r="E161">
            <v>137</v>
          </cell>
          <cell r="F161">
            <v>2260500</v>
          </cell>
          <cell r="O161">
            <v>0</v>
          </cell>
        </row>
        <row r="162">
          <cell r="A162" t="str">
            <v xml:space="preserve">   A.9</v>
          </cell>
          <cell r="B162" t="str">
            <v xml:space="preserve"> TEST FEE FOR MECH-ELEC CONSULANT CO. &amp; T.P.C.</v>
          </cell>
          <cell r="C162">
            <v>1</v>
          </cell>
          <cell r="D162" t="str">
            <v>LOT</v>
          </cell>
          <cell r="E162" t="str">
            <v>M+L</v>
          </cell>
          <cell r="F162" t="str">
            <v>M+L</v>
          </cell>
          <cell r="G162">
            <v>0</v>
          </cell>
          <cell r="H162">
            <v>0</v>
          </cell>
          <cell r="I162">
            <v>1607</v>
          </cell>
          <cell r="J162">
            <v>1607</v>
          </cell>
          <cell r="K162" t="str">
            <v>M+L</v>
          </cell>
          <cell r="L162" t="str">
            <v>M+L</v>
          </cell>
          <cell r="M162">
            <v>0</v>
          </cell>
          <cell r="N162">
            <v>0</v>
          </cell>
          <cell r="O162">
            <v>1800000</v>
          </cell>
          <cell r="P162">
            <v>1800000</v>
          </cell>
        </row>
        <row r="163">
          <cell r="F163">
            <v>0</v>
          </cell>
          <cell r="G163">
            <v>0</v>
          </cell>
          <cell r="H163">
            <v>0</v>
          </cell>
          <cell r="I163">
            <v>0</v>
          </cell>
          <cell r="J163">
            <v>0</v>
          </cell>
          <cell r="K163">
            <v>0</v>
          </cell>
          <cell r="L163">
            <v>0</v>
          </cell>
          <cell r="M163">
            <v>0</v>
          </cell>
          <cell r="N163">
            <v>0</v>
          </cell>
          <cell r="O163">
            <v>0</v>
          </cell>
          <cell r="P163">
            <v>0</v>
          </cell>
        </row>
        <row r="164">
          <cell r="A164">
            <v>10</v>
          </cell>
          <cell r="B164" t="str">
            <v>SUB-TOTAL : (A)</v>
          </cell>
          <cell r="C164">
            <v>15000</v>
          </cell>
          <cell r="D164" t="str">
            <v>M</v>
          </cell>
          <cell r="E164">
            <v>223</v>
          </cell>
          <cell r="F164">
            <v>138612100</v>
          </cell>
          <cell r="G164">
            <v>0</v>
          </cell>
          <cell r="H164">
            <v>0</v>
          </cell>
          <cell r="I164">
            <v>0</v>
          </cell>
          <cell r="J164">
            <v>13764</v>
          </cell>
          <cell r="K164">
            <v>0</v>
          </cell>
          <cell r="L164">
            <v>138612100</v>
          </cell>
          <cell r="M164">
            <v>0</v>
          </cell>
          <cell r="N164">
            <v>0</v>
          </cell>
          <cell r="O164">
            <v>0</v>
          </cell>
          <cell r="P164">
            <v>6155030</v>
          </cell>
        </row>
        <row r="165">
          <cell r="A165" t="str">
            <v>a_x000E_6</v>
          </cell>
          <cell r="B165">
            <v>0</v>
          </cell>
          <cell r="C165">
            <v>0</v>
          </cell>
          <cell r="D165">
            <v>0</v>
          </cell>
          <cell r="E165">
            <v>0</v>
          </cell>
          <cell r="F165">
            <v>0</v>
          </cell>
          <cell r="G165">
            <v>0</v>
          </cell>
          <cell r="H165">
            <v>0</v>
          </cell>
          <cell r="I165">
            <v>0</v>
          </cell>
          <cell r="J165">
            <v>0</v>
          </cell>
          <cell r="K165">
            <v>0</v>
          </cell>
          <cell r="L165">
            <v>0</v>
          </cell>
          <cell r="M165">
            <v>0</v>
          </cell>
          <cell r="N165">
            <v>0</v>
          </cell>
          <cell r="O165">
            <v>0</v>
          </cell>
          <cell r="P165">
            <v>0</v>
          </cell>
          <cell r="Q165">
            <v>0</v>
          </cell>
        </row>
        <row r="166">
          <cell r="A166" t="str">
            <v>B</v>
          </cell>
          <cell r="B166" t="str">
            <v>CABLE &amp; WIRE FOR POWER SYSTEM</v>
          </cell>
          <cell r="C166">
            <v>130730</v>
          </cell>
          <cell r="D166" t="str">
            <v>M</v>
          </cell>
          <cell r="E166">
            <v>0</v>
          </cell>
          <cell r="F166">
            <v>0.11700000000000001</v>
          </cell>
          <cell r="G166">
            <v>35</v>
          </cell>
          <cell r="H166">
            <v>0</v>
          </cell>
          <cell r="I166">
            <v>0.11700000000000001</v>
          </cell>
          <cell r="J166">
            <v>35</v>
          </cell>
          <cell r="K166">
            <v>28</v>
          </cell>
          <cell r="L166">
            <v>8400</v>
          </cell>
          <cell r="M166">
            <v>0</v>
          </cell>
          <cell r="N166">
            <v>0</v>
          </cell>
          <cell r="O166">
            <v>33</v>
          </cell>
          <cell r="P166">
            <v>9900</v>
          </cell>
        </row>
        <row r="167">
          <cell r="A167">
            <v>13</v>
          </cell>
          <cell r="B167" t="str">
            <v xml:space="preserve">    4/C 60 sq.mm </v>
          </cell>
          <cell r="C167">
            <v>300</v>
          </cell>
          <cell r="D167" t="str">
            <v>M</v>
          </cell>
          <cell r="E167">
            <v>232</v>
          </cell>
          <cell r="F167">
            <v>0</v>
          </cell>
          <cell r="G167">
            <v>0</v>
          </cell>
          <cell r="H167">
            <v>0</v>
          </cell>
          <cell r="I167">
            <v>0</v>
          </cell>
          <cell r="J167">
            <v>0</v>
          </cell>
          <cell r="K167">
            <v>0</v>
          </cell>
          <cell r="L167">
            <v>0</v>
          </cell>
          <cell r="M167">
            <v>0</v>
          </cell>
          <cell r="N167">
            <v>0</v>
          </cell>
          <cell r="O167">
            <v>0</v>
          </cell>
          <cell r="P167">
            <v>0</v>
          </cell>
          <cell r="Q167">
            <v>0</v>
          </cell>
        </row>
        <row r="168">
          <cell r="A168" t="str">
            <v>B</v>
          </cell>
          <cell r="B168" t="str">
            <v xml:space="preserve"> POWER DISTRIBUTION SYSTEM</v>
          </cell>
          <cell r="C168">
            <v>0</v>
          </cell>
          <cell r="D168">
            <v>0</v>
          </cell>
          <cell r="E168">
            <v>0</v>
          </cell>
          <cell r="F168">
            <v>0</v>
          </cell>
          <cell r="G168">
            <v>0</v>
          </cell>
          <cell r="H168">
            <v>0</v>
          </cell>
          <cell r="I168">
            <v>0</v>
          </cell>
          <cell r="J168">
            <v>0</v>
          </cell>
          <cell r="K168">
            <v>0</v>
          </cell>
          <cell r="L168">
            <v>0</v>
          </cell>
          <cell r="M168">
            <v>0</v>
          </cell>
          <cell r="N168">
            <v>0</v>
          </cell>
          <cell r="O168">
            <v>0</v>
          </cell>
          <cell r="P168">
            <v>0</v>
          </cell>
        </row>
        <row r="169">
          <cell r="F169">
            <v>0</v>
          </cell>
          <cell r="G169">
            <v>0</v>
          </cell>
          <cell r="H169">
            <v>0</v>
          </cell>
          <cell r="I169">
            <v>0</v>
          </cell>
          <cell r="J169">
            <v>0</v>
          </cell>
          <cell r="K169">
            <v>0</v>
          </cell>
          <cell r="L169">
            <v>0</v>
          </cell>
          <cell r="M169">
            <v>0</v>
          </cell>
          <cell r="N169">
            <v>0</v>
          </cell>
          <cell r="O169">
            <v>0</v>
          </cell>
          <cell r="P169">
            <v>0</v>
          </cell>
        </row>
        <row r="170">
          <cell r="B170" t="str">
            <v xml:space="preserve"> 600V POWER CABLE, XLPE INSU. PVC JACKET</v>
          </cell>
          <cell r="C170">
            <v>0</v>
          </cell>
          <cell r="D170">
            <v>0</v>
          </cell>
          <cell r="E170">
            <v>0</v>
          </cell>
          <cell r="F170">
            <v>0</v>
          </cell>
          <cell r="G170">
            <v>0</v>
          </cell>
          <cell r="H170">
            <v>0</v>
          </cell>
          <cell r="I170">
            <v>0</v>
          </cell>
          <cell r="J170">
            <v>0</v>
          </cell>
          <cell r="K170">
            <v>0</v>
          </cell>
          <cell r="L170">
            <v>0</v>
          </cell>
          <cell r="M170">
            <v>0</v>
          </cell>
          <cell r="N170">
            <v>0</v>
          </cell>
          <cell r="O170">
            <v>0</v>
          </cell>
          <cell r="P170">
            <v>0</v>
          </cell>
        </row>
        <row r="171">
          <cell r="A171">
            <v>1</v>
          </cell>
          <cell r="B171" t="str">
            <v xml:space="preserve">    3/C 3.5 sq.mm </v>
          </cell>
          <cell r="C171">
            <v>4500</v>
          </cell>
          <cell r="D171" t="str">
            <v>M</v>
          </cell>
          <cell r="E171">
            <v>15</v>
          </cell>
          <cell r="F171">
            <v>67500</v>
          </cell>
          <cell r="G171">
            <v>0</v>
          </cell>
          <cell r="H171">
            <v>0</v>
          </cell>
          <cell r="I171">
            <v>7.9000000000000001E-2</v>
          </cell>
          <cell r="J171">
            <v>356</v>
          </cell>
          <cell r="K171">
            <v>15</v>
          </cell>
          <cell r="L171">
            <v>67500</v>
          </cell>
          <cell r="M171">
            <v>0</v>
          </cell>
          <cell r="N171">
            <v>0</v>
          </cell>
          <cell r="O171">
            <v>22</v>
          </cell>
          <cell r="P171">
            <v>99000</v>
          </cell>
        </row>
        <row r="172">
          <cell r="A172">
            <v>2</v>
          </cell>
          <cell r="B172" t="str">
            <v xml:space="preserve">    3/C 5.5 sq.mm </v>
          </cell>
          <cell r="C172">
            <v>4000</v>
          </cell>
          <cell r="D172" t="str">
            <v>M</v>
          </cell>
          <cell r="E172">
            <v>20</v>
          </cell>
          <cell r="F172">
            <v>80000</v>
          </cell>
          <cell r="G172">
            <v>0</v>
          </cell>
          <cell r="H172">
            <v>0</v>
          </cell>
          <cell r="I172">
            <v>0.1</v>
          </cell>
          <cell r="J172">
            <v>400</v>
          </cell>
          <cell r="K172">
            <v>20</v>
          </cell>
          <cell r="L172">
            <v>80000</v>
          </cell>
          <cell r="M172">
            <v>0</v>
          </cell>
          <cell r="N172">
            <v>0</v>
          </cell>
          <cell r="O172">
            <v>28</v>
          </cell>
          <cell r="P172">
            <v>112000</v>
          </cell>
        </row>
        <row r="173">
          <cell r="A173">
            <v>3</v>
          </cell>
          <cell r="B173" t="str">
            <v xml:space="preserve">    3/C   8 sq.mm </v>
          </cell>
          <cell r="C173">
            <v>3000</v>
          </cell>
          <cell r="D173" t="str">
            <v>M</v>
          </cell>
          <cell r="E173">
            <v>29</v>
          </cell>
          <cell r="F173">
            <v>87000</v>
          </cell>
          <cell r="G173">
            <v>0</v>
          </cell>
          <cell r="H173">
            <v>0</v>
          </cell>
          <cell r="I173">
            <v>0.11799999999999999</v>
          </cell>
          <cell r="J173">
            <v>354</v>
          </cell>
          <cell r="K173">
            <v>29</v>
          </cell>
          <cell r="L173">
            <v>87000</v>
          </cell>
          <cell r="M173">
            <v>0</v>
          </cell>
          <cell r="N173">
            <v>0</v>
          </cell>
          <cell r="O173">
            <v>33</v>
          </cell>
          <cell r="P173">
            <v>99000</v>
          </cell>
        </row>
        <row r="174">
          <cell r="A174">
            <v>4</v>
          </cell>
          <cell r="B174" t="str">
            <v xml:space="preserve">    3/C  14 sq.mm </v>
          </cell>
          <cell r="C174">
            <v>1000</v>
          </cell>
          <cell r="D174" t="str">
            <v>M</v>
          </cell>
          <cell r="E174">
            <v>47</v>
          </cell>
          <cell r="F174">
            <v>47000</v>
          </cell>
          <cell r="G174">
            <v>0</v>
          </cell>
          <cell r="H174">
            <v>0</v>
          </cell>
          <cell r="I174">
            <v>0.152</v>
          </cell>
          <cell r="J174">
            <v>152</v>
          </cell>
          <cell r="K174">
            <v>47</v>
          </cell>
          <cell r="L174">
            <v>47000</v>
          </cell>
          <cell r="M174">
            <v>0</v>
          </cell>
          <cell r="N174">
            <v>0</v>
          </cell>
          <cell r="O174">
            <v>43</v>
          </cell>
          <cell r="P174">
            <v>43000</v>
          </cell>
        </row>
        <row r="175">
          <cell r="A175">
            <v>5</v>
          </cell>
          <cell r="B175" t="str">
            <v xml:space="preserve">    3/C  22 sq.mm </v>
          </cell>
          <cell r="C175">
            <v>3000</v>
          </cell>
          <cell r="D175" t="str">
            <v>M</v>
          </cell>
          <cell r="E175">
            <v>70</v>
          </cell>
          <cell r="F175">
            <v>210000</v>
          </cell>
          <cell r="G175">
            <v>0</v>
          </cell>
          <cell r="H175">
            <v>0</v>
          </cell>
          <cell r="I175">
            <v>0.18099999999999999</v>
          </cell>
          <cell r="J175">
            <v>543</v>
          </cell>
          <cell r="K175">
            <v>70</v>
          </cell>
          <cell r="L175">
            <v>210000</v>
          </cell>
          <cell r="M175">
            <v>0</v>
          </cell>
          <cell r="N175">
            <v>0</v>
          </cell>
          <cell r="O175">
            <v>51</v>
          </cell>
          <cell r="P175">
            <v>153000</v>
          </cell>
        </row>
        <row r="176">
          <cell r="A176">
            <v>6</v>
          </cell>
          <cell r="B176" t="str">
            <v xml:space="preserve">    3/C  38 sq.mm </v>
          </cell>
          <cell r="C176">
            <v>3000</v>
          </cell>
          <cell r="D176" t="str">
            <v>M</v>
          </cell>
          <cell r="E176">
            <v>111</v>
          </cell>
          <cell r="F176">
            <v>333000</v>
          </cell>
          <cell r="G176">
            <v>0</v>
          </cell>
          <cell r="H176">
            <v>0</v>
          </cell>
          <cell r="I176">
            <v>0.23</v>
          </cell>
          <cell r="J176">
            <v>690</v>
          </cell>
          <cell r="K176">
            <v>111</v>
          </cell>
          <cell r="L176">
            <v>333000</v>
          </cell>
          <cell r="M176">
            <v>0</v>
          </cell>
          <cell r="N176">
            <v>0</v>
          </cell>
          <cell r="O176">
            <v>64</v>
          </cell>
          <cell r="P176">
            <v>192000</v>
          </cell>
        </row>
        <row r="177">
          <cell r="A177">
            <v>7</v>
          </cell>
          <cell r="B177" t="str">
            <v xml:space="preserve">    3/C  60 sq.mm </v>
          </cell>
          <cell r="C177">
            <v>7200</v>
          </cell>
          <cell r="D177" t="str">
            <v>M</v>
          </cell>
          <cell r="E177">
            <v>177</v>
          </cell>
          <cell r="F177">
            <v>1274400</v>
          </cell>
          <cell r="G177">
            <v>0</v>
          </cell>
          <cell r="H177">
            <v>0</v>
          </cell>
          <cell r="I177">
            <v>0.27700000000000002</v>
          </cell>
          <cell r="J177">
            <v>1994</v>
          </cell>
          <cell r="K177">
            <v>177</v>
          </cell>
          <cell r="L177">
            <v>1274400</v>
          </cell>
          <cell r="M177">
            <v>0</v>
          </cell>
          <cell r="N177">
            <v>0</v>
          </cell>
          <cell r="O177">
            <v>78</v>
          </cell>
          <cell r="P177">
            <v>561600</v>
          </cell>
        </row>
        <row r="178">
          <cell r="A178">
            <v>8</v>
          </cell>
          <cell r="B178" t="str">
            <v xml:space="preserve">    1/C 100 sq.mm </v>
          </cell>
          <cell r="C178">
            <v>2000</v>
          </cell>
          <cell r="D178" t="str">
            <v>M</v>
          </cell>
          <cell r="E178">
            <v>92</v>
          </cell>
          <cell r="F178">
            <v>184000</v>
          </cell>
          <cell r="G178">
            <v>0</v>
          </cell>
          <cell r="H178">
            <v>0</v>
          </cell>
          <cell r="I178">
            <v>0.17599999999999999</v>
          </cell>
          <cell r="J178">
            <v>352</v>
          </cell>
          <cell r="K178">
            <v>92</v>
          </cell>
          <cell r="L178">
            <v>184000</v>
          </cell>
          <cell r="M178">
            <v>0</v>
          </cell>
          <cell r="N178">
            <v>0</v>
          </cell>
          <cell r="O178">
            <v>49</v>
          </cell>
          <cell r="P178">
            <v>98000</v>
          </cell>
        </row>
        <row r="179">
          <cell r="A179">
            <v>9</v>
          </cell>
          <cell r="B179" t="str">
            <v xml:space="preserve">    1/C 150 sq.mm </v>
          </cell>
          <cell r="C179">
            <v>16500</v>
          </cell>
          <cell r="D179" t="str">
            <v>M</v>
          </cell>
          <cell r="E179">
            <v>137</v>
          </cell>
          <cell r="F179">
            <v>2260500</v>
          </cell>
          <cell r="G179">
            <v>0</v>
          </cell>
          <cell r="H179">
            <v>0</v>
          </cell>
          <cell r="I179">
            <v>0.20499999999999999</v>
          </cell>
          <cell r="J179">
            <v>3383</v>
          </cell>
          <cell r="K179">
            <v>137</v>
          </cell>
          <cell r="L179">
            <v>2260500</v>
          </cell>
          <cell r="M179">
            <v>0</v>
          </cell>
          <cell r="N179">
            <v>0</v>
          </cell>
          <cell r="O179">
            <v>57</v>
          </cell>
          <cell r="P179">
            <v>940500</v>
          </cell>
        </row>
        <row r="180">
          <cell r="A180">
            <v>10</v>
          </cell>
          <cell r="B180" t="str">
            <v xml:space="preserve">    1/C 250 sq.mm </v>
          </cell>
          <cell r="C180">
            <v>15000</v>
          </cell>
          <cell r="D180" t="str">
            <v>M</v>
          </cell>
          <cell r="E180">
            <v>223</v>
          </cell>
          <cell r="F180">
            <v>3345000</v>
          </cell>
          <cell r="G180">
            <v>0</v>
          </cell>
          <cell r="H180">
            <v>0</v>
          </cell>
          <cell r="I180">
            <v>0.247</v>
          </cell>
          <cell r="J180">
            <v>3705</v>
          </cell>
          <cell r="K180">
            <v>223</v>
          </cell>
          <cell r="L180">
            <v>3345000</v>
          </cell>
          <cell r="M180">
            <v>0</v>
          </cell>
          <cell r="N180">
            <v>0</v>
          </cell>
          <cell r="O180">
            <v>69</v>
          </cell>
          <cell r="P180">
            <v>1035000</v>
          </cell>
        </row>
        <row r="181">
          <cell r="A181">
            <v>11</v>
          </cell>
          <cell r="B181" t="str">
            <v xml:space="preserve">    1/C 325 sq.mm </v>
          </cell>
          <cell r="C181">
            <v>16500</v>
          </cell>
          <cell r="D181" t="str">
            <v>M</v>
          </cell>
          <cell r="E181">
            <v>279</v>
          </cell>
          <cell r="F181">
            <v>4603500</v>
          </cell>
          <cell r="G181">
            <v>0</v>
          </cell>
          <cell r="H181">
            <v>0</v>
          </cell>
          <cell r="I181">
            <v>0.27</v>
          </cell>
          <cell r="J181">
            <v>4455</v>
          </cell>
          <cell r="K181">
            <v>279</v>
          </cell>
          <cell r="L181">
            <v>4603500</v>
          </cell>
          <cell r="M181">
            <v>0</v>
          </cell>
          <cell r="N181">
            <v>0</v>
          </cell>
          <cell r="O181">
            <v>76</v>
          </cell>
          <cell r="P181">
            <v>1254000</v>
          </cell>
        </row>
        <row r="182">
          <cell r="A182">
            <v>12</v>
          </cell>
          <cell r="B182" t="str">
            <v xml:space="preserve">    4/C 5.5 sq.mm </v>
          </cell>
          <cell r="C182">
            <v>300</v>
          </cell>
          <cell r="D182" t="str">
            <v>M</v>
          </cell>
          <cell r="E182">
            <v>28</v>
          </cell>
          <cell r="F182">
            <v>8400</v>
          </cell>
          <cell r="G182">
            <v>0</v>
          </cell>
          <cell r="H182">
            <v>0</v>
          </cell>
          <cell r="I182">
            <v>0.11700000000000001</v>
          </cell>
          <cell r="J182">
            <v>35</v>
          </cell>
          <cell r="K182">
            <v>28</v>
          </cell>
          <cell r="L182">
            <v>8400</v>
          </cell>
          <cell r="M182">
            <v>0</v>
          </cell>
          <cell r="N182">
            <v>0</v>
          </cell>
          <cell r="O182">
            <v>33</v>
          </cell>
          <cell r="P182">
            <v>9900</v>
          </cell>
        </row>
        <row r="183">
          <cell r="A183">
            <v>13</v>
          </cell>
          <cell r="B183" t="str">
            <v xml:space="preserve">    4/C 60 sq.mm </v>
          </cell>
          <cell r="C183">
            <v>300</v>
          </cell>
          <cell r="D183" t="str">
            <v>M</v>
          </cell>
          <cell r="E183">
            <v>232</v>
          </cell>
          <cell r="F183">
            <v>69600</v>
          </cell>
          <cell r="G183">
            <v>0</v>
          </cell>
          <cell r="H183">
            <v>0</v>
          </cell>
          <cell r="I183">
            <v>0.32500000000000001</v>
          </cell>
          <cell r="J183">
            <v>98</v>
          </cell>
          <cell r="K183">
            <v>232</v>
          </cell>
          <cell r="L183">
            <v>69600</v>
          </cell>
          <cell r="M183">
            <v>0</v>
          </cell>
          <cell r="N183">
            <v>0</v>
          </cell>
          <cell r="O183">
            <v>91</v>
          </cell>
          <cell r="P183">
            <v>27300</v>
          </cell>
        </row>
        <row r="184">
          <cell r="E184">
            <v>0</v>
          </cell>
          <cell r="F184">
            <v>0</v>
          </cell>
          <cell r="G184">
            <v>0</v>
          </cell>
          <cell r="H184">
            <v>0</v>
          </cell>
          <cell r="I184">
            <v>0</v>
          </cell>
          <cell r="J184">
            <v>0</v>
          </cell>
          <cell r="K184">
            <v>0</v>
          </cell>
          <cell r="L184">
            <v>0</v>
          </cell>
          <cell r="M184">
            <v>0</v>
          </cell>
          <cell r="N184">
            <v>0</v>
          </cell>
          <cell r="O184">
            <v>0</v>
          </cell>
          <cell r="P184">
            <v>0</v>
          </cell>
        </row>
        <row r="185">
          <cell r="B185" t="str">
            <v xml:space="preserve"> 600V CONTROL CABLE, PVC INSU. PVC JACKET</v>
          </cell>
          <cell r="C185">
            <v>0</v>
          </cell>
          <cell r="D185">
            <v>0</v>
          </cell>
          <cell r="E185">
            <v>0</v>
          </cell>
          <cell r="F185">
            <v>0</v>
          </cell>
          <cell r="G185">
            <v>0</v>
          </cell>
          <cell r="H185">
            <v>0</v>
          </cell>
          <cell r="I185">
            <v>0</v>
          </cell>
          <cell r="J185">
            <v>0</v>
          </cell>
          <cell r="K185">
            <v>0</v>
          </cell>
          <cell r="L185">
            <v>0</v>
          </cell>
          <cell r="M185">
            <v>0</v>
          </cell>
          <cell r="N185">
            <v>0</v>
          </cell>
          <cell r="O185">
            <v>0</v>
          </cell>
          <cell r="P185">
            <v>0</v>
          </cell>
        </row>
        <row r="186">
          <cell r="A186">
            <v>14</v>
          </cell>
          <cell r="B186" t="str">
            <v xml:space="preserve">    4/C 2.0 sq.mm </v>
          </cell>
          <cell r="C186">
            <v>13000</v>
          </cell>
          <cell r="D186" t="str">
            <v>M</v>
          </cell>
          <cell r="E186">
            <v>11</v>
          </cell>
          <cell r="F186">
            <v>143000</v>
          </cell>
          <cell r="G186">
            <v>0</v>
          </cell>
          <cell r="H186">
            <v>0</v>
          </cell>
          <cell r="I186">
            <v>0.08</v>
          </cell>
          <cell r="J186">
            <v>1040</v>
          </cell>
          <cell r="K186">
            <v>11</v>
          </cell>
          <cell r="L186">
            <v>143000</v>
          </cell>
          <cell r="M186">
            <v>0</v>
          </cell>
          <cell r="N186">
            <v>0</v>
          </cell>
          <cell r="O186">
            <v>22</v>
          </cell>
          <cell r="P186">
            <v>286000</v>
          </cell>
        </row>
        <row r="187">
          <cell r="A187">
            <v>15</v>
          </cell>
          <cell r="B187" t="str">
            <v xml:space="preserve">    7/C 2.0 sq.mm </v>
          </cell>
          <cell r="C187">
            <v>6400</v>
          </cell>
          <cell r="D187" t="str">
            <v>M</v>
          </cell>
          <cell r="E187">
            <v>24</v>
          </cell>
          <cell r="F187">
            <v>153600</v>
          </cell>
          <cell r="G187">
            <v>0</v>
          </cell>
          <cell r="H187">
            <v>0</v>
          </cell>
          <cell r="I187">
            <v>0.105</v>
          </cell>
          <cell r="J187">
            <v>672</v>
          </cell>
          <cell r="K187">
            <v>24</v>
          </cell>
          <cell r="L187">
            <v>153600</v>
          </cell>
          <cell r="M187">
            <v>0</v>
          </cell>
          <cell r="N187">
            <v>0</v>
          </cell>
          <cell r="O187">
            <v>29</v>
          </cell>
          <cell r="P187">
            <v>185600</v>
          </cell>
        </row>
        <row r="188">
          <cell r="A188">
            <v>16</v>
          </cell>
          <cell r="B188" t="str">
            <v xml:space="preserve">    9/C 2.0 sq.mm </v>
          </cell>
          <cell r="C188">
            <v>4000</v>
          </cell>
          <cell r="D188" t="str">
            <v>M</v>
          </cell>
          <cell r="E188">
            <v>30</v>
          </cell>
          <cell r="F188">
            <v>120000</v>
          </cell>
          <cell r="G188">
            <v>0</v>
          </cell>
          <cell r="H188">
            <v>0</v>
          </cell>
          <cell r="I188">
            <v>0.12</v>
          </cell>
          <cell r="J188">
            <v>480</v>
          </cell>
          <cell r="K188">
            <v>30</v>
          </cell>
          <cell r="L188">
            <v>120000</v>
          </cell>
          <cell r="M188">
            <v>0</v>
          </cell>
          <cell r="N188">
            <v>0</v>
          </cell>
          <cell r="O188">
            <v>34</v>
          </cell>
          <cell r="P188">
            <v>136000</v>
          </cell>
        </row>
        <row r="189">
          <cell r="A189">
            <v>17</v>
          </cell>
          <cell r="B189" t="str">
            <v xml:space="preserve">   12/C 2.0 sq.mm </v>
          </cell>
          <cell r="C189">
            <v>2500</v>
          </cell>
          <cell r="D189" t="str">
            <v>M</v>
          </cell>
          <cell r="E189">
            <v>38</v>
          </cell>
          <cell r="F189">
            <v>95000</v>
          </cell>
          <cell r="G189">
            <v>0</v>
          </cell>
          <cell r="H189">
            <v>0</v>
          </cell>
          <cell r="I189">
            <v>0.13800000000000001</v>
          </cell>
          <cell r="J189">
            <v>345</v>
          </cell>
          <cell r="K189">
            <v>38</v>
          </cell>
          <cell r="L189">
            <v>95000</v>
          </cell>
          <cell r="M189">
            <v>0</v>
          </cell>
          <cell r="N189">
            <v>0</v>
          </cell>
          <cell r="O189">
            <v>39</v>
          </cell>
          <cell r="P189">
            <v>97500</v>
          </cell>
        </row>
        <row r="190">
          <cell r="A190">
            <v>18</v>
          </cell>
          <cell r="B190" t="str">
            <v xml:space="preserve">   19/C 2.0 sq.mm </v>
          </cell>
          <cell r="C190">
            <v>1950</v>
          </cell>
          <cell r="D190" t="str">
            <v>M</v>
          </cell>
          <cell r="E190">
            <v>57</v>
          </cell>
          <cell r="F190">
            <v>111150</v>
          </cell>
          <cell r="G190">
            <v>0</v>
          </cell>
          <cell r="H190">
            <v>0</v>
          </cell>
          <cell r="I190">
            <v>0.17399999999999999</v>
          </cell>
          <cell r="J190">
            <v>339</v>
          </cell>
          <cell r="K190">
            <v>57</v>
          </cell>
          <cell r="L190">
            <v>111150</v>
          </cell>
          <cell r="M190">
            <v>0</v>
          </cell>
          <cell r="N190">
            <v>0</v>
          </cell>
          <cell r="O190">
            <v>49</v>
          </cell>
          <cell r="P190">
            <v>95550</v>
          </cell>
        </row>
        <row r="191">
          <cell r="A191">
            <v>19</v>
          </cell>
          <cell r="B191" t="str">
            <v xml:space="preserve">   30/C 2.0 sq.mm </v>
          </cell>
          <cell r="C191">
            <v>1900</v>
          </cell>
          <cell r="D191" t="str">
            <v>M</v>
          </cell>
          <cell r="E191">
            <v>92</v>
          </cell>
          <cell r="F191">
            <v>174800</v>
          </cell>
          <cell r="G191">
            <v>0</v>
          </cell>
          <cell r="H191">
            <v>0</v>
          </cell>
          <cell r="I191">
            <v>0.21199999999999999</v>
          </cell>
          <cell r="J191">
            <v>403</v>
          </cell>
          <cell r="K191">
            <v>92</v>
          </cell>
          <cell r="L191">
            <v>174800</v>
          </cell>
          <cell r="M191">
            <v>0</v>
          </cell>
          <cell r="N191">
            <v>0</v>
          </cell>
          <cell r="O191">
            <v>59</v>
          </cell>
          <cell r="P191">
            <v>112100</v>
          </cell>
        </row>
        <row r="192">
          <cell r="A192">
            <v>20</v>
          </cell>
          <cell r="B192" t="str">
            <v>600V SHIELDED CABLE, 8P-#14AWG</v>
          </cell>
          <cell r="C192">
            <v>300</v>
          </cell>
          <cell r="D192" t="str">
            <v>M</v>
          </cell>
          <cell r="E192">
            <v>83</v>
          </cell>
          <cell r="F192">
            <v>24900</v>
          </cell>
          <cell r="G192">
            <v>0</v>
          </cell>
          <cell r="H192">
            <v>0</v>
          </cell>
          <cell r="I192">
            <v>0.16</v>
          </cell>
          <cell r="J192">
            <v>48</v>
          </cell>
          <cell r="K192">
            <v>83</v>
          </cell>
          <cell r="L192">
            <v>24900</v>
          </cell>
          <cell r="M192">
            <v>0</v>
          </cell>
          <cell r="N192">
            <v>0</v>
          </cell>
          <cell r="O192">
            <v>45</v>
          </cell>
          <cell r="P192">
            <v>13500</v>
          </cell>
        </row>
        <row r="193">
          <cell r="E193">
            <v>0</v>
          </cell>
          <cell r="F193">
            <v>0</v>
          </cell>
          <cell r="G193">
            <v>0</v>
          </cell>
          <cell r="H193">
            <v>0</v>
          </cell>
          <cell r="I193">
            <v>0</v>
          </cell>
          <cell r="J193">
            <v>0</v>
          </cell>
          <cell r="K193">
            <v>0</v>
          </cell>
          <cell r="L193">
            <v>0</v>
          </cell>
          <cell r="M193">
            <v>0</v>
          </cell>
          <cell r="N193">
            <v>0</v>
          </cell>
          <cell r="O193">
            <v>0</v>
          </cell>
          <cell r="P193">
            <v>0</v>
          </cell>
        </row>
        <row r="194">
          <cell r="B194" t="str">
            <v>8KV POWER CABLE, XLPE INSU. PVC JACKET</v>
          </cell>
          <cell r="C194">
            <v>0</v>
          </cell>
          <cell r="D194">
            <v>0</v>
          </cell>
          <cell r="E194">
            <v>0</v>
          </cell>
          <cell r="F194">
            <v>0</v>
          </cell>
          <cell r="G194">
            <v>0</v>
          </cell>
          <cell r="H194">
            <v>0</v>
          </cell>
          <cell r="I194">
            <v>0</v>
          </cell>
          <cell r="J194">
            <v>0</v>
          </cell>
          <cell r="K194">
            <v>0</v>
          </cell>
          <cell r="L194">
            <v>0</v>
          </cell>
          <cell r="M194">
            <v>0</v>
          </cell>
          <cell r="N194">
            <v>0</v>
          </cell>
          <cell r="O194">
            <v>0</v>
          </cell>
          <cell r="P194">
            <v>0</v>
          </cell>
        </row>
        <row r="195">
          <cell r="A195">
            <v>21</v>
          </cell>
          <cell r="B195" t="str">
            <v xml:space="preserve">    3/C  38 sq.mm </v>
          </cell>
          <cell r="C195">
            <v>880</v>
          </cell>
          <cell r="D195" t="str">
            <v>M</v>
          </cell>
          <cell r="E195">
            <v>268</v>
          </cell>
          <cell r="F195">
            <v>235840</v>
          </cell>
          <cell r="G195">
            <v>0</v>
          </cell>
          <cell r="H195">
            <v>0</v>
          </cell>
          <cell r="I195">
            <v>0.32100000000000001</v>
          </cell>
          <cell r="J195">
            <v>282</v>
          </cell>
          <cell r="K195">
            <v>268</v>
          </cell>
          <cell r="L195">
            <v>235840</v>
          </cell>
          <cell r="M195">
            <v>0</v>
          </cell>
          <cell r="N195">
            <v>0</v>
          </cell>
          <cell r="O195">
            <v>90</v>
          </cell>
          <cell r="P195">
            <v>79200</v>
          </cell>
        </row>
        <row r="196">
          <cell r="A196">
            <v>22</v>
          </cell>
          <cell r="B196" t="str">
            <v xml:space="preserve">    3/C  60 sq.mm </v>
          </cell>
          <cell r="C196">
            <v>200</v>
          </cell>
          <cell r="D196" t="str">
            <v>M</v>
          </cell>
          <cell r="E196">
            <v>367</v>
          </cell>
          <cell r="F196">
            <v>73400</v>
          </cell>
          <cell r="G196">
            <v>0</v>
          </cell>
          <cell r="H196">
            <v>0</v>
          </cell>
          <cell r="I196">
            <v>0.38800000000000001</v>
          </cell>
          <cell r="J196">
            <v>78</v>
          </cell>
          <cell r="K196">
            <v>367</v>
          </cell>
          <cell r="L196">
            <v>73400</v>
          </cell>
          <cell r="M196">
            <v>0</v>
          </cell>
          <cell r="N196">
            <v>0</v>
          </cell>
          <cell r="O196">
            <v>109</v>
          </cell>
          <cell r="P196">
            <v>21800</v>
          </cell>
        </row>
        <row r="197">
          <cell r="A197">
            <v>23</v>
          </cell>
          <cell r="B197" t="str">
            <v xml:space="preserve">    1/C 100 sq.mm </v>
          </cell>
          <cell r="C197">
            <v>4800</v>
          </cell>
          <cell r="D197" t="str">
            <v>M</v>
          </cell>
          <cell r="E197">
            <v>148</v>
          </cell>
          <cell r="F197">
            <v>710400</v>
          </cell>
          <cell r="G197">
            <v>0</v>
          </cell>
          <cell r="H197">
            <v>0</v>
          </cell>
          <cell r="I197">
            <v>0.22500000000000001</v>
          </cell>
          <cell r="J197">
            <v>1080</v>
          </cell>
          <cell r="K197">
            <v>148</v>
          </cell>
          <cell r="L197">
            <v>710400</v>
          </cell>
          <cell r="M197">
            <v>0</v>
          </cell>
          <cell r="N197">
            <v>0</v>
          </cell>
          <cell r="O197">
            <v>63</v>
          </cell>
          <cell r="P197">
            <v>302400</v>
          </cell>
        </row>
        <row r="198">
          <cell r="A198">
            <v>24</v>
          </cell>
          <cell r="B198" t="str">
            <v xml:space="preserve">    1/C 200 sq.mm </v>
          </cell>
          <cell r="C198">
            <v>1000</v>
          </cell>
          <cell r="D198" t="str">
            <v>M</v>
          </cell>
          <cell r="E198">
            <v>246</v>
          </cell>
          <cell r="F198">
            <v>246000</v>
          </cell>
          <cell r="G198">
            <v>0</v>
          </cell>
          <cell r="H198">
            <v>0</v>
          </cell>
          <cell r="I198">
            <v>0.28699999999999998</v>
          </cell>
          <cell r="J198">
            <v>287</v>
          </cell>
          <cell r="K198">
            <v>246</v>
          </cell>
          <cell r="L198">
            <v>246000</v>
          </cell>
          <cell r="M198">
            <v>0</v>
          </cell>
          <cell r="N198">
            <v>0</v>
          </cell>
          <cell r="O198">
            <v>80</v>
          </cell>
          <cell r="P198">
            <v>80000</v>
          </cell>
        </row>
        <row r="199">
          <cell r="A199">
            <v>25</v>
          </cell>
          <cell r="B199" t="str">
            <v xml:space="preserve">    1/C 250 sq.mm </v>
          </cell>
          <cell r="C199">
            <v>17500</v>
          </cell>
          <cell r="D199" t="str">
            <v>M</v>
          </cell>
          <cell r="E199">
            <v>306</v>
          </cell>
          <cell r="F199">
            <v>5355000</v>
          </cell>
          <cell r="G199">
            <v>0</v>
          </cell>
          <cell r="H199">
            <v>0</v>
          </cell>
          <cell r="I199">
            <v>0.27400000000000002</v>
          </cell>
          <cell r="J199">
            <v>4795</v>
          </cell>
          <cell r="K199">
            <v>306</v>
          </cell>
          <cell r="L199">
            <v>5355000</v>
          </cell>
          <cell r="M199">
            <v>0</v>
          </cell>
          <cell r="N199">
            <v>0</v>
          </cell>
          <cell r="O199">
            <v>77</v>
          </cell>
          <cell r="P199">
            <v>1347500</v>
          </cell>
        </row>
        <row r="200">
          <cell r="B200" t="str">
            <v xml:space="preserve"> WEATHER PROOF, NEMA-4X</v>
          </cell>
          <cell r="C200">
            <v>0</v>
          </cell>
          <cell r="D200">
            <v>0</v>
          </cell>
          <cell r="E200">
            <v>0</v>
          </cell>
          <cell r="F200">
            <v>0</v>
          </cell>
          <cell r="G200">
            <v>0</v>
          </cell>
          <cell r="H200">
            <v>0</v>
          </cell>
          <cell r="I200">
            <v>0</v>
          </cell>
          <cell r="J200">
            <v>0</v>
          </cell>
          <cell r="K200">
            <v>0</v>
          </cell>
          <cell r="L200">
            <v>0</v>
          </cell>
          <cell r="M200">
            <v>0</v>
          </cell>
          <cell r="N200">
            <v>0</v>
          </cell>
          <cell r="O200">
            <v>0</v>
          </cell>
          <cell r="P200">
            <v>0</v>
          </cell>
        </row>
        <row r="201">
          <cell r="B201" t="str">
            <v>8KV TERMINATION KIT, HEAT SHRINKABLE TYPE</v>
          </cell>
          <cell r="C201">
            <v>0</v>
          </cell>
          <cell r="D201">
            <v>0</v>
          </cell>
          <cell r="E201">
            <v>0</v>
          </cell>
          <cell r="F201">
            <v>0</v>
          </cell>
          <cell r="G201">
            <v>0</v>
          </cell>
          <cell r="H201">
            <v>0</v>
          </cell>
          <cell r="I201">
            <v>0</v>
          </cell>
          <cell r="J201">
            <v>0</v>
          </cell>
          <cell r="K201">
            <v>0</v>
          </cell>
          <cell r="L201">
            <v>0</v>
          </cell>
          <cell r="M201">
            <v>0</v>
          </cell>
          <cell r="N201">
            <v>0</v>
          </cell>
          <cell r="O201">
            <v>0</v>
          </cell>
          <cell r="P201">
            <v>0</v>
          </cell>
        </row>
        <row r="202">
          <cell r="A202">
            <v>26</v>
          </cell>
          <cell r="B202" t="str">
            <v xml:space="preserve">    3/C  38 sq.mm </v>
          </cell>
          <cell r="C202">
            <v>8</v>
          </cell>
          <cell r="D202" t="str">
            <v>SET</v>
          </cell>
          <cell r="E202">
            <v>4330</v>
          </cell>
          <cell r="F202">
            <v>34640</v>
          </cell>
          <cell r="G202">
            <v>0</v>
          </cell>
          <cell r="H202">
            <v>0</v>
          </cell>
          <cell r="I202">
            <v>5</v>
          </cell>
          <cell r="J202">
            <v>40</v>
          </cell>
          <cell r="K202">
            <v>4330</v>
          </cell>
          <cell r="L202">
            <v>34640</v>
          </cell>
          <cell r="M202">
            <v>0</v>
          </cell>
          <cell r="N202">
            <v>0</v>
          </cell>
          <cell r="O202">
            <v>1400</v>
          </cell>
          <cell r="P202">
            <v>11200</v>
          </cell>
        </row>
        <row r="203">
          <cell r="A203">
            <v>27</v>
          </cell>
          <cell r="B203" t="str">
            <v xml:space="preserve">    3/C  60 sq.mm </v>
          </cell>
          <cell r="C203">
            <v>10</v>
          </cell>
          <cell r="D203" t="str">
            <v>SET</v>
          </cell>
          <cell r="E203">
            <v>4330</v>
          </cell>
          <cell r="F203">
            <v>43300</v>
          </cell>
          <cell r="G203">
            <v>0</v>
          </cell>
          <cell r="H203">
            <v>0</v>
          </cell>
          <cell r="I203">
            <v>6</v>
          </cell>
          <cell r="J203">
            <v>60</v>
          </cell>
          <cell r="K203">
            <v>4330</v>
          </cell>
          <cell r="L203">
            <v>43300</v>
          </cell>
          <cell r="M203">
            <v>0</v>
          </cell>
          <cell r="N203">
            <v>0</v>
          </cell>
          <cell r="O203">
            <v>1680</v>
          </cell>
          <cell r="P203">
            <v>16800</v>
          </cell>
        </row>
        <row r="204">
          <cell r="A204">
            <v>28</v>
          </cell>
          <cell r="B204" t="str">
            <v xml:space="preserve">   1/C 100 sq.mm </v>
          </cell>
          <cell r="C204">
            <v>30</v>
          </cell>
          <cell r="D204" t="str">
            <v>SET</v>
          </cell>
          <cell r="E204">
            <v>1170</v>
          </cell>
          <cell r="F204">
            <v>35100</v>
          </cell>
          <cell r="G204">
            <v>0</v>
          </cell>
          <cell r="H204">
            <v>0</v>
          </cell>
          <cell r="I204">
            <v>3.5</v>
          </cell>
          <cell r="J204">
            <v>105</v>
          </cell>
          <cell r="K204">
            <v>1170</v>
          </cell>
          <cell r="L204">
            <v>35100</v>
          </cell>
          <cell r="M204">
            <v>0</v>
          </cell>
          <cell r="N204">
            <v>0</v>
          </cell>
          <cell r="O204">
            <v>980</v>
          </cell>
          <cell r="P204">
            <v>29400</v>
          </cell>
        </row>
        <row r="205">
          <cell r="A205">
            <v>29</v>
          </cell>
          <cell r="B205" t="str">
            <v xml:space="preserve">    1/C 200 sq.mm </v>
          </cell>
          <cell r="C205">
            <v>9</v>
          </cell>
          <cell r="D205" t="str">
            <v>SET</v>
          </cell>
          <cell r="E205">
            <v>1550</v>
          </cell>
          <cell r="F205">
            <v>13950</v>
          </cell>
          <cell r="G205">
            <v>0</v>
          </cell>
          <cell r="H205">
            <v>0</v>
          </cell>
          <cell r="I205">
            <v>4.5</v>
          </cell>
          <cell r="J205">
            <v>41</v>
          </cell>
          <cell r="K205">
            <v>1550</v>
          </cell>
          <cell r="L205">
            <v>13950</v>
          </cell>
          <cell r="M205">
            <v>0</v>
          </cell>
          <cell r="N205">
            <v>0</v>
          </cell>
          <cell r="O205">
            <v>1260</v>
          </cell>
          <cell r="P205">
            <v>11340</v>
          </cell>
        </row>
        <row r="206">
          <cell r="A206">
            <v>30</v>
          </cell>
          <cell r="B206" t="str">
            <v xml:space="preserve">    1/C 250 sq.mm </v>
          </cell>
          <cell r="C206">
            <v>40</v>
          </cell>
          <cell r="D206" t="str">
            <v>SET</v>
          </cell>
          <cell r="E206">
            <v>1585</v>
          </cell>
          <cell r="F206">
            <v>63400</v>
          </cell>
          <cell r="G206">
            <v>0</v>
          </cell>
          <cell r="H206">
            <v>0</v>
          </cell>
          <cell r="I206">
            <v>4.5</v>
          </cell>
          <cell r="J206">
            <v>180</v>
          </cell>
          <cell r="K206">
            <v>1585</v>
          </cell>
          <cell r="L206">
            <v>63400</v>
          </cell>
          <cell r="M206">
            <v>0</v>
          </cell>
          <cell r="N206">
            <v>0</v>
          </cell>
          <cell r="O206">
            <v>1260</v>
          </cell>
          <cell r="P206">
            <v>50400</v>
          </cell>
        </row>
        <row r="207">
          <cell r="F207">
            <v>0</v>
          </cell>
          <cell r="G207">
            <v>0</v>
          </cell>
          <cell r="H207">
            <v>0</v>
          </cell>
          <cell r="I207">
            <v>0</v>
          </cell>
          <cell r="J207">
            <v>0</v>
          </cell>
          <cell r="K207">
            <v>0</v>
          </cell>
          <cell r="L207">
            <v>0</v>
          </cell>
          <cell r="M207">
            <v>0</v>
          </cell>
          <cell r="N207">
            <v>0</v>
          </cell>
          <cell r="O207">
            <v>0</v>
          </cell>
          <cell r="P207">
            <v>0</v>
          </cell>
        </row>
        <row r="208">
          <cell r="B208" t="str">
            <v xml:space="preserve"> RSG CONDUIT WITH COUPLING, THICK WALL</v>
          </cell>
          <cell r="C208">
            <v>0</v>
          </cell>
          <cell r="D208">
            <v>0</v>
          </cell>
          <cell r="E208">
            <v>0</v>
          </cell>
          <cell r="F208">
            <v>0</v>
          </cell>
          <cell r="G208">
            <v>0</v>
          </cell>
          <cell r="H208">
            <v>0</v>
          </cell>
          <cell r="I208">
            <v>0</v>
          </cell>
          <cell r="J208">
            <v>0</v>
          </cell>
          <cell r="K208">
            <v>0</v>
          </cell>
          <cell r="L208">
            <v>0</v>
          </cell>
          <cell r="M208">
            <v>0</v>
          </cell>
          <cell r="N208">
            <v>0</v>
          </cell>
          <cell r="O208">
            <v>0</v>
          </cell>
          <cell r="P208">
            <v>0</v>
          </cell>
        </row>
        <row r="209">
          <cell r="B209" t="str">
            <v xml:space="preserve"> (ANSI C80.1 NPT THREADED)</v>
          </cell>
          <cell r="C209">
            <v>0</v>
          </cell>
          <cell r="D209">
            <v>0</v>
          </cell>
          <cell r="E209">
            <v>0</v>
          </cell>
          <cell r="F209">
            <v>0</v>
          </cell>
          <cell r="G209">
            <v>0</v>
          </cell>
          <cell r="H209">
            <v>0</v>
          </cell>
          <cell r="I209">
            <v>0</v>
          </cell>
          <cell r="J209">
            <v>0</v>
          </cell>
          <cell r="K209">
            <v>0</v>
          </cell>
          <cell r="L209">
            <v>0</v>
          </cell>
          <cell r="M209">
            <v>0</v>
          </cell>
          <cell r="N209">
            <v>0</v>
          </cell>
          <cell r="O209">
            <v>0</v>
          </cell>
          <cell r="P209">
            <v>0</v>
          </cell>
        </row>
        <row r="210">
          <cell r="A210">
            <v>31</v>
          </cell>
          <cell r="B210" t="str">
            <v xml:space="preserve">     1"</v>
          </cell>
          <cell r="C210">
            <v>800</v>
          </cell>
          <cell r="D210" t="str">
            <v>M</v>
          </cell>
          <cell r="E210">
            <v>49</v>
          </cell>
          <cell r="F210">
            <v>39200</v>
          </cell>
          <cell r="G210">
            <v>0</v>
          </cell>
          <cell r="H210">
            <v>0</v>
          </cell>
          <cell r="I210">
            <v>0.54</v>
          </cell>
          <cell r="J210">
            <v>432</v>
          </cell>
          <cell r="K210">
            <v>49</v>
          </cell>
          <cell r="L210">
            <v>39200</v>
          </cell>
          <cell r="M210">
            <v>0</v>
          </cell>
          <cell r="N210">
            <v>0</v>
          </cell>
          <cell r="O210">
            <v>151</v>
          </cell>
          <cell r="P210">
            <v>120800</v>
          </cell>
        </row>
        <row r="211">
          <cell r="A211">
            <v>32</v>
          </cell>
          <cell r="B211" t="str">
            <v xml:space="preserve">     2"</v>
          </cell>
          <cell r="C211">
            <v>1000</v>
          </cell>
          <cell r="D211" t="str">
            <v>M</v>
          </cell>
          <cell r="E211">
            <v>105</v>
          </cell>
          <cell r="F211">
            <v>105000</v>
          </cell>
          <cell r="G211">
            <v>0</v>
          </cell>
          <cell r="H211">
            <v>0</v>
          </cell>
          <cell r="I211">
            <v>0.98</v>
          </cell>
          <cell r="J211">
            <v>980</v>
          </cell>
          <cell r="K211">
            <v>105</v>
          </cell>
          <cell r="L211">
            <v>105000</v>
          </cell>
          <cell r="M211">
            <v>0</v>
          </cell>
          <cell r="N211">
            <v>0</v>
          </cell>
          <cell r="O211">
            <v>274</v>
          </cell>
          <cell r="P211">
            <v>274000</v>
          </cell>
        </row>
        <row r="212">
          <cell r="A212">
            <v>33</v>
          </cell>
          <cell r="B212" t="str">
            <v xml:space="preserve">     4"</v>
          </cell>
          <cell r="C212">
            <v>350</v>
          </cell>
          <cell r="D212" t="str">
            <v>M</v>
          </cell>
          <cell r="E212">
            <v>343</v>
          </cell>
          <cell r="F212">
            <v>120050</v>
          </cell>
          <cell r="G212">
            <v>0</v>
          </cell>
          <cell r="H212">
            <v>0</v>
          </cell>
          <cell r="I212">
            <v>1.85</v>
          </cell>
          <cell r="J212">
            <v>648</v>
          </cell>
          <cell r="K212">
            <v>343</v>
          </cell>
          <cell r="L212">
            <v>120050</v>
          </cell>
          <cell r="M212">
            <v>0</v>
          </cell>
          <cell r="N212">
            <v>0</v>
          </cell>
          <cell r="O212">
            <v>518</v>
          </cell>
          <cell r="P212">
            <v>181300</v>
          </cell>
        </row>
        <row r="213">
          <cell r="A213">
            <v>34</v>
          </cell>
          <cell r="B213" t="str">
            <v xml:space="preserve">     6"</v>
          </cell>
          <cell r="C213">
            <v>50</v>
          </cell>
          <cell r="D213" t="str">
            <v>M</v>
          </cell>
          <cell r="E213">
            <v>840</v>
          </cell>
          <cell r="F213">
            <v>42000</v>
          </cell>
          <cell r="G213">
            <v>0</v>
          </cell>
          <cell r="H213">
            <v>0</v>
          </cell>
          <cell r="I213">
            <v>2.72</v>
          </cell>
          <cell r="J213">
            <v>136</v>
          </cell>
          <cell r="K213">
            <v>840</v>
          </cell>
          <cell r="L213">
            <v>42000</v>
          </cell>
          <cell r="M213">
            <v>0</v>
          </cell>
          <cell r="N213">
            <v>0</v>
          </cell>
          <cell r="O213">
            <v>762</v>
          </cell>
          <cell r="P213">
            <v>38100</v>
          </cell>
        </row>
        <row r="214">
          <cell r="E214" t="str">
            <v/>
          </cell>
          <cell r="F214">
            <v>0</v>
          </cell>
          <cell r="G214">
            <v>0</v>
          </cell>
          <cell r="H214">
            <v>0</v>
          </cell>
          <cell r="I214">
            <v>0</v>
          </cell>
          <cell r="J214">
            <v>0</v>
          </cell>
          <cell r="K214">
            <v>0</v>
          </cell>
          <cell r="L214">
            <v>0</v>
          </cell>
          <cell r="M214">
            <v>0</v>
          </cell>
          <cell r="N214">
            <v>0</v>
          </cell>
          <cell r="O214">
            <v>0</v>
          </cell>
          <cell r="P214">
            <v>0</v>
          </cell>
        </row>
        <row r="215">
          <cell r="B215" t="str">
            <v xml:space="preserve"> FLEXIBLE CONDUIT, LIQUID-TIGHT, UA TYPE</v>
          </cell>
          <cell r="C215">
            <v>0</v>
          </cell>
          <cell r="D215">
            <v>0</v>
          </cell>
          <cell r="E215">
            <v>0</v>
          </cell>
          <cell r="F215">
            <v>0</v>
          </cell>
          <cell r="G215">
            <v>0</v>
          </cell>
          <cell r="H215">
            <v>0</v>
          </cell>
          <cell r="I215">
            <v>0</v>
          </cell>
          <cell r="J215">
            <v>0</v>
          </cell>
          <cell r="K215">
            <v>0</v>
          </cell>
          <cell r="L215">
            <v>0</v>
          </cell>
          <cell r="M215">
            <v>0</v>
          </cell>
          <cell r="N215">
            <v>0</v>
          </cell>
          <cell r="O215">
            <v>0</v>
          </cell>
          <cell r="P215">
            <v>0</v>
          </cell>
        </row>
        <row r="216">
          <cell r="A216">
            <v>35</v>
          </cell>
          <cell r="B216" t="str">
            <v xml:space="preserve">     1", 0.6M LG., W/TWO CONNECTORS</v>
          </cell>
          <cell r="C216">
            <v>20</v>
          </cell>
          <cell r="D216" t="str">
            <v>M</v>
          </cell>
          <cell r="E216">
            <v>191</v>
          </cell>
          <cell r="F216">
            <v>3820</v>
          </cell>
          <cell r="G216">
            <v>0</v>
          </cell>
          <cell r="H216">
            <v>0</v>
          </cell>
          <cell r="I216">
            <v>0.64</v>
          </cell>
          <cell r="J216">
            <v>13</v>
          </cell>
          <cell r="K216">
            <v>191</v>
          </cell>
          <cell r="L216">
            <v>3820</v>
          </cell>
          <cell r="M216">
            <v>0</v>
          </cell>
          <cell r="N216">
            <v>0</v>
          </cell>
          <cell r="O216">
            <v>179</v>
          </cell>
          <cell r="P216">
            <v>3580</v>
          </cell>
        </row>
        <row r="217">
          <cell r="A217">
            <v>36</v>
          </cell>
          <cell r="B217" t="str">
            <v xml:space="preserve">    2", 0.6M LG., W/TWO CONNECTORS</v>
          </cell>
          <cell r="C217">
            <v>25</v>
          </cell>
          <cell r="D217" t="str">
            <v>M</v>
          </cell>
          <cell r="E217">
            <v>446</v>
          </cell>
          <cell r="F217">
            <v>11150</v>
          </cell>
          <cell r="G217">
            <v>0</v>
          </cell>
          <cell r="H217">
            <v>0</v>
          </cell>
          <cell r="I217">
            <v>1.1599999999999999</v>
          </cell>
          <cell r="J217">
            <v>29</v>
          </cell>
          <cell r="K217">
            <v>446</v>
          </cell>
          <cell r="L217">
            <v>11150</v>
          </cell>
          <cell r="M217">
            <v>0</v>
          </cell>
          <cell r="N217">
            <v>0</v>
          </cell>
          <cell r="O217">
            <v>325</v>
          </cell>
          <cell r="P217">
            <v>8125</v>
          </cell>
        </row>
        <row r="218">
          <cell r="A218">
            <v>37</v>
          </cell>
          <cell r="B218" t="str">
            <v xml:space="preserve">    4", 0.6M LG., W/TWO CONNECTORS</v>
          </cell>
          <cell r="C218">
            <v>20</v>
          </cell>
          <cell r="D218" t="str">
            <v>M</v>
          </cell>
          <cell r="E218">
            <v>1307</v>
          </cell>
          <cell r="F218">
            <v>26140</v>
          </cell>
          <cell r="G218">
            <v>0</v>
          </cell>
          <cell r="H218">
            <v>0</v>
          </cell>
          <cell r="I218">
            <v>2.08</v>
          </cell>
          <cell r="J218">
            <v>42</v>
          </cell>
          <cell r="K218">
            <v>1307</v>
          </cell>
          <cell r="L218">
            <v>26140</v>
          </cell>
          <cell r="M218">
            <v>0</v>
          </cell>
          <cell r="N218">
            <v>0</v>
          </cell>
          <cell r="O218">
            <v>582</v>
          </cell>
          <cell r="P218">
            <v>11640</v>
          </cell>
        </row>
        <row r="219">
          <cell r="D219">
            <v>0</v>
          </cell>
          <cell r="E219">
            <v>0</v>
          </cell>
          <cell r="F219">
            <v>0</v>
          </cell>
          <cell r="G219">
            <v>0</v>
          </cell>
          <cell r="H219">
            <v>0</v>
          </cell>
          <cell r="I219">
            <v>0</v>
          </cell>
          <cell r="J219">
            <v>0</v>
          </cell>
          <cell r="K219">
            <v>0</v>
          </cell>
          <cell r="L219">
            <v>0</v>
          </cell>
          <cell r="M219">
            <v>0</v>
          </cell>
          <cell r="N219">
            <v>0</v>
          </cell>
          <cell r="O219">
            <v>0</v>
          </cell>
          <cell r="P219">
            <v>0</v>
          </cell>
        </row>
        <row r="220">
          <cell r="A220">
            <v>38</v>
          </cell>
          <cell r="B220" t="str">
            <v xml:space="preserve"> HOT DIPPED GALVANIZED CONDUIT FITTING</v>
          </cell>
          <cell r="C220">
            <v>1</v>
          </cell>
          <cell r="D220" t="str">
            <v>LOT</v>
          </cell>
          <cell r="E220">
            <v>612500</v>
          </cell>
          <cell r="F220">
            <v>612500</v>
          </cell>
          <cell r="G220">
            <v>0</v>
          </cell>
          <cell r="H220">
            <v>0</v>
          </cell>
          <cell r="I220">
            <v>658.8</v>
          </cell>
          <cell r="J220">
            <v>659</v>
          </cell>
          <cell r="K220">
            <v>612500</v>
          </cell>
          <cell r="L220">
            <v>612500</v>
          </cell>
          <cell r="M220">
            <v>0</v>
          </cell>
          <cell r="N220">
            <v>0</v>
          </cell>
          <cell r="O220">
            <v>184464</v>
          </cell>
          <cell r="P220">
            <v>184464</v>
          </cell>
        </row>
        <row r="221">
          <cell r="B221" t="str">
            <v xml:space="preserve"> SEALING FITTING, UNION, CLAMP….</v>
          </cell>
          <cell r="C221">
            <v>0</v>
          </cell>
          <cell r="D221">
            <v>0</v>
          </cell>
          <cell r="E221">
            <v>0</v>
          </cell>
          <cell r="F221">
            <v>0</v>
          </cell>
          <cell r="G221">
            <v>0</v>
          </cell>
          <cell r="H221">
            <v>0</v>
          </cell>
          <cell r="I221">
            <v>0</v>
          </cell>
          <cell r="J221">
            <v>0</v>
          </cell>
          <cell r="K221">
            <v>0</v>
          </cell>
          <cell r="L221">
            <v>0</v>
          </cell>
          <cell r="M221">
            <v>0</v>
          </cell>
          <cell r="N221">
            <v>0</v>
          </cell>
          <cell r="O221">
            <v>0</v>
          </cell>
          <cell r="P221">
            <v>0</v>
          </cell>
        </row>
        <row r="222">
          <cell r="D222">
            <v>0</v>
          </cell>
          <cell r="E222">
            <v>0</v>
          </cell>
          <cell r="F222">
            <v>0</v>
          </cell>
          <cell r="G222">
            <v>0</v>
          </cell>
          <cell r="H222">
            <v>0</v>
          </cell>
          <cell r="I222">
            <v>0</v>
          </cell>
          <cell r="J222">
            <v>0</v>
          </cell>
          <cell r="K222">
            <v>0</v>
          </cell>
          <cell r="L222">
            <v>0</v>
          </cell>
          <cell r="M222">
            <v>0</v>
          </cell>
          <cell r="N222">
            <v>0</v>
          </cell>
          <cell r="O222">
            <v>0</v>
          </cell>
          <cell r="P222">
            <v>0</v>
          </cell>
        </row>
        <row r="223">
          <cell r="A223">
            <v>39</v>
          </cell>
          <cell r="B223" t="str">
            <v xml:space="preserve"> HOT DIPPED GALVANIZED STEEL SUPPORT, FOR CONDUIT</v>
          </cell>
          <cell r="C223">
            <v>1100</v>
          </cell>
          <cell r="D223" t="str">
            <v>KG</v>
          </cell>
          <cell r="E223">
            <v>20</v>
          </cell>
          <cell r="F223">
            <v>22000</v>
          </cell>
          <cell r="G223">
            <v>0</v>
          </cell>
          <cell r="H223">
            <v>0</v>
          </cell>
          <cell r="I223">
            <v>0.15</v>
          </cell>
          <cell r="J223">
            <v>165</v>
          </cell>
          <cell r="K223">
            <v>20</v>
          </cell>
          <cell r="L223">
            <v>22000</v>
          </cell>
          <cell r="M223">
            <v>0</v>
          </cell>
          <cell r="N223">
            <v>0</v>
          </cell>
          <cell r="O223">
            <v>42</v>
          </cell>
          <cell r="P223">
            <v>46200</v>
          </cell>
        </row>
        <row r="224">
          <cell r="A224" t="str">
            <v>A.2.1</v>
          </cell>
          <cell r="B224" t="str">
            <v xml:space="preserve">  6.9KV VCB 4000A 40KA , SWITCHGEAR INCOMING &amp; TIE PANEL </v>
          </cell>
          <cell r="C224">
            <v>3</v>
          </cell>
          <cell r="D224" t="str">
            <v>PNL</v>
          </cell>
          <cell r="E224">
            <v>0</v>
          </cell>
          <cell r="F224">
            <v>0</v>
          </cell>
          <cell r="G224">
            <v>0</v>
          </cell>
          <cell r="H224">
            <v>0</v>
          </cell>
          <cell r="I224">
            <v>0</v>
          </cell>
          <cell r="J224">
            <v>0</v>
          </cell>
          <cell r="K224">
            <v>0</v>
          </cell>
          <cell r="L224">
            <v>0</v>
          </cell>
          <cell r="M224">
            <v>0</v>
          </cell>
          <cell r="N224">
            <v>0</v>
          </cell>
          <cell r="O224">
            <v>0</v>
          </cell>
          <cell r="P224">
            <v>0</v>
          </cell>
        </row>
        <row r="225">
          <cell r="A225">
            <v>40</v>
          </cell>
          <cell r="B225" t="str">
            <v xml:space="preserve"> PUSH BUTTON  STATION, "START-STOP" TYPE,</v>
          </cell>
          <cell r="C225">
            <v>20</v>
          </cell>
          <cell r="D225" t="str">
            <v>SET</v>
          </cell>
          <cell r="E225">
            <v>3600</v>
          </cell>
          <cell r="F225">
            <v>72000</v>
          </cell>
          <cell r="G225">
            <v>0</v>
          </cell>
          <cell r="H225">
            <v>0</v>
          </cell>
          <cell r="I225">
            <v>6</v>
          </cell>
          <cell r="J225">
            <v>120</v>
          </cell>
          <cell r="K225">
            <v>3600</v>
          </cell>
          <cell r="L225">
            <v>72000</v>
          </cell>
          <cell r="M225">
            <v>0</v>
          </cell>
          <cell r="N225">
            <v>0</v>
          </cell>
          <cell r="O225">
            <v>1680</v>
          </cell>
          <cell r="P225">
            <v>33600</v>
          </cell>
        </row>
        <row r="226">
          <cell r="B226" t="str">
            <v xml:space="preserve"> FOR CLASS 1, DIV. 2 GROUP D, NEMA-4X</v>
          </cell>
          <cell r="C226">
            <v>0</v>
          </cell>
          <cell r="D226">
            <v>0</v>
          </cell>
          <cell r="E226">
            <v>0</v>
          </cell>
          <cell r="F226">
            <v>0</v>
          </cell>
          <cell r="G226">
            <v>0</v>
          </cell>
          <cell r="H226">
            <v>0</v>
          </cell>
          <cell r="I226">
            <v>0</v>
          </cell>
          <cell r="J226">
            <v>0</v>
          </cell>
          <cell r="K226">
            <v>0</v>
          </cell>
          <cell r="L226">
            <v>0</v>
          </cell>
          <cell r="M226">
            <v>0</v>
          </cell>
          <cell r="N226">
            <v>0</v>
          </cell>
          <cell r="O226">
            <v>0</v>
          </cell>
          <cell r="P226">
            <v>0</v>
          </cell>
        </row>
        <row r="227">
          <cell r="F227">
            <v>0</v>
          </cell>
          <cell r="G227">
            <v>0</v>
          </cell>
          <cell r="H227">
            <v>0</v>
          </cell>
          <cell r="I227">
            <v>0</v>
          </cell>
          <cell r="J227">
            <v>0</v>
          </cell>
          <cell r="K227">
            <v>0</v>
          </cell>
          <cell r="L227">
            <v>0</v>
          </cell>
          <cell r="M227">
            <v>0</v>
          </cell>
          <cell r="N227">
            <v>0</v>
          </cell>
          <cell r="O227">
            <v>0</v>
          </cell>
          <cell r="P227">
            <v>0</v>
          </cell>
        </row>
        <row r="228">
          <cell r="A228">
            <v>41</v>
          </cell>
          <cell r="B228" t="str">
            <v xml:space="preserve"> PUSH BUTTON  STATION, "START-STOP" TYPE, WITH LAMP x 1PC</v>
          </cell>
          <cell r="C228">
            <v>12</v>
          </cell>
          <cell r="D228" t="str">
            <v>SET</v>
          </cell>
          <cell r="E228">
            <v>6800</v>
          </cell>
          <cell r="F228">
            <v>81600</v>
          </cell>
          <cell r="G228">
            <v>0</v>
          </cell>
          <cell r="H228">
            <v>0</v>
          </cell>
          <cell r="I228">
            <v>7</v>
          </cell>
          <cell r="J228">
            <v>84</v>
          </cell>
          <cell r="K228">
            <v>6800</v>
          </cell>
          <cell r="L228">
            <v>81600</v>
          </cell>
          <cell r="M228">
            <v>0</v>
          </cell>
          <cell r="N228">
            <v>0</v>
          </cell>
          <cell r="O228">
            <v>1960</v>
          </cell>
          <cell r="P228">
            <v>23520</v>
          </cell>
        </row>
        <row r="229">
          <cell r="B229" t="str">
            <v xml:space="preserve"> FOR CLASS 1, DIV. 2 GROUP D, NEMA-4X</v>
          </cell>
          <cell r="C229">
            <v>0</v>
          </cell>
          <cell r="D229">
            <v>0</v>
          </cell>
          <cell r="E229">
            <v>0</v>
          </cell>
          <cell r="F229">
            <v>0</v>
          </cell>
          <cell r="G229">
            <v>0</v>
          </cell>
          <cell r="H229">
            <v>0</v>
          </cell>
          <cell r="I229">
            <v>5</v>
          </cell>
          <cell r="J229">
            <v>0</v>
          </cell>
          <cell r="K229">
            <v>0</v>
          </cell>
          <cell r="L229">
            <v>0</v>
          </cell>
          <cell r="M229">
            <v>0</v>
          </cell>
          <cell r="N229">
            <v>0</v>
          </cell>
          <cell r="O229">
            <v>0</v>
          </cell>
          <cell r="P229">
            <v>0</v>
          </cell>
        </row>
        <row r="230">
          <cell r="F230">
            <v>0</v>
          </cell>
          <cell r="G230">
            <v>0</v>
          </cell>
          <cell r="H230">
            <v>0</v>
          </cell>
          <cell r="I230">
            <v>0</v>
          </cell>
          <cell r="J230">
            <v>0</v>
          </cell>
          <cell r="K230">
            <v>0</v>
          </cell>
          <cell r="L230">
            <v>0</v>
          </cell>
          <cell r="M230">
            <v>0</v>
          </cell>
          <cell r="N230">
            <v>0</v>
          </cell>
          <cell r="O230">
            <v>0</v>
          </cell>
          <cell r="P230">
            <v>0</v>
          </cell>
        </row>
        <row r="231">
          <cell r="A231">
            <v>42</v>
          </cell>
          <cell r="B231" t="str">
            <v xml:space="preserve"> PUSH BUTTON  STATION, "START-STOP" TYPE,</v>
          </cell>
          <cell r="C231">
            <v>20</v>
          </cell>
          <cell r="D231" t="str">
            <v>SET</v>
          </cell>
          <cell r="E231">
            <v>2800</v>
          </cell>
          <cell r="F231">
            <v>56000</v>
          </cell>
          <cell r="G231">
            <v>0</v>
          </cell>
          <cell r="H231">
            <v>0</v>
          </cell>
          <cell r="I231">
            <v>5</v>
          </cell>
          <cell r="J231">
            <v>100</v>
          </cell>
          <cell r="K231">
            <v>2800</v>
          </cell>
          <cell r="L231">
            <v>56000</v>
          </cell>
          <cell r="M231">
            <v>0</v>
          </cell>
          <cell r="N231">
            <v>0</v>
          </cell>
          <cell r="O231">
            <v>1400</v>
          </cell>
          <cell r="P231">
            <v>28000</v>
          </cell>
        </row>
        <row r="232">
          <cell r="B232" t="str">
            <v xml:space="preserve"> WEATHER PROOF, NEMA-4X</v>
          </cell>
          <cell r="C232">
            <v>0</v>
          </cell>
          <cell r="D232">
            <v>0</v>
          </cell>
          <cell r="E232">
            <v>0</v>
          </cell>
          <cell r="F232">
            <v>0</v>
          </cell>
          <cell r="G232">
            <v>0</v>
          </cell>
          <cell r="H232">
            <v>0</v>
          </cell>
          <cell r="I232">
            <v>0</v>
          </cell>
          <cell r="J232">
            <v>0</v>
          </cell>
          <cell r="K232">
            <v>0</v>
          </cell>
          <cell r="L232">
            <v>0</v>
          </cell>
          <cell r="M232">
            <v>0</v>
          </cell>
          <cell r="N232">
            <v>0</v>
          </cell>
          <cell r="O232">
            <v>0</v>
          </cell>
          <cell r="P232">
            <v>0</v>
          </cell>
        </row>
        <row r="233">
          <cell r="F233">
            <v>0</v>
          </cell>
          <cell r="G233">
            <v>0</v>
          </cell>
          <cell r="H233">
            <v>0</v>
          </cell>
          <cell r="I233">
            <v>0</v>
          </cell>
          <cell r="J233">
            <v>0</v>
          </cell>
          <cell r="K233">
            <v>0</v>
          </cell>
          <cell r="L233">
            <v>0</v>
          </cell>
          <cell r="M233">
            <v>0</v>
          </cell>
          <cell r="N233">
            <v>0</v>
          </cell>
          <cell r="O233">
            <v>0</v>
          </cell>
          <cell r="P233">
            <v>0</v>
          </cell>
        </row>
        <row r="234">
          <cell r="A234">
            <v>43</v>
          </cell>
          <cell r="B234" t="str">
            <v xml:space="preserve"> HOT DIPPED GALVANIZED STEEL SUPPORT, </v>
          </cell>
          <cell r="C234">
            <v>780</v>
          </cell>
          <cell r="D234" t="str">
            <v>KG</v>
          </cell>
          <cell r="E234">
            <v>20</v>
          </cell>
          <cell r="F234">
            <v>15600</v>
          </cell>
          <cell r="G234">
            <v>0</v>
          </cell>
          <cell r="H234">
            <v>0</v>
          </cell>
          <cell r="I234">
            <v>0.15</v>
          </cell>
          <cell r="J234">
            <v>117</v>
          </cell>
          <cell r="K234">
            <v>20</v>
          </cell>
          <cell r="L234">
            <v>15600</v>
          </cell>
          <cell r="M234">
            <v>0</v>
          </cell>
          <cell r="N234">
            <v>0</v>
          </cell>
          <cell r="O234">
            <v>42</v>
          </cell>
          <cell r="P234">
            <v>32760</v>
          </cell>
        </row>
        <row r="235">
          <cell r="B235" t="str">
            <v xml:space="preserve"> 1.5M(H) X 52SET FOR PUSH BUTTON STATION</v>
          </cell>
          <cell r="C235">
            <v>0</v>
          </cell>
          <cell r="D235">
            <v>0</v>
          </cell>
          <cell r="E235">
            <v>0</v>
          </cell>
          <cell r="F235">
            <v>0</v>
          </cell>
          <cell r="G235">
            <v>0</v>
          </cell>
          <cell r="H235">
            <v>0</v>
          </cell>
          <cell r="I235">
            <v>0</v>
          </cell>
          <cell r="J235">
            <v>0</v>
          </cell>
          <cell r="K235">
            <v>0</v>
          </cell>
          <cell r="L235">
            <v>0</v>
          </cell>
          <cell r="M235">
            <v>0</v>
          </cell>
          <cell r="N235">
            <v>0</v>
          </cell>
          <cell r="O235">
            <v>0</v>
          </cell>
          <cell r="P235">
            <v>0</v>
          </cell>
        </row>
        <row r="236">
          <cell r="F236">
            <v>0</v>
          </cell>
          <cell r="G236">
            <v>0</v>
          </cell>
          <cell r="H236">
            <v>0</v>
          </cell>
          <cell r="I236">
            <v>0</v>
          </cell>
          <cell r="J236">
            <v>0</v>
          </cell>
          <cell r="K236">
            <v>0</v>
          </cell>
          <cell r="L236">
            <v>0</v>
          </cell>
          <cell r="M236">
            <v>0</v>
          </cell>
          <cell r="N236">
            <v>0</v>
          </cell>
          <cell r="O236">
            <v>0</v>
          </cell>
          <cell r="P236">
            <v>0</v>
          </cell>
        </row>
        <row r="237">
          <cell r="A237">
            <v>44</v>
          </cell>
          <cell r="B237" t="str">
            <v>SMALL FOUNDATION FOR PUSH BUTTON STATION</v>
          </cell>
          <cell r="C237">
            <v>52</v>
          </cell>
          <cell r="D237" t="str">
            <v>SET</v>
          </cell>
          <cell r="E237">
            <v>1000</v>
          </cell>
          <cell r="F237">
            <v>52000</v>
          </cell>
          <cell r="G237">
            <v>0</v>
          </cell>
          <cell r="H237">
            <v>0</v>
          </cell>
          <cell r="I237">
            <v>0</v>
          </cell>
          <cell r="J237">
            <v>0</v>
          </cell>
          <cell r="K237">
            <v>1000</v>
          </cell>
          <cell r="L237">
            <v>52000</v>
          </cell>
          <cell r="M237">
            <v>0</v>
          </cell>
          <cell r="N237">
            <v>0</v>
          </cell>
          <cell r="O237">
            <v>0</v>
          </cell>
          <cell r="P237">
            <v>0</v>
          </cell>
        </row>
        <row r="238">
          <cell r="F238">
            <v>0</v>
          </cell>
          <cell r="G238">
            <v>0</v>
          </cell>
          <cell r="H238">
            <v>0</v>
          </cell>
          <cell r="I238">
            <v>0</v>
          </cell>
          <cell r="J238">
            <v>0</v>
          </cell>
          <cell r="K238">
            <v>0</v>
          </cell>
          <cell r="L238">
            <v>0</v>
          </cell>
          <cell r="M238">
            <v>0</v>
          </cell>
          <cell r="N238">
            <v>0</v>
          </cell>
          <cell r="O238">
            <v>0</v>
          </cell>
          <cell r="P238">
            <v>0</v>
          </cell>
        </row>
        <row r="239">
          <cell r="B239" t="str">
            <v xml:space="preserve"> CABLE TRAY, LADDER TYPE H.D. GALV. STEEL</v>
          </cell>
          <cell r="C239">
            <v>0</v>
          </cell>
          <cell r="D239">
            <v>0</v>
          </cell>
          <cell r="E239">
            <v>0</v>
          </cell>
          <cell r="F239">
            <v>0</v>
          </cell>
          <cell r="G239">
            <v>0</v>
          </cell>
          <cell r="H239">
            <v>0</v>
          </cell>
          <cell r="I239">
            <v>0</v>
          </cell>
          <cell r="J239">
            <v>0</v>
          </cell>
          <cell r="K239">
            <v>0</v>
          </cell>
          <cell r="L239">
            <v>0</v>
          </cell>
          <cell r="M239">
            <v>0</v>
          </cell>
          <cell r="N239">
            <v>0</v>
          </cell>
          <cell r="O239">
            <v>0</v>
          </cell>
          <cell r="P239">
            <v>0</v>
          </cell>
        </row>
        <row r="240">
          <cell r="B240" t="str">
            <v xml:space="preserve"> W/ ANODIC TREATMENT &amp; EXPOSY COATING(50u)</v>
          </cell>
          <cell r="C240">
            <v>0</v>
          </cell>
          <cell r="D240">
            <v>0</v>
          </cell>
          <cell r="E240">
            <v>0</v>
          </cell>
          <cell r="F240">
            <v>0</v>
          </cell>
          <cell r="G240">
            <v>0</v>
          </cell>
          <cell r="H240">
            <v>0</v>
          </cell>
          <cell r="I240">
            <v>0</v>
          </cell>
          <cell r="J240">
            <v>0</v>
          </cell>
          <cell r="K240">
            <v>0</v>
          </cell>
          <cell r="L240">
            <v>0</v>
          </cell>
          <cell r="M240">
            <v>0</v>
          </cell>
          <cell r="N240">
            <v>0</v>
          </cell>
          <cell r="O240">
            <v>0</v>
          </cell>
          <cell r="P240">
            <v>0</v>
          </cell>
        </row>
        <row r="241">
          <cell r="B241" t="str">
            <v xml:space="preserve"> STRAIGHT SECTION, </v>
          </cell>
          <cell r="C241">
            <v>0</v>
          </cell>
          <cell r="D241">
            <v>0</v>
          </cell>
          <cell r="E241">
            <v>0</v>
          </cell>
          <cell r="F241">
            <v>0</v>
          </cell>
          <cell r="G241">
            <v>0</v>
          </cell>
          <cell r="H241">
            <v>0</v>
          </cell>
          <cell r="I241">
            <v>0</v>
          </cell>
          <cell r="J241">
            <v>0</v>
          </cell>
          <cell r="K241">
            <v>0</v>
          </cell>
          <cell r="L241">
            <v>0</v>
          </cell>
          <cell r="M241">
            <v>0</v>
          </cell>
          <cell r="N241">
            <v>0</v>
          </cell>
          <cell r="O241">
            <v>0</v>
          </cell>
          <cell r="P241">
            <v>0</v>
          </cell>
        </row>
        <row r="242">
          <cell r="A242">
            <v>45</v>
          </cell>
          <cell r="B242" t="str">
            <v xml:space="preserve"> 300 mm  WIDE x 100 mm H</v>
          </cell>
          <cell r="C242">
            <v>230</v>
          </cell>
          <cell r="D242" t="str">
            <v>M</v>
          </cell>
          <cell r="E242">
            <v>328</v>
          </cell>
          <cell r="F242">
            <v>75440</v>
          </cell>
          <cell r="G242">
            <v>0</v>
          </cell>
          <cell r="H242">
            <v>0</v>
          </cell>
          <cell r="I242">
            <v>0.74</v>
          </cell>
          <cell r="J242">
            <v>170</v>
          </cell>
          <cell r="K242">
            <v>328</v>
          </cell>
          <cell r="L242">
            <v>75440</v>
          </cell>
          <cell r="M242">
            <v>0</v>
          </cell>
          <cell r="N242">
            <v>0</v>
          </cell>
          <cell r="O242">
            <v>207</v>
          </cell>
          <cell r="P242">
            <v>47610</v>
          </cell>
        </row>
        <row r="243">
          <cell r="A243">
            <v>46</v>
          </cell>
          <cell r="B243" t="str">
            <v xml:space="preserve"> 600 mm WIDE x 100 mm HIGH</v>
          </cell>
          <cell r="C243">
            <v>400</v>
          </cell>
          <cell r="D243" t="str">
            <v>M</v>
          </cell>
          <cell r="E243">
            <v>380</v>
          </cell>
          <cell r="F243">
            <v>152000</v>
          </cell>
          <cell r="G243">
            <v>0</v>
          </cell>
          <cell r="H243">
            <v>0</v>
          </cell>
          <cell r="I243">
            <v>0.84</v>
          </cell>
          <cell r="J243">
            <v>336</v>
          </cell>
          <cell r="K243">
            <v>380</v>
          </cell>
          <cell r="L243">
            <v>152000</v>
          </cell>
          <cell r="M243">
            <v>0</v>
          </cell>
          <cell r="N243">
            <v>0</v>
          </cell>
          <cell r="O243">
            <v>235</v>
          </cell>
          <cell r="P243">
            <v>94000</v>
          </cell>
        </row>
        <row r="244">
          <cell r="A244">
            <v>47</v>
          </cell>
          <cell r="B244" t="str">
            <v xml:space="preserve"> 1000 mm WIDE x 100 mm HIGH</v>
          </cell>
          <cell r="C244">
            <v>160</v>
          </cell>
          <cell r="D244" t="str">
            <v>M</v>
          </cell>
          <cell r="E244">
            <v>450</v>
          </cell>
          <cell r="F244">
            <v>72000</v>
          </cell>
          <cell r="G244">
            <v>0</v>
          </cell>
          <cell r="H244">
            <v>0</v>
          </cell>
          <cell r="I244">
            <v>1</v>
          </cell>
          <cell r="J244">
            <v>160</v>
          </cell>
          <cell r="K244">
            <v>450</v>
          </cell>
          <cell r="L244">
            <v>72000</v>
          </cell>
          <cell r="M244">
            <v>0</v>
          </cell>
          <cell r="N244">
            <v>0</v>
          </cell>
          <cell r="O244">
            <v>280</v>
          </cell>
          <cell r="P244">
            <v>44800</v>
          </cell>
        </row>
        <row r="245">
          <cell r="F245">
            <v>0</v>
          </cell>
          <cell r="G245">
            <v>0</v>
          </cell>
          <cell r="H245">
            <v>0</v>
          </cell>
          <cell r="I245">
            <v>0</v>
          </cell>
          <cell r="J245">
            <v>0</v>
          </cell>
          <cell r="K245">
            <v>0</v>
          </cell>
          <cell r="L245">
            <v>0</v>
          </cell>
          <cell r="M245">
            <v>0</v>
          </cell>
          <cell r="N245">
            <v>0</v>
          </cell>
          <cell r="O245">
            <v>0</v>
          </cell>
          <cell r="P245">
            <v>0</v>
          </cell>
        </row>
        <row r="246">
          <cell r="A246">
            <v>48</v>
          </cell>
          <cell r="B246" t="str">
            <v xml:space="preserve"> CABLE TRAY COVER, H.D. GALV. STEEL</v>
          </cell>
          <cell r="C246">
            <v>150</v>
          </cell>
          <cell r="D246" t="str">
            <v>M</v>
          </cell>
          <cell r="E246">
            <v>328</v>
          </cell>
          <cell r="F246">
            <v>49200</v>
          </cell>
          <cell r="G246">
            <v>0</v>
          </cell>
          <cell r="H246">
            <v>0</v>
          </cell>
          <cell r="I246">
            <v>0.6</v>
          </cell>
          <cell r="J246">
            <v>90</v>
          </cell>
          <cell r="K246">
            <v>328</v>
          </cell>
          <cell r="L246">
            <v>49200</v>
          </cell>
          <cell r="M246">
            <v>0</v>
          </cell>
          <cell r="N246">
            <v>0</v>
          </cell>
          <cell r="O246">
            <v>168</v>
          </cell>
          <cell r="P246">
            <v>25200</v>
          </cell>
        </row>
        <row r="247">
          <cell r="B247" t="str">
            <v xml:space="preserve"> W/ ANODIC TREATMENT &amp; EXPOSY COATING(50u)</v>
          </cell>
          <cell r="C247">
            <v>0</v>
          </cell>
          <cell r="D247">
            <v>0</v>
          </cell>
          <cell r="E247">
            <v>0</v>
          </cell>
          <cell r="F247">
            <v>0</v>
          </cell>
          <cell r="G247">
            <v>0</v>
          </cell>
          <cell r="H247">
            <v>0</v>
          </cell>
          <cell r="I247">
            <v>0</v>
          </cell>
          <cell r="J247">
            <v>0</v>
          </cell>
          <cell r="K247">
            <v>0</v>
          </cell>
          <cell r="L247">
            <v>0</v>
          </cell>
          <cell r="M247">
            <v>0</v>
          </cell>
          <cell r="N247">
            <v>0</v>
          </cell>
          <cell r="O247">
            <v>0</v>
          </cell>
          <cell r="P247">
            <v>0</v>
          </cell>
        </row>
        <row r="248">
          <cell r="B248" t="str">
            <v xml:space="preserve"> STRAIGHT SECTION, 600 mm WIDE</v>
          </cell>
          <cell r="C248">
            <v>0</v>
          </cell>
          <cell r="D248">
            <v>0</v>
          </cell>
          <cell r="E248">
            <v>0</v>
          </cell>
          <cell r="F248">
            <v>0</v>
          </cell>
          <cell r="G248">
            <v>0</v>
          </cell>
          <cell r="H248">
            <v>0</v>
          </cell>
          <cell r="I248">
            <v>0</v>
          </cell>
          <cell r="J248">
            <v>0</v>
          </cell>
          <cell r="K248">
            <v>0</v>
          </cell>
          <cell r="L248">
            <v>0</v>
          </cell>
          <cell r="M248">
            <v>0</v>
          </cell>
          <cell r="N248">
            <v>0</v>
          </cell>
          <cell r="O248">
            <v>0</v>
          </cell>
          <cell r="P248">
            <v>0</v>
          </cell>
        </row>
        <row r="249">
          <cell r="F249">
            <v>0</v>
          </cell>
          <cell r="G249">
            <v>0</v>
          </cell>
          <cell r="H249">
            <v>0</v>
          </cell>
          <cell r="I249">
            <v>0</v>
          </cell>
          <cell r="J249">
            <v>0</v>
          </cell>
          <cell r="K249">
            <v>0</v>
          </cell>
          <cell r="L249">
            <v>0</v>
          </cell>
          <cell r="M249">
            <v>0</v>
          </cell>
          <cell r="N249">
            <v>0</v>
          </cell>
          <cell r="O249">
            <v>0</v>
          </cell>
          <cell r="P249">
            <v>0</v>
          </cell>
        </row>
        <row r="250">
          <cell r="A250">
            <v>49</v>
          </cell>
          <cell r="B250" t="str">
            <v xml:space="preserve"> CABLE TRAY FITTINGS &amp; ACCESSORIES</v>
          </cell>
          <cell r="C250">
            <v>1</v>
          </cell>
          <cell r="D250" t="str">
            <v>LOT</v>
          </cell>
          <cell r="E250">
            <v>174320</v>
          </cell>
          <cell r="F250">
            <v>174320</v>
          </cell>
          <cell r="G250">
            <v>0</v>
          </cell>
          <cell r="H250">
            <v>0</v>
          </cell>
          <cell r="I250">
            <v>113.39999999999999</v>
          </cell>
          <cell r="J250">
            <v>113</v>
          </cell>
          <cell r="K250">
            <v>174320</v>
          </cell>
          <cell r="L250">
            <v>174320</v>
          </cell>
          <cell r="M250">
            <v>0</v>
          </cell>
          <cell r="N250">
            <v>0</v>
          </cell>
          <cell r="O250">
            <v>31752</v>
          </cell>
          <cell r="P250">
            <v>31752</v>
          </cell>
        </row>
        <row r="251">
          <cell r="F251">
            <v>0</v>
          </cell>
          <cell r="G251">
            <v>0</v>
          </cell>
          <cell r="H251">
            <v>0</v>
          </cell>
          <cell r="I251">
            <v>0</v>
          </cell>
          <cell r="J251">
            <v>0</v>
          </cell>
          <cell r="K251">
            <v>0</v>
          </cell>
          <cell r="L251">
            <v>0</v>
          </cell>
          <cell r="M251">
            <v>0</v>
          </cell>
          <cell r="N251">
            <v>0</v>
          </cell>
          <cell r="O251">
            <v>0</v>
          </cell>
          <cell r="P251">
            <v>0</v>
          </cell>
        </row>
        <row r="252">
          <cell r="A252">
            <v>50</v>
          </cell>
          <cell r="B252" t="str">
            <v xml:space="preserve"> CABLE TRAY SUPPORT(IN TRENCH), HOT DIPPED GALVAN.</v>
          </cell>
          <cell r="C252">
            <v>3950</v>
          </cell>
          <cell r="D252" t="str">
            <v>KG</v>
          </cell>
          <cell r="E252">
            <v>20</v>
          </cell>
          <cell r="F252">
            <v>79000</v>
          </cell>
          <cell r="G252">
            <v>0</v>
          </cell>
          <cell r="H252">
            <v>0</v>
          </cell>
          <cell r="I252">
            <v>0.15</v>
          </cell>
          <cell r="J252">
            <v>593</v>
          </cell>
          <cell r="K252">
            <v>20</v>
          </cell>
          <cell r="L252">
            <v>79000</v>
          </cell>
          <cell r="M252">
            <v>0</v>
          </cell>
          <cell r="N252">
            <v>0</v>
          </cell>
          <cell r="O252">
            <v>42</v>
          </cell>
          <cell r="P252">
            <v>165900</v>
          </cell>
        </row>
        <row r="253">
          <cell r="F253">
            <v>0</v>
          </cell>
          <cell r="G253">
            <v>0</v>
          </cell>
          <cell r="H253">
            <v>0</v>
          </cell>
          <cell r="I253">
            <v>0</v>
          </cell>
          <cell r="J253">
            <v>0</v>
          </cell>
          <cell r="K253">
            <v>0</v>
          </cell>
          <cell r="L253">
            <v>0</v>
          </cell>
          <cell r="M253">
            <v>0</v>
          </cell>
          <cell r="N253">
            <v>0</v>
          </cell>
          <cell r="O253">
            <v>0</v>
          </cell>
          <cell r="P253">
            <v>0</v>
          </cell>
        </row>
        <row r="254">
          <cell r="A254">
            <v>51</v>
          </cell>
          <cell r="B254" t="str">
            <v>POOLING BOX, OUTDOOR TYPE</v>
          </cell>
          <cell r="C254">
            <v>6</v>
          </cell>
          <cell r="D254" t="str">
            <v>SET</v>
          </cell>
          <cell r="E254">
            <v>80000</v>
          </cell>
          <cell r="F254">
            <v>480000</v>
          </cell>
          <cell r="G254">
            <v>0</v>
          </cell>
          <cell r="H254">
            <v>0</v>
          </cell>
          <cell r="I254">
            <v>50</v>
          </cell>
          <cell r="J254">
            <v>300</v>
          </cell>
          <cell r="K254">
            <v>80000</v>
          </cell>
          <cell r="L254">
            <v>480000</v>
          </cell>
          <cell r="M254">
            <v>0</v>
          </cell>
          <cell r="N254">
            <v>0</v>
          </cell>
          <cell r="O254">
            <v>14000</v>
          </cell>
          <cell r="P254">
            <v>84000</v>
          </cell>
        </row>
        <row r="255">
          <cell r="B255" t="str">
            <v>HOT DIPPED GALVANIZED STEEL, W/ PAINTING</v>
          </cell>
          <cell r="C255">
            <v>0</v>
          </cell>
          <cell r="D255">
            <v>0</v>
          </cell>
          <cell r="E255">
            <v>0</v>
          </cell>
          <cell r="F255">
            <v>0</v>
          </cell>
          <cell r="G255">
            <v>0</v>
          </cell>
          <cell r="H255">
            <v>0</v>
          </cell>
          <cell r="I255">
            <v>0</v>
          </cell>
          <cell r="J255">
            <v>0</v>
          </cell>
          <cell r="K255">
            <v>0</v>
          </cell>
          <cell r="L255">
            <v>0</v>
          </cell>
          <cell r="M255">
            <v>0</v>
          </cell>
          <cell r="N255">
            <v>0</v>
          </cell>
          <cell r="O255">
            <v>0</v>
          </cell>
          <cell r="P255">
            <v>0</v>
          </cell>
        </row>
        <row r="256">
          <cell r="B256" t="str">
            <v xml:space="preserve"> 3000(L)x1600(D)x2200(H)MM., W/ DOORS</v>
          </cell>
          <cell r="C256">
            <v>0</v>
          </cell>
          <cell r="D256">
            <v>0</v>
          </cell>
          <cell r="E256">
            <v>0</v>
          </cell>
          <cell r="F256">
            <v>0</v>
          </cell>
          <cell r="G256">
            <v>0</v>
          </cell>
          <cell r="H256">
            <v>0</v>
          </cell>
          <cell r="I256">
            <v>0</v>
          </cell>
          <cell r="J256">
            <v>0</v>
          </cell>
          <cell r="K256">
            <v>0</v>
          </cell>
          <cell r="L256">
            <v>0</v>
          </cell>
          <cell r="M256">
            <v>0</v>
          </cell>
          <cell r="N256">
            <v>0</v>
          </cell>
          <cell r="O256">
            <v>0</v>
          </cell>
          <cell r="P256">
            <v>0</v>
          </cell>
        </row>
        <row r="257">
          <cell r="F257">
            <v>0</v>
          </cell>
          <cell r="G257">
            <v>0</v>
          </cell>
          <cell r="H257">
            <v>0</v>
          </cell>
          <cell r="I257">
            <v>0</v>
          </cell>
          <cell r="J257">
            <v>0</v>
          </cell>
          <cell r="K257">
            <v>0</v>
          </cell>
          <cell r="L257">
            <v>0</v>
          </cell>
          <cell r="M257">
            <v>0</v>
          </cell>
          <cell r="N257">
            <v>0</v>
          </cell>
          <cell r="O257">
            <v>0</v>
          </cell>
          <cell r="P257">
            <v>0</v>
          </cell>
          <cell r="Q257">
            <v>0</v>
          </cell>
        </row>
        <row r="258">
          <cell r="A258">
            <v>52</v>
          </cell>
          <cell r="B258" t="str">
            <v xml:space="preserve">JUNCTION BOX, INDOOR TYPE, </v>
          </cell>
          <cell r="C258">
            <v>3</v>
          </cell>
          <cell r="D258" t="str">
            <v>SET</v>
          </cell>
          <cell r="E258">
            <v>16000</v>
          </cell>
          <cell r="F258">
            <v>48000</v>
          </cell>
          <cell r="G258">
            <v>0</v>
          </cell>
          <cell r="H258">
            <v>0</v>
          </cell>
          <cell r="I258">
            <v>15</v>
          </cell>
          <cell r="J258">
            <v>45</v>
          </cell>
          <cell r="K258">
            <v>16000</v>
          </cell>
          <cell r="L258">
            <v>48000</v>
          </cell>
          <cell r="M258">
            <v>0</v>
          </cell>
          <cell r="N258">
            <v>0</v>
          </cell>
          <cell r="O258">
            <v>4200</v>
          </cell>
          <cell r="P258">
            <v>12600</v>
          </cell>
        </row>
        <row r="259">
          <cell r="B259" t="str">
            <v>W/ TB.(FOR 2.0MM. WIRE) X 200P</v>
          </cell>
          <cell r="C259">
            <v>0</v>
          </cell>
          <cell r="D259">
            <v>0</v>
          </cell>
          <cell r="E259">
            <v>0</v>
          </cell>
          <cell r="F259">
            <v>0</v>
          </cell>
          <cell r="G259">
            <v>0</v>
          </cell>
          <cell r="H259">
            <v>0</v>
          </cell>
          <cell r="I259">
            <v>0</v>
          </cell>
          <cell r="J259">
            <v>0</v>
          </cell>
          <cell r="K259">
            <v>0</v>
          </cell>
          <cell r="L259">
            <v>0</v>
          </cell>
          <cell r="M259">
            <v>0</v>
          </cell>
          <cell r="N259">
            <v>0</v>
          </cell>
          <cell r="O259">
            <v>0</v>
          </cell>
          <cell r="P259">
            <v>0</v>
          </cell>
        </row>
        <row r="260">
          <cell r="F260">
            <v>0</v>
          </cell>
          <cell r="G260">
            <v>0</v>
          </cell>
          <cell r="H260">
            <v>0</v>
          </cell>
          <cell r="I260">
            <v>0</v>
          </cell>
          <cell r="J260">
            <v>0</v>
          </cell>
          <cell r="K260">
            <v>0</v>
          </cell>
          <cell r="L260">
            <v>0</v>
          </cell>
          <cell r="M260">
            <v>0</v>
          </cell>
          <cell r="N260">
            <v>0</v>
          </cell>
          <cell r="O260">
            <v>0</v>
          </cell>
          <cell r="P260">
            <v>0</v>
          </cell>
        </row>
        <row r="261">
          <cell r="A261">
            <v>53</v>
          </cell>
          <cell r="B261" t="str">
            <v xml:space="preserve"> MISCELLANEOUS MATERIALS</v>
          </cell>
          <cell r="C261">
            <v>1</v>
          </cell>
          <cell r="D261" t="str">
            <v>LOT</v>
          </cell>
          <cell r="E261">
            <v>677772</v>
          </cell>
          <cell r="F261">
            <v>677772</v>
          </cell>
          <cell r="G261">
            <v>0</v>
          </cell>
          <cell r="H261">
            <v>0</v>
          </cell>
          <cell r="I261">
            <v>963.71999999999991</v>
          </cell>
          <cell r="J261">
            <v>964</v>
          </cell>
          <cell r="K261">
            <v>677772</v>
          </cell>
          <cell r="L261">
            <v>677772</v>
          </cell>
          <cell r="M261">
            <v>0</v>
          </cell>
          <cell r="N261">
            <v>0</v>
          </cell>
          <cell r="O261">
            <v>269842</v>
          </cell>
          <cell r="P261">
            <v>269842</v>
          </cell>
        </row>
        <row r="262">
          <cell r="F262">
            <v>0</v>
          </cell>
          <cell r="G262">
            <v>0</v>
          </cell>
          <cell r="H262">
            <v>0</v>
          </cell>
          <cell r="I262">
            <v>0</v>
          </cell>
          <cell r="J262">
            <v>0</v>
          </cell>
          <cell r="K262">
            <v>0</v>
          </cell>
          <cell r="L262">
            <v>0</v>
          </cell>
          <cell r="M262">
            <v>0</v>
          </cell>
          <cell r="N262">
            <v>0</v>
          </cell>
          <cell r="O262">
            <v>0</v>
          </cell>
          <cell r="P262">
            <v>0</v>
          </cell>
        </row>
        <row r="263">
          <cell r="B263" t="str">
            <v>SUB-TOTAL : (B)</v>
          </cell>
          <cell r="C263">
            <v>0</v>
          </cell>
          <cell r="D263">
            <v>0</v>
          </cell>
          <cell r="E263">
            <v>0</v>
          </cell>
          <cell r="F263">
            <v>23270172</v>
          </cell>
          <cell r="G263">
            <v>0</v>
          </cell>
          <cell r="H263">
            <v>0</v>
          </cell>
          <cell r="I263">
            <v>0</v>
          </cell>
          <cell r="J263">
            <v>33088</v>
          </cell>
          <cell r="K263">
            <v>0</v>
          </cell>
          <cell r="L263">
            <v>23270172</v>
          </cell>
          <cell r="M263">
            <v>0</v>
          </cell>
          <cell r="N263">
            <v>0</v>
          </cell>
          <cell r="O263">
            <v>0</v>
          </cell>
          <cell r="P263">
            <v>9262383</v>
          </cell>
        </row>
        <row r="264">
          <cell r="F264">
            <v>0</v>
          </cell>
          <cell r="G264">
            <v>0</v>
          </cell>
          <cell r="H264">
            <v>0</v>
          </cell>
          <cell r="I264">
            <v>0</v>
          </cell>
          <cell r="J264">
            <v>0</v>
          </cell>
          <cell r="K264">
            <v>0</v>
          </cell>
          <cell r="L264">
            <v>0</v>
          </cell>
          <cell r="M264">
            <v>0</v>
          </cell>
          <cell r="N264">
            <v>0</v>
          </cell>
          <cell r="O264">
            <v>0</v>
          </cell>
          <cell r="P264">
            <v>0</v>
          </cell>
        </row>
        <row r="265">
          <cell r="A265">
            <v>0</v>
          </cell>
          <cell r="B265">
            <v>0</v>
          </cell>
          <cell r="C265">
            <v>0</v>
          </cell>
          <cell r="D265">
            <v>0</v>
          </cell>
          <cell r="E265">
            <v>0</v>
          </cell>
          <cell r="F265">
            <v>0</v>
          </cell>
          <cell r="G265">
            <v>0</v>
          </cell>
          <cell r="H265">
            <v>0</v>
          </cell>
          <cell r="I265">
            <v>0</v>
          </cell>
          <cell r="J265">
            <v>0</v>
          </cell>
          <cell r="K265">
            <v>0</v>
          </cell>
          <cell r="L265">
            <v>0</v>
          </cell>
          <cell r="M265">
            <v>0</v>
          </cell>
          <cell r="N265">
            <v>0</v>
          </cell>
          <cell r="O265">
            <v>0</v>
          </cell>
          <cell r="P265">
            <v>0</v>
          </cell>
        </row>
        <row r="266">
          <cell r="F266">
            <v>0</v>
          </cell>
          <cell r="G266">
            <v>0</v>
          </cell>
          <cell r="H266">
            <v>0</v>
          </cell>
          <cell r="I266">
            <v>0</v>
          </cell>
          <cell r="J266">
            <v>0</v>
          </cell>
          <cell r="K266">
            <v>0</v>
          </cell>
          <cell r="L266">
            <v>0</v>
          </cell>
          <cell r="M266">
            <v>0</v>
          </cell>
          <cell r="N266">
            <v>0</v>
          </cell>
          <cell r="O266">
            <v>0</v>
          </cell>
          <cell r="P266">
            <v>0</v>
          </cell>
        </row>
        <row r="267">
          <cell r="A267" t="str">
            <v xml:space="preserve">  C.</v>
          </cell>
          <cell r="B267" t="str">
            <v xml:space="preserve"> LIGHTING SYSTEM(所有燈具皆包括燈管或燈泡)</v>
          </cell>
          <cell r="C267">
            <v>350</v>
          </cell>
          <cell r="D267" t="str">
            <v>M</v>
          </cell>
          <cell r="E267">
            <v>26</v>
          </cell>
          <cell r="F267">
            <v>0</v>
          </cell>
          <cell r="G267">
            <v>0</v>
          </cell>
          <cell r="H267">
            <v>0</v>
          </cell>
          <cell r="I267">
            <v>0</v>
          </cell>
          <cell r="J267">
            <v>0</v>
          </cell>
          <cell r="K267">
            <v>0</v>
          </cell>
          <cell r="L267">
            <v>0</v>
          </cell>
          <cell r="M267">
            <v>0</v>
          </cell>
          <cell r="N267">
            <v>0</v>
          </cell>
          <cell r="O267">
            <v>0</v>
          </cell>
          <cell r="P267">
            <v>0</v>
          </cell>
        </row>
        <row r="268">
          <cell r="A268">
            <v>1</v>
          </cell>
          <cell r="B268" t="str">
            <v xml:space="preserve"> LIGHTING PANEL FOR CLASS 1 DIV.2  GROUP D</v>
          </cell>
          <cell r="C268">
            <v>1</v>
          </cell>
          <cell r="D268" t="str">
            <v>SET</v>
          </cell>
          <cell r="E268">
            <v>144000</v>
          </cell>
          <cell r="F268">
            <v>144000</v>
          </cell>
          <cell r="G268">
            <v>0</v>
          </cell>
          <cell r="H268">
            <v>0</v>
          </cell>
          <cell r="I268">
            <v>10</v>
          </cell>
          <cell r="J268">
            <v>10</v>
          </cell>
          <cell r="K268">
            <v>144000</v>
          </cell>
          <cell r="L268">
            <v>144000</v>
          </cell>
          <cell r="M268">
            <v>0</v>
          </cell>
          <cell r="N268">
            <v>0</v>
          </cell>
          <cell r="O268">
            <v>2800</v>
          </cell>
          <cell r="P268">
            <v>2800</v>
          </cell>
        </row>
        <row r="269">
          <cell r="B269" t="str">
            <v xml:space="preserve"> , 3 PHASE 3 WIRE 240V, MAIN 3P30A,BRANCH 2P 20A 6CKT</v>
          </cell>
          <cell r="C269">
            <v>0</v>
          </cell>
          <cell r="D269">
            <v>0</v>
          </cell>
          <cell r="E269">
            <v>0</v>
          </cell>
          <cell r="F269">
            <v>0</v>
          </cell>
          <cell r="G269">
            <v>0</v>
          </cell>
          <cell r="H269">
            <v>0</v>
          </cell>
          <cell r="I269">
            <v>0.5</v>
          </cell>
          <cell r="J269">
            <v>0</v>
          </cell>
          <cell r="K269">
            <v>0</v>
          </cell>
          <cell r="L269">
            <v>0</v>
          </cell>
          <cell r="M269">
            <v>0</v>
          </cell>
          <cell r="N269">
            <v>0</v>
          </cell>
          <cell r="O269">
            <v>0</v>
          </cell>
          <cell r="P269">
            <v>0</v>
          </cell>
        </row>
        <row r="270">
          <cell r="A270">
            <v>2</v>
          </cell>
          <cell r="B270" t="str">
            <v xml:space="preserve">LTG. PNL FOR WEATHER-PROOF, 3PHASE 3 WIRE 240V </v>
          </cell>
          <cell r="C270">
            <v>1</v>
          </cell>
          <cell r="D270" t="str">
            <v>SET</v>
          </cell>
          <cell r="E270">
            <v>13000</v>
          </cell>
          <cell r="F270">
            <v>13000</v>
          </cell>
          <cell r="G270">
            <v>0</v>
          </cell>
          <cell r="H270">
            <v>0</v>
          </cell>
          <cell r="I270">
            <v>10</v>
          </cell>
          <cell r="J270">
            <v>10</v>
          </cell>
          <cell r="K270">
            <v>13000</v>
          </cell>
          <cell r="L270">
            <v>13000</v>
          </cell>
          <cell r="M270">
            <v>0</v>
          </cell>
          <cell r="N270">
            <v>0</v>
          </cell>
          <cell r="O270">
            <v>2800</v>
          </cell>
          <cell r="P270">
            <v>2800</v>
          </cell>
        </row>
        <row r="271">
          <cell r="A271">
            <v>11</v>
          </cell>
          <cell r="B271" t="str">
            <v>MAIN 3P30A,BRANCH 2P 20A 8 CKT</v>
          </cell>
          <cell r="C271">
            <v>0</v>
          </cell>
          <cell r="D271">
            <v>0</v>
          </cell>
          <cell r="E271">
            <v>0</v>
          </cell>
          <cell r="F271">
            <v>0</v>
          </cell>
          <cell r="G271">
            <v>0</v>
          </cell>
          <cell r="H271">
            <v>0</v>
          </cell>
          <cell r="I271">
            <v>0</v>
          </cell>
          <cell r="J271">
            <v>0</v>
          </cell>
          <cell r="K271">
            <v>0</v>
          </cell>
          <cell r="L271">
            <v>0</v>
          </cell>
          <cell r="M271">
            <v>0</v>
          </cell>
          <cell r="N271">
            <v>0</v>
          </cell>
          <cell r="O271">
            <v>0</v>
          </cell>
          <cell r="P271">
            <v>0</v>
          </cell>
        </row>
        <row r="272">
          <cell r="A272">
            <v>3</v>
          </cell>
          <cell r="B272" t="str">
            <v>LTG. PNL. FOR CLASS 1, DIV.2 GROUP D , 3PHASE 3WIRE</v>
          </cell>
          <cell r="C272">
            <v>1</v>
          </cell>
          <cell r="D272" t="str">
            <v>SET</v>
          </cell>
          <cell r="E272">
            <v>157500</v>
          </cell>
          <cell r="F272">
            <v>157500</v>
          </cell>
          <cell r="G272">
            <v>0</v>
          </cell>
          <cell r="H272">
            <v>0</v>
          </cell>
          <cell r="I272">
            <v>10</v>
          </cell>
          <cell r="J272">
            <v>10</v>
          </cell>
          <cell r="K272">
            <v>157500</v>
          </cell>
          <cell r="L272">
            <v>157500</v>
          </cell>
          <cell r="M272">
            <v>0</v>
          </cell>
          <cell r="N272">
            <v>0</v>
          </cell>
          <cell r="O272">
            <v>2800</v>
          </cell>
          <cell r="P272">
            <v>2800</v>
          </cell>
        </row>
        <row r="273">
          <cell r="B273" t="str">
            <v>240V, MAIN 3P50A,BRANCH 2P 20A 10CKT</v>
          </cell>
          <cell r="C273">
            <v>0</v>
          </cell>
          <cell r="D273">
            <v>0</v>
          </cell>
          <cell r="E273">
            <v>0</v>
          </cell>
          <cell r="F273">
            <v>0</v>
          </cell>
          <cell r="G273">
            <v>0</v>
          </cell>
          <cell r="H273">
            <v>0</v>
          </cell>
          <cell r="I273">
            <v>0.56000000000000005</v>
          </cell>
          <cell r="J273">
            <v>0</v>
          </cell>
          <cell r="K273">
            <v>0</v>
          </cell>
          <cell r="L273">
            <v>0</v>
          </cell>
          <cell r="M273">
            <v>0</v>
          </cell>
          <cell r="N273">
            <v>0</v>
          </cell>
          <cell r="O273">
            <v>0</v>
          </cell>
          <cell r="P273">
            <v>0</v>
          </cell>
        </row>
        <row r="274">
          <cell r="A274">
            <v>4</v>
          </cell>
          <cell r="B274" t="str">
            <v>LTG. PNL. FOR WEATHER-PROOF , 3PHASE 3WIRE</v>
          </cell>
          <cell r="C274">
            <v>1</v>
          </cell>
          <cell r="D274" t="str">
            <v>SET</v>
          </cell>
          <cell r="E274">
            <v>11000</v>
          </cell>
          <cell r="F274">
            <v>11000</v>
          </cell>
          <cell r="G274">
            <v>0</v>
          </cell>
          <cell r="H274">
            <v>0</v>
          </cell>
          <cell r="I274">
            <v>8</v>
          </cell>
          <cell r="J274">
            <v>8</v>
          </cell>
          <cell r="K274">
            <v>11000</v>
          </cell>
          <cell r="L274">
            <v>11000</v>
          </cell>
          <cell r="M274">
            <v>0</v>
          </cell>
          <cell r="N274">
            <v>0</v>
          </cell>
          <cell r="O274">
            <v>2240</v>
          </cell>
          <cell r="P274">
            <v>2240</v>
          </cell>
        </row>
        <row r="275">
          <cell r="B275" t="str">
            <v>240V, MAIN 3P30A,BRANCH2P 20A 6CKT</v>
          </cell>
          <cell r="C275">
            <v>0</v>
          </cell>
          <cell r="D275">
            <v>0</v>
          </cell>
          <cell r="E275">
            <v>0</v>
          </cell>
          <cell r="F275">
            <v>0</v>
          </cell>
          <cell r="G275">
            <v>0</v>
          </cell>
          <cell r="H275">
            <v>0</v>
          </cell>
          <cell r="I275">
            <v>0</v>
          </cell>
          <cell r="J275">
            <v>0</v>
          </cell>
          <cell r="K275">
            <v>0</v>
          </cell>
          <cell r="L275">
            <v>0</v>
          </cell>
          <cell r="M275">
            <v>0</v>
          </cell>
          <cell r="N275">
            <v>0</v>
          </cell>
          <cell r="O275">
            <v>0</v>
          </cell>
          <cell r="P275">
            <v>0</v>
          </cell>
        </row>
        <row r="276">
          <cell r="A276">
            <v>5</v>
          </cell>
          <cell r="B276" t="str">
            <v>LTG. PNL. FOR CLASS 1, DIV.2 GROUP D 3 PHASE 3 WIRE</v>
          </cell>
          <cell r="C276">
            <v>1</v>
          </cell>
          <cell r="D276" t="str">
            <v>SET</v>
          </cell>
          <cell r="E276">
            <v>164700</v>
          </cell>
          <cell r="F276">
            <v>164700</v>
          </cell>
          <cell r="G276">
            <v>0</v>
          </cell>
          <cell r="H276">
            <v>0</v>
          </cell>
          <cell r="I276">
            <v>8</v>
          </cell>
          <cell r="J276">
            <v>8</v>
          </cell>
          <cell r="K276">
            <v>164700</v>
          </cell>
          <cell r="L276">
            <v>164700</v>
          </cell>
          <cell r="M276">
            <v>0</v>
          </cell>
          <cell r="N276">
            <v>0</v>
          </cell>
          <cell r="O276">
            <v>2240</v>
          </cell>
          <cell r="P276">
            <v>2240</v>
          </cell>
        </row>
        <row r="277">
          <cell r="B277" t="str">
            <v>240V 2P50A 12CKT</v>
          </cell>
          <cell r="C277">
            <v>0</v>
          </cell>
          <cell r="D277">
            <v>0</v>
          </cell>
          <cell r="E277">
            <v>0</v>
          </cell>
          <cell r="F277">
            <v>0</v>
          </cell>
          <cell r="G277">
            <v>0</v>
          </cell>
          <cell r="H277">
            <v>0</v>
          </cell>
          <cell r="I277">
            <v>0</v>
          </cell>
          <cell r="J277">
            <v>0</v>
          </cell>
          <cell r="K277">
            <v>0</v>
          </cell>
          <cell r="L277">
            <v>0</v>
          </cell>
          <cell r="M277">
            <v>0</v>
          </cell>
          <cell r="N277">
            <v>0</v>
          </cell>
          <cell r="O277">
            <v>0</v>
          </cell>
          <cell r="P277">
            <v>0</v>
          </cell>
        </row>
        <row r="278">
          <cell r="A278">
            <v>6</v>
          </cell>
          <cell r="B278" t="str">
            <v>LTG. PNL. FOR GENERAL PURPOSE 3 PHASE 3 WIRE</v>
          </cell>
          <cell r="C278">
            <v>2</v>
          </cell>
          <cell r="D278" t="str">
            <v>SET</v>
          </cell>
          <cell r="E278">
            <v>12500</v>
          </cell>
          <cell r="F278">
            <v>25000</v>
          </cell>
          <cell r="G278">
            <v>0</v>
          </cell>
          <cell r="H278">
            <v>0</v>
          </cell>
          <cell r="I278">
            <v>8</v>
          </cell>
          <cell r="J278">
            <v>16</v>
          </cell>
          <cell r="K278">
            <v>12500</v>
          </cell>
          <cell r="L278">
            <v>25000</v>
          </cell>
          <cell r="M278">
            <v>0</v>
          </cell>
          <cell r="N278">
            <v>0</v>
          </cell>
          <cell r="O278">
            <v>2240</v>
          </cell>
          <cell r="P278">
            <v>4480</v>
          </cell>
        </row>
        <row r="279">
          <cell r="B279" t="str">
            <v>240V MAIN 3P50A,BRANCH 3P20A 6CKT</v>
          </cell>
          <cell r="C279">
            <v>0</v>
          </cell>
          <cell r="D279">
            <v>0</v>
          </cell>
          <cell r="E279">
            <v>0</v>
          </cell>
          <cell r="F279">
            <v>0</v>
          </cell>
          <cell r="G279">
            <v>0</v>
          </cell>
          <cell r="H279">
            <v>0</v>
          </cell>
          <cell r="I279">
            <v>0</v>
          </cell>
          <cell r="J279">
            <v>0</v>
          </cell>
          <cell r="K279">
            <v>0</v>
          </cell>
          <cell r="L279">
            <v>0</v>
          </cell>
          <cell r="M279">
            <v>0</v>
          </cell>
          <cell r="N279">
            <v>0</v>
          </cell>
          <cell r="O279">
            <v>0</v>
          </cell>
          <cell r="P279">
            <v>0</v>
          </cell>
        </row>
        <row r="280">
          <cell r="A280">
            <v>7</v>
          </cell>
          <cell r="B280" t="str">
            <v>LTG. PNL. FOR GENERAL PURPOSE 3 PHASE 3 WIRE</v>
          </cell>
          <cell r="C280">
            <v>1</v>
          </cell>
          <cell r="D280" t="str">
            <v>SET</v>
          </cell>
          <cell r="E280">
            <v>14500</v>
          </cell>
          <cell r="F280">
            <v>14500</v>
          </cell>
          <cell r="G280">
            <v>0</v>
          </cell>
          <cell r="H280">
            <v>0</v>
          </cell>
          <cell r="I280">
            <v>8</v>
          </cell>
          <cell r="J280">
            <v>8</v>
          </cell>
          <cell r="K280">
            <v>14500</v>
          </cell>
          <cell r="L280">
            <v>14500</v>
          </cell>
          <cell r="M280">
            <v>0</v>
          </cell>
          <cell r="N280">
            <v>0</v>
          </cell>
          <cell r="O280">
            <v>2240</v>
          </cell>
          <cell r="P280">
            <v>2240</v>
          </cell>
        </row>
        <row r="281">
          <cell r="B281" t="str">
            <v>240V MAIN 3P70A,BRANCH 3P20A 8CKT</v>
          </cell>
          <cell r="C281">
            <v>0</v>
          </cell>
          <cell r="D281">
            <v>0</v>
          </cell>
          <cell r="E281">
            <v>0</v>
          </cell>
          <cell r="F281">
            <v>0</v>
          </cell>
          <cell r="G281">
            <v>0</v>
          </cell>
          <cell r="H281">
            <v>0</v>
          </cell>
          <cell r="I281">
            <v>0</v>
          </cell>
          <cell r="J281">
            <v>0</v>
          </cell>
          <cell r="K281">
            <v>0</v>
          </cell>
          <cell r="L281">
            <v>0</v>
          </cell>
          <cell r="M281">
            <v>0</v>
          </cell>
          <cell r="N281">
            <v>0</v>
          </cell>
          <cell r="O281">
            <v>0</v>
          </cell>
          <cell r="P281">
            <v>0</v>
          </cell>
        </row>
        <row r="282">
          <cell r="A282">
            <v>8</v>
          </cell>
          <cell r="B282" t="str">
            <v>CIRCUIT BREAKER AND ENCLOSURE FOR CLASS 1 DIV.2</v>
          </cell>
          <cell r="C282">
            <v>5</v>
          </cell>
          <cell r="D282" t="str">
            <v>SET</v>
          </cell>
          <cell r="E282">
            <v>37800</v>
          </cell>
          <cell r="F282">
            <v>189000</v>
          </cell>
          <cell r="G282">
            <v>0</v>
          </cell>
          <cell r="H282">
            <v>0</v>
          </cell>
          <cell r="I282">
            <v>4</v>
          </cell>
          <cell r="J282">
            <v>20</v>
          </cell>
          <cell r="K282">
            <v>37800</v>
          </cell>
          <cell r="L282">
            <v>189000</v>
          </cell>
          <cell r="M282">
            <v>0</v>
          </cell>
          <cell r="N282">
            <v>0</v>
          </cell>
          <cell r="O282">
            <v>1120</v>
          </cell>
          <cell r="P282">
            <v>5600</v>
          </cell>
        </row>
        <row r="283">
          <cell r="A283">
            <v>9</v>
          </cell>
          <cell r="B283" t="str">
            <v>GROUP D, 3-POLE 20AMP</v>
          </cell>
          <cell r="C283">
            <v>0</v>
          </cell>
          <cell r="D283">
            <v>0</v>
          </cell>
          <cell r="E283">
            <v>0</v>
          </cell>
          <cell r="F283">
            <v>0</v>
          </cell>
          <cell r="G283">
            <v>0</v>
          </cell>
          <cell r="H283">
            <v>0</v>
          </cell>
          <cell r="I283">
            <v>0</v>
          </cell>
          <cell r="J283">
            <v>0</v>
          </cell>
          <cell r="K283">
            <v>0</v>
          </cell>
          <cell r="L283">
            <v>0</v>
          </cell>
          <cell r="M283">
            <v>0</v>
          </cell>
          <cell r="N283">
            <v>0</v>
          </cell>
          <cell r="O283">
            <v>0</v>
          </cell>
          <cell r="P283">
            <v>0</v>
          </cell>
        </row>
        <row r="284">
          <cell r="A284">
            <v>9</v>
          </cell>
          <cell r="B284" t="str">
            <v xml:space="preserve">CIRCUIT BREAKER AND ENCLOSURE FOR CLASS 1 DIV.2 </v>
          </cell>
          <cell r="C284">
            <v>1</v>
          </cell>
          <cell r="D284" t="str">
            <v>SET</v>
          </cell>
          <cell r="E284">
            <v>37800</v>
          </cell>
          <cell r="F284">
            <v>37800</v>
          </cell>
          <cell r="G284">
            <v>0</v>
          </cell>
          <cell r="H284">
            <v>0</v>
          </cell>
          <cell r="I284">
            <v>4</v>
          </cell>
          <cell r="J284">
            <v>4</v>
          </cell>
          <cell r="K284">
            <v>37800</v>
          </cell>
          <cell r="L284">
            <v>37800</v>
          </cell>
          <cell r="M284">
            <v>0</v>
          </cell>
          <cell r="N284">
            <v>0</v>
          </cell>
          <cell r="O284">
            <v>1120</v>
          </cell>
          <cell r="P284">
            <v>1120</v>
          </cell>
        </row>
        <row r="285">
          <cell r="B285" t="str">
            <v>GROUP D 3-POLE 30AMP</v>
          </cell>
          <cell r="C285">
            <v>0</v>
          </cell>
          <cell r="D285">
            <v>0</v>
          </cell>
          <cell r="E285">
            <v>0</v>
          </cell>
          <cell r="F285">
            <v>0</v>
          </cell>
          <cell r="G285">
            <v>0</v>
          </cell>
          <cell r="H285">
            <v>0</v>
          </cell>
          <cell r="I285">
            <v>0</v>
          </cell>
          <cell r="J285">
            <v>0</v>
          </cell>
          <cell r="K285">
            <v>0</v>
          </cell>
          <cell r="L285">
            <v>0</v>
          </cell>
          <cell r="M285">
            <v>0</v>
          </cell>
          <cell r="N285">
            <v>0</v>
          </cell>
          <cell r="O285">
            <v>0</v>
          </cell>
          <cell r="P285">
            <v>0</v>
          </cell>
        </row>
        <row r="286">
          <cell r="A286">
            <v>10</v>
          </cell>
          <cell r="B286" t="str">
            <v xml:space="preserve">DRY TYPE TRANSFORMER WITH ENCLOSURE </v>
          </cell>
          <cell r="C286">
            <v>4</v>
          </cell>
          <cell r="D286" t="str">
            <v>SET</v>
          </cell>
          <cell r="E286">
            <v>25000</v>
          </cell>
          <cell r="F286">
            <v>100000</v>
          </cell>
          <cell r="G286">
            <v>0</v>
          </cell>
          <cell r="H286">
            <v>0</v>
          </cell>
          <cell r="I286">
            <v>12</v>
          </cell>
          <cell r="J286">
            <v>48</v>
          </cell>
          <cell r="K286">
            <v>25000</v>
          </cell>
          <cell r="L286">
            <v>100000</v>
          </cell>
          <cell r="M286">
            <v>0</v>
          </cell>
          <cell r="N286">
            <v>0</v>
          </cell>
          <cell r="O286">
            <v>3360</v>
          </cell>
          <cell r="P286">
            <v>13440</v>
          </cell>
        </row>
        <row r="287">
          <cell r="B287" t="str">
            <v>3PH 480/240V 15KVA</v>
          </cell>
          <cell r="C287">
            <v>0</v>
          </cell>
          <cell r="D287">
            <v>0</v>
          </cell>
          <cell r="E287">
            <v>0</v>
          </cell>
          <cell r="F287">
            <v>0</v>
          </cell>
          <cell r="G287">
            <v>0</v>
          </cell>
          <cell r="H287">
            <v>0</v>
          </cell>
          <cell r="I287">
            <v>0</v>
          </cell>
          <cell r="J287">
            <v>0</v>
          </cell>
          <cell r="K287">
            <v>0</v>
          </cell>
          <cell r="L287">
            <v>0</v>
          </cell>
          <cell r="M287">
            <v>0</v>
          </cell>
          <cell r="N287">
            <v>0</v>
          </cell>
          <cell r="O287">
            <v>0</v>
          </cell>
          <cell r="P287">
            <v>0</v>
          </cell>
        </row>
        <row r="288">
          <cell r="A288">
            <v>11</v>
          </cell>
          <cell r="B288" t="str">
            <v xml:space="preserve">DRY TYPE TRANSFORMER WITH ENCLOSURE  </v>
          </cell>
          <cell r="C288">
            <v>1</v>
          </cell>
          <cell r="D288" t="str">
            <v>SET</v>
          </cell>
          <cell r="E288">
            <v>33000</v>
          </cell>
          <cell r="F288">
            <v>33000</v>
          </cell>
          <cell r="G288">
            <v>0</v>
          </cell>
          <cell r="H288">
            <v>0</v>
          </cell>
          <cell r="I288">
            <v>16</v>
          </cell>
          <cell r="J288">
            <v>16</v>
          </cell>
          <cell r="K288">
            <v>33000</v>
          </cell>
          <cell r="L288">
            <v>33000</v>
          </cell>
          <cell r="M288">
            <v>0</v>
          </cell>
          <cell r="N288">
            <v>0</v>
          </cell>
          <cell r="O288">
            <v>4480</v>
          </cell>
          <cell r="P288">
            <v>4480</v>
          </cell>
        </row>
        <row r="289">
          <cell r="B289" t="str">
            <v xml:space="preserve"> 3PH 480/240V 25KVA</v>
          </cell>
          <cell r="C289">
            <v>0</v>
          </cell>
          <cell r="D289">
            <v>0</v>
          </cell>
          <cell r="E289">
            <v>0</v>
          </cell>
          <cell r="F289">
            <v>0</v>
          </cell>
          <cell r="G289">
            <v>0</v>
          </cell>
          <cell r="H289">
            <v>0</v>
          </cell>
          <cell r="I289">
            <v>9</v>
          </cell>
          <cell r="J289">
            <v>0</v>
          </cell>
          <cell r="K289">
            <v>0</v>
          </cell>
          <cell r="L289">
            <v>0</v>
          </cell>
          <cell r="M289">
            <v>0</v>
          </cell>
          <cell r="N289">
            <v>0</v>
          </cell>
          <cell r="O289">
            <v>0</v>
          </cell>
          <cell r="P289">
            <v>0</v>
          </cell>
        </row>
        <row r="290">
          <cell r="A290">
            <v>12</v>
          </cell>
          <cell r="B290" t="str">
            <v xml:space="preserve">DRY TYPE TRANSFORMER WITH ENCLOSURE  </v>
          </cell>
          <cell r="C290">
            <v>1</v>
          </cell>
          <cell r="D290" t="str">
            <v>SET</v>
          </cell>
          <cell r="E290">
            <v>18000</v>
          </cell>
          <cell r="F290">
            <v>18000</v>
          </cell>
          <cell r="G290">
            <v>0</v>
          </cell>
          <cell r="H290">
            <v>0</v>
          </cell>
          <cell r="I290">
            <v>6</v>
          </cell>
          <cell r="J290">
            <v>6</v>
          </cell>
          <cell r="K290">
            <v>18000</v>
          </cell>
          <cell r="L290">
            <v>18000</v>
          </cell>
          <cell r="M290">
            <v>0</v>
          </cell>
          <cell r="N290">
            <v>0</v>
          </cell>
          <cell r="O290">
            <v>1680</v>
          </cell>
          <cell r="P290">
            <v>1680</v>
          </cell>
        </row>
        <row r="291">
          <cell r="B291" t="str">
            <v xml:space="preserve"> 3PH 480/240-120V 5KVA</v>
          </cell>
          <cell r="C291">
            <v>0</v>
          </cell>
          <cell r="D291">
            <v>0</v>
          </cell>
          <cell r="E291">
            <v>0</v>
          </cell>
          <cell r="F291">
            <v>0</v>
          </cell>
          <cell r="G291">
            <v>0</v>
          </cell>
          <cell r="H291">
            <v>0</v>
          </cell>
          <cell r="I291">
            <v>0</v>
          </cell>
          <cell r="J291">
            <v>0</v>
          </cell>
          <cell r="K291">
            <v>0</v>
          </cell>
          <cell r="L291">
            <v>0</v>
          </cell>
          <cell r="M291">
            <v>0</v>
          </cell>
          <cell r="N291">
            <v>0</v>
          </cell>
          <cell r="O291">
            <v>0</v>
          </cell>
          <cell r="P291">
            <v>0</v>
          </cell>
        </row>
        <row r="292">
          <cell r="A292">
            <v>13</v>
          </cell>
          <cell r="B292" t="str">
            <v xml:space="preserve"> MER. VAP. LTG. FIX. VAPOR-TIGHT PENDANT</v>
          </cell>
          <cell r="C292">
            <v>21</v>
          </cell>
          <cell r="D292" t="str">
            <v>SET</v>
          </cell>
          <cell r="E292">
            <v>9500</v>
          </cell>
          <cell r="F292">
            <v>199500</v>
          </cell>
          <cell r="G292">
            <v>0</v>
          </cell>
          <cell r="H292">
            <v>0</v>
          </cell>
          <cell r="I292">
            <v>7</v>
          </cell>
          <cell r="J292">
            <v>147</v>
          </cell>
          <cell r="K292">
            <v>9500</v>
          </cell>
          <cell r="L292">
            <v>199500</v>
          </cell>
          <cell r="M292">
            <v>0</v>
          </cell>
          <cell r="N292">
            <v>0</v>
          </cell>
          <cell r="O292">
            <v>1960</v>
          </cell>
          <cell r="P292">
            <v>41160</v>
          </cell>
        </row>
        <row r="293">
          <cell r="B293" t="str">
            <v xml:space="preserve"> MTG,. INTEGRAL CONST. WATT. BALLAST C/W </v>
          </cell>
          <cell r="C293">
            <v>0</v>
          </cell>
          <cell r="D293">
            <v>0</v>
          </cell>
          <cell r="E293">
            <v>0</v>
          </cell>
          <cell r="F293">
            <v>0</v>
          </cell>
          <cell r="G293">
            <v>0</v>
          </cell>
          <cell r="H293">
            <v>0</v>
          </cell>
          <cell r="I293">
            <v>0</v>
          </cell>
          <cell r="J293">
            <v>0</v>
          </cell>
          <cell r="K293">
            <v>0</v>
          </cell>
          <cell r="L293">
            <v>0</v>
          </cell>
          <cell r="M293">
            <v>0</v>
          </cell>
          <cell r="N293">
            <v>0</v>
          </cell>
          <cell r="O293">
            <v>0</v>
          </cell>
          <cell r="P293">
            <v>0</v>
          </cell>
        </row>
        <row r="294">
          <cell r="B294" t="str">
            <v xml:space="preserve"> GUARD AND DOME REFL. 3/4" HUB 400W 240V</v>
          </cell>
          <cell r="C294">
            <v>0</v>
          </cell>
          <cell r="D294">
            <v>0</v>
          </cell>
          <cell r="E294">
            <v>0</v>
          </cell>
          <cell r="F294">
            <v>0</v>
          </cell>
          <cell r="G294">
            <v>0</v>
          </cell>
          <cell r="H294">
            <v>0</v>
          </cell>
          <cell r="I294">
            <v>0</v>
          </cell>
          <cell r="J294">
            <v>0</v>
          </cell>
          <cell r="K294">
            <v>0</v>
          </cell>
          <cell r="L294">
            <v>0</v>
          </cell>
          <cell r="M294">
            <v>0</v>
          </cell>
          <cell r="N294">
            <v>0</v>
          </cell>
          <cell r="O294">
            <v>0</v>
          </cell>
          <cell r="P294">
            <v>0</v>
          </cell>
        </row>
        <row r="295">
          <cell r="B295" t="str">
            <v>CLASS 1, DIV.2 GROPU D</v>
          </cell>
          <cell r="C295">
            <v>0</v>
          </cell>
          <cell r="D295">
            <v>0</v>
          </cell>
          <cell r="E295">
            <v>0</v>
          </cell>
          <cell r="F295">
            <v>0</v>
          </cell>
          <cell r="G295">
            <v>0</v>
          </cell>
          <cell r="H295">
            <v>0</v>
          </cell>
          <cell r="I295">
            <v>0</v>
          </cell>
          <cell r="J295">
            <v>0</v>
          </cell>
          <cell r="K295">
            <v>0</v>
          </cell>
          <cell r="L295">
            <v>0</v>
          </cell>
          <cell r="M295">
            <v>0</v>
          </cell>
          <cell r="N295">
            <v>0</v>
          </cell>
          <cell r="O295">
            <v>0</v>
          </cell>
          <cell r="P295">
            <v>0</v>
          </cell>
        </row>
        <row r="296">
          <cell r="A296">
            <v>14</v>
          </cell>
          <cell r="B296" t="str">
            <v xml:space="preserve">MER. VAP. LTG. FIX. VAPOR-TIGHT STANCHION MTG. </v>
          </cell>
          <cell r="C296">
            <v>122</v>
          </cell>
          <cell r="D296" t="str">
            <v>SET</v>
          </cell>
          <cell r="E296">
            <v>6000</v>
          </cell>
          <cell r="F296">
            <v>732000</v>
          </cell>
          <cell r="G296">
            <v>0</v>
          </cell>
          <cell r="H296">
            <v>0</v>
          </cell>
          <cell r="I296">
            <v>8</v>
          </cell>
          <cell r="J296">
            <v>976</v>
          </cell>
          <cell r="K296">
            <v>6000</v>
          </cell>
          <cell r="L296">
            <v>732000</v>
          </cell>
          <cell r="M296">
            <v>0</v>
          </cell>
          <cell r="N296">
            <v>0</v>
          </cell>
          <cell r="O296">
            <v>2240</v>
          </cell>
          <cell r="P296">
            <v>273280</v>
          </cell>
        </row>
        <row r="297">
          <cell r="B297" t="str">
            <v>INTEGRAL CONST. WATT. BALLAST C/W GLOBE GUARD &amp;</v>
          </cell>
          <cell r="C297">
            <v>0</v>
          </cell>
          <cell r="D297">
            <v>0</v>
          </cell>
          <cell r="E297">
            <v>0</v>
          </cell>
          <cell r="F297">
            <v>0</v>
          </cell>
          <cell r="G297">
            <v>0</v>
          </cell>
          <cell r="H297">
            <v>0</v>
          </cell>
          <cell r="I297">
            <v>7</v>
          </cell>
          <cell r="J297">
            <v>0</v>
          </cell>
          <cell r="K297">
            <v>0</v>
          </cell>
          <cell r="L297">
            <v>0</v>
          </cell>
          <cell r="M297">
            <v>0</v>
          </cell>
          <cell r="N297">
            <v>0</v>
          </cell>
          <cell r="O297">
            <v>0</v>
          </cell>
          <cell r="P297">
            <v>0</v>
          </cell>
        </row>
        <row r="298">
          <cell r="B298" t="str">
            <v xml:space="preserve">DOME REFL. 1-1/2 IN HUB 175W 240V CLASS 1, DIV 2 </v>
          </cell>
          <cell r="C298">
            <v>0</v>
          </cell>
          <cell r="D298">
            <v>0</v>
          </cell>
          <cell r="E298">
            <v>0</v>
          </cell>
          <cell r="F298">
            <v>0</v>
          </cell>
          <cell r="G298">
            <v>0</v>
          </cell>
          <cell r="H298">
            <v>0</v>
          </cell>
          <cell r="I298">
            <v>0</v>
          </cell>
          <cell r="J298">
            <v>0</v>
          </cell>
          <cell r="K298">
            <v>0</v>
          </cell>
          <cell r="L298">
            <v>0</v>
          </cell>
          <cell r="M298">
            <v>0</v>
          </cell>
          <cell r="N298">
            <v>0</v>
          </cell>
          <cell r="O298">
            <v>0</v>
          </cell>
          <cell r="P298">
            <v>0</v>
          </cell>
        </row>
        <row r="299">
          <cell r="B299" t="str">
            <v>GROUP D</v>
          </cell>
          <cell r="C299">
            <v>0</v>
          </cell>
          <cell r="D299">
            <v>0</v>
          </cell>
          <cell r="E299">
            <v>0</v>
          </cell>
          <cell r="F299">
            <v>0</v>
          </cell>
          <cell r="G299">
            <v>0</v>
          </cell>
          <cell r="H299">
            <v>0</v>
          </cell>
          <cell r="I299">
            <v>0</v>
          </cell>
          <cell r="J299">
            <v>0</v>
          </cell>
          <cell r="K299">
            <v>0</v>
          </cell>
          <cell r="L299">
            <v>0</v>
          </cell>
          <cell r="M299">
            <v>0</v>
          </cell>
          <cell r="N299">
            <v>0</v>
          </cell>
          <cell r="O299">
            <v>0</v>
          </cell>
          <cell r="P299">
            <v>0</v>
          </cell>
        </row>
        <row r="300">
          <cell r="A300">
            <v>15</v>
          </cell>
          <cell r="B300" t="str">
            <v>MER. VAP. LTG. FIX. VAPOR-TIGHT PENDANT MTG.</v>
          </cell>
          <cell r="C300">
            <v>52</v>
          </cell>
          <cell r="D300" t="str">
            <v>SET</v>
          </cell>
          <cell r="E300">
            <v>5600</v>
          </cell>
          <cell r="F300">
            <v>291200</v>
          </cell>
          <cell r="G300">
            <v>0</v>
          </cell>
          <cell r="H300">
            <v>0</v>
          </cell>
          <cell r="I300">
            <v>7</v>
          </cell>
          <cell r="J300">
            <v>364</v>
          </cell>
          <cell r="K300">
            <v>5600</v>
          </cell>
          <cell r="L300">
            <v>291200</v>
          </cell>
          <cell r="M300">
            <v>0</v>
          </cell>
          <cell r="N300">
            <v>0</v>
          </cell>
          <cell r="O300">
            <v>1960</v>
          </cell>
          <cell r="P300">
            <v>101920</v>
          </cell>
        </row>
        <row r="301">
          <cell r="A301">
            <v>19</v>
          </cell>
          <cell r="B301" t="str">
            <v xml:space="preserve">INTEGRAL CONST. WATT. BALLAST C/W GUARD AND </v>
          </cell>
          <cell r="C301">
            <v>0</v>
          </cell>
          <cell r="D301">
            <v>0</v>
          </cell>
          <cell r="E301">
            <v>0</v>
          </cell>
          <cell r="F301">
            <v>0</v>
          </cell>
          <cell r="G301">
            <v>0</v>
          </cell>
          <cell r="H301">
            <v>0</v>
          </cell>
          <cell r="I301">
            <v>0</v>
          </cell>
          <cell r="J301">
            <v>0</v>
          </cell>
          <cell r="K301">
            <v>0</v>
          </cell>
          <cell r="L301">
            <v>0</v>
          </cell>
          <cell r="M301">
            <v>0</v>
          </cell>
          <cell r="N301">
            <v>0</v>
          </cell>
          <cell r="O301">
            <v>0</v>
          </cell>
          <cell r="P301">
            <v>0</v>
          </cell>
        </row>
        <row r="302">
          <cell r="B302" t="str">
            <v>DOME REFL. 3/4" HUB 175W 240V CLASS 1 DIV.2 GROUP D</v>
          </cell>
          <cell r="C302">
            <v>0</v>
          </cell>
          <cell r="D302">
            <v>0</v>
          </cell>
          <cell r="E302">
            <v>0</v>
          </cell>
          <cell r="F302">
            <v>0</v>
          </cell>
          <cell r="G302">
            <v>0</v>
          </cell>
          <cell r="H302">
            <v>0</v>
          </cell>
          <cell r="I302">
            <v>0</v>
          </cell>
          <cell r="J302">
            <v>0</v>
          </cell>
          <cell r="K302">
            <v>0</v>
          </cell>
          <cell r="L302">
            <v>0</v>
          </cell>
          <cell r="M302">
            <v>0</v>
          </cell>
          <cell r="N302">
            <v>0</v>
          </cell>
          <cell r="O302">
            <v>0</v>
          </cell>
          <cell r="P302">
            <v>0</v>
          </cell>
        </row>
        <row r="303">
          <cell r="A303">
            <v>16</v>
          </cell>
          <cell r="B303" t="str">
            <v xml:space="preserve"> FLOOD FLOODING MER. VAP. 250W WEATHER-PROOF</v>
          </cell>
          <cell r="C303">
            <v>45</v>
          </cell>
          <cell r="D303" t="str">
            <v>SET</v>
          </cell>
          <cell r="E303">
            <v>1900</v>
          </cell>
          <cell r="F303">
            <v>85500</v>
          </cell>
          <cell r="G303">
            <v>0</v>
          </cell>
          <cell r="H303">
            <v>0</v>
          </cell>
          <cell r="I303">
            <v>7</v>
          </cell>
          <cell r="J303">
            <v>315</v>
          </cell>
          <cell r="K303">
            <v>1900</v>
          </cell>
          <cell r="L303">
            <v>85500</v>
          </cell>
          <cell r="M303">
            <v>0</v>
          </cell>
          <cell r="N303">
            <v>0</v>
          </cell>
          <cell r="O303">
            <v>1960</v>
          </cell>
          <cell r="P303">
            <v>88200</v>
          </cell>
        </row>
        <row r="304">
          <cell r="A304">
            <v>17</v>
          </cell>
          <cell r="B304" t="str">
            <v xml:space="preserve">MER. VAP. STREET LTG FIX. 250W 240V </v>
          </cell>
          <cell r="C304">
            <v>209</v>
          </cell>
          <cell r="D304" t="str">
            <v>SET</v>
          </cell>
          <cell r="E304">
            <v>1650</v>
          </cell>
          <cell r="F304">
            <v>344850</v>
          </cell>
          <cell r="G304">
            <v>0</v>
          </cell>
          <cell r="H304">
            <v>0</v>
          </cell>
          <cell r="I304">
            <v>2</v>
          </cell>
          <cell r="J304">
            <v>418</v>
          </cell>
          <cell r="K304">
            <v>1650</v>
          </cell>
          <cell r="L304">
            <v>344850</v>
          </cell>
          <cell r="M304">
            <v>0</v>
          </cell>
          <cell r="N304">
            <v>0</v>
          </cell>
          <cell r="O304">
            <v>560</v>
          </cell>
          <cell r="P304">
            <v>117040</v>
          </cell>
        </row>
        <row r="305">
          <cell r="A305">
            <v>18</v>
          </cell>
          <cell r="B305" t="str">
            <v>STREET LIGHT PLOE 7M SINGLE ARM WITH FOUNDATION</v>
          </cell>
          <cell r="C305">
            <v>95</v>
          </cell>
          <cell r="D305" t="str">
            <v>SET</v>
          </cell>
          <cell r="E305">
            <v>11600</v>
          </cell>
          <cell r="F305">
            <v>1102000</v>
          </cell>
          <cell r="G305">
            <v>0</v>
          </cell>
          <cell r="H305">
            <v>0</v>
          </cell>
          <cell r="I305">
            <v>9</v>
          </cell>
          <cell r="J305">
            <v>855</v>
          </cell>
          <cell r="K305">
            <v>11600</v>
          </cell>
          <cell r="L305">
            <v>1102000</v>
          </cell>
          <cell r="M305">
            <v>0</v>
          </cell>
          <cell r="N305">
            <v>0</v>
          </cell>
          <cell r="O305">
            <v>2520</v>
          </cell>
          <cell r="P305">
            <v>239400</v>
          </cell>
        </row>
        <row r="306">
          <cell r="A306">
            <v>19</v>
          </cell>
          <cell r="B306" t="str">
            <v>STREET LIGHT PLOE 7M TWINS ARMS WITH FOUNDATION</v>
          </cell>
          <cell r="C306">
            <v>57</v>
          </cell>
          <cell r="D306" t="str">
            <v>SET</v>
          </cell>
          <cell r="E306">
            <v>13300</v>
          </cell>
          <cell r="F306">
            <v>758100</v>
          </cell>
          <cell r="G306">
            <v>0</v>
          </cell>
          <cell r="H306">
            <v>0</v>
          </cell>
          <cell r="I306">
            <v>10</v>
          </cell>
          <cell r="J306">
            <v>570</v>
          </cell>
          <cell r="K306">
            <v>13300</v>
          </cell>
          <cell r="L306">
            <v>758100</v>
          </cell>
          <cell r="M306">
            <v>0</v>
          </cell>
          <cell r="N306">
            <v>0</v>
          </cell>
          <cell r="O306">
            <v>2800</v>
          </cell>
          <cell r="P306">
            <v>159600</v>
          </cell>
        </row>
        <row r="307">
          <cell r="A307">
            <v>20</v>
          </cell>
          <cell r="B307" t="str">
            <v xml:space="preserve"> PHOTOELECTRIC CONTROL UNIT, 240V 15A, </v>
          </cell>
          <cell r="C307">
            <v>1</v>
          </cell>
          <cell r="D307" t="str">
            <v>PCS</v>
          </cell>
          <cell r="E307">
            <v>6000</v>
          </cell>
          <cell r="F307">
            <v>6000</v>
          </cell>
          <cell r="G307">
            <v>0</v>
          </cell>
          <cell r="H307">
            <v>0</v>
          </cell>
          <cell r="I307">
            <v>4</v>
          </cell>
          <cell r="J307">
            <v>4</v>
          </cell>
          <cell r="K307">
            <v>6000</v>
          </cell>
          <cell r="L307">
            <v>6000</v>
          </cell>
          <cell r="M307">
            <v>0</v>
          </cell>
          <cell r="N307">
            <v>0</v>
          </cell>
          <cell r="O307">
            <v>1120</v>
          </cell>
          <cell r="P307">
            <v>1120</v>
          </cell>
        </row>
        <row r="308">
          <cell r="A308">
            <v>21</v>
          </cell>
          <cell r="B308" t="str">
            <v>FLUORESCENT LTG. FIX. WITH BATTERY 2x40W 240V</v>
          </cell>
          <cell r="C308">
            <v>46</v>
          </cell>
          <cell r="D308" t="str">
            <v>SET</v>
          </cell>
          <cell r="E308">
            <v>27000</v>
          </cell>
          <cell r="F308">
            <v>1242000</v>
          </cell>
          <cell r="G308">
            <v>0</v>
          </cell>
          <cell r="H308">
            <v>0</v>
          </cell>
          <cell r="I308">
            <v>6</v>
          </cell>
          <cell r="J308">
            <v>276</v>
          </cell>
          <cell r="K308">
            <v>27000</v>
          </cell>
          <cell r="L308">
            <v>1242000</v>
          </cell>
          <cell r="M308">
            <v>0</v>
          </cell>
          <cell r="N308">
            <v>0</v>
          </cell>
          <cell r="O308">
            <v>1680</v>
          </cell>
          <cell r="P308">
            <v>77280</v>
          </cell>
        </row>
        <row r="309">
          <cell r="B309" t="str">
            <v>FOR CLASS 1, DIV.2 GROUP D</v>
          </cell>
          <cell r="C309">
            <v>0</v>
          </cell>
          <cell r="D309">
            <v>0</v>
          </cell>
          <cell r="E309">
            <v>0</v>
          </cell>
          <cell r="F309">
            <v>0</v>
          </cell>
          <cell r="G309">
            <v>0</v>
          </cell>
          <cell r="H309">
            <v>0</v>
          </cell>
          <cell r="I309">
            <v>0</v>
          </cell>
          <cell r="J309">
            <v>0</v>
          </cell>
          <cell r="K309">
            <v>0</v>
          </cell>
          <cell r="L309">
            <v>0</v>
          </cell>
          <cell r="M309">
            <v>0</v>
          </cell>
          <cell r="N309">
            <v>0</v>
          </cell>
          <cell r="O309">
            <v>0</v>
          </cell>
          <cell r="P309">
            <v>0</v>
          </cell>
        </row>
        <row r="310">
          <cell r="A310">
            <v>22</v>
          </cell>
          <cell r="B310" t="str">
            <v xml:space="preserve"> OBSTRUCTION RED BEACON 120/240V, 3W FEED,</v>
          </cell>
          <cell r="C310">
            <v>2</v>
          </cell>
          <cell r="D310" t="str">
            <v>SET</v>
          </cell>
          <cell r="E310">
            <v>48600</v>
          </cell>
          <cell r="F310">
            <v>97200</v>
          </cell>
          <cell r="G310">
            <v>0</v>
          </cell>
          <cell r="H310">
            <v>0</v>
          </cell>
          <cell r="I310">
            <v>40</v>
          </cell>
          <cell r="J310">
            <v>80</v>
          </cell>
          <cell r="K310">
            <v>48600</v>
          </cell>
          <cell r="L310">
            <v>97200</v>
          </cell>
          <cell r="M310">
            <v>0</v>
          </cell>
          <cell r="N310">
            <v>0</v>
          </cell>
          <cell r="O310">
            <v>11200</v>
          </cell>
          <cell r="P310">
            <v>22400</v>
          </cell>
        </row>
        <row r="311">
          <cell r="B311" t="str">
            <v xml:space="preserve"> 620W x 2 FOR CLASS 1, DIV.2 GROUP D</v>
          </cell>
          <cell r="C311">
            <v>0</v>
          </cell>
          <cell r="D311">
            <v>0</v>
          </cell>
          <cell r="E311">
            <v>0</v>
          </cell>
          <cell r="F311">
            <v>0</v>
          </cell>
          <cell r="G311">
            <v>0</v>
          </cell>
          <cell r="H311">
            <v>0</v>
          </cell>
          <cell r="I311">
            <v>0</v>
          </cell>
          <cell r="J311">
            <v>0</v>
          </cell>
          <cell r="K311">
            <v>0</v>
          </cell>
          <cell r="L311">
            <v>0</v>
          </cell>
          <cell r="M311">
            <v>0</v>
          </cell>
          <cell r="N311">
            <v>0</v>
          </cell>
          <cell r="O311">
            <v>0</v>
          </cell>
          <cell r="P311">
            <v>0</v>
          </cell>
        </row>
        <row r="312">
          <cell r="A312">
            <v>23</v>
          </cell>
          <cell r="B312" t="str">
            <v xml:space="preserve"> OBSTRUCTION MARKER LIGHT, SINGLE FIXTURE</v>
          </cell>
          <cell r="C312">
            <v>3</v>
          </cell>
          <cell r="D312" t="str">
            <v>SET</v>
          </cell>
          <cell r="E312">
            <v>23000</v>
          </cell>
          <cell r="F312">
            <v>69000</v>
          </cell>
          <cell r="G312">
            <v>0</v>
          </cell>
          <cell r="H312">
            <v>0</v>
          </cell>
          <cell r="I312">
            <v>15</v>
          </cell>
          <cell r="J312">
            <v>45</v>
          </cell>
          <cell r="K312">
            <v>23000</v>
          </cell>
          <cell r="L312">
            <v>69000</v>
          </cell>
          <cell r="M312">
            <v>0</v>
          </cell>
          <cell r="N312">
            <v>0</v>
          </cell>
          <cell r="O312">
            <v>4200</v>
          </cell>
          <cell r="P312">
            <v>12600</v>
          </cell>
        </row>
        <row r="313">
          <cell r="B313" t="str">
            <v xml:space="preserve"> C/W INSIDE LAMP,120V 116W,FOR CLASS 1, DIV. 2 </v>
          </cell>
          <cell r="C313">
            <v>0</v>
          </cell>
          <cell r="D313">
            <v>0</v>
          </cell>
          <cell r="E313">
            <v>0</v>
          </cell>
          <cell r="F313">
            <v>0</v>
          </cell>
          <cell r="G313">
            <v>0</v>
          </cell>
          <cell r="H313">
            <v>0</v>
          </cell>
          <cell r="I313">
            <v>0</v>
          </cell>
          <cell r="J313">
            <v>0</v>
          </cell>
          <cell r="K313">
            <v>0</v>
          </cell>
          <cell r="L313">
            <v>0</v>
          </cell>
          <cell r="M313">
            <v>0</v>
          </cell>
          <cell r="N313">
            <v>0</v>
          </cell>
          <cell r="O313">
            <v>0</v>
          </cell>
          <cell r="P313">
            <v>0</v>
          </cell>
        </row>
        <row r="314">
          <cell r="B314" t="str">
            <v>GROUP D</v>
          </cell>
          <cell r="C314">
            <v>0</v>
          </cell>
          <cell r="D314">
            <v>0</v>
          </cell>
          <cell r="E314">
            <v>0</v>
          </cell>
          <cell r="F314">
            <v>0</v>
          </cell>
          <cell r="G314">
            <v>0</v>
          </cell>
          <cell r="H314">
            <v>0</v>
          </cell>
          <cell r="I314">
            <v>0.153</v>
          </cell>
          <cell r="J314">
            <v>0</v>
          </cell>
          <cell r="K314">
            <v>0</v>
          </cell>
          <cell r="L314">
            <v>0</v>
          </cell>
          <cell r="M314">
            <v>0</v>
          </cell>
          <cell r="N314">
            <v>0</v>
          </cell>
          <cell r="O314">
            <v>0</v>
          </cell>
          <cell r="P314">
            <v>0</v>
          </cell>
        </row>
        <row r="315">
          <cell r="A315">
            <v>24</v>
          </cell>
          <cell r="B315" t="str">
            <v xml:space="preserve"> FLASHER UNIT, CAST AL. HOUSING 3 CKT</v>
          </cell>
          <cell r="C315">
            <v>1</v>
          </cell>
          <cell r="D315" t="str">
            <v>SET</v>
          </cell>
          <cell r="E315">
            <v>28800</v>
          </cell>
          <cell r="F315">
            <v>28800</v>
          </cell>
          <cell r="G315">
            <v>0</v>
          </cell>
          <cell r="H315">
            <v>0</v>
          </cell>
          <cell r="I315">
            <v>4</v>
          </cell>
          <cell r="J315">
            <v>4</v>
          </cell>
          <cell r="K315">
            <v>28800</v>
          </cell>
          <cell r="L315">
            <v>28800</v>
          </cell>
          <cell r="M315">
            <v>0</v>
          </cell>
          <cell r="N315">
            <v>0</v>
          </cell>
          <cell r="O315">
            <v>1120</v>
          </cell>
          <cell r="P315">
            <v>1120</v>
          </cell>
        </row>
        <row r="316">
          <cell r="B316" t="str">
            <v xml:space="preserve"> SIMULTANEOUS FLASH, 115/240V 3 WIRE, 25A</v>
          </cell>
          <cell r="C316">
            <v>0</v>
          </cell>
          <cell r="D316">
            <v>0</v>
          </cell>
          <cell r="E316">
            <v>0</v>
          </cell>
          <cell r="F316">
            <v>0</v>
          </cell>
          <cell r="G316">
            <v>0</v>
          </cell>
          <cell r="H316">
            <v>0</v>
          </cell>
          <cell r="I316">
            <v>0</v>
          </cell>
          <cell r="J316">
            <v>0</v>
          </cell>
          <cell r="K316">
            <v>0</v>
          </cell>
          <cell r="L316">
            <v>0</v>
          </cell>
          <cell r="M316">
            <v>0</v>
          </cell>
          <cell r="N316">
            <v>0</v>
          </cell>
          <cell r="O316">
            <v>0</v>
          </cell>
          <cell r="P316">
            <v>0</v>
          </cell>
        </row>
        <row r="317">
          <cell r="B317" t="str">
            <v>FOR CLASS 1, DIV.2 GROUP D</v>
          </cell>
          <cell r="C317">
            <v>0</v>
          </cell>
          <cell r="D317">
            <v>0</v>
          </cell>
          <cell r="E317">
            <v>0</v>
          </cell>
          <cell r="F317">
            <v>0</v>
          </cell>
          <cell r="G317">
            <v>0</v>
          </cell>
          <cell r="H317">
            <v>0</v>
          </cell>
          <cell r="I317">
            <v>0</v>
          </cell>
          <cell r="J317">
            <v>0</v>
          </cell>
          <cell r="K317">
            <v>0</v>
          </cell>
          <cell r="L317">
            <v>0</v>
          </cell>
          <cell r="M317">
            <v>0</v>
          </cell>
          <cell r="N317">
            <v>0</v>
          </cell>
          <cell r="O317">
            <v>0</v>
          </cell>
          <cell r="P317">
            <v>0</v>
          </cell>
        </row>
        <row r="318">
          <cell r="A318">
            <v>25</v>
          </cell>
          <cell r="B318" t="str">
            <v xml:space="preserve"> PHOTOELECTRIC CONTROL UNIT, 120V 15A, </v>
          </cell>
          <cell r="C318">
            <v>1</v>
          </cell>
          <cell r="D318" t="str">
            <v>SET</v>
          </cell>
          <cell r="E318">
            <v>28800</v>
          </cell>
          <cell r="F318">
            <v>28800</v>
          </cell>
          <cell r="G318">
            <v>0</v>
          </cell>
          <cell r="H318">
            <v>0</v>
          </cell>
          <cell r="I318">
            <v>6</v>
          </cell>
          <cell r="J318">
            <v>6</v>
          </cell>
          <cell r="K318">
            <v>28800</v>
          </cell>
          <cell r="L318">
            <v>28800</v>
          </cell>
          <cell r="M318">
            <v>0</v>
          </cell>
          <cell r="N318">
            <v>0</v>
          </cell>
          <cell r="O318">
            <v>1680</v>
          </cell>
          <cell r="P318">
            <v>1680</v>
          </cell>
        </row>
        <row r="319">
          <cell r="B319" t="str">
            <v>FOR CLASS 1, DIV.2 GROUP D</v>
          </cell>
          <cell r="C319">
            <v>0</v>
          </cell>
          <cell r="D319">
            <v>0</v>
          </cell>
          <cell r="E319">
            <v>0</v>
          </cell>
          <cell r="F319">
            <v>0</v>
          </cell>
          <cell r="G319">
            <v>0</v>
          </cell>
          <cell r="H319">
            <v>0</v>
          </cell>
          <cell r="I319">
            <v>0</v>
          </cell>
          <cell r="J319">
            <v>0</v>
          </cell>
          <cell r="K319">
            <v>0</v>
          </cell>
          <cell r="L319">
            <v>0</v>
          </cell>
          <cell r="M319">
            <v>0</v>
          </cell>
          <cell r="N319">
            <v>0</v>
          </cell>
          <cell r="O319">
            <v>0</v>
          </cell>
          <cell r="P319">
            <v>0</v>
          </cell>
        </row>
        <row r="320">
          <cell r="A320">
            <v>26</v>
          </cell>
          <cell r="B320" t="str">
            <v xml:space="preserve"> AIRCRAFT WARNING LIGHTING POWER PANEL,</v>
          </cell>
          <cell r="C320">
            <v>1</v>
          </cell>
          <cell r="D320" t="str">
            <v>SET</v>
          </cell>
          <cell r="E320">
            <v>60000</v>
          </cell>
          <cell r="F320">
            <v>60000</v>
          </cell>
          <cell r="G320">
            <v>0</v>
          </cell>
          <cell r="H320">
            <v>0</v>
          </cell>
          <cell r="I320">
            <v>4</v>
          </cell>
          <cell r="J320">
            <v>4</v>
          </cell>
          <cell r="K320">
            <v>60000</v>
          </cell>
          <cell r="L320">
            <v>60000</v>
          </cell>
          <cell r="M320">
            <v>0</v>
          </cell>
          <cell r="N320">
            <v>0</v>
          </cell>
          <cell r="O320">
            <v>1120</v>
          </cell>
          <cell r="P320">
            <v>1120</v>
          </cell>
        </row>
        <row r="321">
          <cell r="B321" t="str">
            <v xml:space="preserve"> OUTDOOR TYPE, 400L x 200W x 200H, 1PH 3W</v>
          </cell>
          <cell r="C321">
            <v>0</v>
          </cell>
          <cell r="D321">
            <v>0</v>
          </cell>
          <cell r="E321">
            <v>0</v>
          </cell>
          <cell r="F321">
            <v>0</v>
          </cell>
          <cell r="G321">
            <v>0</v>
          </cell>
          <cell r="H321">
            <v>0</v>
          </cell>
          <cell r="I321">
            <v>0</v>
          </cell>
          <cell r="J321">
            <v>0</v>
          </cell>
          <cell r="K321">
            <v>0</v>
          </cell>
          <cell r="L321">
            <v>0</v>
          </cell>
          <cell r="M321">
            <v>0</v>
          </cell>
          <cell r="N321">
            <v>0</v>
          </cell>
          <cell r="O321">
            <v>0</v>
          </cell>
          <cell r="P321">
            <v>0</v>
          </cell>
        </row>
        <row r="322">
          <cell r="B322" t="str">
            <v xml:space="preserve"> 240V 30AT IC 10KA, STAINLESS STEEL</v>
          </cell>
          <cell r="C322">
            <v>0</v>
          </cell>
          <cell r="D322">
            <v>0</v>
          </cell>
          <cell r="E322">
            <v>0</v>
          </cell>
          <cell r="F322">
            <v>0</v>
          </cell>
          <cell r="G322">
            <v>0</v>
          </cell>
          <cell r="H322">
            <v>0</v>
          </cell>
          <cell r="I322">
            <v>0</v>
          </cell>
          <cell r="J322">
            <v>0</v>
          </cell>
          <cell r="K322">
            <v>0</v>
          </cell>
          <cell r="L322">
            <v>0</v>
          </cell>
          <cell r="M322">
            <v>0</v>
          </cell>
          <cell r="N322">
            <v>0</v>
          </cell>
          <cell r="O322">
            <v>0</v>
          </cell>
          <cell r="P322">
            <v>0</v>
          </cell>
        </row>
        <row r="323">
          <cell r="A323">
            <v>29</v>
          </cell>
          <cell r="B323" t="str">
            <v>FOR CLASS 1, DIV.2 GROUP D</v>
          </cell>
          <cell r="C323">
            <v>4440</v>
          </cell>
          <cell r="D323" t="str">
            <v>M</v>
          </cell>
          <cell r="E323">
            <v>33</v>
          </cell>
          <cell r="F323">
            <v>0</v>
          </cell>
          <cell r="G323">
            <v>0</v>
          </cell>
          <cell r="H323">
            <v>0</v>
          </cell>
          <cell r="I323">
            <v>0</v>
          </cell>
          <cell r="J323">
            <v>0</v>
          </cell>
          <cell r="K323">
            <v>0</v>
          </cell>
          <cell r="L323">
            <v>0</v>
          </cell>
          <cell r="M323">
            <v>0</v>
          </cell>
          <cell r="N323">
            <v>0</v>
          </cell>
          <cell r="O323">
            <v>0</v>
          </cell>
          <cell r="P323">
            <v>0</v>
          </cell>
        </row>
        <row r="324">
          <cell r="A324">
            <v>27</v>
          </cell>
          <cell r="B324" t="str">
            <v>RECEPTACLE, EXPLOSION-PROOF 20A-3P-2W</v>
          </cell>
          <cell r="C324">
            <v>8</v>
          </cell>
          <cell r="D324" t="str">
            <v>SET</v>
          </cell>
          <cell r="E324">
            <v>5400</v>
          </cell>
          <cell r="F324">
            <v>43200</v>
          </cell>
          <cell r="G324">
            <v>0</v>
          </cell>
          <cell r="H324">
            <v>0</v>
          </cell>
          <cell r="I324">
            <v>4</v>
          </cell>
          <cell r="J324">
            <v>32</v>
          </cell>
          <cell r="K324">
            <v>5400</v>
          </cell>
          <cell r="L324">
            <v>43200</v>
          </cell>
          <cell r="M324">
            <v>0</v>
          </cell>
          <cell r="N324">
            <v>0</v>
          </cell>
          <cell r="O324">
            <v>1120</v>
          </cell>
          <cell r="P324">
            <v>8960</v>
          </cell>
        </row>
        <row r="325">
          <cell r="B325" t="str">
            <v>240V, CLASS 1 DIV.2 GROUP D</v>
          </cell>
          <cell r="C325">
            <v>0</v>
          </cell>
          <cell r="D325">
            <v>0</v>
          </cell>
          <cell r="E325">
            <v>0</v>
          </cell>
          <cell r="F325">
            <v>0</v>
          </cell>
          <cell r="G325">
            <v>0</v>
          </cell>
          <cell r="H325">
            <v>0</v>
          </cell>
          <cell r="I325">
            <v>0</v>
          </cell>
          <cell r="J325">
            <v>0</v>
          </cell>
          <cell r="K325">
            <v>0</v>
          </cell>
          <cell r="L325">
            <v>0</v>
          </cell>
          <cell r="M325">
            <v>0</v>
          </cell>
          <cell r="N325">
            <v>0</v>
          </cell>
          <cell r="O325">
            <v>0</v>
          </cell>
          <cell r="P325">
            <v>0</v>
          </cell>
        </row>
        <row r="326">
          <cell r="A326">
            <v>28</v>
          </cell>
          <cell r="B326" t="str">
            <v>PLUG 20A-3P-2W EXPLOSION-PROOF</v>
          </cell>
          <cell r="C326">
            <v>4</v>
          </cell>
          <cell r="D326" t="str">
            <v>SET</v>
          </cell>
          <cell r="E326">
            <v>1400</v>
          </cell>
          <cell r="F326">
            <v>5600</v>
          </cell>
          <cell r="G326">
            <v>0</v>
          </cell>
          <cell r="H326">
            <v>0</v>
          </cell>
          <cell r="I326">
            <v>0</v>
          </cell>
          <cell r="J326">
            <v>0</v>
          </cell>
          <cell r="K326">
            <v>1400</v>
          </cell>
          <cell r="L326">
            <v>5600</v>
          </cell>
          <cell r="M326">
            <v>0</v>
          </cell>
          <cell r="N326">
            <v>0</v>
          </cell>
          <cell r="O326">
            <v>0</v>
          </cell>
          <cell r="P326">
            <v>0</v>
          </cell>
        </row>
        <row r="327">
          <cell r="A327">
            <v>29</v>
          </cell>
          <cell r="B327" t="str">
            <v>FIX. WIRE 1/C STRD. COPPER 600V 200 DEGREE 2.0sq.mm</v>
          </cell>
          <cell r="C327">
            <v>4440</v>
          </cell>
          <cell r="D327" t="str">
            <v>M</v>
          </cell>
          <cell r="E327">
            <v>33</v>
          </cell>
          <cell r="F327">
            <v>146520</v>
          </cell>
          <cell r="G327">
            <v>0</v>
          </cell>
          <cell r="H327">
            <v>0</v>
          </cell>
          <cell r="I327">
            <v>0.05</v>
          </cell>
          <cell r="J327">
            <v>222</v>
          </cell>
          <cell r="K327">
            <v>33</v>
          </cell>
          <cell r="L327">
            <v>146520</v>
          </cell>
          <cell r="M327">
            <v>0</v>
          </cell>
          <cell r="N327">
            <v>0</v>
          </cell>
          <cell r="O327">
            <v>14</v>
          </cell>
          <cell r="P327">
            <v>62160</v>
          </cell>
        </row>
        <row r="328">
          <cell r="A328">
            <v>30</v>
          </cell>
          <cell r="B328" t="str">
            <v>R.S.G CONDUIT W/COUPLING,  3/4"</v>
          </cell>
          <cell r="C328">
            <v>2180</v>
          </cell>
          <cell r="D328" t="str">
            <v>M</v>
          </cell>
          <cell r="E328">
            <v>32</v>
          </cell>
          <cell r="F328">
            <v>69760</v>
          </cell>
          <cell r="G328">
            <v>0</v>
          </cell>
          <cell r="H328">
            <v>0</v>
          </cell>
          <cell r="I328">
            <v>0.47</v>
          </cell>
          <cell r="J328">
            <v>1025</v>
          </cell>
          <cell r="K328">
            <v>32</v>
          </cell>
          <cell r="L328">
            <v>69760</v>
          </cell>
          <cell r="M328">
            <v>0</v>
          </cell>
          <cell r="N328">
            <v>0</v>
          </cell>
          <cell r="O328">
            <v>132</v>
          </cell>
          <cell r="P328">
            <v>287760</v>
          </cell>
        </row>
        <row r="329">
          <cell r="A329">
            <v>31</v>
          </cell>
          <cell r="B329" t="str">
            <v>R.S.G CONDUIT W/COUPLING 1"</v>
          </cell>
          <cell r="C329">
            <v>100</v>
          </cell>
          <cell r="D329" t="str">
            <v>M</v>
          </cell>
          <cell r="E329">
            <v>49</v>
          </cell>
          <cell r="F329">
            <v>4900</v>
          </cell>
          <cell r="G329">
            <v>0</v>
          </cell>
          <cell r="H329">
            <v>0</v>
          </cell>
          <cell r="I329">
            <v>0.54</v>
          </cell>
          <cell r="J329">
            <v>54</v>
          </cell>
          <cell r="K329">
            <v>49</v>
          </cell>
          <cell r="L329">
            <v>4900</v>
          </cell>
          <cell r="M329">
            <v>0</v>
          </cell>
          <cell r="N329">
            <v>0</v>
          </cell>
          <cell r="O329">
            <v>151</v>
          </cell>
          <cell r="P329">
            <v>15100</v>
          </cell>
        </row>
        <row r="330">
          <cell r="A330">
            <v>32</v>
          </cell>
          <cell r="B330" t="str">
            <v>R.S.G CONDUIT W/COUPLING 1-1/2"</v>
          </cell>
          <cell r="C330">
            <v>600</v>
          </cell>
          <cell r="D330" t="str">
            <v>M</v>
          </cell>
          <cell r="E330">
            <v>78</v>
          </cell>
          <cell r="F330">
            <v>46800</v>
          </cell>
          <cell r="G330">
            <v>0</v>
          </cell>
          <cell r="H330">
            <v>0</v>
          </cell>
          <cell r="I330">
            <v>0.76</v>
          </cell>
          <cell r="J330">
            <v>456</v>
          </cell>
          <cell r="K330">
            <v>78</v>
          </cell>
          <cell r="L330">
            <v>46800</v>
          </cell>
          <cell r="M330">
            <v>0</v>
          </cell>
          <cell r="N330">
            <v>0</v>
          </cell>
          <cell r="O330">
            <v>213</v>
          </cell>
          <cell r="P330">
            <v>127800</v>
          </cell>
        </row>
        <row r="331">
          <cell r="A331">
            <v>33</v>
          </cell>
          <cell r="B331" t="str">
            <v>PVC CONDUIT 1-1/2"</v>
          </cell>
          <cell r="C331">
            <v>350</v>
          </cell>
          <cell r="D331" t="str">
            <v>M</v>
          </cell>
          <cell r="E331">
            <v>26</v>
          </cell>
          <cell r="F331">
            <v>9100</v>
          </cell>
          <cell r="G331">
            <v>0</v>
          </cell>
          <cell r="H331">
            <v>0</v>
          </cell>
          <cell r="I331">
            <v>0.26</v>
          </cell>
          <cell r="J331">
            <v>91</v>
          </cell>
          <cell r="K331">
            <v>26</v>
          </cell>
          <cell r="L331">
            <v>9100</v>
          </cell>
          <cell r="M331">
            <v>0</v>
          </cell>
          <cell r="N331">
            <v>0</v>
          </cell>
          <cell r="O331">
            <v>73</v>
          </cell>
          <cell r="P331">
            <v>25550</v>
          </cell>
        </row>
        <row r="332">
          <cell r="A332">
            <v>34</v>
          </cell>
          <cell r="B332" t="str">
            <v>PVC CONDUIT ,  2"</v>
          </cell>
          <cell r="C332">
            <v>10615</v>
          </cell>
          <cell r="D332" t="str">
            <v>M</v>
          </cell>
          <cell r="E332">
            <v>38</v>
          </cell>
          <cell r="F332">
            <v>403370</v>
          </cell>
          <cell r="G332">
            <v>0</v>
          </cell>
          <cell r="H332">
            <v>0</v>
          </cell>
          <cell r="I332">
            <v>0.3</v>
          </cell>
          <cell r="J332">
            <v>3185</v>
          </cell>
          <cell r="K332">
            <v>38</v>
          </cell>
          <cell r="L332">
            <v>403370</v>
          </cell>
          <cell r="M332">
            <v>0</v>
          </cell>
          <cell r="N332">
            <v>0</v>
          </cell>
          <cell r="O332">
            <v>84</v>
          </cell>
          <cell r="P332">
            <v>891660</v>
          </cell>
        </row>
        <row r="333">
          <cell r="A333">
            <v>35</v>
          </cell>
          <cell r="B333" t="str">
            <v>CONDUIT FITTINGS &amp; ACCESSORIES</v>
          </cell>
          <cell r="C333">
            <v>1</v>
          </cell>
          <cell r="D333" t="str">
            <v>LOT</v>
          </cell>
          <cell r="E333">
            <v>242920</v>
          </cell>
          <cell r="F333">
            <v>242920</v>
          </cell>
          <cell r="G333">
            <v>0</v>
          </cell>
          <cell r="H333">
            <v>0</v>
          </cell>
          <cell r="I333">
            <v>460.5</v>
          </cell>
          <cell r="J333">
            <v>461</v>
          </cell>
          <cell r="K333">
            <v>242920</v>
          </cell>
          <cell r="L333">
            <v>242920</v>
          </cell>
          <cell r="M333">
            <v>0</v>
          </cell>
          <cell r="N333">
            <v>0</v>
          </cell>
          <cell r="O333">
            <v>128940</v>
          </cell>
          <cell r="P333">
            <v>128940</v>
          </cell>
        </row>
        <row r="334">
          <cell r="A334">
            <v>36</v>
          </cell>
          <cell r="B334" t="str">
            <v>600V PVC WIRE 3.5 sq.mm</v>
          </cell>
          <cell r="C334">
            <v>3500</v>
          </cell>
          <cell r="D334" t="str">
            <v>M</v>
          </cell>
          <cell r="E334">
            <v>3</v>
          </cell>
          <cell r="F334">
            <v>10500</v>
          </cell>
          <cell r="G334">
            <v>0</v>
          </cell>
          <cell r="H334">
            <v>0</v>
          </cell>
          <cell r="I334">
            <v>4.1000000000000002E-2</v>
          </cell>
          <cell r="J334">
            <v>144</v>
          </cell>
          <cell r="K334">
            <v>3</v>
          </cell>
          <cell r="L334">
            <v>10500</v>
          </cell>
          <cell r="M334">
            <v>0</v>
          </cell>
          <cell r="N334">
            <v>0</v>
          </cell>
          <cell r="O334">
            <v>11</v>
          </cell>
          <cell r="P334">
            <v>38500</v>
          </cell>
        </row>
        <row r="335">
          <cell r="A335">
            <v>37</v>
          </cell>
          <cell r="B335" t="str">
            <v>600V PVC WIRE 5.5sq.mm</v>
          </cell>
          <cell r="C335">
            <v>3240</v>
          </cell>
          <cell r="D335" t="str">
            <v>M</v>
          </cell>
          <cell r="E335">
            <v>4</v>
          </cell>
          <cell r="F335">
            <v>12960</v>
          </cell>
          <cell r="G335">
            <v>0</v>
          </cell>
          <cell r="H335">
            <v>0</v>
          </cell>
          <cell r="I335">
            <v>5.1999999999999998E-2</v>
          </cell>
          <cell r="J335">
            <v>168</v>
          </cell>
          <cell r="K335">
            <v>4</v>
          </cell>
          <cell r="L335">
            <v>12960</v>
          </cell>
          <cell r="M335">
            <v>0</v>
          </cell>
          <cell r="N335">
            <v>0</v>
          </cell>
          <cell r="O335">
            <v>15</v>
          </cell>
          <cell r="P335">
            <v>48600</v>
          </cell>
        </row>
        <row r="336">
          <cell r="A336">
            <v>38</v>
          </cell>
          <cell r="B336" t="str">
            <v>600V XLPE 5/C-38sq.mm</v>
          </cell>
          <cell r="C336">
            <v>10615</v>
          </cell>
          <cell r="D336" t="str">
            <v>M</v>
          </cell>
          <cell r="E336">
            <v>200</v>
          </cell>
          <cell r="F336">
            <v>2123000</v>
          </cell>
          <cell r="G336">
            <v>0</v>
          </cell>
          <cell r="H336">
            <v>0</v>
          </cell>
          <cell r="I336">
            <v>0.31</v>
          </cell>
          <cell r="J336">
            <v>3291</v>
          </cell>
          <cell r="K336">
            <v>200</v>
          </cell>
          <cell r="L336">
            <v>2123000</v>
          </cell>
          <cell r="M336">
            <v>0</v>
          </cell>
          <cell r="N336">
            <v>0</v>
          </cell>
          <cell r="O336">
            <v>87</v>
          </cell>
          <cell r="P336">
            <v>923505</v>
          </cell>
        </row>
        <row r="337">
          <cell r="A337">
            <v>39</v>
          </cell>
          <cell r="B337" t="str">
            <v>600V XLPE 4/C 14 sq.mm</v>
          </cell>
          <cell r="C337">
            <v>500</v>
          </cell>
          <cell r="D337" t="str">
            <v>M</v>
          </cell>
          <cell r="E337">
            <v>61</v>
          </cell>
          <cell r="F337">
            <v>30500</v>
          </cell>
          <cell r="G337">
            <v>0</v>
          </cell>
          <cell r="H337">
            <v>0</v>
          </cell>
          <cell r="I337">
            <v>0.17799999999999999</v>
          </cell>
          <cell r="J337">
            <v>89</v>
          </cell>
          <cell r="K337">
            <v>61</v>
          </cell>
          <cell r="L337">
            <v>30500</v>
          </cell>
          <cell r="M337">
            <v>0</v>
          </cell>
          <cell r="N337">
            <v>0</v>
          </cell>
          <cell r="O337">
            <v>50</v>
          </cell>
          <cell r="P337">
            <v>25000</v>
          </cell>
        </row>
        <row r="338">
          <cell r="A338">
            <v>40</v>
          </cell>
          <cell r="B338" t="str">
            <v>HOT DIPPED GALVALNIZED STEEL U-CHANNEL 41x41x2.0t</v>
          </cell>
          <cell r="C338">
            <v>350</v>
          </cell>
          <cell r="D338" t="str">
            <v>M</v>
          </cell>
          <cell r="E338">
            <v>82</v>
          </cell>
          <cell r="F338">
            <v>28700</v>
          </cell>
          <cell r="G338">
            <v>0</v>
          </cell>
          <cell r="H338">
            <v>0</v>
          </cell>
          <cell r="I338">
            <v>0.40699999999999997</v>
          </cell>
          <cell r="J338">
            <v>142</v>
          </cell>
          <cell r="K338">
            <v>82</v>
          </cell>
          <cell r="L338">
            <v>28700</v>
          </cell>
          <cell r="M338">
            <v>0</v>
          </cell>
          <cell r="N338">
            <v>0</v>
          </cell>
          <cell r="O338">
            <v>114</v>
          </cell>
          <cell r="P338">
            <v>39900</v>
          </cell>
        </row>
        <row r="339">
          <cell r="A339">
            <v>41</v>
          </cell>
          <cell r="B339" t="str">
            <v>EXCAVATION</v>
          </cell>
          <cell r="C339">
            <v>1910</v>
          </cell>
          <cell r="D339" t="str">
            <v>M3</v>
          </cell>
          <cell r="E339" t="str">
            <v>M+L</v>
          </cell>
          <cell r="F339" t="str">
            <v>M+L</v>
          </cell>
          <cell r="G339">
            <v>0</v>
          </cell>
          <cell r="H339">
            <v>0</v>
          </cell>
          <cell r="I339">
            <v>0.2</v>
          </cell>
          <cell r="J339">
            <v>0</v>
          </cell>
          <cell r="K339" t="str">
            <v>M+L</v>
          </cell>
          <cell r="L339" t="str">
            <v>M+L</v>
          </cell>
          <cell r="M339">
            <v>0</v>
          </cell>
          <cell r="N339">
            <v>0</v>
          </cell>
          <cell r="O339">
            <v>60</v>
          </cell>
          <cell r="P339">
            <v>114600</v>
          </cell>
        </row>
        <row r="340">
          <cell r="A340">
            <v>42</v>
          </cell>
          <cell r="B340" t="str">
            <v>BACKFILL</v>
          </cell>
          <cell r="C340">
            <v>1910</v>
          </cell>
          <cell r="D340" t="str">
            <v>M3</v>
          </cell>
          <cell r="E340" t="str">
            <v>M+L</v>
          </cell>
          <cell r="F340" t="str">
            <v>M+L</v>
          </cell>
          <cell r="G340">
            <v>0</v>
          </cell>
          <cell r="H340">
            <v>0</v>
          </cell>
          <cell r="I340">
            <v>0.2</v>
          </cell>
          <cell r="J340">
            <v>0</v>
          </cell>
          <cell r="K340" t="str">
            <v>M+L</v>
          </cell>
          <cell r="L340" t="str">
            <v>M+L</v>
          </cell>
          <cell r="M340">
            <v>0</v>
          </cell>
          <cell r="N340">
            <v>0</v>
          </cell>
          <cell r="O340">
            <v>100</v>
          </cell>
          <cell r="P340">
            <v>191000</v>
          </cell>
        </row>
        <row r="341">
          <cell r="A341">
            <v>43</v>
          </cell>
          <cell r="B341" t="str">
            <v>MISCELLANEOUS MATERIALS</v>
          </cell>
          <cell r="C341">
            <v>1</v>
          </cell>
          <cell r="D341" t="str">
            <v>LOT</v>
          </cell>
          <cell r="E341">
            <v>456514</v>
          </cell>
          <cell r="F341">
            <v>456514</v>
          </cell>
          <cell r="G341">
            <v>0</v>
          </cell>
          <cell r="H341">
            <v>0</v>
          </cell>
          <cell r="I341">
            <v>679.40000000000009</v>
          </cell>
          <cell r="J341">
            <v>679</v>
          </cell>
          <cell r="K341">
            <v>456514</v>
          </cell>
          <cell r="L341">
            <v>456514</v>
          </cell>
          <cell r="M341">
            <v>0</v>
          </cell>
          <cell r="N341">
            <v>0</v>
          </cell>
          <cell r="O341">
            <v>190232</v>
          </cell>
          <cell r="P341">
            <v>190232</v>
          </cell>
        </row>
        <row r="342">
          <cell r="B342" t="str">
            <v>SUB-TOTAL : (C)</v>
          </cell>
          <cell r="C342">
            <v>3</v>
          </cell>
          <cell r="D342">
            <v>11.13</v>
          </cell>
          <cell r="E342">
            <v>1.25</v>
          </cell>
          <cell r="F342">
            <v>9586794</v>
          </cell>
          <cell r="G342">
            <v>0</v>
          </cell>
          <cell r="H342">
            <v>0</v>
          </cell>
          <cell r="I342">
            <v>0.3</v>
          </cell>
          <cell r="J342">
            <v>14267</v>
          </cell>
          <cell r="K342">
            <v>0</v>
          </cell>
          <cell r="L342">
            <v>9586794</v>
          </cell>
          <cell r="M342">
            <v>0</v>
          </cell>
          <cell r="N342">
            <v>0</v>
          </cell>
          <cell r="O342">
            <v>0</v>
          </cell>
          <cell r="P342">
            <v>4303107</v>
          </cell>
        </row>
        <row r="343">
          <cell r="B343">
            <v>160</v>
          </cell>
          <cell r="C343">
            <v>4</v>
          </cell>
          <cell r="D343">
            <v>13.49</v>
          </cell>
          <cell r="E343">
            <v>1.25</v>
          </cell>
          <cell r="F343">
            <v>0</v>
          </cell>
          <cell r="G343">
            <v>0.41</v>
          </cell>
          <cell r="H343">
            <v>0</v>
          </cell>
          <cell r="I343">
            <v>0.41</v>
          </cell>
          <cell r="J343">
            <v>0</v>
          </cell>
          <cell r="K343">
            <v>0</v>
          </cell>
          <cell r="L343">
            <v>0</v>
          </cell>
          <cell r="M343">
            <v>0</v>
          </cell>
          <cell r="N343">
            <v>0</v>
          </cell>
          <cell r="O343">
            <v>0</v>
          </cell>
          <cell r="P343">
            <v>4</v>
          </cell>
        </row>
        <row r="344">
          <cell r="B344">
            <v>160</v>
          </cell>
          <cell r="C344">
            <v>5</v>
          </cell>
          <cell r="D344">
            <v>15.88</v>
          </cell>
          <cell r="E344">
            <v>1.5</v>
          </cell>
          <cell r="F344">
            <v>0</v>
          </cell>
          <cell r="G344">
            <v>0</v>
          </cell>
          <cell r="H344">
            <v>0</v>
          </cell>
          <cell r="I344">
            <v>0.51</v>
          </cell>
          <cell r="J344">
            <v>0</v>
          </cell>
          <cell r="K344">
            <v>0</v>
          </cell>
          <cell r="L344">
            <v>0</v>
          </cell>
          <cell r="M344">
            <v>0</v>
          </cell>
          <cell r="N344">
            <v>0</v>
          </cell>
          <cell r="O344">
            <v>0</v>
          </cell>
          <cell r="P344">
            <v>0</v>
          </cell>
        </row>
        <row r="345">
          <cell r="A345" t="str">
            <v xml:space="preserve">  D.</v>
          </cell>
          <cell r="B345" t="str">
            <v>GROUNDING  SYSTEM</v>
          </cell>
          <cell r="C345">
            <v>6</v>
          </cell>
          <cell r="D345">
            <v>18.260000000000002</v>
          </cell>
          <cell r="E345">
            <v>1.5</v>
          </cell>
          <cell r="F345">
            <v>0</v>
          </cell>
          <cell r="G345">
            <v>0</v>
          </cell>
          <cell r="H345">
            <v>0</v>
          </cell>
          <cell r="I345">
            <v>0.61</v>
          </cell>
          <cell r="J345">
            <v>0</v>
          </cell>
          <cell r="K345">
            <v>0</v>
          </cell>
          <cell r="L345">
            <v>0</v>
          </cell>
          <cell r="M345">
            <v>0</v>
          </cell>
          <cell r="N345">
            <v>0</v>
          </cell>
          <cell r="O345">
            <v>0</v>
          </cell>
          <cell r="P345">
            <v>0</v>
          </cell>
        </row>
        <row r="346">
          <cell r="A346">
            <v>1</v>
          </cell>
          <cell r="B346" t="str">
            <v xml:space="preserve"> GROUND WIRE, BARE CONDUCTOR 60 sq.mm</v>
          </cell>
          <cell r="C346">
            <v>8000</v>
          </cell>
          <cell r="D346" t="str">
            <v>M</v>
          </cell>
          <cell r="E346">
            <v>47</v>
          </cell>
          <cell r="F346">
            <v>376000</v>
          </cell>
          <cell r="G346">
            <v>0</v>
          </cell>
          <cell r="H346">
            <v>0</v>
          </cell>
          <cell r="I346">
            <v>0.14099999999999999</v>
          </cell>
          <cell r="J346">
            <v>1128</v>
          </cell>
          <cell r="K346">
            <v>47</v>
          </cell>
          <cell r="L346">
            <v>376000</v>
          </cell>
          <cell r="M346">
            <v>0</v>
          </cell>
          <cell r="N346">
            <v>0</v>
          </cell>
          <cell r="O346">
            <v>39</v>
          </cell>
          <cell r="P346">
            <v>312000</v>
          </cell>
        </row>
        <row r="347">
          <cell r="A347">
            <v>2</v>
          </cell>
          <cell r="B347" t="str">
            <v xml:space="preserve"> DITTO, BUT38 sq.mm</v>
          </cell>
          <cell r="C347">
            <v>620</v>
          </cell>
          <cell r="D347" t="str">
            <v>M</v>
          </cell>
          <cell r="E347">
            <v>32</v>
          </cell>
          <cell r="F347">
            <v>19840</v>
          </cell>
          <cell r="G347">
            <v>0</v>
          </cell>
          <cell r="H347">
            <v>0</v>
          </cell>
          <cell r="I347">
            <v>0.11700000000000001</v>
          </cell>
          <cell r="J347">
            <v>73</v>
          </cell>
          <cell r="K347">
            <v>32</v>
          </cell>
          <cell r="L347">
            <v>19840</v>
          </cell>
          <cell r="M347">
            <v>0</v>
          </cell>
          <cell r="N347">
            <v>0</v>
          </cell>
          <cell r="O347">
            <v>33</v>
          </cell>
          <cell r="P347">
            <v>20460</v>
          </cell>
        </row>
        <row r="348">
          <cell r="A348">
            <v>3</v>
          </cell>
          <cell r="B348" t="str">
            <v xml:space="preserve"> GROUND ROD, 3/4" x 10 FT</v>
          </cell>
          <cell r="C348">
            <v>208</v>
          </cell>
          <cell r="D348" t="str">
            <v>PCS</v>
          </cell>
          <cell r="E348">
            <v>350</v>
          </cell>
          <cell r="F348">
            <v>72800</v>
          </cell>
          <cell r="G348">
            <v>0</v>
          </cell>
          <cell r="H348">
            <v>0</v>
          </cell>
          <cell r="I348">
            <v>5</v>
          </cell>
          <cell r="J348">
            <v>1040</v>
          </cell>
          <cell r="K348">
            <v>350</v>
          </cell>
          <cell r="L348">
            <v>72800</v>
          </cell>
          <cell r="M348">
            <v>0</v>
          </cell>
          <cell r="N348">
            <v>0</v>
          </cell>
          <cell r="O348">
            <v>1400</v>
          </cell>
          <cell r="P348">
            <v>291200</v>
          </cell>
        </row>
        <row r="349">
          <cell r="A349">
            <v>4</v>
          </cell>
          <cell r="B349" t="str">
            <v xml:space="preserve"> CADWELD GROUND POWDER CARTRIDGE SIZE 45</v>
          </cell>
          <cell r="C349">
            <v>170</v>
          </cell>
          <cell r="D349" t="str">
            <v>PCS</v>
          </cell>
          <cell r="E349">
            <v>45</v>
          </cell>
          <cell r="F349">
            <v>7650</v>
          </cell>
          <cell r="G349">
            <v>0</v>
          </cell>
          <cell r="H349">
            <v>0</v>
          </cell>
          <cell r="I349">
            <v>0.5</v>
          </cell>
          <cell r="J349">
            <v>85</v>
          </cell>
          <cell r="K349">
            <v>45</v>
          </cell>
          <cell r="L349">
            <v>7650</v>
          </cell>
          <cell r="M349">
            <v>0</v>
          </cell>
          <cell r="N349">
            <v>0</v>
          </cell>
          <cell r="O349">
            <v>140</v>
          </cell>
          <cell r="P349">
            <v>23800</v>
          </cell>
        </row>
        <row r="350">
          <cell r="A350">
            <v>5</v>
          </cell>
          <cell r="B350" t="str">
            <v xml:space="preserve"> CADWELD GROUND POWDER CARTRIDGE SIZE 90</v>
          </cell>
          <cell r="C350">
            <v>93</v>
          </cell>
          <cell r="D350" t="str">
            <v>PCS</v>
          </cell>
          <cell r="E350">
            <v>90</v>
          </cell>
          <cell r="F350">
            <v>8370</v>
          </cell>
          <cell r="G350">
            <v>0</v>
          </cell>
          <cell r="H350">
            <v>0</v>
          </cell>
          <cell r="I350">
            <v>0.5</v>
          </cell>
          <cell r="J350">
            <v>47</v>
          </cell>
          <cell r="K350">
            <v>90</v>
          </cell>
          <cell r="L350">
            <v>8370</v>
          </cell>
          <cell r="M350">
            <v>0</v>
          </cell>
          <cell r="N350">
            <v>0</v>
          </cell>
          <cell r="O350">
            <v>140</v>
          </cell>
          <cell r="P350">
            <v>13020</v>
          </cell>
        </row>
        <row r="351">
          <cell r="A351">
            <v>6</v>
          </cell>
          <cell r="B351" t="str">
            <v xml:space="preserve"> CADWELD GROUND POWDER CARTRIDGE SIZE 115</v>
          </cell>
          <cell r="C351">
            <v>159</v>
          </cell>
          <cell r="D351" t="str">
            <v>PCS</v>
          </cell>
          <cell r="E351">
            <v>115</v>
          </cell>
          <cell r="F351">
            <v>18285</v>
          </cell>
          <cell r="G351">
            <v>0</v>
          </cell>
          <cell r="H351">
            <v>0</v>
          </cell>
          <cell r="I351">
            <v>0.5</v>
          </cell>
          <cell r="J351">
            <v>80</v>
          </cell>
          <cell r="K351">
            <v>115</v>
          </cell>
          <cell r="L351">
            <v>18285</v>
          </cell>
          <cell r="M351">
            <v>0</v>
          </cell>
          <cell r="N351">
            <v>0</v>
          </cell>
          <cell r="O351">
            <v>140</v>
          </cell>
          <cell r="P351">
            <v>22260</v>
          </cell>
        </row>
        <row r="352">
          <cell r="A352">
            <v>7</v>
          </cell>
          <cell r="B352" t="str">
            <v xml:space="preserve"> CADWELD MOLD, FOR CABLE TO GROUND ROD</v>
          </cell>
          <cell r="C352">
            <v>10</v>
          </cell>
          <cell r="D352" t="str">
            <v>PCS</v>
          </cell>
          <cell r="E352">
            <v>1250</v>
          </cell>
          <cell r="F352">
            <v>12500</v>
          </cell>
          <cell r="G352">
            <v>0</v>
          </cell>
          <cell r="H352">
            <v>0</v>
          </cell>
          <cell r="I352">
            <v>2.0299999999999998</v>
          </cell>
          <cell r="J352">
            <v>0</v>
          </cell>
          <cell r="K352">
            <v>1250</v>
          </cell>
          <cell r="L352">
            <v>12500</v>
          </cell>
          <cell r="M352">
            <v>0</v>
          </cell>
          <cell r="N352">
            <v>0</v>
          </cell>
          <cell r="O352">
            <v>0</v>
          </cell>
          <cell r="P352">
            <v>0</v>
          </cell>
        </row>
        <row r="353">
          <cell r="B353" t="str">
            <v xml:space="preserve"> CADWELD GTC-182G</v>
          </cell>
          <cell r="C353">
            <v>22</v>
          </cell>
          <cell r="D353">
            <v>53.98</v>
          </cell>
          <cell r="E353" t="str">
            <v>N</v>
          </cell>
          <cell r="F353">
            <v>0</v>
          </cell>
          <cell r="G353">
            <v>0</v>
          </cell>
          <cell r="H353">
            <v>0</v>
          </cell>
          <cell r="I353">
            <v>2.23</v>
          </cell>
          <cell r="J353">
            <v>0</v>
          </cell>
          <cell r="K353">
            <v>0</v>
          </cell>
          <cell r="L353">
            <v>0</v>
          </cell>
          <cell r="M353">
            <v>0</v>
          </cell>
          <cell r="N353">
            <v>0</v>
          </cell>
          <cell r="O353">
            <v>0</v>
          </cell>
          <cell r="P353">
            <v>0</v>
          </cell>
        </row>
        <row r="354">
          <cell r="A354">
            <v>8</v>
          </cell>
          <cell r="B354" t="str">
            <v xml:space="preserve"> CADWELD MOLD, FOR CABLE TO CABLE</v>
          </cell>
          <cell r="C354">
            <v>5</v>
          </cell>
          <cell r="D354" t="str">
            <v>PCS</v>
          </cell>
          <cell r="E354">
            <v>1250</v>
          </cell>
          <cell r="F354">
            <v>6250</v>
          </cell>
          <cell r="G354">
            <v>0</v>
          </cell>
          <cell r="H354">
            <v>0</v>
          </cell>
          <cell r="I354">
            <v>2.4300000000000002</v>
          </cell>
          <cell r="J354">
            <v>0</v>
          </cell>
          <cell r="K354">
            <v>1250</v>
          </cell>
          <cell r="L354">
            <v>6250</v>
          </cell>
          <cell r="M354">
            <v>0</v>
          </cell>
          <cell r="N354">
            <v>0</v>
          </cell>
          <cell r="O354">
            <v>0</v>
          </cell>
          <cell r="P354">
            <v>0</v>
          </cell>
        </row>
        <row r="355">
          <cell r="A355">
            <v>11</v>
          </cell>
          <cell r="B355" t="str">
            <v xml:space="preserve"> CADWELD TAC-2G2G</v>
          </cell>
          <cell r="C355">
            <v>25</v>
          </cell>
          <cell r="D355" t="str">
            <v>SET</v>
          </cell>
          <cell r="E355">
            <v>3500</v>
          </cell>
          <cell r="F355">
            <v>0</v>
          </cell>
          <cell r="G355">
            <v>0</v>
          </cell>
          <cell r="H355">
            <v>0</v>
          </cell>
          <cell r="I355">
            <v>7.0000000000000007E-2</v>
          </cell>
          <cell r="J355">
            <v>0</v>
          </cell>
          <cell r="K355">
            <v>0</v>
          </cell>
          <cell r="L355">
            <v>0</v>
          </cell>
          <cell r="M355">
            <v>0</v>
          </cell>
          <cell r="N355">
            <v>0</v>
          </cell>
          <cell r="O355">
            <v>0</v>
          </cell>
          <cell r="P355">
            <v>0</v>
          </cell>
        </row>
        <row r="356">
          <cell r="A356">
            <v>9</v>
          </cell>
          <cell r="B356" t="str">
            <v xml:space="preserve"> DITTO, BUT CADWELD TAC-2G1V</v>
          </cell>
          <cell r="C356">
            <v>10</v>
          </cell>
          <cell r="D356" t="str">
            <v>PCS</v>
          </cell>
          <cell r="E356">
            <v>1250</v>
          </cell>
          <cell r="F356">
            <v>12500</v>
          </cell>
          <cell r="G356">
            <v>0</v>
          </cell>
          <cell r="H356">
            <v>0</v>
          </cell>
          <cell r="I356">
            <v>7.0000000000000007E-2</v>
          </cell>
          <cell r="J356">
            <v>0</v>
          </cell>
          <cell r="K356">
            <v>1250</v>
          </cell>
          <cell r="L356">
            <v>12500</v>
          </cell>
          <cell r="M356">
            <v>0</v>
          </cell>
          <cell r="N356">
            <v>0</v>
          </cell>
          <cell r="O356">
            <v>0</v>
          </cell>
          <cell r="P356">
            <v>0</v>
          </cell>
        </row>
        <row r="357">
          <cell r="A357">
            <v>10</v>
          </cell>
          <cell r="B357" t="str">
            <v xml:space="preserve"> GROUND CONNECTOR FOR CABLE TO ROD OR PIPE</v>
          </cell>
          <cell r="C357">
            <v>50</v>
          </cell>
          <cell r="D357" t="str">
            <v>PCS</v>
          </cell>
          <cell r="E357">
            <v>650</v>
          </cell>
          <cell r="F357">
            <v>32500</v>
          </cell>
          <cell r="G357">
            <v>0</v>
          </cell>
          <cell r="H357">
            <v>0</v>
          </cell>
          <cell r="I357">
            <v>1</v>
          </cell>
          <cell r="J357">
            <v>50</v>
          </cell>
          <cell r="K357">
            <v>650</v>
          </cell>
          <cell r="L357">
            <v>32500</v>
          </cell>
          <cell r="M357">
            <v>0</v>
          </cell>
          <cell r="N357">
            <v>0</v>
          </cell>
          <cell r="O357">
            <v>280</v>
          </cell>
          <cell r="P357">
            <v>14000</v>
          </cell>
        </row>
        <row r="358">
          <cell r="B358" t="str">
            <v xml:space="preserve"> BURNDY GK-6429</v>
          </cell>
          <cell r="C358">
            <v>0.25</v>
          </cell>
          <cell r="D358">
            <v>2.2400000000000002</v>
          </cell>
          <cell r="E358">
            <v>1</v>
          </cell>
          <cell r="F358">
            <v>0</v>
          </cell>
          <cell r="G358">
            <v>0</v>
          </cell>
          <cell r="H358">
            <v>0</v>
          </cell>
          <cell r="I358">
            <v>7.0000000000000007E-2</v>
          </cell>
          <cell r="J358">
            <v>0</v>
          </cell>
          <cell r="K358">
            <v>0</v>
          </cell>
          <cell r="L358">
            <v>0</v>
          </cell>
          <cell r="M358">
            <v>0</v>
          </cell>
          <cell r="N358">
            <v>0</v>
          </cell>
          <cell r="O358">
            <v>0</v>
          </cell>
          <cell r="P358">
            <v>0</v>
          </cell>
        </row>
        <row r="359">
          <cell r="A359">
            <v>11</v>
          </cell>
          <cell r="B359" t="str">
            <v xml:space="preserve"> GROUND TERMINAL BOX, 450MMx300MMx150MMx1.6t WITH</v>
          </cell>
          <cell r="C359">
            <v>25</v>
          </cell>
          <cell r="D359" t="str">
            <v>SET</v>
          </cell>
          <cell r="E359">
            <v>3500</v>
          </cell>
          <cell r="F359">
            <v>87500</v>
          </cell>
          <cell r="G359">
            <v>0</v>
          </cell>
          <cell r="H359">
            <v>0</v>
          </cell>
          <cell r="I359">
            <v>6</v>
          </cell>
          <cell r="J359">
            <v>150</v>
          </cell>
          <cell r="K359">
            <v>3500</v>
          </cell>
          <cell r="L359">
            <v>87500</v>
          </cell>
          <cell r="M359">
            <v>0</v>
          </cell>
          <cell r="N359">
            <v>0</v>
          </cell>
          <cell r="O359">
            <v>1680</v>
          </cell>
          <cell r="P359">
            <v>42000</v>
          </cell>
        </row>
        <row r="360">
          <cell r="B360" t="str">
            <v>GROUNDING BUS 300Mx50MMx6t</v>
          </cell>
          <cell r="C360">
            <v>0.25</v>
          </cell>
          <cell r="D360">
            <v>2.2400000000000002</v>
          </cell>
          <cell r="E360">
            <v>1</v>
          </cell>
          <cell r="F360">
            <v>0</v>
          </cell>
          <cell r="G360">
            <v>0</v>
          </cell>
          <cell r="H360">
            <v>0</v>
          </cell>
          <cell r="I360">
            <v>7.0000000000000007E-2</v>
          </cell>
          <cell r="J360">
            <v>0</v>
          </cell>
          <cell r="K360">
            <v>0</v>
          </cell>
          <cell r="L360">
            <v>0</v>
          </cell>
          <cell r="M360">
            <v>0</v>
          </cell>
          <cell r="N360">
            <v>0</v>
          </cell>
          <cell r="O360">
            <v>0</v>
          </cell>
          <cell r="P360">
            <v>0</v>
          </cell>
        </row>
        <row r="361">
          <cell r="A361">
            <v>12</v>
          </cell>
          <cell r="B361" t="str">
            <v xml:space="preserve"> CABLE LUG, COPPER FOR 60 sq.mm</v>
          </cell>
          <cell r="C361">
            <v>92</v>
          </cell>
          <cell r="D361" t="str">
            <v>PCS</v>
          </cell>
          <cell r="E361">
            <v>60</v>
          </cell>
          <cell r="F361">
            <v>5520</v>
          </cell>
          <cell r="G361">
            <v>0</v>
          </cell>
          <cell r="H361">
            <v>0</v>
          </cell>
          <cell r="I361">
            <v>0.5</v>
          </cell>
          <cell r="J361">
            <v>46</v>
          </cell>
          <cell r="K361">
            <v>60</v>
          </cell>
          <cell r="L361">
            <v>5520</v>
          </cell>
          <cell r="M361">
            <v>0</v>
          </cell>
          <cell r="N361">
            <v>0</v>
          </cell>
          <cell r="O361">
            <v>140</v>
          </cell>
          <cell r="P361">
            <v>12880</v>
          </cell>
        </row>
        <row r="362">
          <cell r="A362">
            <v>13</v>
          </cell>
          <cell r="B362" t="str">
            <v xml:space="preserve"> DITTO, BUT FOR 38 sq.mm</v>
          </cell>
          <cell r="C362">
            <v>169</v>
          </cell>
          <cell r="D362" t="str">
            <v>PCS</v>
          </cell>
          <cell r="E362">
            <v>38</v>
          </cell>
          <cell r="F362">
            <v>6422</v>
          </cell>
          <cell r="G362">
            <v>0</v>
          </cell>
          <cell r="H362">
            <v>0</v>
          </cell>
          <cell r="I362">
            <v>0.5</v>
          </cell>
          <cell r="J362">
            <v>85</v>
          </cell>
          <cell r="K362">
            <v>38</v>
          </cell>
          <cell r="L362">
            <v>6422</v>
          </cell>
          <cell r="M362">
            <v>0</v>
          </cell>
          <cell r="N362">
            <v>0</v>
          </cell>
          <cell r="O362">
            <v>140</v>
          </cell>
          <cell r="P362">
            <v>23660</v>
          </cell>
        </row>
        <row r="363">
          <cell r="A363">
            <v>14</v>
          </cell>
          <cell r="B363" t="str">
            <v xml:space="preserve"> CONCRETE PIPE WITH COVER 12" DIA. 2 FT LG</v>
          </cell>
          <cell r="C363">
            <v>50</v>
          </cell>
          <cell r="D363" t="str">
            <v>PCS</v>
          </cell>
          <cell r="E363">
            <v>2800</v>
          </cell>
          <cell r="F363">
            <v>140000</v>
          </cell>
          <cell r="G363">
            <v>0</v>
          </cell>
          <cell r="H363">
            <v>0</v>
          </cell>
          <cell r="I363">
            <v>3</v>
          </cell>
          <cell r="J363">
            <v>150</v>
          </cell>
          <cell r="K363">
            <v>2800</v>
          </cell>
          <cell r="L363">
            <v>140000</v>
          </cell>
          <cell r="M363">
            <v>0</v>
          </cell>
          <cell r="N363">
            <v>0</v>
          </cell>
          <cell r="O363">
            <v>840</v>
          </cell>
          <cell r="P363">
            <v>42000</v>
          </cell>
        </row>
        <row r="364">
          <cell r="A364">
            <v>15</v>
          </cell>
          <cell r="B364" t="str">
            <v xml:space="preserve"> STEEL PLATE, SS41, 1829x6401x6t</v>
          </cell>
          <cell r="C364">
            <v>1</v>
          </cell>
          <cell r="D364" t="str">
            <v>PCS</v>
          </cell>
          <cell r="E364">
            <v>10000</v>
          </cell>
          <cell r="F364">
            <v>10000</v>
          </cell>
          <cell r="G364">
            <v>0</v>
          </cell>
          <cell r="H364">
            <v>0</v>
          </cell>
          <cell r="I364">
            <v>20</v>
          </cell>
          <cell r="J364">
            <v>20</v>
          </cell>
          <cell r="K364">
            <v>10000</v>
          </cell>
          <cell r="L364">
            <v>10000</v>
          </cell>
          <cell r="M364">
            <v>0</v>
          </cell>
          <cell r="N364">
            <v>0</v>
          </cell>
          <cell r="O364">
            <v>5600</v>
          </cell>
          <cell r="P364">
            <v>5600</v>
          </cell>
        </row>
        <row r="365">
          <cell r="A365">
            <v>16</v>
          </cell>
          <cell r="B365" t="str">
            <v xml:space="preserve"> CONDUIT CLAMP, ONE-HOLE 3/4"</v>
          </cell>
          <cell r="C365">
            <v>265</v>
          </cell>
          <cell r="D365" t="str">
            <v>PCS</v>
          </cell>
          <cell r="E365">
            <v>4</v>
          </cell>
          <cell r="F365">
            <v>1060</v>
          </cell>
          <cell r="G365">
            <v>0</v>
          </cell>
          <cell r="H365">
            <v>0</v>
          </cell>
          <cell r="I365">
            <v>0.5</v>
          </cell>
          <cell r="J365">
            <v>133</v>
          </cell>
          <cell r="K365">
            <v>4</v>
          </cell>
          <cell r="L365">
            <v>1060</v>
          </cell>
          <cell r="M365">
            <v>0</v>
          </cell>
          <cell r="N365">
            <v>0</v>
          </cell>
          <cell r="O365">
            <v>140</v>
          </cell>
          <cell r="P365">
            <v>37100</v>
          </cell>
        </row>
        <row r="366">
          <cell r="A366">
            <v>17</v>
          </cell>
          <cell r="B366" t="str">
            <v xml:space="preserve"> PVC CONDUIT, SCHEDULE B, CNS1302  3/4"</v>
          </cell>
          <cell r="C366">
            <v>265</v>
          </cell>
          <cell r="D366" t="str">
            <v>M</v>
          </cell>
          <cell r="E366">
            <v>12</v>
          </cell>
          <cell r="F366">
            <v>3180</v>
          </cell>
          <cell r="G366">
            <v>0</v>
          </cell>
          <cell r="H366">
            <v>0</v>
          </cell>
          <cell r="I366">
            <v>0.28000000000000003</v>
          </cell>
          <cell r="J366">
            <v>74</v>
          </cell>
          <cell r="K366">
            <v>12</v>
          </cell>
          <cell r="L366">
            <v>3180</v>
          </cell>
          <cell r="M366">
            <v>0</v>
          </cell>
          <cell r="N366">
            <v>0</v>
          </cell>
          <cell r="O366">
            <v>78</v>
          </cell>
          <cell r="P366">
            <v>20670</v>
          </cell>
        </row>
        <row r="367">
          <cell r="A367">
            <v>18</v>
          </cell>
          <cell r="B367" t="str">
            <v xml:space="preserve"> EXCAVATION</v>
          </cell>
          <cell r="C367">
            <v>1550</v>
          </cell>
          <cell r="D367" t="str">
            <v>M3</v>
          </cell>
          <cell r="E367" t="str">
            <v>M+L</v>
          </cell>
          <cell r="F367" t="str">
            <v>M+L</v>
          </cell>
          <cell r="G367">
            <v>0</v>
          </cell>
          <cell r="H367">
            <v>0</v>
          </cell>
          <cell r="I367">
            <v>7.0000000000000007E-2</v>
          </cell>
          <cell r="J367">
            <v>0</v>
          </cell>
          <cell r="K367" t="str">
            <v>M+L</v>
          </cell>
          <cell r="L367" t="str">
            <v>M+L</v>
          </cell>
          <cell r="M367">
            <v>0</v>
          </cell>
          <cell r="N367">
            <v>0</v>
          </cell>
          <cell r="O367">
            <v>72</v>
          </cell>
          <cell r="P367">
            <v>111600</v>
          </cell>
        </row>
        <row r="368">
          <cell r="A368">
            <v>19</v>
          </cell>
          <cell r="B368" t="str">
            <v xml:space="preserve"> BACKFILL</v>
          </cell>
          <cell r="C368">
            <v>1550</v>
          </cell>
          <cell r="D368" t="str">
            <v>M3</v>
          </cell>
          <cell r="E368" t="str">
            <v>M+L</v>
          </cell>
          <cell r="F368" t="str">
            <v>M+L</v>
          </cell>
          <cell r="G368">
            <v>0</v>
          </cell>
          <cell r="H368">
            <v>0</v>
          </cell>
          <cell r="I368">
            <v>7.0000000000000007E-2</v>
          </cell>
          <cell r="J368">
            <v>0</v>
          </cell>
          <cell r="K368" t="str">
            <v>M+L</v>
          </cell>
          <cell r="L368" t="str">
            <v>M+L</v>
          </cell>
          <cell r="M368">
            <v>0</v>
          </cell>
          <cell r="N368">
            <v>0</v>
          </cell>
          <cell r="O368">
            <v>120</v>
          </cell>
          <cell r="P368">
            <v>186000</v>
          </cell>
        </row>
        <row r="369">
          <cell r="A369">
            <v>20</v>
          </cell>
          <cell r="B369" t="str">
            <v xml:space="preserve"> MISCELLANEOUS MATERIALS</v>
          </cell>
          <cell r="C369">
            <v>1</v>
          </cell>
          <cell r="D369" t="str">
            <v>LOT</v>
          </cell>
          <cell r="E369">
            <v>82037.700000000012</v>
          </cell>
          <cell r="F369">
            <v>82038</v>
          </cell>
          <cell r="G369">
            <v>0</v>
          </cell>
          <cell r="H369">
            <v>0</v>
          </cell>
          <cell r="I369">
            <v>316.10000000000002</v>
          </cell>
          <cell r="J369">
            <v>316</v>
          </cell>
          <cell r="K369">
            <v>82038</v>
          </cell>
          <cell r="L369">
            <v>82038</v>
          </cell>
          <cell r="M369">
            <v>0</v>
          </cell>
          <cell r="N369">
            <v>0</v>
          </cell>
          <cell r="O369">
            <v>88508</v>
          </cell>
          <cell r="P369">
            <v>88508</v>
          </cell>
        </row>
        <row r="370">
          <cell r="B370" t="str">
            <v>SUB-TOTAL : (D)</v>
          </cell>
          <cell r="C370">
            <v>1</v>
          </cell>
          <cell r="D370">
            <v>3.38</v>
          </cell>
          <cell r="E370">
            <v>1</v>
          </cell>
          <cell r="F370">
            <v>902415</v>
          </cell>
          <cell r="G370">
            <v>0</v>
          </cell>
          <cell r="H370">
            <v>0</v>
          </cell>
          <cell r="I370">
            <v>0.12</v>
          </cell>
          <cell r="J370">
            <v>3477</v>
          </cell>
          <cell r="K370">
            <v>0</v>
          </cell>
          <cell r="L370">
            <v>902415</v>
          </cell>
          <cell r="M370">
            <v>0</v>
          </cell>
          <cell r="N370">
            <v>0</v>
          </cell>
          <cell r="O370">
            <v>0</v>
          </cell>
          <cell r="P370">
            <v>1266758</v>
          </cell>
        </row>
        <row r="371">
          <cell r="B371" t="str">
            <v>STD</v>
          </cell>
          <cell r="C371">
            <v>1</v>
          </cell>
          <cell r="D371">
            <v>3.38</v>
          </cell>
          <cell r="E371">
            <v>1</v>
          </cell>
          <cell r="F371">
            <v>0</v>
          </cell>
          <cell r="G371">
            <v>0</v>
          </cell>
          <cell r="H371">
            <v>0</v>
          </cell>
          <cell r="I371">
            <v>0.12</v>
          </cell>
          <cell r="J371">
            <v>0</v>
          </cell>
          <cell r="K371">
            <v>0</v>
          </cell>
          <cell r="L371">
            <v>0</v>
          </cell>
          <cell r="M371">
            <v>0</v>
          </cell>
          <cell r="N371">
            <v>0</v>
          </cell>
          <cell r="O371">
            <v>0</v>
          </cell>
          <cell r="P371">
            <v>0</v>
          </cell>
        </row>
        <row r="372">
          <cell r="B372" t="str">
            <v>STD</v>
          </cell>
          <cell r="C372">
            <v>1</v>
          </cell>
          <cell r="D372">
            <v>3.38</v>
          </cell>
          <cell r="E372">
            <v>1</v>
          </cell>
          <cell r="F372">
            <v>0</v>
          </cell>
          <cell r="G372">
            <v>0</v>
          </cell>
          <cell r="H372">
            <v>0</v>
          </cell>
          <cell r="I372">
            <v>0.12</v>
          </cell>
          <cell r="J372">
            <v>0</v>
          </cell>
          <cell r="K372">
            <v>0</v>
          </cell>
          <cell r="L372">
            <v>0</v>
          </cell>
          <cell r="M372">
            <v>0</v>
          </cell>
          <cell r="N372">
            <v>0</v>
          </cell>
          <cell r="O372">
            <v>0</v>
          </cell>
          <cell r="P372">
            <v>0</v>
          </cell>
        </row>
        <row r="373">
          <cell r="B373" t="str">
            <v>STD</v>
          </cell>
          <cell r="C373">
            <v>1.25</v>
          </cell>
          <cell r="D373" t="str">
            <v/>
          </cell>
          <cell r="E373">
            <v>1</v>
          </cell>
          <cell r="F373">
            <v>0</v>
          </cell>
          <cell r="G373">
            <v>0</v>
          </cell>
          <cell r="H373">
            <v>0</v>
          </cell>
          <cell r="I373">
            <v>0.15</v>
          </cell>
          <cell r="J373">
            <v>0</v>
          </cell>
          <cell r="K373">
            <v>0</v>
          </cell>
          <cell r="L373">
            <v>0</v>
          </cell>
          <cell r="M373">
            <v>0</v>
          </cell>
          <cell r="N373">
            <v>0</v>
          </cell>
          <cell r="O373">
            <v>0</v>
          </cell>
          <cell r="P373">
            <v>0</v>
          </cell>
        </row>
        <row r="374">
          <cell r="A374" t="str">
            <v>E.</v>
          </cell>
          <cell r="B374" t="str">
            <v>TELEPHONE SYSTEM(全廠區建築物間之管線)</v>
          </cell>
          <cell r="C374">
            <v>1.25</v>
          </cell>
          <cell r="D374">
            <v>3.56</v>
          </cell>
          <cell r="E374">
            <v>1</v>
          </cell>
          <cell r="F374">
            <v>0</v>
          </cell>
          <cell r="G374">
            <v>0</v>
          </cell>
          <cell r="H374">
            <v>0</v>
          </cell>
          <cell r="I374">
            <v>0.15</v>
          </cell>
          <cell r="J374">
            <v>0</v>
          </cell>
          <cell r="K374">
            <v>0</v>
          </cell>
          <cell r="L374">
            <v>0</v>
          </cell>
          <cell r="M374">
            <v>0</v>
          </cell>
          <cell r="N374">
            <v>0</v>
          </cell>
          <cell r="O374">
            <v>0</v>
          </cell>
          <cell r="P374">
            <v>0</v>
          </cell>
        </row>
        <row r="375">
          <cell r="A375">
            <v>1</v>
          </cell>
          <cell r="B375" t="str">
            <v>PABX , W/100 EXTENSION , 10 TRUNK LINE</v>
          </cell>
          <cell r="C375">
            <v>1</v>
          </cell>
          <cell r="D375" t="str">
            <v>SET</v>
          </cell>
          <cell r="E375">
            <v>380000</v>
          </cell>
          <cell r="F375">
            <v>380000</v>
          </cell>
          <cell r="G375">
            <v>0</v>
          </cell>
          <cell r="H375">
            <v>0</v>
          </cell>
          <cell r="I375">
            <v>40</v>
          </cell>
          <cell r="J375">
            <v>40</v>
          </cell>
          <cell r="K375">
            <v>380000</v>
          </cell>
          <cell r="L375">
            <v>380000</v>
          </cell>
          <cell r="M375">
            <v>0</v>
          </cell>
          <cell r="N375">
            <v>0</v>
          </cell>
          <cell r="O375">
            <v>11200</v>
          </cell>
          <cell r="P375">
            <v>11200</v>
          </cell>
        </row>
        <row r="376">
          <cell r="A376">
            <v>2</v>
          </cell>
          <cell r="B376" t="str">
            <v xml:space="preserve"> TELEPHONE CABLE, SOLID COPPER PVBC INSU. 5 PAIRS</v>
          </cell>
          <cell r="C376">
            <v>1300</v>
          </cell>
          <cell r="D376" t="str">
            <v>M</v>
          </cell>
          <cell r="E376">
            <v>14</v>
          </cell>
          <cell r="F376">
            <v>18200</v>
          </cell>
          <cell r="G376">
            <v>0</v>
          </cell>
          <cell r="H376">
            <v>0</v>
          </cell>
          <cell r="I376">
            <v>8.5999999999999993E-2</v>
          </cell>
          <cell r="J376">
            <v>112</v>
          </cell>
          <cell r="K376">
            <v>14</v>
          </cell>
          <cell r="L376">
            <v>18200</v>
          </cell>
          <cell r="M376">
            <v>0</v>
          </cell>
          <cell r="N376">
            <v>0</v>
          </cell>
          <cell r="O376">
            <v>24</v>
          </cell>
          <cell r="P376">
            <v>31200</v>
          </cell>
        </row>
        <row r="377">
          <cell r="A377">
            <v>3</v>
          </cell>
          <cell r="B377" t="str">
            <v xml:space="preserve"> DITTO, BUT 10 PAIRS</v>
          </cell>
          <cell r="C377">
            <v>250</v>
          </cell>
          <cell r="D377" t="str">
            <v>M</v>
          </cell>
          <cell r="E377">
            <v>30</v>
          </cell>
          <cell r="F377">
            <v>7500</v>
          </cell>
          <cell r="G377">
            <v>0</v>
          </cell>
          <cell r="H377">
            <v>0</v>
          </cell>
          <cell r="I377">
            <v>0.122</v>
          </cell>
          <cell r="J377">
            <v>31</v>
          </cell>
          <cell r="K377">
            <v>30</v>
          </cell>
          <cell r="L377">
            <v>7500</v>
          </cell>
          <cell r="M377">
            <v>0</v>
          </cell>
          <cell r="N377">
            <v>0</v>
          </cell>
          <cell r="O377">
            <v>34</v>
          </cell>
          <cell r="P377">
            <v>8500</v>
          </cell>
        </row>
        <row r="378">
          <cell r="A378">
            <v>4</v>
          </cell>
          <cell r="B378" t="str">
            <v xml:space="preserve"> DITTO, BUT 30 PAIRS</v>
          </cell>
          <cell r="C378">
            <v>300</v>
          </cell>
          <cell r="D378" t="str">
            <v>M</v>
          </cell>
          <cell r="E378">
            <v>80</v>
          </cell>
          <cell r="F378">
            <v>24000</v>
          </cell>
          <cell r="G378">
            <v>0</v>
          </cell>
          <cell r="H378">
            <v>0</v>
          </cell>
          <cell r="I378">
            <v>0.20599999999999999</v>
          </cell>
          <cell r="J378">
            <v>62</v>
          </cell>
          <cell r="K378">
            <v>80</v>
          </cell>
          <cell r="L378">
            <v>24000</v>
          </cell>
          <cell r="M378">
            <v>0</v>
          </cell>
          <cell r="N378">
            <v>0</v>
          </cell>
          <cell r="O378">
            <v>58</v>
          </cell>
          <cell r="P378">
            <v>17400</v>
          </cell>
        </row>
        <row r="379">
          <cell r="A379">
            <v>4</v>
          </cell>
          <cell r="B379" t="str">
            <v xml:space="preserve"> DITTO, BUT 50 PAIRS</v>
          </cell>
          <cell r="C379">
            <v>400</v>
          </cell>
          <cell r="D379" t="str">
            <v>M</v>
          </cell>
          <cell r="E379">
            <v>133</v>
          </cell>
          <cell r="F379">
            <v>53200</v>
          </cell>
          <cell r="G379">
            <v>0</v>
          </cell>
          <cell r="H379">
            <v>0</v>
          </cell>
          <cell r="I379">
            <v>0.25600000000000001</v>
          </cell>
          <cell r="J379">
            <v>102</v>
          </cell>
          <cell r="K379">
            <v>133</v>
          </cell>
          <cell r="L379">
            <v>53200</v>
          </cell>
          <cell r="M379">
            <v>0</v>
          </cell>
          <cell r="N379">
            <v>0</v>
          </cell>
          <cell r="O379">
            <v>72</v>
          </cell>
          <cell r="P379">
            <v>28800</v>
          </cell>
        </row>
        <row r="380">
          <cell r="A380">
            <v>5</v>
          </cell>
          <cell r="B380" t="str">
            <v xml:space="preserve"> MISCELLANEOUS MATERIALS</v>
          </cell>
          <cell r="C380">
            <v>1</v>
          </cell>
          <cell r="D380" t="str">
            <v>LOT</v>
          </cell>
          <cell r="E380">
            <v>10290</v>
          </cell>
          <cell r="F380">
            <v>10290</v>
          </cell>
          <cell r="G380">
            <v>0</v>
          </cell>
          <cell r="H380">
            <v>0</v>
          </cell>
          <cell r="I380">
            <v>105</v>
          </cell>
          <cell r="J380">
            <v>105</v>
          </cell>
          <cell r="K380">
            <v>10290</v>
          </cell>
          <cell r="L380">
            <v>10290</v>
          </cell>
          <cell r="M380">
            <v>0</v>
          </cell>
          <cell r="N380">
            <v>0</v>
          </cell>
          <cell r="O380">
            <v>29400</v>
          </cell>
          <cell r="P380">
            <v>29400</v>
          </cell>
        </row>
        <row r="381">
          <cell r="B381" t="str">
            <v>SUB-TOTAL : (E)</v>
          </cell>
          <cell r="C381">
            <v>2</v>
          </cell>
          <cell r="D381">
            <v>3.91</v>
          </cell>
          <cell r="E381">
            <v>1</v>
          </cell>
          <cell r="F381">
            <v>493190</v>
          </cell>
          <cell r="G381">
            <v>0</v>
          </cell>
          <cell r="H381">
            <v>0</v>
          </cell>
          <cell r="I381">
            <v>0.3</v>
          </cell>
          <cell r="J381">
            <v>452</v>
          </cell>
          <cell r="K381">
            <v>0</v>
          </cell>
          <cell r="L381">
            <v>493190</v>
          </cell>
          <cell r="M381">
            <v>0</v>
          </cell>
          <cell r="N381">
            <v>0</v>
          </cell>
          <cell r="O381">
            <v>0</v>
          </cell>
          <cell r="P381">
            <v>126500</v>
          </cell>
        </row>
        <row r="382">
          <cell r="B382" t="str">
            <v>STD</v>
          </cell>
          <cell r="C382">
            <v>2.5</v>
          </cell>
          <cell r="D382">
            <v>5.16</v>
          </cell>
          <cell r="E382">
            <v>1</v>
          </cell>
          <cell r="F382">
            <v>0</v>
          </cell>
          <cell r="G382">
            <v>0</v>
          </cell>
          <cell r="H382">
            <v>0</v>
          </cell>
          <cell r="I382">
            <v>0.25</v>
          </cell>
          <cell r="J382">
            <v>0</v>
          </cell>
          <cell r="K382">
            <v>0</v>
          </cell>
          <cell r="L382">
            <v>0</v>
          </cell>
          <cell r="M382">
            <v>0</v>
          </cell>
          <cell r="N382">
            <v>0</v>
          </cell>
          <cell r="O382">
            <v>0</v>
          </cell>
          <cell r="P382">
            <v>0</v>
          </cell>
        </row>
        <row r="383">
          <cell r="B383" t="str">
            <v>STD</v>
          </cell>
          <cell r="C383">
            <v>3</v>
          </cell>
          <cell r="D383">
            <v>5.49</v>
          </cell>
          <cell r="E383">
            <v>1</v>
          </cell>
          <cell r="F383">
            <v>0</v>
          </cell>
          <cell r="G383">
            <v>0</v>
          </cell>
          <cell r="H383">
            <v>0</v>
          </cell>
          <cell r="I383">
            <v>0.3</v>
          </cell>
          <cell r="J383">
            <v>0</v>
          </cell>
          <cell r="K383">
            <v>0</v>
          </cell>
          <cell r="L383">
            <v>0</v>
          </cell>
          <cell r="M383">
            <v>0</v>
          </cell>
          <cell r="N383">
            <v>0</v>
          </cell>
          <cell r="O383">
            <v>0</v>
          </cell>
          <cell r="P383">
            <v>0</v>
          </cell>
        </row>
        <row r="384">
          <cell r="A384" t="str">
            <v>F.</v>
          </cell>
          <cell r="B384" t="str">
            <v>PAGE/INTERCOMMUNICATION SYSTEM</v>
          </cell>
          <cell r="C384">
            <v>3.5</v>
          </cell>
          <cell r="D384" t="str">
            <v/>
          </cell>
          <cell r="E384">
            <v>1</v>
          </cell>
          <cell r="F384">
            <v>0</v>
          </cell>
          <cell r="G384">
            <v>0</v>
          </cell>
          <cell r="H384">
            <v>0</v>
          </cell>
          <cell r="I384">
            <v>0.35</v>
          </cell>
          <cell r="J384">
            <v>0</v>
          </cell>
          <cell r="K384">
            <v>0</v>
          </cell>
          <cell r="L384">
            <v>0</v>
          </cell>
          <cell r="M384">
            <v>0</v>
          </cell>
          <cell r="N384">
            <v>0</v>
          </cell>
          <cell r="O384">
            <v>0</v>
          </cell>
          <cell r="P384">
            <v>0</v>
          </cell>
        </row>
        <row r="385">
          <cell r="A385">
            <v>1</v>
          </cell>
          <cell r="B385" t="str">
            <v xml:space="preserve"> PAGE/PARTY STATION, SINGLE PARTY LINE</v>
          </cell>
          <cell r="C385">
            <v>10</v>
          </cell>
          <cell r="D385" t="str">
            <v>SET</v>
          </cell>
          <cell r="E385">
            <v>19700</v>
          </cell>
          <cell r="F385">
            <v>197000</v>
          </cell>
          <cell r="G385">
            <v>0</v>
          </cell>
          <cell r="H385">
            <v>0</v>
          </cell>
          <cell r="I385">
            <v>12</v>
          </cell>
          <cell r="J385">
            <v>120</v>
          </cell>
          <cell r="K385">
            <v>19700</v>
          </cell>
          <cell r="L385">
            <v>197000</v>
          </cell>
          <cell r="M385">
            <v>0</v>
          </cell>
          <cell r="N385">
            <v>0</v>
          </cell>
          <cell r="O385">
            <v>3360</v>
          </cell>
          <cell r="P385">
            <v>33600</v>
          </cell>
        </row>
        <row r="386">
          <cell r="B386" t="str">
            <v xml:space="preserve"> CL.1, DIV.2 , G-T #730-104 OR EQUAL</v>
          </cell>
          <cell r="C386">
            <v>5</v>
          </cell>
          <cell r="D386">
            <v>6.55</v>
          </cell>
          <cell r="E386">
            <v>1</v>
          </cell>
          <cell r="F386">
            <v>0</v>
          </cell>
          <cell r="G386">
            <v>0</v>
          </cell>
          <cell r="H386">
            <v>0</v>
          </cell>
          <cell r="I386">
            <v>0.51</v>
          </cell>
          <cell r="J386">
            <v>0</v>
          </cell>
          <cell r="K386">
            <v>0</v>
          </cell>
          <cell r="L386">
            <v>0</v>
          </cell>
          <cell r="M386">
            <v>0</v>
          </cell>
          <cell r="N386">
            <v>0</v>
          </cell>
          <cell r="O386">
            <v>0</v>
          </cell>
          <cell r="P386">
            <v>0</v>
          </cell>
        </row>
        <row r="387">
          <cell r="A387">
            <v>2</v>
          </cell>
          <cell r="B387" t="str">
            <v>DITTO, BUT INDOOR TYPE, G-T #700-102</v>
          </cell>
          <cell r="C387">
            <v>4</v>
          </cell>
          <cell r="D387" t="str">
            <v>SET</v>
          </cell>
          <cell r="E387">
            <v>17800</v>
          </cell>
          <cell r="F387">
            <v>71200</v>
          </cell>
          <cell r="G387">
            <v>0</v>
          </cell>
          <cell r="H387">
            <v>0</v>
          </cell>
          <cell r="I387">
            <v>10</v>
          </cell>
          <cell r="J387">
            <v>40</v>
          </cell>
          <cell r="K387">
            <v>17800</v>
          </cell>
          <cell r="L387">
            <v>71200</v>
          </cell>
          <cell r="M387">
            <v>0</v>
          </cell>
          <cell r="N387">
            <v>0</v>
          </cell>
          <cell r="O387">
            <v>2800</v>
          </cell>
          <cell r="P387">
            <v>11200</v>
          </cell>
        </row>
        <row r="388">
          <cell r="A388">
            <v>3</v>
          </cell>
          <cell r="B388" t="str">
            <v>DITTO, BUT DESK MOUNT. TYPE, G-T #726-102</v>
          </cell>
          <cell r="C388">
            <v>1</v>
          </cell>
          <cell r="D388" t="str">
            <v>SET</v>
          </cell>
          <cell r="E388">
            <v>23000</v>
          </cell>
          <cell r="F388">
            <v>23000</v>
          </cell>
          <cell r="G388">
            <v>0</v>
          </cell>
          <cell r="H388">
            <v>0</v>
          </cell>
          <cell r="I388">
            <v>12</v>
          </cell>
          <cell r="J388">
            <v>12</v>
          </cell>
          <cell r="K388">
            <v>23000</v>
          </cell>
          <cell r="L388">
            <v>23000</v>
          </cell>
          <cell r="M388">
            <v>0</v>
          </cell>
          <cell r="N388">
            <v>0</v>
          </cell>
          <cell r="O388">
            <v>3360</v>
          </cell>
          <cell r="P388">
            <v>3360</v>
          </cell>
        </row>
        <row r="389">
          <cell r="A389">
            <v>4</v>
          </cell>
          <cell r="B389" t="str">
            <v xml:space="preserve"> HOT DIPPED GALVANIZED STEEL SUPPORT, C100</v>
          </cell>
          <cell r="C389">
            <v>10</v>
          </cell>
          <cell r="D389" t="str">
            <v>SET</v>
          </cell>
          <cell r="E389">
            <v>1500</v>
          </cell>
          <cell r="F389">
            <v>15000</v>
          </cell>
          <cell r="G389">
            <v>0</v>
          </cell>
          <cell r="H389">
            <v>0</v>
          </cell>
          <cell r="I389">
            <v>4</v>
          </cell>
          <cell r="J389">
            <v>40</v>
          </cell>
          <cell r="K389">
            <v>1500</v>
          </cell>
          <cell r="L389">
            <v>15000</v>
          </cell>
          <cell r="M389">
            <v>0</v>
          </cell>
          <cell r="N389">
            <v>0</v>
          </cell>
          <cell r="O389">
            <v>1120</v>
          </cell>
          <cell r="P389">
            <v>11200</v>
          </cell>
        </row>
        <row r="390">
          <cell r="A390">
            <v>17</v>
          </cell>
          <cell r="B390" t="str">
            <v>3M LG., W/ SMALL FOUNDATION</v>
          </cell>
          <cell r="C390">
            <v>12</v>
          </cell>
          <cell r="D390">
            <v>9.5299999999999994</v>
          </cell>
          <cell r="E390">
            <v>1</v>
          </cell>
          <cell r="F390">
            <v>0</v>
          </cell>
          <cell r="G390">
            <v>0</v>
          </cell>
          <cell r="H390">
            <v>0</v>
          </cell>
          <cell r="I390">
            <v>1.22</v>
          </cell>
          <cell r="J390">
            <v>0</v>
          </cell>
          <cell r="K390">
            <v>0</v>
          </cell>
          <cell r="L390">
            <v>0</v>
          </cell>
          <cell r="M390">
            <v>0</v>
          </cell>
          <cell r="N390">
            <v>0</v>
          </cell>
          <cell r="O390">
            <v>0</v>
          </cell>
          <cell r="P390">
            <v>0</v>
          </cell>
        </row>
        <row r="391">
          <cell r="A391">
            <v>5</v>
          </cell>
          <cell r="B391" t="str">
            <v xml:space="preserve"> DRIVER, W/MOLDED LEXAN FOR DIV. 2 G-T </v>
          </cell>
          <cell r="C391">
            <v>16</v>
          </cell>
          <cell r="D391" t="str">
            <v>SET</v>
          </cell>
          <cell r="E391">
            <v>3300</v>
          </cell>
          <cell r="F391">
            <v>52800</v>
          </cell>
          <cell r="G391">
            <v>0</v>
          </cell>
          <cell r="H391">
            <v>0</v>
          </cell>
          <cell r="I391">
            <v>3</v>
          </cell>
          <cell r="J391">
            <v>48</v>
          </cell>
          <cell r="K391">
            <v>3300</v>
          </cell>
          <cell r="L391">
            <v>52800</v>
          </cell>
          <cell r="M391">
            <v>0</v>
          </cell>
          <cell r="N391">
            <v>0</v>
          </cell>
          <cell r="O391">
            <v>840</v>
          </cell>
          <cell r="P391">
            <v>13440</v>
          </cell>
        </row>
        <row r="392">
          <cell r="B392" t="str">
            <v xml:space="preserve"> 13314-001</v>
          </cell>
          <cell r="C392">
            <v>16</v>
          </cell>
          <cell r="D392">
            <v>9.5299999999999994</v>
          </cell>
          <cell r="E392">
            <v>1</v>
          </cell>
          <cell r="F392">
            <v>0</v>
          </cell>
          <cell r="G392">
            <v>0</v>
          </cell>
          <cell r="H392">
            <v>0</v>
          </cell>
          <cell r="I392">
            <v>1.62</v>
          </cell>
          <cell r="J392">
            <v>0</v>
          </cell>
          <cell r="K392">
            <v>0</v>
          </cell>
          <cell r="L392">
            <v>0</v>
          </cell>
          <cell r="M392">
            <v>0</v>
          </cell>
          <cell r="N392">
            <v>0</v>
          </cell>
          <cell r="O392">
            <v>0</v>
          </cell>
          <cell r="P392">
            <v>0</v>
          </cell>
        </row>
        <row r="393">
          <cell r="A393">
            <v>6</v>
          </cell>
          <cell r="B393" t="str">
            <v xml:space="preserve"> HORN SPEAKER W/ EPOXY G-T 13304-002</v>
          </cell>
          <cell r="C393">
            <v>16</v>
          </cell>
          <cell r="D393" t="str">
            <v>SET</v>
          </cell>
          <cell r="E393">
            <v>6000</v>
          </cell>
          <cell r="F393">
            <v>96000</v>
          </cell>
          <cell r="G393">
            <v>0</v>
          </cell>
          <cell r="H393">
            <v>0</v>
          </cell>
          <cell r="I393">
            <v>5</v>
          </cell>
          <cell r="J393">
            <v>80</v>
          </cell>
          <cell r="K393">
            <v>6000</v>
          </cell>
          <cell r="L393">
            <v>96000</v>
          </cell>
          <cell r="M393">
            <v>0</v>
          </cell>
          <cell r="N393">
            <v>0</v>
          </cell>
          <cell r="O393">
            <v>1400</v>
          </cell>
          <cell r="P393">
            <v>22400</v>
          </cell>
        </row>
        <row r="394">
          <cell r="B394" t="str">
            <v xml:space="preserve"> MOUNTING ASSEMBLY, G-T 411A1SPL</v>
          </cell>
          <cell r="C394">
            <v>20</v>
          </cell>
          <cell r="D394">
            <v>9.5299999999999994</v>
          </cell>
          <cell r="E394">
            <v>1</v>
          </cell>
          <cell r="F394">
            <v>0</v>
          </cell>
          <cell r="G394">
            <v>0</v>
          </cell>
          <cell r="H394">
            <v>0</v>
          </cell>
          <cell r="I394">
            <v>2.0299999999999998</v>
          </cell>
          <cell r="J394">
            <v>0</v>
          </cell>
          <cell r="K394">
            <v>0</v>
          </cell>
          <cell r="L394">
            <v>0</v>
          </cell>
          <cell r="M394">
            <v>0</v>
          </cell>
          <cell r="N394">
            <v>0</v>
          </cell>
          <cell r="O394">
            <v>0</v>
          </cell>
          <cell r="P394">
            <v>0</v>
          </cell>
        </row>
        <row r="395">
          <cell r="A395">
            <v>7</v>
          </cell>
          <cell r="B395" t="str">
            <v xml:space="preserve"> LINE BALANCE UNIT G-T 305-001 OR EQUAL</v>
          </cell>
          <cell r="C395">
            <v>1</v>
          </cell>
          <cell r="D395" t="str">
            <v>SET</v>
          </cell>
          <cell r="E395">
            <v>2600</v>
          </cell>
          <cell r="F395">
            <v>2600</v>
          </cell>
          <cell r="G395">
            <v>4</v>
          </cell>
          <cell r="H395">
            <v>0</v>
          </cell>
          <cell r="I395">
            <v>4</v>
          </cell>
          <cell r="J395">
            <v>4</v>
          </cell>
          <cell r="K395">
            <v>2600</v>
          </cell>
          <cell r="L395">
            <v>2600</v>
          </cell>
          <cell r="M395">
            <v>0</v>
          </cell>
          <cell r="N395">
            <v>0</v>
          </cell>
          <cell r="O395">
            <v>1120</v>
          </cell>
          <cell r="P395">
            <v>1120</v>
          </cell>
        </row>
        <row r="396">
          <cell r="A396">
            <v>8</v>
          </cell>
          <cell r="B396" t="str">
            <v xml:space="preserve"> CABLE, OVERALL &amp; INDIVIDUAL SHIELDED, 300V 8P-#14AWG</v>
          </cell>
          <cell r="C396">
            <v>2700</v>
          </cell>
          <cell r="D396" t="str">
            <v>M</v>
          </cell>
          <cell r="E396">
            <v>137</v>
          </cell>
          <cell r="F396">
            <v>369900</v>
          </cell>
          <cell r="G396">
            <v>0</v>
          </cell>
          <cell r="H396">
            <v>0</v>
          </cell>
          <cell r="I396">
            <v>0.17799999999999999</v>
          </cell>
          <cell r="J396">
            <v>481</v>
          </cell>
          <cell r="K396">
            <v>137</v>
          </cell>
          <cell r="L396">
            <v>369900</v>
          </cell>
          <cell r="M396">
            <v>0</v>
          </cell>
          <cell r="N396">
            <v>0</v>
          </cell>
          <cell r="O396">
            <v>50</v>
          </cell>
          <cell r="P396">
            <v>135000</v>
          </cell>
        </row>
        <row r="397">
          <cell r="A397">
            <v>9</v>
          </cell>
          <cell r="B397" t="str">
            <v>XLPE CABLE 3C-3.5SQ.MM</v>
          </cell>
          <cell r="C397">
            <v>2800</v>
          </cell>
          <cell r="D397" t="str">
            <v>M</v>
          </cell>
          <cell r="E397">
            <v>15</v>
          </cell>
          <cell r="F397">
            <v>42000</v>
          </cell>
          <cell r="G397">
            <v>0</v>
          </cell>
          <cell r="H397">
            <v>0</v>
          </cell>
          <cell r="I397">
            <v>7.9000000000000001E-2</v>
          </cell>
          <cell r="J397">
            <v>221</v>
          </cell>
          <cell r="K397">
            <v>15</v>
          </cell>
          <cell r="L397">
            <v>42000</v>
          </cell>
          <cell r="M397">
            <v>0</v>
          </cell>
          <cell r="N397">
            <v>0</v>
          </cell>
          <cell r="O397">
            <v>22</v>
          </cell>
          <cell r="P397">
            <v>61600</v>
          </cell>
        </row>
        <row r="398">
          <cell r="A398">
            <v>10</v>
          </cell>
          <cell r="B398" t="str">
            <v xml:space="preserve"> SPEAKER CABLE, TWISTED PAIR #18 AWG</v>
          </cell>
          <cell r="C398">
            <v>50</v>
          </cell>
          <cell r="D398" t="str">
            <v>M</v>
          </cell>
          <cell r="E398">
            <v>12</v>
          </cell>
          <cell r="F398">
            <v>600</v>
          </cell>
          <cell r="G398">
            <v>0</v>
          </cell>
          <cell r="H398">
            <v>0</v>
          </cell>
          <cell r="I398">
            <v>6.2E-2</v>
          </cell>
          <cell r="J398">
            <v>3</v>
          </cell>
          <cell r="K398">
            <v>12</v>
          </cell>
          <cell r="L398">
            <v>600</v>
          </cell>
          <cell r="M398">
            <v>0</v>
          </cell>
          <cell r="N398">
            <v>0</v>
          </cell>
          <cell r="O398">
            <v>17</v>
          </cell>
          <cell r="P398">
            <v>850</v>
          </cell>
        </row>
        <row r="399">
          <cell r="A399">
            <v>11</v>
          </cell>
          <cell r="B399" t="str">
            <v>RSG CONDUIT, 2"</v>
          </cell>
          <cell r="C399">
            <v>100</v>
          </cell>
          <cell r="D399" t="str">
            <v>M</v>
          </cell>
          <cell r="E399">
            <v>105</v>
          </cell>
          <cell r="F399">
            <v>10500</v>
          </cell>
          <cell r="G399">
            <v>0</v>
          </cell>
          <cell r="H399">
            <v>0</v>
          </cell>
          <cell r="I399">
            <v>0.98</v>
          </cell>
          <cell r="J399">
            <v>98</v>
          </cell>
          <cell r="K399">
            <v>105</v>
          </cell>
          <cell r="L399">
            <v>10500</v>
          </cell>
          <cell r="M399">
            <v>0</v>
          </cell>
          <cell r="N399">
            <v>0</v>
          </cell>
          <cell r="O399">
            <v>274</v>
          </cell>
          <cell r="P399">
            <v>27400</v>
          </cell>
        </row>
        <row r="400">
          <cell r="A400">
            <v>12</v>
          </cell>
          <cell r="B400" t="str">
            <v>DITTO BUT 3/4"</v>
          </cell>
          <cell r="C400">
            <v>50</v>
          </cell>
          <cell r="D400" t="str">
            <v>M</v>
          </cell>
          <cell r="E400">
            <v>32</v>
          </cell>
          <cell r="F400">
            <v>1600</v>
          </cell>
          <cell r="G400">
            <v>0</v>
          </cell>
          <cell r="H400">
            <v>0</v>
          </cell>
          <cell r="I400">
            <v>0.47</v>
          </cell>
          <cell r="J400">
            <v>24</v>
          </cell>
          <cell r="K400">
            <v>32</v>
          </cell>
          <cell r="L400">
            <v>1600</v>
          </cell>
          <cell r="M400">
            <v>0</v>
          </cell>
          <cell r="N400">
            <v>0</v>
          </cell>
          <cell r="O400">
            <v>132</v>
          </cell>
          <cell r="P400">
            <v>6600</v>
          </cell>
        </row>
        <row r="401">
          <cell r="A401">
            <v>13</v>
          </cell>
          <cell r="B401" t="str">
            <v xml:space="preserve"> FLEXIBLE CONDUIT, 3/4", 1M LG, W/ TWO CONNECTOR</v>
          </cell>
          <cell r="C401">
            <v>16</v>
          </cell>
          <cell r="D401" t="str">
            <v>M</v>
          </cell>
          <cell r="E401">
            <v>81</v>
          </cell>
          <cell r="F401">
            <v>1296</v>
          </cell>
          <cell r="G401">
            <v>0</v>
          </cell>
          <cell r="H401">
            <v>0</v>
          </cell>
          <cell r="I401">
            <v>0.56000000000000005</v>
          </cell>
          <cell r="J401">
            <v>9</v>
          </cell>
          <cell r="K401">
            <v>81</v>
          </cell>
          <cell r="L401">
            <v>1296</v>
          </cell>
          <cell r="M401">
            <v>0</v>
          </cell>
          <cell r="N401">
            <v>0</v>
          </cell>
          <cell r="O401">
            <v>157</v>
          </cell>
          <cell r="P401">
            <v>2512</v>
          </cell>
        </row>
        <row r="402">
          <cell r="A402">
            <v>14</v>
          </cell>
          <cell r="B402" t="str">
            <v xml:space="preserve"> HOT DIPPED GALVANIZED CONDUIT FITTING, UNION,</v>
          </cell>
          <cell r="C402">
            <v>1</v>
          </cell>
          <cell r="D402" t="str">
            <v>LOT</v>
          </cell>
          <cell r="E402">
            <v>36300</v>
          </cell>
          <cell r="F402">
            <v>36300</v>
          </cell>
          <cell r="G402">
            <v>0</v>
          </cell>
          <cell r="H402">
            <v>0</v>
          </cell>
          <cell r="I402">
            <v>61</v>
          </cell>
          <cell r="J402">
            <v>61</v>
          </cell>
          <cell r="K402">
            <v>36300</v>
          </cell>
          <cell r="L402">
            <v>36300</v>
          </cell>
          <cell r="M402">
            <v>0</v>
          </cell>
          <cell r="N402">
            <v>0</v>
          </cell>
          <cell r="O402">
            <v>17080</v>
          </cell>
          <cell r="P402">
            <v>17080</v>
          </cell>
        </row>
        <row r="403">
          <cell r="B403" t="str">
            <v>SEALING FITTING</v>
          </cell>
          <cell r="C403">
            <v>38</v>
          </cell>
          <cell r="D403">
            <v>9.5299999999999994</v>
          </cell>
          <cell r="E403">
            <v>1</v>
          </cell>
          <cell r="F403">
            <v>0</v>
          </cell>
          <cell r="G403">
            <v>0</v>
          </cell>
          <cell r="H403">
            <v>0</v>
          </cell>
          <cell r="I403">
            <v>3.85</v>
          </cell>
          <cell r="J403">
            <v>0</v>
          </cell>
          <cell r="K403">
            <v>0</v>
          </cell>
          <cell r="L403">
            <v>0</v>
          </cell>
          <cell r="M403">
            <v>0</v>
          </cell>
          <cell r="N403">
            <v>0</v>
          </cell>
          <cell r="O403">
            <v>0</v>
          </cell>
          <cell r="P403">
            <v>0</v>
          </cell>
        </row>
        <row r="404">
          <cell r="A404">
            <v>15</v>
          </cell>
          <cell r="B404" t="str">
            <v>HOT DIPPED GALVALNIZED STEEL U-CHANNEL 41x41x2.0t</v>
          </cell>
          <cell r="C404">
            <v>15</v>
          </cell>
          <cell r="D404" t="str">
            <v>M</v>
          </cell>
          <cell r="E404">
            <v>82</v>
          </cell>
          <cell r="F404">
            <v>1230</v>
          </cell>
          <cell r="G404">
            <v>0</v>
          </cell>
          <cell r="H404">
            <v>0</v>
          </cell>
          <cell r="I404">
            <v>0.40699999999999997</v>
          </cell>
          <cell r="J404">
            <v>6</v>
          </cell>
          <cell r="K404">
            <v>82</v>
          </cell>
          <cell r="L404">
            <v>1230</v>
          </cell>
          <cell r="M404">
            <v>0</v>
          </cell>
          <cell r="N404">
            <v>0</v>
          </cell>
          <cell r="O404">
            <v>114</v>
          </cell>
          <cell r="P404">
            <v>1710</v>
          </cell>
        </row>
        <row r="405">
          <cell r="A405">
            <v>16</v>
          </cell>
          <cell r="B405" t="str">
            <v>VHF PORTABLE MARINE BAND EXP-PROOF WALKY-TALKY</v>
          </cell>
          <cell r="C405">
            <v>2</v>
          </cell>
          <cell r="D405" t="str">
            <v>SET</v>
          </cell>
          <cell r="E405">
            <v>20000</v>
          </cell>
          <cell r="F405">
            <v>40000</v>
          </cell>
          <cell r="G405">
            <v>0</v>
          </cell>
          <cell r="H405">
            <v>0</v>
          </cell>
          <cell r="I405">
            <v>4.26</v>
          </cell>
          <cell r="J405">
            <v>0</v>
          </cell>
          <cell r="K405">
            <v>20000</v>
          </cell>
          <cell r="L405">
            <v>40000</v>
          </cell>
          <cell r="M405">
            <v>0</v>
          </cell>
          <cell r="N405">
            <v>0</v>
          </cell>
          <cell r="O405">
            <v>0</v>
          </cell>
          <cell r="P405">
            <v>0</v>
          </cell>
        </row>
        <row r="406">
          <cell r="A406">
            <v>17</v>
          </cell>
          <cell r="B406" t="str">
            <v xml:space="preserve"> MISCELLANEOUS MATERIALS </v>
          </cell>
          <cell r="C406">
            <v>1</v>
          </cell>
          <cell r="D406" t="str">
            <v>LOT</v>
          </cell>
          <cell r="E406">
            <v>48051.3</v>
          </cell>
          <cell r="F406">
            <v>48051</v>
          </cell>
          <cell r="G406">
            <v>0</v>
          </cell>
          <cell r="H406">
            <v>0</v>
          </cell>
          <cell r="I406">
            <v>62.35</v>
          </cell>
          <cell r="J406">
            <v>62</v>
          </cell>
          <cell r="K406">
            <v>48051</v>
          </cell>
          <cell r="L406">
            <v>48051</v>
          </cell>
          <cell r="M406">
            <v>0</v>
          </cell>
          <cell r="N406">
            <v>0</v>
          </cell>
          <cell r="O406">
            <v>17458</v>
          </cell>
          <cell r="P406">
            <v>17458</v>
          </cell>
        </row>
        <row r="407">
          <cell r="B407" t="str">
            <v>SUB-TOTAL : (F)</v>
          </cell>
          <cell r="C407">
            <v>46</v>
          </cell>
          <cell r="D407">
            <v>9.5299999999999994</v>
          </cell>
          <cell r="E407">
            <v>1</v>
          </cell>
          <cell r="F407">
            <v>1009077</v>
          </cell>
          <cell r="G407">
            <v>0</v>
          </cell>
          <cell r="H407">
            <v>0</v>
          </cell>
          <cell r="I407">
            <v>4.67</v>
          </cell>
          <cell r="J407">
            <v>1309</v>
          </cell>
          <cell r="K407">
            <v>0</v>
          </cell>
          <cell r="L407">
            <v>1009077</v>
          </cell>
          <cell r="M407">
            <v>0</v>
          </cell>
          <cell r="N407">
            <v>0</v>
          </cell>
          <cell r="O407">
            <v>0</v>
          </cell>
          <cell r="P407">
            <v>366530</v>
          </cell>
        </row>
        <row r="408">
          <cell r="B408" t="str">
            <v>STD</v>
          </cell>
          <cell r="C408">
            <v>48</v>
          </cell>
          <cell r="D408">
            <v>9.5299999999999994</v>
          </cell>
          <cell r="E408">
            <v>1</v>
          </cell>
          <cell r="F408">
            <v>0</v>
          </cell>
          <cell r="G408">
            <v>0</v>
          </cell>
          <cell r="H408">
            <v>0</v>
          </cell>
          <cell r="I408">
            <v>4.87</v>
          </cell>
          <cell r="J408">
            <v>0</v>
          </cell>
          <cell r="K408">
            <v>0</v>
          </cell>
          <cell r="L408">
            <v>0</v>
          </cell>
          <cell r="M408">
            <v>0</v>
          </cell>
          <cell r="N408">
            <v>0</v>
          </cell>
          <cell r="O408">
            <v>0</v>
          </cell>
          <cell r="P408">
            <v>0</v>
          </cell>
        </row>
        <row r="409">
          <cell r="B409" t="str">
            <v xml:space="preserve">XS </v>
          </cell>
          <cell r="C409">
            <v>0.125</v>
          </cell>
          <cell r="D409">
            <v>2.41</v>
          </cell>
          <cell r="E409">
            <v>1</v>
          </cell>
          <cell r="F409">
            <v>0</v>
          </cell>
          <cell r="G409">
            <v>0</v>
          </cell>
          <cell r="H409">
            <v>0</v>
          </cell>
          <cell r="I409">
            <v>7.0000000000000007E-2</v>
          </cell>
          <cell r="J409">
            <v>0</v>
          </cell>
          <cell r="K409">
            <v>0</v>
          </cell>
          <cell r="L409">
            <v>0</v>
          </cell>
          <cell r="M409">
            <v>0</v>
          </cell>
          <cell r="N409">
            <v>0</v>
          </cell>
          <cell r="O409">
            <v>0</v>
          </cell>
          <cell r="P409">
            <v>0</v>
          </cell>
        </row>
        <row r="410">
          <cell r="A410" t="str">
            <v>G.</v>
          </cell>
          <cell r="B410" t="str">
            <v>CCTV SYSTEM</v>
          </cell>
          <cell r="C410">
            <v>0.125</v>
          </cell>
          <cell r="D410" t="str">
            <v/>
          </cell>
          <cell r="E410">
            <v>1</v>
          </cell>
          <cell r="F410">
            <v>0</v>
          </cell>
          <cell r="G410">
            <v>0</v>
          </cell>
          <cell r="H410">
            <v>0</v>
          </cell>
          <cell r="I410">
            <v>7.0000000000000007E-2</v>
          </cell>
          <cell r="J410">
            <v>0</v>
          </cell>
          <cell r="K410">
            <v>0</v>
          </cell>
          <cell r="L410">
            <v>0</v>
          </cell>
          <cell r="M410">
            <v>0</v>
          </cell>
          <cell r="N410">
            <v>0</v>
          </cell>
          <cell r="O410">
            <v>0</v>
          </cell>
          <cell r="P410">
            <v>0</v>
          </cell>
        </row>
        <row r="411">
          <cell r="A411">
            <v>1</v>
          </cell>
          <cell r="B411" t="str">
            <v xml:space="preserve"> 20" BLACK-AND-WHITE VEDIO MONITOR,  </v>
          </cell>
          <cell r="C411">
            <v>1</v>
          </cell>
          <cell r="D411" t="str">
            <v>SET</v>
          </cell>
          <cell r="E411">
            <v>9450</v>
          </cell>
          <cell r="F411">
            <v>9450</v>
          </cell>
          <cell r="G411">
            <v>0</v>
          </cell>
          <cell r="H411">
            <v>0</v>
          </cell>
          <cell r="I411">
            <v>4</v>
          </cell>
          <cell r="J411">
            <v>4</v>
          </cell>
          <cell r="K411">
            <v>9450</v>
          </cell>
          <cell r="L411">
            <v>9450</v>
          </cell>
          <cell r="M411">
            <v>0</v>
          </cell>
          <cell r="N411">
            <v>0</v>
          </cell>
          <cell r="O411">
            <v>1120</v>
          </cell>
          <cell r="P411">
            <v>1120</v>
          </cell>
        </row>
        <row r="412">
          <cell r="A412">
            <v>2</v>
          </cell>
          <cell r="B412" t="str">
            <v xml:space="preserve"> BLACK-AND-WHITE CAMERA,1/2 CCD</v>
          </cell>
          <cell r="C412">
            <v>6</v>
          </cell>
          <cell r="D412" t="str">
            <v>SET</v>
          </cell>
          <cell r="E412">
            <v>8100</v>
          </cell>
          <cell r="F412">
            <v>48600</v>
          </cell>
          <cell r="G412">
            <v>0</v>
          </cell>
          <cell r="H412">
            <v>0</v>
          </cell>
          <cell r="I412">
            <v>8</v>
          </cell>
          <cell r="J412">
            <v>48</v>
          </cell>
          <cell r="K412">
            <v>8100</v>
          </cell>
          <cell r="L412">
            <v>48600</v>
          </cell>
          <cell r="M412">
            <v>0</v>
          </cell>
          <cell r="N412">
            <v>0</v>
          </cell>
          <cell r="O412">
            <v>2240</v>
          </cell>
          <cell r="P412">
            <v>13440</v>
          </cell>
        </row>
        <row r="413">
          <cell r="A413">
            <v>3</v>
          </cell>
          <cell r="B413" t="str">
            <v xml:space="preserve"> MOTORIZED LENS, 10X, AUTO IRIS/FOCUS</v>
          </cell>
          <cell r="C413">
            <v>2</v>
          </cell>
          <cell r="D413" t="str">
            <v>PCS</v>
          </cell>
          <cell r="E413">
            <v>18900</v>
          </cell>
          <cell r="F413">
            <v>37800</v>
          </cell>
          <cell r="G413">
            <v>0</v>
          </cell>
          <cell r="H413">
            <v>0</v>
          </cell>
          <cell r="I413">
            <v>2</v>
          </cell>
          <cell r="J413">
            <v>4</v>
          </cell>
          <cell r="K413">
            <v>18900</v>
          </cell>
          <cell r="L413">
            <v>37800</v>
          </cell>
          <cell r="M413">
            <v>0</v>
          </cell>
          <cell r="N413">
            <v>0</v>
          </cell>
          <cell r="O413">
            <v>560</v>
          </cell>
          <cell r="P413">
            <v>1120</v>
          </cell>
        </row>
        <row r="414">
          <cell r="A414">
            <v>4</v>
          </cell>
          <cell r="B414" t="str">
            <v xml:space="preserve"> FIXED LENS, AUTO IRIS 16 mm, </v>
          </cell>
          <cell r="C414">
            <v>4</v>
          </cell>
          <cell r="D414" t="str">
            <v>PCS</v>
          </cell>
          <cell r="E414">
            <v>4050</v>
          </cell>
          <cell r="F414">
            <v>16200</v>
          </cell>
          <cell r="G414">
            <v>0</v>
          </cell>
          <cell r="H414">
            <v>0</v>
          </cell>
          <cell r="I414">
            <v>2</v>
          </cell>
          <cell r="J414">
            <v>8</v>
          </cell>
          <cell r="K414">
            <v>4050</v>
          </cell>
          <cell r="L414">
            <v>16200</v>
          </cell>
          <cell r="M414">
            <v>0</v>
          </cell>
          <cell r="N414">
            <v>0</v>
          </cell>
          <cell r="O414">
            <v>560</v>
          </cell>
          <cell r="P414">
            <v>2240</v>
          </cell>
        </row>
        <row r="415">
          <cell r="A415">
            <v>5</v>
          </cell>
          <cell r="B415" t="str">
            <v xml:space="preserve"> EXPLOSION ROOF HOUSING</v>
          </cell>
          <cell r="C415">
            <v>4</v>
          </cell>
          <cell r="D415" t="str">
            <v>SET</v>
          </cell>
          <cell r="E415">
            <v>148500</v>
          </cell>
          <cell r="F415">
            <v>594000</v>
          </cell>
          <cell r="G415">
            <v>0</v>
          </cell>
          <cell r="H415">
            <v>0</v>
          </cell>
          <cell r="I415">
            <v>8</v>
          </cell>
          <cell r="J415">
            <v>32</v>
          </cell>
          <cell r="K415">
            <v>148500</v>
          </cell>
          <cell r="L415">
            <v>594000</v>
          </cell>
          <cell r="M415">
            <v>0</v>
          </cell>
          <cell r="N415">
            <v>0</v>
          </cell>
          <cell r="O415">
            <v>2240</v>
          </cell>
          <cell r="P415">
            <v>8960</v>
          </cell>
        </row>
        <row r="416">
          <cell r="A416">
            <v>6</v>
          </cell>
          <cell r="B416" t="str">
            <v>WEATHER PROOF HOUSING</v>
          </cell>
          <cell r="C416">
            <v>2</v>
          </cell>
          <cell r="D416" t="str">
            <v>SET</v>
          </cell>
          <cell r="E416">
            <v>49500</v>
          </cell>
          <cell r="F416">
            <v>99000</v>
          </cell>
          <cell r="G416">
            <v>0</v>
          </cell>
          <cell r="H416">
            <v>0</v>
          </cell>
          <cell r="I416">
            <v>6</v>
          </cell>
          <cell r="J416">
            <v>12</v>
          </cell>
          <cell r="K416">
            <v>49500</v>
          </cell>
          <cell r="L416">
            <v>99000</v>
          </cell>
          <cell r="M416">
            <v>0</v>
          </cell>
          <cell r="N416">
            <v>0</v>
          </cell>
          <cell r="O416">
            <v>1680</v>
          </cell>
          <cell r="P416">
            <v>3360</v>
          </cell>
        </row>
        <row r="417">
          <cell r="A417">
            <v>7</v>
          </cell>
          <cell r="B417" t="str">
            <v xml:space="preserve"> PAN-AND-TILT DRIVER, CL.1 DIV.2</v>
          </cell>
          <cell r="C417">
            <v>2</v>
          </cell>
          <cell r="D417" t="str">
            <v>SET</v>
          </cell>
          <cell r="E417">
            <v>148500</v>
          </cell>
          <cell r="F417">
            <v>297000</v>
          </cell>
          <cell r="G417">
            <v>0</v>
          </cell>
          <cell r="H417">
            <v>0</v>
          </cell>
          <cell r="I417">
            <v>8</v>
          </cell>
          <cell r="J417">
            <v>16</v>
          </cell>
          <cell r="K417">
            <v>148500</v>
          </cell>
          <cell r="L417">
            <v>297000</v>
          </cell>
          <cell r="M417">
            <v>0</v>
          </cell>
          <cell r="N417">
            <v>0</v>
          </cell>
          <cell r="O417">
            <v>2240</v>
          </cell>
          <cell r="P417">
            <v>4480</v>
          </cell>
        </row>
        <row r="418">
          <cell r="A418">
            <v>8</v>
          </cell>
          <cell r="B418" t="str">
            <v>24 hr  VCR</v>
          </cell>
          <cell r="C418">
            <v>1</v>
          </cell>
          <cell r="D418" t="str">
            <v>SET</v>
          </cell>
          <cell r="E418">
            <v>45000</v>
          </cell>
          <cell r="F418">
            <v>45000</v>
          </cell>
          <cell r="G418">
            <v>0</v>
          </cell>
          <cell r="H418">
            <v>0</v>
          </cell>
          <cell r="I418">
            <v>8</v>
          </cell>
          <cell r="J418">
            <v>8</v>
          </cell>
          <cell r="K418">
            <v>45000</v>
          </cell>
          <cell r="L418">
            <v>45000</v>
          </cell>
          <cell r="M418">
            <v>0</v>
          </cell>
          <cell r="N418">
            <v>0</v>
          </cell>
          <cell r="O418">
            <v>2240</v>
          </cell>
          <cell r="P418">
            <v>2240</v>
          </cell>
        </row>
        <row r="419">
          <cell r="A419">
            <v>9</v>
          </cell>
          <cell r="B419" t="str">
            <v>CONTROL SIGNAL DISTRIBUTION UNIT, 5 CHANNEL</v>
          </cell>
          <cell r="C419">
            <v>1</v>
          </cell>
          <cell r="D419" t="str">
            <v>SET</v>
          </cell>
          <cell r="E419">
            <v>45000</v>
          </cell>
          <cell r="F419">
            <v>45000</v>
          </cell>
          <cell r="G419">
            <v>0</v>
          </cell>
          <cell r="H419">
            <v>0</v>
          </cell>
          <cell r="I419">
            <v>8</v>
          </cell>
          <cell r="J419">
            <v>8</v>
          </cell>
          <cell r="K419">
            <v>45000</v>
          </cell>
          <cell r="L419">
            <v>45000</v>
          </cell>
          <cell r="M419">
            <v>0</v>
          </cell>
          <cell r="N419">
            <v>0</v>
          </cell>
          <cell r="O419">
            <v>2240</v>
          </cell>
          <cell r="P419">
            <v>2240</v>
          </cell>
        </row>
        <row r="420">
          <cell r="A420">
            <v>10</v>
          </cell>
          <cell r="B420" t="str">
            <v>VEDIO MULTIPLEXER, 9-CHANNEL</v>
          </cell>
          <cell r="C420">
            <v>1</v>
          </cell>
          <cell r="D420" t="str">
            <v>SET</v>
          </cell>
          <cell r="E420">
            <v>32000</v>
          </cell>
          <cell r="F420">
            <v>32000</v>
          </cell>
          <cell r="G420">
            <v>0</v>
          </cell>
          <cell r="H420">
            <v>0</v>
          </cell>
          <cell r="I420">
            <v>20</v>
          </cell>
          <cell r="J420">
            <v>20</v>
          </cell>
          <cell r="K420">
            <v>32000</v>
          </cell>
          <cell r="L420">
            <v>32000</v>
          </cell>
          <cell r="M420">
            <v>0</v>
          </cell>
          <cell r="N420">
            <v>0</v>
          </cell>
          <cell r="O420">
            <v>5600</v>
          </cell>
          <cell r="P420">
            <v>5600</v>
          </cell>
        </row>
        <row r="421">
          <cell r="A421">
            <v>11</v>
          </cell>
          <cell r="B421" t="str">
            <v xml:space="preserve"> VIDEO COXIAL CABLE, PWC 7C2V OR EQUAL</v>
          </cell>
          <cell r="C421">
            <v>2000</v>
          </cell>
          <cell r="D421" t="str">
            <v>M</v>
          </cell>
          <cell r="E421">
            <v>16</v>
          </cell>
          <cell r="F421">
            <v>32000</v>
          </cell>
          <cell r="G421">
            <v>0</v>
          </cell>
          <cell r="H421">
            <v>0</v>
          </cell>
          <cell r="I421">
            <v>0.1</v>
          </cell>
          <cell r="J421">
            <v>200</v>
          </cell>
          <cell r="K421">
            <v>16</v>
          </cell>
          <cell r="L421">
            <v>32000</v>
          </cell>
          <cell r="M421">
            <v>0</v>
          </cell>
          <cell r="N421">
            <v>0</v>
          </cell>
          <cell r="O421">
            <v>28</v>
          </cell>
          <cell r="P421">
            <v>56000</v>
          </cell>
        </row>
        <row r="422">
          <cell r="A422">
            <v>12</v>
          </cell>
          <cell r="B422" t="str">
            <v>SHIELDED CABLE, 8C-1.25 SQ.MM</v>
          </cell>
          <cell r="C422">
            <v>1600</v>
          </cell>
          <cell r="D422" t="str">
            <v>M</v>
          </cell>
          <cell r="E422">
            <v>32</v>
          </cell>
          <cell r="F422">
            <v>51200</v>
          </cell>
          <cell r="G422">
            <v>0</v>
          </cell>
          <cell r="H422">
            <v>0</v>
          </cell>
          <cell r="I422">
            <v>7.0000000000000007E-2</v>
          </cell>
          <cell r="J422">
            <v>112</v>
          </cell>
          <cell r="K422">
            <v>32</v>
          </cell>
          <cell r="L422">
            <v>51200</v>
          </cell>
          <cell r="M422">
            <v>0</v>
          </cell>
          <cell r="N422">
            <v>0</v>
          </cell>
          <cell r="O422">
            <v>20</v>
          </cell>
          <cell r="P422">
            <v>32000</v>
          </cell>
        </row>
        <row r="423">
          <cell r="A423">
            <v>13</v>
          </cell>
          <cell r="B423" t="str">
            <v>600V XLPE CABLE, 3C-5.5 SQ.MM</v>
          </cell>
          <cell r="C423">
            <v>1500</v>
          </cell>
          <cell r="D423" t="str">
            <v>M</v>
          </cell>
          <cell r="E423">
            <v>20</v>
          </cell>
          <cell r="F423">
            <v>30000</v>
          </cell>
          <cell r="G423">
            <v>0</v>
          </cell>
          <cell r="H423">
            <v>0</v>
          </cell>
          <cell r="I423">
            <v>0.1</v>
          </cell>
          <cell r="J423">
            <v>150</v>
          </cell>
          <cell r="K423">
            <v>20</v>
          </cell>
          <cell r="L423">
            <v>30000</v>
          </cell>
          <cell r="M423">
            <v>0</v>
          </cell>
          <cell r="N423">
            <v>0</v>
          </cell>
          <cell r="O423">
            <v>28</v>
          </cell>
          <cell r="P423">
            <v>42000</v>
          </cell>
        </row>
        <row r="424">
          <cell r="A424">
            <v>14</v>
          </cell>
          <cell r="B424" t="str">
            <v xml:space="preserve">JUNCTION BOX CL.1 DIV.2 GROUP D 250L x 250W x 150D </v>
          </cell>
          <cell r="C424">
            <v>4</v>
          </cell>
          <cell r="D424" t="str">
            <v>SET</v>
          </cell>
          <cell r="E424">
            <v>8000</v>
          </cell>
          <cell r="F424">
            <v>32000</v>
          </cell>
          <cell r="G424">
            <v>0</v>
          </cell>
          <cell r="H424">
            <v>0</v>
          </cell>
          <cell r="I424">
            <v>4</v>
          </cell>
          <cell r="J424">
            <v>16</v>
          </cell>
          <cell r="K424">
            <v>8000</v>
          </cell>
          <cell r="L424">
            <v>32000</v>
          </cell>
          <cell r="M424">
            <v>0</v>
          </cell>
          <cell r="N424">
            <v>0</v>
          </cell>
          <cell r="O424">
            <v>1120</v>
          </cell>
          <cell r="P424">
            <v>4480</v>
          </cell>
        </row>
        <row r="425">
          <cell r="A425">
            <v>15</v>
          </cell>
          <cell r="B425" t="str">
            <v xml:space="preserve">JUNCTION BOX WEATHER PROOF 250L x 250W x 150D </v>
          </cell>
          <cell r="C425">
            <v>2</v>
          </cell>
          <cell r="D425" t="str">
            <v>SET</v>
          </cell>
          <cell r="E425">
            <v>4000</v>
          </cell>
          <cell r="F425">
            <v>8000</v>
          </cell>
          <cell r="G425">
            <v>0</v>
          </cell>
          <cell r="H425">
            <v>0</v>
          </cell>
          <cell r="I425">
            <v>3</v>
          </cell>
          <cell r="J425">
            <v>6</v>
          </cell>
          <cell r="K425">
            <v>4000</v>
          </cell>
          <cell r="L425">
            <v>8000</v>
          </cell>
          <cell r="M425">
            <v>0</v>
          </cell>
          <cell r="N425">
            <v>0</v>
          </cell>
          <cell r="O425">
            <v>840</v>
          </cell>
          <cell r="P425">
            <v>1680</v>
          </cell>
        </row>
        <row r="426">
          <cell r="A426">
            <v>16</v>
          </cell>
          <cell r="B426" t="str">
            <v>RSG CONDUIT, 2"</v>
          </cell>
          <cell r="C426">
            <v>250</v>
          </cell>
          <cell r="D426" t="str">
            <v>M</v>
          </cell>
          <cell r="E426">
            <v>105</v>
          </cell>
          <cell r="F426">
            <v>26250</v>
          </cell>
          <cell r="G426">
            <v>0</v>
          </cell>
          <cell r="H426">
            <v>0</v>
          </cell>
          <cell r="I426">
            <v>0.98</v>
          </cell>
          <cell r="J426">
            <v>245</v>
          </cell>
          <cell r="K426">
            <v>105</v>
          </cell>
          <cell r="L426">
            <v>26250</v>
          </cell>
          <cell r="M426">
            <v>0</v>
          </cell>
          <cell r="N426">
            <v>0</v>
          </cell>
          <cell r="O426">
            <v>274</v>
          </cell>
          <cell r="P426">
            <v>68500</v>
          </cell>
        </row>
        <row r="427">
          <cell r="A427">
            <v>17</v>
          </cell>
          <cell r="B427" t="str">
            <v>HOT DIPPED GALVALNIZED STEEL U-CHANNEL 41x41x2.0t</v>
          </cell>
          <cell r="C427">
            <v>15</v>
          </cell>
          <cell r="D427" t="str">
            <v>M</v>
          </cell>
          <cell r="E427">
            <v>82</v>
          </cell>
          <cell r="F427">
            <v>1230</v>
          </cell>
          <cell r="G427">
            <v>0</v>
          </cell>
          <cell r="H427">
            <v>0</v>
          </cell>
          <cell r="I427">
            <v>0.40699999999999997</v>
          </cell>
          <cell r="J427">
            <v>6</v>
          </cell>
          <cell r="K427">
            <v>82</v>
          </cell>
          <cell r="L427">
            <v>1230</v>
          </cell>
          <cell r="M427">
            <v>0</v>
          </cell>
          <cell r="N427">
            <v>0</v>
          </cell>
          <cell r="O427">
            <v>114</v>
          </cell>
          <cell r="P427">
            <v>1710</v>
          </cell>
        </row>
        <row r="428">
          <cell r="A428">
            <v>18</v>
          </cell>
          <cell r="B428" t="str">
            <v xml:space="preserve">CAMERA SUPPORT, HOT DIPPED GALVANIZED STEEL </v>
          </cell>
          <cell r="C428">
            <v>4</v>
          </cell>
          <cell r="D428" t="str">
            <v>SET</v>
          </cell>
          <cell r="E428">
            <v>8100</v>
          </cell>
          <cell r="F428">
            <v>32400</v>
          </cell>
          <cell r="G428">
            <v>0</v>
          </cell>
          <cell r="H428">
            <v>0</v>
          </cell>
          <cell r="I428">
            <v>4</v>
          </cell>
          <cell r="J428">
            <v>16</v>
          </cell>
          <cell r="K428">
            <v>8100</v>
          </cell>
          <cell r="L428">
            <v>32400</v>
          </cell>
          <cell r="M428">
            <v>0</v>
          </cell>
          <cell r="N428">
            <v>0</v>
          </cell>
          <cell r="O428">
            <v>1120</v>
          </cell>
          <cell r="P428">
            <v>4480</v>
          </cell>
        </row>
        <row r="429">
          <cell r="B429" t="str">
            <v>W/ COATING, WALL MOUNT. TYPE</v>
          </cell>
          <cell r="C429">
            <v>1.25</v>
          </cell>
          <cell r="D429">
            <v>4.8499999999999996</v>
          </cell>
          <cell r="E429">
            <v>1</v>
          </cell>
          <cell r="F429">
            <v>0</v>
          </cell>
          <cell r="G429">
            <v>0</v>
          </cell>
          <cell r="H429">
            <v>0</v>
          </cell>
          <cell r="I429">
            <v>0.13</v>
          </cell>
          <cell r="J429">
            <v>0</v>
          </cell>
          <cell r="K429">
            <v>0</v>
          </cell>
          <cell r="L429">
            <v>0</v>
          </cell>
          <cell r="M429">
            <v>0</v>
          </cell>
          <cell r="N429">
            <v>0</v>
          </cell>
          <cell r="O429">
            <v>0</v>
          </cell>
          <cell r="P429">
            <v>0</v>
          </cell>
        </row>
        <row r="430">
          <cell r="A430">
            <v>19</v>
          </cell>
          <cell r="B430" t="str">
            <v xml:space="preserve">CAMERA SUPPORT, HOT DIPPED GALVANIZED STEEL </v>
          </cell>
          <cell r="C430">
            <v>6</v>
          </cell>
          <cell r="D430" t="str">
            <v>SET</v>
          </cell>
          <cell r="E430">
            <v>14000</v>
          </cell>
          <cell r="F430">
            <v>84000</v>
          </cell>
          <cell r="G430">
            <v>0</v>
          </cell>
          <cell r="H430">
            <v>0</v>
          </cell>
          <cell r="I430">
            <v>20</v>
          </cell>
          <cell r="J430">
            <v>120</v>
          </cell>
          <cell r="K430">
            <v>14000</v>
          </cell>
          <cell r="L430">
            <v>84000</v>
          </cell>
          <cell r="M430">
            <v>0</v>
          </cell>
          <cell r="N430">
            <v>0</v>
          </cell>
          <cell r="O430">
            <v>5600</v>
          </cell>
          <cell r="P430">
            <v>33600</v>
          </cell>
        </row>
        <row r="431">
          <cell r="B431" t="str">
            <v>W/ COATING, STANCHION TYPE, 3M H , W/FUNDATION</v>
          </cell>
          <cell r="C431">
            <v>1.5</v>
          </cell>
          <cell r="D431">
            <v>5.08</v>
          </cell>
          <cell r="E431">
            <v>1</v>
          </cell>
          <cell r="F431">
            <v>0</v>
          </cell>
          <cell r="G431">
            <v>0</v>
          </cell>
          <cell r="H431">
            <v>0</v>
          </cell>
          <cell r="I431">
            <v>0.15</v>
          </cell>
          <cell r="J431">
            <v>0</v>
          </cell>
          <cell r="K431">
            <v>0</v>
          </cell>
          <cell r="L431">
            <v>0</v>
          </cell>
          <cell r="M431">
            <v>0</v>
          </cell>
          <cell r="N431">
            <v>0</v>
          </cell>
          <cell r="O431">
            <v>0</v>
          </cell>
          <cell r="P431">
            <v>0</v>
          </cell>
        </row>
        <row r="432">
          <cell r="A432">
            <v>20</v>
          </cell>
          <cell r="B432" t="str">
            <v xml:space="preserve"> HOT DIPPED GALVANIZED CONDUIT FITTING, UNION,</v>
          </cell>
          <cell r="C432">
            <v>1</v>
          </cell>
          <cell r="D432" t="str">
            <v>LOT</v>
          </cell>
          <cell r="E432">
            <v>78750</v>
          </cell>
          <cell r="F432">
            <v>78750</v>
          </cell>
          <cell r="G432">
            <v>0</v>
          </cell>
          <cell r="H432">
            <v>0</v>
          </cell>
          <cell r="I432">
            <v>122.5</v>
          </cell>
          <cell r="J432">
            <v>123</v>
          </cell>
          <cell r="K432">
            <v>78750</v>
          </cell>
          <cell r="L432">
            <v>78750</v>
          </cell>
          <cell r="M432">
            <v>0</v>
          </cell>
          <cell r="N432">
            <v>0</v>
          </cell>
          <cell r="O432">
            <v>34300</v>
          </cell>
          <cell r="P432">
            <v>34300</v>
          </cell>
        </row>
        <row r="433">
          <cell r="B433" t="str">
            <v>SEALING FITTING</v>
          </cell>
          <cell r="C433">
            <v>2</v>
          </cell>
          <cell r="D433">
            <v>5.54</v>
          </cell>
          <cell r="E433">
            <v>1</v>
          </cell>
          <cell r="F433">
            <v>0</v>
          </cell>
          <cell r="G433">
            <v>0</v>
          </cell>
          <cell r="H433">
            <v>0</v>
          </cell>
          <cell r="I433">
            <v>0.2</v>
          </cell>
          <cell r="J433">
            <v>0</v>
          </cell>
          <cell r="K433">
            <v>0</v>
          </cell>
          <cell r="L433">
            <v>0</v>
          </cell>
          <cell r="M433">
            <v>0</v>
          </cell>
          <cell r="N433">
            <v>0</v>
          </cell>
          <cell r="O433">
            <v>0</v>
          </cell>
          <cell r="P433">
            <v>0</v>
          </cell>
        </row>
        <row r="434">
          <cell r="A434">
            <v>21</v>
          </cell>
          <cell r="B434" t="str">
            <v>FIBER OPTIC CABLE CABLE , 1 FIBERS</v>
          </cell>
          <cell r="C434">
            <v>1250</v>
          </cell>
          <cell r="D434" t="str">
            <v>M</v>
          </cell>
          <cell r="E434">
            <v>38</v>
          </cell>
          <cell r="F434">
            <v>47500</v>
          </cell>
          <cell r="G434">
            <v>0</v>
          </cell>
          <cell r="H434">
            <v>0</v>
          </cell>
          <cell r="I434">
            <v>0.1</v>
          </cell>
          <cell r="J434">
            <v>125</v>
          </cell>
          <cell r="K434">
            <v>38</v>
          </cell>
          <cell r="L434">
            <v>47500</v>
          </cell>
          <cell r="M434">
            <v>0</v>
          </cell>
          <cell r="N434">
            <v>0</v>
          </cell>
          <cell r="O434">
            <v>28</v>
          </cell>
          <cell r="P434">
            <v>35000</v>
          </cell>
        </row>
        <row r="435">
          <cell r="A435">
            <v>22</v>
          </cell>
          <cell r="B435" t="str">
            <v>FIBER OPTIC VIDEO SIGNAL RECEIVER</v>
          </cell>
          <cell r="C435">
            <v>1</v>
          </cell>
          <cell r="D435" t="str">
            <v>SET</v>
          </cell>
          <cell r="E435">
            <v>23400</v>
          </cell>
          <cell r="F435">
            <v>23400</v>
          </cell>
          <cell r="G435">
            <v>0</v>
          </cell>
          <cell r="H435">
            <v>0</v>
          </cell>
          <cell r="I435">
            <v>4</v>
          </cell>
          <cell r="J435">
            <v>4</v>
          </cell>
          <cell r="K435">
            <v>23400</v>
          </cell>
          <cell r="L435">
            <v>23400</v>
          </cell>
          <cell r="M435">
            <v>0</v>
          </cell>
          <cell r="N435">
            <v>0</v>
          </cell>
          <cell r="O435">
            <v>1120</v>
          </cell>
          <cell r="P435">
            <v>1120</v>
          </cell>
        </row>
        <row r="436">
          <cell r="A436">
            <v>23</v>
          </cell>
          <cell r="B436" t="str">
            <v>FIBER OPTIC VIDEO SIGNAL TRANSMITER</v>
          </cell>
          <cell r="C436">
            <v>1</v>
          </cell>
          <cell r="D436" t="str">
            <v>SET</v>
          </cell>
          <cell r="E436">
            <v>25200</v>
          </cell>
          <cell r="F436">
            <v>25200</v>
          </cell>
          <cell r="G436">
            <v>0</v>
          </cell>
          <cell r="H436">
            <v>0</v>
          </cell>
          <cell r="I436">
            <v>4</v>
          </cell>
          <cell r="J436">
            <v>4</v>
          </cell>
          <cell r="K436">
            <v>25200</v>
          </cell>
          <cell r="L436">
            <v>25200</v>
          </cell>
          <cell r="M436">
            <v>0</v>
          </cell>
          <cell r="N436">
            <v>0</v>
          </cell>
          <cell r="O436">
            <v>1120</v>
          </cell>
          <cell r="P436">
            <v>1120</v>
          </cell>
        </row>
        <row r="437">
          <cell r="A437">
            <v>24</v>
          </cell>
          <cell r="B437" t="str">
            <v xml:space="preserve"> MISCELLANEOUS MATERIALS</v>
          </cell>
          <cell r="C437">
            <v>1</v>
          </cell>
          <cell r="D437" t="str">
            <v>LOT</v>
          </cell>
          <cell r="E437">
            <v>50879.4</v>
          </cell>
          <cell r="F437">
            <v>50879</v>
          </cell>
          <cell r="G437">
            <v>0</v>
          </cell>
          <cell r="H437">
            <v>0</v>
          </cell>
          <cell r="I437">
            <v>38.61</v>
          </cell>
          <cell r="J437">
            <v>39</v>
          </cell>
          <cell r="K437">
            <v>50879</v>
          </cell>
          <cell r="L437">
            <v>50879</v>
          </cell>
          <cell r="M437">
            <v>0</v>
          </cell>
          <cell r="N437">
            <v>0</v>
          </cell>
          <cell r="O437">
            <v>10811</v>
          </cell>
          <cell r="P437">
            <v>10811</v>
          </cell>
        </row>
        <row r="438">
          <cell r="B438" t="str">
            <v>SUB-TOTAL : (G)</v>
          </cell>
          <cell r="C438">
            <v>3.5</v>
          </cell>
          <cell r="D438">
            <v>8.08</v>
          </cell>
          <cell r="E438">
            <v>1</v>
          </cell>
          <cell r="F438">
            <v>1746859</v>
          </cell>
          <cell r="G438">
            <v>0</v>
          </cell>
          <cell r="H438">
            <v>0</v>
          </cell>
          <cell r="I438">
            <v>0.35</v>
          </cell>
          <cell r="J438">
            <v>1326</v>
          </cell>
          <cell r="K438">
            <v>0</v>
          </cell>
          <cell r="L438">
            <v>1746859</v>
          </cell>
          <cell r="M438">
            <v>0</v>
          </cell>
          <cell r="N438">
            <v>0</v>
          </cell>
          <cell r="O438">
            <v>0</v>
          </cell>
          <cell r="P438">
            <v>371601</v>
          </cell>
        </row>
        <row r="439">
          <cell r="B439" t="str">
            <v xml:space="preserve">XS </v>
          </cell>
          <cell r="C439">
            <v>4</v>
          </cell>
          <cell r="D439">
            <v>8.56</v>
          </cell>
          <cell r="E439">
            <v>1</v>
          </cell>
          <cell r="F439">
            <v>0</v>
          </cell>
          <cell r="G439">
            <v>0</v>
          </cell>
          <cell r="H439">
            <v>0</v>
          </cell>
          <cell r="I439">
            <v>0.41</v>
          </cell>
          <cell r="J439">
            <v>0</v>
          </cell>
          <cell r="K439">
            <v>0</v>
          </cell>
          <cell r="L439">
            <v>0</v>
          </cell>
          <cell r="M439">
            <v>0</v>
          </cell>
          <cell r="N439">
            <v>0</v>
          </cell>
          <cell r="O439">
            <v>0</v>
          </cell>
          <cell r="P439">
            <v>0</v>
          </cell>
        </row>
        <row r="440">
          <cell r="B440" t="str">
            <v xml:space="preserve">XS </v>
          </cell>
          <cell r="C440">
            <v>5</v>
          </cell>
          <cell r="D440">
            <v>9.5299999999999994</v>
          </cell>
          <cell r="E440">
            <v>1</v>
          </cell>
          <cell r="F440">
            <v>0</v>
          </cell>
          <cell r="G440">
            <v>0</v>
          </cell>
          <cell r="H440">
            <v>0</v>
          </cell>
          <cell r="I440">
            <v>0.51</v>
          </cell>
          <cell r="J440">
            <v>0</v>
          </cell>
          <cell r="K440">
            <v>0</v>
          </cell>
          <cell r="L440">
            <v>0</v>
          </cell>
          <cell r="M440">
            <v>0</v>
          </cell>
          <cell r="N440">
            <v>0</v>
          </cell>
          <cell r="O440">
            <v>0</v>
          </cell>
          <cell r="P440">
            <v>0</v>
          </cell>
        </row>
        <row r="441">
          <cell r="A441" t="str">
            <v>H.</v>
          </cell>
          <cell r="B441" t="str">
            <v xml:space="preserve"> CATHODIC PROTECTION SYSTEM </v>
          </cell>
          <cell r="C441">
            <v>6</v>
          </cell>
          <cell r="D441">
            <v>10.97</v>
          </cell>
          <cell r="E441">
            <v>1.25</v>
          </cell>
          <cell r="F441">
            <v>0</v>
          </cell>
          <cell r="G441">
            <v>0</v>
          </cell>
          <cell r="H441">
            <v>0</v>
          </cell>
          <cell r="I441">
            <v>0.61</v>
          </cell>
          <cell r="J441">
            <v>0</v>
          </cell>
          <cell r="K441">
            <v>0</v>
          </cell>
          <cell r="L441">
            <v>0</v>
          </cell>
          <cell r="M441">
            <v>0</v>
          </cell>
          <cell r="N441">
            <v>0</v>
          </cell>
          <cell r="O441">
            <v>0</v>
          </cell>
          <cell r="P441">
            <v>0</v>
          </cell>
        </row>
        <row r="442">
          <cell r="A442">
            <v>1</v>
          </cell>
          <cell r="B442" t="str">
            <v>40LB型鎂犧牲陽極</v>
          </cell>
          <cell r="C442">
            <v>60</v>
          </cell>
          <cell r="D442" t="str">
            <v>SET</v>
          </cell>
          <cell r="E442">
            <v>8000</v>
          </cell>
          <cell r="F442">
            <v>480000</v>
          </cell>
          <cell r="G442">
            <v>0</v>
          </cell>
          <cell r="H442">
            <v>0</v>
          </cell>
          <cell r="I442">
            <v>9</v>
          </cell>
          <cell r="J442">
            <v>540</v>
          </cell>
          <cell r="K442">
            <v>8000</v>
          </cell>
          <cell r="L442">
            <v>480000</v>
          </cell>
          <cell r="M442">
            <v>0</v>
          </cell>
          <cell r="N442">
            <v>0</v>
          </cell>
          <cell r="O442">
            <v>2520</v>
          </cell>
          <cell r="P442">
            <v>151200</v>
          </cell>
        </row>
        <row r="443">
          <cell r="A443">
            <v>2</v>
          </cell>
          <cell r="B443" t="str">
            <v xml:space="preserve">ZINC GROUNDING CELL, FOUR ANODE UNITS WITH </v>
          </cell>
          <cell r="C443">
            <v>5</v>
          </cell>
          <cell r="D443" t="str">
            <v>SET</v>
          </cell>
          <cell r="E443">
            <v>14000</v>
          </cell>
          <cell r="F443">
            <v>70000</v>
          </cell>
          <cell r="G443">
            <v>0</v>
          </cell>
          <cell r="H443">
            <v>0</v>
          </cell>
          <cell r="I443">
            <v>6</v>
          </cell>
          <cell r="J443">
            <v>30</v>
          </cell>
          <cell r="K443">
            <v>14000</v>
          </cell>
          <cell r="L443">
            <v>70000</v>
          </cell>
          <cell r="M443">
            <v>0</v>
          </cell>
          <cell r="N443">
            <v>0</v>
          </cell>
          <cell r="O443">
            <v>1680</v>
          </cell>
          <cell r="P443">
            <v>8400</v>
          </cell>
        </row>
        <row r="444">
          <cell r="B444" t="str">
            <v xml:space="preserve">10 FT OF #6 AWG HMWPE CATHODIC </v>
          </cell>
          <cell r="C444">
            <v>12</v>
          </cell>
          <cell r="D444">
            <v>12.7</v>
          </cell>
          <cell r="E444">
            <v>1.25</v>
          </cell>
          <cell r="F444">
            <v>0</v>
          </cell>
          <cell r="G444">
            <v>0</v>
          </cell>
          <cell r="H444">
            <v>0</v>
          </cell>
          <cell r="I444">
            <v>1.22</v>
          </cell>
          <cell r="J444">
            <v>0</v>
          </cell>
          <cell r="K444">
            <v>0</v>
          </cell>
          <cell r="L444">
            <v>0</v>
          </cell>
          <cell r="M444">
            <v>0</v>
          </cell>
          <cell r="N444">
            <v>0</v>
          </cell>
          <cell r="O444">
            <v>0</v>
          </cell>
          <cell r="P444">
            <v>0</v>
          </cell>
        </row>
        <row r="445">
          <cell r="B445" t="str">
            <v xml:space="preserve">PROTECTION COPPER CABLE, 1.4"X1.4"X60" </v>
          </cell>
          <cell r="C445">
            <v>14</v>
          </cell>
          <cell r="D445">
            <v>12.7</v>
          </cell>
          <cell r="E445">
            <v>1.25</v>
          </cell>
          <cell r="F445">
            <v>0</v>
          </cell>
          <cell r="G445">
            <v>0</v>
          </cell>
          <cell r="H445">
            <v>0</v>
          </cell>
          <cell r="I445">
            <v>1.42</v>
          </cell>
          <cell r="J445">
            <v>0</v>
          </cell>
          <cell r="K445">
            <v>0</v>
          </cell>
          <cell r="L445">
            <v>0</v>
          </cell>
          <cell r="M445">
            <v>0</v>
          </cell>
          <cell r="N445">
            <v>0</v>
          </cell>
          <cell r="O445">
            <v>0</v>
          </cell>
          <cell r="P445">
            <v>0</v>
          </cell>
          <cell r="Q445">
            <v>0</v>
          </cell>
        </row>
        <row r="446">
          <cell r="B446" t="str">
            <v>ANODE</v>
          </cell>
          <cell r="C446">
            <v>16</v>
          </cell>
          <cell r="D446">
            <v>12.7</v>
          </cell>
          <cell r="E446">
            <v>1.25</v>
          </cell>
          <cell r="F446">
            <v>0</v>
          </cell>
          <cell r="G446">
            <v>0</v>
          </cell>
          <cell r="H446">
            <v>0</v>
          </cell>
          <cell r="I446">
            <v>1.62</v>
          </cell>
          <cell r="J446">
            <v>0</v>
          </cell>
          <cell r="K446">
            <v>0</v>
          </cell>
          <cell r="L446">
            <v>0</v>
          </cell>
          <cell r="M446">
            <v>0</v>
          </cell>
          <cell r="N446">
            <v>0</v>
          </cell>
          <cell r="O446">
            <v>0</v>
          </cell>
          <cell r="P446">
            <v>0</v>
          </cell>
        </row>
        <row r="447">
          <cell r="A447">
            <v>3</v>
          </cell>
          <cell r="B447" t="str">
            <v>TEST JUNTION BOX</v>
          </cell>
          <cell r="C447">
            <v>7</v>
          </cell>
          <cell r="D447" t="str">
            <v>SET</v>
          </cell>
          <cell r="E447">
            <v>3000</v>
          </cell>
          <cell r="F447">
            <v>21000</v>
          </cell>
          <cell r="G447">
            <v>0</v>
          </cell>
          <cell r="H447">
            <v>0</v>
          </cell>
          <cell r="I447">
            <v>6</v>
          </cell>
          <cell r="J447">
            <v>42</v>
          </cell>
          <cell r="K447">
            <v>3000</v>
          </cell>
          <cell r="L447">
            <v>21000</v>
          </cell>
          <cell r="M447">
            <v>0</v>
          </cell>
          <cell r="N447">
            <v>0</v>
          </cell>
          <cell r="O447">
            <v>1680</v>
          </cell>
          <cell r="P447">
            <v>11760</v>
          </cell>
        </row>
        <row r="448">
          <cell r="A448">
            <v>4</v>
          </cell>
          <cell r="B448" t="str">
            <v>Cu-CuS04 REFERENCE ELECTRODE WITH 10 FT OF</v>
          </cell>
          <cell r="C448">
            <v>7</v>
          </cell>
          <cell r="D448" t="str">
            <v>SET</v>
          </cell>
          <cell r="E448">
            <v>4000</v>
          </cell>
          <cell r="F448">
            <v>28000</v>
          </cell>
          <cell r="G448">
            <v>0</v>
          </cell>
          <cell r="H448">
            <v>0</v>
          </cell>
          <cell r="I448">
            <v>6</v>
          </cell>
          <cell r="J448">
            <v>42</v>
          </cell>
          <cell r="K448">
            <v>4000</v>
          </cell>
          <cell r="L448">
            <v>28000</v>
          </cell>
          <cell r="M448">
            <v>0</v>
          </cell>
          <cell r="N448">
            <v>0</v>
          </cell>
          <cell r="O448">
            <v>1680</v>
          </cell>
          <cell r="P448">
            <v>11760</v>
          </cell>
        </row>
        <row r="449">
          <cell r="B449" t="str">
            <v xml:space="preserve">#8 AWG HMWPE CATHODIC PROTECTION  </v>
          </cell>
          <cell r="C449">
            <v>22</v>
          </cell>
          <cell r="D449">
            <v>12.7</v>
          </cell>
          <cell r="E449">
            <v>1.25</v>
          </cell>
          <cell r="F449">
            <v>2.23</v>
          </cell>
          <cell r="G449">
            <v>11.72</v>
          </cell>
          <cell r="H449">
            <v>13.950000000000001</v>
          </cell>
          <cell r="I449">
            <v>2.23</v>
          </cell>
          <cell r="J449">
            <v>11.72</v>
          </cell>
          <cell r="K449">
            <v>13.950000000000001</v>
          </cell>
          <cell r="L449">
            <v>0</v>
          </cell>
          <cell r="M449">
            <v>0</v>
          </cell>
          <cell r="N449">
            <v>0</v>
          </cell>
          <cell r="O449">
            <v>0</v>
          </cell>
          <cell r="P449">
            <v>8</v>
          </cell>
        </row>
        <row r="450">
          <cell r="B450" t="str">
            <v xml:space="preserve">COPPER CABLE &amp; BACKFILL OVER SIZE   </v>
          </cell>
        </row>
        <row r="451">
          <cell r="B451" t="str">
            <v>6" D x 10" L, GLOBAL TYPE OR EQUAL</v>
          </cell>
        </row>
        <row r="452">
          <cell r="A452">
            <v>5</v>
          </cell>
          <cell r="B452" t="str">
            <v>#8AWG 1/C HALAR CABLE</v>
          </cell>
          <cell r="C452">
            <v>475</v>
          </cell>
          <cell r="D452" t="str">
            <v>M</v>
          </cell>
          <cell r="E452">
            <v>120</v>
          </cell>
          <cell r="F452">
            <v>57000</v>
          </cell>
          <cell r="G452">
            <v>0</v>
          </cell>
          <cell r="H452">
            <v>0</v>
          </cell>
          <cell r="I452">
            <v>0.12</v>
          </cell>
          <cell r="J452">
            <v>57</v>
          </cell>
          <cell r="K452">
            <v>120</v>
          </cell>
          <cell r="L452">
            <v>57000</v>
          </cell>
          <cell r="M452">
            <v>0</v>
          </cell>
          <cell r="N452">
            <v>0</v>
          </cell>
          <cell r="O452">
            <v>34</v>
          </cell>
          <cell r="P452">
            <v>16150</v>
          </cell>
        </row>
        <row r="453">
          <cell r="A453">
            <v>6</v>
          </cell>
          <cell r="B453" t="str">
            <v>CADWELD POWDER CARTRIDGE, CA-25 TYPE</v>
          </cell>
          <cell r="C453">
            <v>15</v>
          </cell>
          <cell r="D453" t="str">
            <v>PCS</v>
          </cell>
          <cell r="E453">
            <v>125</v>
          </cell>
          <cell r="F453">
            <v>1875</v>
          </cell>
          <cell r="G453">
            <v>0</v>
          </cell>
          <cell r="H453">
            <v>0</v>
          </cell>
          <cell r="I453">
            <v>1</v>
          </cell>
          <cell r="J453">
            <v>15</v>
          </cell>
          <cell r="K453">
            <v>125</v>
          </cell>
          <cell r="L453">
            <v>1875</v>
          </cell>
          <cell r="M453">
            <v>0</v>
          </cell>
          <cell r="N453">
            <v>0</v>
          </cell>
          <cell r="O453">
            <v>280</v>
          </cell>
          <cell r="P453">
            <v>4200</v>
          </cell>
        </row>
        <row r="454">
          <cell r="A454">
            <v>7</v>
          </cell>
          <cell r="B454" t="str">
            <v>CADWELD MOLD</v>
          </cell>
          <cell r="C454">
            <v>1</v>
          </cell>
          <cell r="D454" t="str">
            <v>SET</v>
          </cell>
          <cell r="E454">
            <v>1500</v>
          </cell>
          <cell r="F454">
            <v>1500</v>
          </cell>
          <cell r="G454">
            <v>0</v>
          </cell>
          <cell r="H454">
            <v>0</v>
          </cell>
          <cell r="I454">
            <v>0</v>
          </cell>
          <cell r="J454">
            <v>0</v>
          </cell>
          <cell r="K454">
            <v>1500</v>
          </cell>
          <cell r="L454">
            <v>1500</v>
          </cell>
          <cell r="M454">
            <v>0</v>
          </cell>
          <cell r="N454">
            <v>0</v>
          </cell>
          <cell r="O454">
            <v>0</v>
          </cell>
          <cell r="P454">
            <v>0</v>
          </cell>
        </row>
        <row r="455">
          <cell r="A455">
            <v>8</v>
          </cell>
          <cell r="B455" t="str">
            <v>C TYPE LUG</v>
          </cell>
          <cell r="C455">
            <v>60</v>
          </cell>
          <cell r="D455" t="str">
            <v>PCS</v>
          </cell>
          <cell r="E455">
            <v>50</v>
          </cell>
          <cell r="F455">
            <v>3000</v>
          </cell>
          <cell r="G455">
            <v>0</v>
          </cell>
          <cell r="H455">
            <v>0</v>
          </cell>
          <cell r="I455">
            <v>0.5</v>
          </cell>
          <cell r="J455">
            <v>30</v>
          </cell>
          <cell r="K455">
            <v>50</v>
          </cell>
          <cell r="L455">
            <v>3000</v>
          </cell>
          <cell r="M455">
            <v>0</v>
          </cell>
          <cell r="N455">
            <v>0</v>
          </cell>
          <cell r="O455">
            <v>140</v>
          </cell>
          <cell r="P455">
            <v>8400</v>
          </cell>
        </row>
        <row r="456">
          <cell r="A456">
            <v>9</v>
          </cell>
          <cell r="B456" t="str">
            <v>TOOL,MOLD SUPPORT CLAMP CADWELD CAB-320</v>
          </cell>
          <cell r="C456">
            <v>1</v>
          </cell>
          <cell r="D456" t="str">
            <v>PCS</v>
          </cell>
          <cell r="E456">
            <v>2500</v>
          </cell>
          <cell r="F456">
            <v>2500</v>
          </cell>
          <cell r="G456">
            <v>0</v>
          </cell>
          <cell r="H456">
            <v>0</v>
          </cell>
          <cell r="I456">
            <v>0</v>
          </cell>
          <cell r="J456">
            <v>0</v>
          </cell>
          <cell r="K456">
            <v>2500</v>
          </cell>
          <cell r="L456">
            <v>2500</v>
          </cell>
          <cell r="M456">
            <v>0</v>
          </cell>
          <cell r="N456">
            <v>0</v>
          </cell>
          <cell r="O456">
            <v>0</v>
          </cell>
          <cell r="P456">
            <v>0</v>
          </cell>
        </row>
        <row r="457">
          <cell r="A457">
            <v>10</v>
          </cell>
          <cell r="B457" t="str">
            <v xml:space="preserve">NONMETALLIC CONDUIT, PVC CNS 1302 UPVC </v>
          </cell>
          <cell r="C457">
            <v>285</v>
          </cell>
          <cell r="D457" t="str">
            <v>M</v>
          </cell>
          <cell r="E457">
            <v>16</v>
          </cell>
          <cell r="F457">
            <v>4560</v>
          </cell>
          <cell r="G457">
            <v>0</v>
          </cell>
          <cell r="H457">
            <v>0</v>
          </cell>
          <cell r="I457">
            <v>0.5</v>
          </cell>
          <cell r="J457">
            <v>143</v>
          </cell>
          <cell r="K457">
            <v>16</v>
          </cell>
          <cell r="L457">
            <v>4560</v>
          </cell>
          <cell r="M457">
            <v>0</v>
          </cell>
          <cell r="N457">
            <v>0</v>
          </cell>
          <cell r="O457">
            <v>140</v>
          </cell>
          <cell r="P457">
            <v>39900</v>
          </cell>
          <cell r="Q457">
            <v>0</v>
          </cell>
        </row>
        <row r="458">
          <cell r="B458" t="str">
            <v>TABLE 1, 1"</v>
          </cell>
          <cell r="C458">
            <v>0</v>
          </cell>
          <cell r="D458">
            <v>0</v>
          </cell>
          <cell r="E458">
            <v>0</v>
          </cell>
          <cell r="F458">
            <v>0</v>
          </cell>
          <cell r="G458">
            <v>0</v>
          </cell>
          <cell r="H458">
            <v>0</v>
          </cell>
          <cell r="I458">
            <v>0</v>
          </cell>
          <cell r="J458">
            <v>0</v>
          </cell>
          <cell r="K458">
            <v>0</v>
          </cell>
          <cell r="L458">
            <v>0</v>
          </cell>
          <cell r="M458">
            <v>0</v>
          </cell>
          <cell r="N458">
            <v>0</v>
          </cell>
          <cell r="O458">
            <v>0</v>
          </cell>
          <cell r="P458">
            <v>0</v>
          </cell>
        </row>
        <row r="459">
          <cell r="A459">
            <v>11</v>
          </cell>
          <cell r="B459" t="str">
            <v xml:space="preserve">CONCRETE, 3000PSI </v>
          </cell>
          <cell r="C459">
            <v>3</v>
          </cell>
          <cell r="D459" t="str">
            <v>M3</v>
          </cell>
          <cell r="E459" t="str">
            <v>M+L</v>
          </cell>
          <cell r="F459" t="str">
            <v>M+L</v>
          </cell>
          <cell r="G459">
            <v>0</v>
          </cell>
          <cell r="H459">
            <v>0</v>
          </cell>
          <cell r="I459">
            <v>0</v>
          </cell>
          <cell r="J459">
            <v>0</v>
          </cell>
          <cell r="K459" t="str">
            <v>M+L</v>
          </cell>
          <cell r="L459" t="str">
            <v>M+L</v>
          </cell>
          <cell r="M459">
            <v>0</v>
          </cell>
          <cell r="N459">
            <v>0</v>
          </cell>
          <cell r="O459">
            <v>2300</v>
          </cell>
          <cell r="P459">
            <v>6900</v>
          </cell>
        </row>
        <row r="460">
          <cell r="A460">
            <v>12</v>
          </cell>
          <cell r="B460" t="str">
            <v>STEEL REINFORCING BAR, 3/8"</v>
          </cell>
          <cell r="C460">
            <v>610</v>
          </cell>
          <cell r="D460" t="str">
            <v>KG</v>
          </cell>
          <cell r="E460" t="str">
            <v>M+L</v>
          </cell>
          <cell r="F460" t="str">
            <v>M+L</v>
          </cell>
          <cell r="G460">
            <v>0</v>
          </cell>
          <cell r="H460">
            <v>0</v>
          </cell>
          <cell r="I460">
            <v>0</v>
          </cell>
          <cell r="J460">
            <v>0</v>
          </cell>
          <cell r="K460" t="str">
            <v>M+L</v>
          </cell>
          <cell r="L460" t="str">
            <v>M+L</v>
          </cell>
          <cell r="M460">
            <v>0</v>
          </cell>
          <cell r="N460">
            <v>0</v>
          </cell>
          <cell r="O460">
            <v>16</v>
          </cell>
          <cell r="P460">
            <v>9760</v>
          </cell>
        </row>
        <row r="461">
          <cell r="A461">
            <v>13</v>
          </cell>
          <cell r="B461" t="str">
            <v xml:space="preserve"> EXCAVATION</v>
          </cell>
          <cell r="C461">
            <v>152</v>
          </cell>
          <cell r="D461" t="str">
            <v>M3</v>
          </cell>
          <cell r="E461" t="str">
            <v>M+L</v>
          </cell>
          <cell r="F461" t="str">
            <v>M+L</v>
          </cell>
          <cell r="G461">
            <v>0</v>
          </cell>
          <cell r="H461">
            <v>0</v>
          </cell>
          <cell r="I461">
            <v>0</v>
          </cell>
          <cell r="J461">
            <v>0</v>
          </cell>
          <cell r="K461" t="str">
            <v>M+L</v>
          </cell>
          <cell r="L461" t="str">
            <v>M+L</v>
          </cell>
          <cell r="M461">
            <v>0</v>
          </cell>
          <cell r="N461">
            <v>0</v>
          </cell>
          <cell r="O461">
            <v>120</v>
          </cell>
          <cell r="P461">
            <v>18240</v>
          </cell>
        </row>
        <row r="462">
          <cell r="A462">
            <v>14</v>
          </cell>
          <cell r="B462" t="str">
            <v xml:space="preserve"> BACKFILL SAND</v>
          </cell>
          <cell r="C462">
            <v>50</v>
          </cell>
          <cell r="D462" t="str">
            <v>M3</v>
          </cell>
          <cell r="E462" t="str">
            <v>M+L</v>
          </cell>
          <cell r="F462" t="str">
            <v>M+L</v>
          </cell>
          <cell r="G462">
            <v>0</v>
          </cell>
          <cell r="H462">
            <v>0</v>
          </cell>
          <cell r="I462">
            <v>0</v>
          </cell>
          <cell r="J462">
            <v>0</v>
          </cell>
          <cell r="K462" t="str">
            <v>M+L</v>
          </cell>
          <cell r="L462" t="str">
            <v>M+L</v>
          </cell>
          <cell r="M462">
            <v>0</v>
          </cell>
          <cell r="N462">
            <v>0</v>
          </cell>
          <cell r="O462">
            <v>550</v>
          </cell>
          <cell r="P462">
            <v>27500</v>
          </cell>
        </row>
        <row r="463">
          <cell r="A463">
            <v>15</v>
          </cell>
          <cell r="B463" t="str">
            <v xml:space="preserve"> BACKFILL STONE</v>
          </cell>
          <cell r="C463">
            <v>31</v>
          </cell>
          <cell r="D463" t="str">
            <v>M3</v>
          </cell>
          <cell r="E463" t="str">
            <v>M+L</v>
          </cell>
          <cell r="F463" t="str">
            <v>M+L</v>
          </cell>
          <cell r="G463">
            <v>0</v>
          </cell>
          <cell r="H463">
            <v>0</v>
          </cell>
          <cell r="I463">
            <v>0</v>
          </cell>
          <cell r="J463">
            <v>0</v>
          </cell>
          <cell r="K463" t="str">
            <v>M+L</v>
          </cell>
          <cell r="L463" t="str">
            <v>M+L</v>
          </cell>
          <cell r="M463">
            <v>0</v>
          </cell>
          <cell r="N463">
            <v>0</v>
          </cell>
          <cell r="O463">
            <v>520</v>
          </cell>
          <cell r="P463">
            <v>16120</v>
          </cell>
        </row>
        <row r="464">
          <cell r="A464">
            <v>16</v>
          </cell>
          <cell r="B464" t="str">
            <v xml:space="preserve"> DISPOSAL</v>
          </cell>
          <cell r="C464">
            <v>80</v>
          </cell>
          <cell r="D464" t="str">
            <v>M3</v>
          </cell>
          <cell r="E464" t="str">
            <v>M+L</v>
          </cell>
          <cell r="F464" t="str">
            <v>M+L</v>
          </cell>
          <cell r="G464">
            <v>0</v>
          </cell>
          <cell r="H464">
            <v>0</v>
          </cell>
          <cell r="I464">
            <v>0</v>
          </cell>
          <cell r="J464">
            <v>0</v>
          </cell>
          <cell r="K464" t="str">
            <v>M+L</v>
          </cell>
          <cell r="L464" t="str">
            <v>M+L</v>
          </cell>
          <cell r="M464">
            <v>0</v>
          </cell>
          <cell r="N464">
            <v>0</v>
          </cell>
          <cell r="O464">
            <v>220</v>
          </cell>
          <cell r="P464">
            <v>17600</v>
          </cell>
        </row>
        <row r="465">
          <cell r="A465">
            <v>17</v>
          </cell>
          <cell r="B465" t="str">
            <v>熱縮絕緣套管理(含熱溶膠)</v>
          </cell>
          <cell r="C465">
            <v>9</v>
          </cell>
          <cell r="D465" t="str">
            <v>PCS</v>
          </cell>
          <cell r="E465">
            <v>500</v>
          </cell>
          <cell r="F465">
            <v>4500</v>
          </cell>
          <cell r="G465">
            <v>0</v>
          </cell>
          <cell r="H465">
            <v>0</v>
          </cell>
          <cell r="I465">
            <v>2</v>
          </cell>
          <cell r="J465">
            <v>18</v>
          </cell>
          <cell r="K465">
            <v>500</v>
          </cell>
          <cell r="L465">
            <v>4500</v>
          </cell>
          <cell r="M465">
            <v>0</v>
          </cell>
          <cell r="N465">
            <v>0</v>
          </cell>
          <cell r="O465">
            <v>560</v>
          </cell>
          <cell r="P465">
            <v>5040</v>
          </cell>
        </row>
        <row r="466">
          <cell r="A466">
            <v>18</v>
          </cell>
          <cell r="B466" t="str">
            <v>自融型絕緣膠帶</v>
          </cell>
          <cell r="C466">
            <v>7</v>
          </cell>
          <cell r="D466" t="str">
            <v>ROLL</v>
          </cell>
          <cell r="E466">
            <v>300</v>
          </cell>
          <cell r="F466">
            <v>2100</v>
          </cell>
          <cell r="G466">
            <v>0</v>
          </cell>
          <cell r="H466">
            <v>0</v>
          </cell>
          <cell r="I466">
            <v>1</v>
          </cell>
          <cell r="J466">
            <v>7</v>
          </cell>
          <cell r="K466">
            <v>300</v>
          </cell>
          <cell r="L466">
            <v>2100</v>
          </cell>
          <cell r="M466">
            <v>0</v>
          </cell>
          <cell r="N466">
            <v>0</v>
          </cell>
          <cell r="O466">
            <v>280</v>
          </cell>
          <cell r="P466">
            <v>1960</v>
          </cell>
        </row>
        <row r="467">
          <cell r="A467">
            <v>19</v>
          </cell>
          <cell r="B467" t="str">
            <v>熱融焊點PE包覆蓋</v>
          </cell>
          <cell r="C467">
            <v>8</v>
          </cell>
          <cell r="D467" t="str">
            <v>PCS</v>
          </cell>
          <cell r="E467">
            <v>350</v>
          </cell>
          <cell r="F467">
            <v>2800</v>
          </cell>
          <cell r="G467">
            <v>0</v>
          </cell>
          <cell r="H467">
            <v>0</v>
          </cell>
          <cell r="I467">
            <v>1</v>
          </cell>
          <cell r="J467">
            <v>8</v>
          </cell>
          <cell r="K467">
            <v>350</v>
          </cell>
          <cell r="L467">
            <v>2800</v>
          </cell>
          <cell r="M467">
            <v>0</v>
          </cell>
          <cell r="N467">
            <v>0</v>
          </cell>
          <cell r="O467">
            <v>280</v>
          </cell>
          <cell r="P467">
            <v>2240</v>
          </cell>
        </row>
        <row r="468">
          <cell r="A468">
            <v>20</v>
          </cell>
          <cell r="B468" t="str">
            <v>MISCELLANEOUS INCLUDE 防蝕系統測試調整 &amp; 交通安全措施費</v>
          </cell>
          <cell r="C468">
            <v>1</v>
          </cell>
          <cell r="D468" t="str">
            <v>LOT</v>
          </cell>
          <cell r="E468">
            <v>67883.5</v>
          </cell>
          <cell r="F468">
            <v>67884</v>
          </cell>
          <cell r="G468">
            <v>0</v>
          </cell>
          <cell r="H468">
            <v>0</v>
          </cell>
          <cell r="I468">
            <v>93.2</v>
          </cell>
          <cell r="J468">
            <v>93</v>
          </cell>
          <cell r="K468">
            <v>67884</v>
          </cell>
          <cell r="L468">
            <v>67884</v>
          </cell>
          <cell r="M468">
            <v>0</v>
          </cell>
          <cell r="N468">
            <v>0</v>
          </cell>
          <cell r="O468">
            <v>26096</v>
          </cell>
          <cell r="P468">
            <v>26096</v>
          </cell>
        </row>
        <row r="469">
          <cell r="B469" t="str">
            <v>SUB-TOTAL : (H)</v>
          </cell>
          <cell r="C469">
            <v>0</v>
          </cell>
          <cell r="D469">
            <v>0</v>
          </cell>
          <cell r="E469">
            <v>0</v>
          </cell>
          <cell r="F469">
            <v>746719</v>
          </cell>
          <cell r="G469">
            <v>0</v>
          </cell>
          <cell r="H469">
            <v>0</v>
          </cell>
          <cell r="I469">
            <v>0</v>
          </cell>
          <cell r="J469">
            <v>1025</v>
          </cell>
          <cell r="K469">
            <v>0</v>
          </cell>
          <cell r="L469">
            <v>746719</v>
          </cell>
          <cell r="M469">
            <v>0</v>
          </cell>
          <cell r="N469">
            <v>0</v>
          </cell>
          <cell r="O469">
            <v>0</v>
          </cell>
          <cell r="P469">
            <v>383226</v>
          </cell>
        </row>
        <row r="470">
          <cell r="F470">
            <v>0</v>
          </cell>
          <cell r="G470">
            <v>0</v>
          </cell>
          <cell r="H470">
            <v>0</v>
          </cell>
          <cell r="I470">
            <v>0</v>
          </cell>
          <cell r="J470">
            <v>0</v>
          </cell>
          <cell r="K470">
            <v>0</v>
          </cell>
          <cell r="L470">
            <v>0</v>
          </cell>
          <cell r="M470">
            <v>0</v>
          </cell>
          <cell r="N470">
            <v>0</v>
          </cell>
          <cell r="O470">
            <v>0</v>
          </cell>
          <cell r="P470">
            <v>0</v>
          </cell>
        </row>
        <row r="471">
          <cell r="B471" t="str">
            <v>PVC???? 7C-2SQ.MM</v>
          </cell>
          <cell r="C471">
            <v>0</v>
          </cell>
          <cell r="D471">
            <v>0</v>
          </cell>
          <cell r="E471">
            <v>0</v>
          </cell>
          <cell r="F471">
            <v>0</v>
          </cell>
          <cell r="G471">
            <v>0</v>
          </cell>
          <cell r="H471">
            <v>0</v>
          </cell>
          <cell r="I471">
            <v>0</v>
          </cell>
          <cell r="J471">
            <v>0</v>
          </cell>
          <cell r="K471">
            <v>0</v>
          </cell>
          <cell r="L471">
            <v>0</v>
          </cell>
          <cell r="M471">
            <v>0</v>
          </cell>
          <cell r="N471">
            <v>0</v>
          </cell>
          <cell r="O471">
            <v>0</v>
          </cell>
          <cell r="P471">
            <v>0</v>
          </cell>
        </row>
        <row r="472">
          <cell r="F472">
            <v>0</v>
          </cell>
          <cell r="G472">
            <v>0</v>
          </cell>
          <cell r="H472">
            <v>0</v>
          </cell>
          <cell r="I472">
            <v>0</v>
          </cell>
          <cell r="J472">
            <v>0</v>
          </cell>
          <cell r="K472">
            <v>0</v>
          </cell>
          <cell r="L472">
            <v>0</v>
          </cell>
          <cell r="M472">
            <v>0</v>
          </cell>
          <cell r="N472">
            <v>0</v>
          </cell>
          <cell r="O472">
            <v>0</v>
          </cell>
          <cell r="P472">
            <v>0</v>
          </cell>
        </row>
        <row r="473">
          <cell r="A473" t="str">
            <v>I.</v>
          </cell>
          <cell r="B473" t="str">
            <v>APS SYSTEM</v>
          </cell>
          <cell r="C473">
            <v>0</v>
          </cell>
          <cell r="D473">
            <v>0</v>
          </cell>
          <cell r="E473">
            <v>0</v>
          </cell>
          <cell r="F473">
            <v>0</v>
          </cell>
          <cell r="G473">
            <v>0</v>
          </cell>
          <cell r="H473">
            <v>0</v>
          </cell>
          <cell r="I473">
            <v>0</v>
          </cell>
          <cell r="J473">
            <v>0</v>
          </cell>
          <cell r="K473">
            <v>0</v>
          </cell>
          <cell r="L473">
            <v>0</v>
          </cell>
          <cell r="M473">
            <v>0</v>
          </cell>
          <cell r="N473">
            <v>0</v>
          </cell>
          <cell r="O473">
            <v>0</v>
          </cell>
          <cell r="P473">
            <v>0</v>
          </cell>
          <cell r="Q473">
            <v>0</v>
          </cell>
        </row>
        <row r="474">
          <cell r="B474" t="str">
            <v>D&amp;F SYSTEM PANEL, INCLUDING</v>
          </cell>
          <cell r="C474">
            <v>0</v>
          </cell>
          <cell r="D474">
            <v>0</v>
          </cell>
          <cell r="E474">
            <v>0</v>
          </cell>
          <cell r="F474">
            <v>0</v>
          </cell>
          <cell r="G474">
            <v>0</v>
          </cell>
          <cell r="H474">
            <v>0</v>
          </cell>
          <cell r="I474">
            <v>0</v>
          </cell>
          <cell r="J474">
            <v>0</v>
          </cell>
          <cell r="K474">
            <v>0</v>
          </cell>
          <cell r="L474">
            <v>0</v>
          </cell>
          <cell r="M474">
            <v>0</v>
          </cell>
          <cell r="N474">
            <v>0</v>
          </cell>
          <cell r="O474">
            <v>0</v>
          </cell>
          <cell r="P474">
            <v>0</v>
          </cell>
        </row>
        <row r="475">
          <cell r="A475">
            <v>1</v>
          </cell>
          <cell r="B475" t="str">
            <v>PLC BASE PANEL, INDOOR IP20 ENCLOSURE, W/</v>
          </cell>
          <cell r="C475">
            <v>1</v>
          </cell>
          <cell r="D475" t="str">
            <v>SET</v>
          </cell>
          <cell r="E475">
            <v>1285400</v>
          </cell>
          <cell r="F475">
            <v>1285400</v>
          </cell>
          <cell r="G475">
            <v>0</v>
          </cell>
          <cell r="H475">
            <v>0</v>
          </cell>
          <cell r="I475">
            <v>50</v>
          </cell>
          <cell r="J475">
            <v>50</v>
          </cell>
          <cell r="K475">
            <v>1285400</v>
          </cell>
          <cell r="L475">
            <v>1285400</v>
          </cell>
          <cell r="M475">
            <v>0</v>
          </cell>
          <cell r="N475">
            <v>0</v>
          </cell>
          <cell r="O475">
            <v>14000</v>
          </cell>
          <cell r="P475">
            <v>14000</v>
          </cell>
        </row>
        <row r="476">
          <cell r="B476" t="str">
            <v xml:space="preserve">POWER SUPPLY, DIx144, DOx100, </v>
          </cell>
          <cell r="C476">
            <v>0</v>
          </cell>
          <cell r="D476">
            <v>0</v>
          </cell>
          <cell r="E476">
            <v>0</v>
          </cell>
          <cell r="F476">
            <v>0</v>
          </cell>
          <cell r="G476">
            <v>0</v>
          </cell>
          <cell r="H476">
            <v>0</v>
          </cell>
          <cell r="I476">
            <v>0</v>
          </cell>
          <cell r="J476">
            <v>0</v>
          </cell>
          <cell r="K476">
            <v>0</v>
          </cell>
          <cell r="L476">
            <v>0</v>
          </cell>
          <cell r="M476">
            <v>0</v>
          </cell>
          <cell r="N476">
            <v>0</v>
          </cell>
          <cell r="O476">
            <v>0</v>
          </cell>
          <cell r="P476">
            <v>0</v>
          </cell>
        </row>
        <row r="477">
          <cell r="B477" t="str">
            <v>INTERPOSITION RELAY x50,  WIRING, AND TB.</v>
          </cell>
          <cell r="C477">
            <v>0</v>
          </cell>
          <cell r="D477">
            <v>0</v>
          </cell>
          <cell r="E477">
            <v>0</v>
          </cell>
          <cell r="F477">
            <v>0</v>
          </cell>
          <cell r="G477">
            <v>0</v>
          </cell>
          <cell r="H477">
            <v>0</v>
          </cell>
          <cell r="I477">
            <v>0</v>
          </cell>
          <cell r="J477">
            <v>0</v>
          </cell>
          <cell r="K477">
            <v>0</v>
          </cell>
          <cell r="L477">
            <v>0</v>
          </cell>
          <cell r="M477">
            <v>0</v>
          </cell>
          <cell r="N477">
            <v>0</v>
          </cell>
          <cell r="O477">
            <v>0</v>
          </cell>
          <cell r="P477">
            <v>0</v>
          </cell>
        </row>
        <row r="478">
          <cell r="A478">
            <v>19</v>
          </cell>
          <cell r="B478" t="str">
            <v>SOFTWARE DESIGN PACKAGE</v>
          </cell>
          <cell r="C478">
            <v>3000</v>
          </cell>
          <cell r="D478" t="str">
            <v>M</v>
          </cell>
          <cell r="E478">
            <v>76</v>
          </cell>
          <cell r="F478">
            <v>0</v>
          </cell>
          <cell r="G478">
            <v>0</v>
          </cell>
          <cell r="H478">
            <v>0</v>
          </cell>
          <cell r="I478">
            <v>0</v>
          </cell>
          <cell r="J478">
            <v>0</v>
          </cell>
          <cell r="K478">
            <v>0</v>
          </cell>
          <cell r="L478">
            <v>0</v>
          </cell>
          <cell r="M478">
            <v>0</v>
          </cell>
          <cell r="N478">
            <v>0</v>
          </cell>
          <cell r="O478">
            <v>0</v>
          </cell>
          <cell r="P478">
            <v>0</v>
          </cell>
          <cell r="Q478">
            <v>0</v>
          </cell>
        </row>
        <row r="479">
          <cell r="A479">
            <v>2</v>
          </cell>
          <cell r="B479" t="str">
            <v>OPERATION CONSOLE, INCLUDING</v>
          </cell>
          <cell r="C479">
            <v>1</v>
          </cell>
          <cell r="D479" t="str">
            <v>SET</v>
          </cell>
          <cell r="E479">
            <v>357000</v>
          </cell>
          <cell r="F479">
            <v>357000</v>
          </cell>
          <cell r="G479">
            <v>0</v>
          </cell>
          <cell r="H479">
            <v>0</v>
          </cell>
          <cell r="I479">
            <v>20</v>
          </cell>
          <cell r="J479">
            <v>20</v>
          </cell>
          <cell r="K479">
            <v>357000</v>
          </cell>
          <cell r="L479">
            <v>357000</v>
          </cell>
          <cell r="M479">
            <v>0</v>
          </cell>
          <cell r="N479">
            <v>0</v>
          </cell>
          <cell r="O479">
            <v>5600</v>
          </cell>
          <cell r="P479">
            <v>5600</v>
          </cell>
        </row>
        <row r="480">
          <cell r="B480" t="str">
            <v>ANNUNCIATOR PANEL, W/ 50 WINDOWS</v>
          </cell>
          <cell r="C480">
            <v>0</v>
          </cell>
          <cell r="D480">
            <v>0</v>
          </cell>
          <cell r="E480">
            <v>0</v>
          </cell>
          <cell r="F480">
            <v>0</v>
          </cell>
          <cell r="G480">
            <v>0</v>
          </cell>
          <cell r="H480">
            <v>0</v>
          </cell>
          <cell r="I480">
            <v>0.23599999999999999</v>
          </cell>
          <cell r="J480">
            <v>0</v>
          </cell>
          <cell r="K480">
            <v>0</v>
          </cell>
          <cell r="L480">
            <v>0</v>
          </cell>
          <cell r="M480">
            <v>0</v>
          </cell>
          <cell r="N480">
            <v>0</v>
          </cell>
          <cell r="O480">
            <v>0</v>
          </cell>
          <cell r="P480">
            <v>0</v>
          </cell>
        </row>
        <row r="481">
          <cell r="B481" t="str">
            <v xml:space="preserve">COMMAND BOARD, W/ 15 PB SWITCH(SW. W/LIGHT) </v>
          </cell>
          <cell r="C481">
            <v>0</v>
          </cell>
          <cell r="D481">
            <v>0</v>
          </cell>
          <cell r="E481">
            <v>0</v>
          </cell>
          <cell r="F481">
            <v>0</v>
          </cell>
          <cell r="G481">
            <v>0</v>
          </cell>
          <cell r="H481">
            <v>0</v>
          </cell>
          <cell r="I481">
            <v>0</v>
          </cell>
          <cell r="J481">
            <v>0</v>
          </cell>
          <cell r="K481">
            <v>0</v>
          </cell>
          <cell r="L481">
            <v>0</v>
          </cell>
          <cell r="M481">
            <v>0</v>
          </cell>
          <cell r="N481">
            <v>0</v>
          </cell>
          <cell r="O481">
            <v>0</v>
          </cell>
          <cell r="P481">
            <v>0</v>
          </cell>
        </row>
        <row r="482">
          <cell r="B482" t="str">
            <v>WIRING, AND TB.</v>
          </cell>
          <cell r="C482">
            <v>0</v>
          </cell>
          <cell r="D482">
            <v>0</v>
          </cell>
          <cell r="E482">
            <v>0</v>
          </cell>
          <cell r="F482">
            <v>0</v>
          </cell>
          <cell r="G482">
            <v>0</v>
          </cell>
          <cell r="H482">
            <v>0</v>
          </cell>
          <cell r="I482">
            <v>0</v>
          </cell>
          <cell r="J482">
            <v>0</v>
          </cell>
          <cell r="K482">
            <v>0</v>
          </cell>
          <cell r="L482">
            <v>0</v>
          </cell>
          <cell r="M482">
            <v>0</v>
          </cell>
          <cell r="N482">
            <v>0</v>
          </cell>
          <cell r="O482">
            <v>0</v>
          </cell>
          <cell r="P482">
            <v>0</v>
          </cell>
        </row>
        <row r="483">
          <cell r="A483">
            <v>3</v>
          </cell>
          <cell r="B483" t="str">
            <v>MIMIC PANEL, ENCLOSURE SIZE 2300Hx1400Wx600D</v>
          </cell>
          <cell r="C483">
            <v>1</v>
          </cell>
          <cell r="D483" t="str">
            <v>SET</v>
          </cell>
          <cell r="E483">
            <v>448000</v>
          </cell>
          <cell r="F483">
            <v>448000</v>
          </cell>
          <cell r="G483">
            <v>0</v>
          </cell>
          <cell r="H483">
            <v>0</v>
          </cell>
          <cell r="I483">
            <v>20</v>
          </cell>
          <cell r="J483">
            <v>20</v>
          </cell>
          <cell r="K483">
            <v>448000</v>
          </cell>
          <cell r="L483">
            <v>448000</v>
          </cell>
          <cell r="M483">
            <v>0</v>
          </cell>
          <cell r="N483">
            <v>0</v>
          </cell>
          <cell r="O483">
            <v>5600</v>
          </cell>
          <cell r="P483">
            <v>5600</v>
          </cell>
        </row>
        <row r="484">
          <cell r="A484">
            <v>0</v>
          </cell>
          <cell r="B484" t="str">
            <v>MOSAIC PANEL  SIZE 1200Hx1200W, W/</v>
          </cell>
          <cell r="C484">
            <v>0</v>
          </cell>
          <cell r="D484">
            <v>0</v>
          </cell>
          <cell r="E484">
            <v>0</v>
          </cell>
          <cell r="F484">
            <v>0</v>
          </cell>
          <cell r="G484">
            <v>0</v>
          </cell>
          <cell r="H484">
            <v>0</v>
          </cell>
          <cell r="I484">
            <v>0</v>
          </cell>
          <cell r="J484">
            <v>0</v>
          </cell>
          <cell r="K484">
            <v>0</v>
          </cell>
          <cell r="L484">
            <v>0</v>
          </cell>
          <cell r="M484">
            <v>0</v>
          </cell>
          <cell r="N484">
            <v>0</v>
          </cell>
          <cell r="O484">
            <v>0</v>
          </cell>
          <cell r="P484">
            <v>0</v>
          </cell>
        </row>
        <row r="485">
          <cell r="B485" t="str">
            <v>INDICATION LIGHT x60, POWER SUPPLY, WIRING, AND TB.</v>
          </cell>
          <cell r="C485">
            <v>0</v>
          </cell>
          <cell r="D485">
            <v>0</v>
          </cell>
          <cell r="E485">
            <v>0</v>
          </cell>
          <cell r="F485">
            <v>0</v>
          </cell>
          <cell r="G485">
            <v>0</v>
          </cell>
          <cell r="H485">
            <v>0</v>
          </cell>
          <cell r="I485">
            <v>0</v>
          </cell>
          <cell r="J485">
            <v>0</v>
          </cell>
          <cell r="K485">
            <v>0</v>
          </cell>
          <cell r="L485">
            <v>0</v>
          </cell>
          <cell r="M485">
            <v>0</v>
          </cell>
          <cell r="N485">
            <v>0</v>
          </cell>
          <cell r="O485">
            <v>0</v>
          </cell>
          <cell r="P485">
            <v>0</v>
          </cell>
        </row>
        <row r="486">
          <cell r="A486">
            <v>4</v>
          </cell>
          <cell r="B486" t="str">
            <v>RECEIVING PANEL, INDOOR IP20 ENCLOSURE, W/</v>
          </cell>
          <cell r="C486">
            <v>1</v>
          </cell>
          <cell r="D486" t="str">
            <v>SET</v>
          </cell>
          <cell r="E486">
            <v>1400000</v>
          </cell>
          <cell r="F486">
            <v>1400000</v>
          </cell>
          <cell r="G486">
            <v>0</v>
          </cell>
          <cell r="H486">
            <v>0</v>
          </cell>
          <cell r="I486">
            <v>50</v>
          </cell>
          <cell r="J486">
            <v>50</v>
          </cell>
          <cell r="K486">
            <v>1400000</v>
          </cell>
          <cell r="L486">
            <v>1400000</v>
          </cell>
          <cell r="M486">
            <v>0</v>
          </cell>
          <cell r="N486">
            <v>0</v>
          </cell>
          <cell r="O486">
            <v>14000</v>
          </cell>
          <cell r="P486">
            <v>14000</v>
          </cell>
        </row>
        <row r="487">
          <cell r="B487" t="str">
            <v>UV/IR DETECTOR CONTROLLER, 4-CHANNEL x1</v>
          </cell>
          <cell r="C487">
            <v>0</v>
          </cell>
          <cell r="D487">
            <v>0</v>
          </cell>
          <cell r="E487">
            <v>0</v>
          </cell>
          <cell r="F487">
            <v>0</v>
          </cell>
          <cell r="G487">
            <v>0</v>
          </cell>
          <cell r="H487">
            <v>0</v>
          </cell>
          <cell r="I487">
            <v>0</v>
          </cell>
          <cell r="J487">
            <v>0</v>
          </cell>
          <cell r="K487">
            <v>0</v>
          </cell>
          <cell r="L487">
            <v>0</v>
          </cell>
          <cell r="M487">
            <v>0</v>
          </cell>
          <cell r="N487">
            <v>0</v>
          </cell>
          <cell r="O487">
            <v>0</v>
          </cell>
          <cell r="P487">
            <v>0</v>
          </cell>
        </row>
        <row r="488">
          <cell r="B488" t="str">
            <v>GAS DETECTOR CONTROLLER, 8-CHANNEL x8</v>
          </cell>
          <cell r="C488">
            <v>0</v>
          </cell>
          <cell r="D488">
            <v>0</v>
          </cell>
          <cell r="E488">
            <v>0</v>
          </cell>
          <cell r="F488">
            <v>0</v>
          </cell>
          <cell r="G488">
            <v>0</v>
          </cell>
          <cell r="H488">
            <v>0</v>
          </cell>
          <cell r="I488">
            <v>0</v>
          </cell>
          <cell r="J488">
            <v>0</v>
          </cell>
          <cell r="K488">
            <v>0</v>
          </cell>
          <cell r="L488">
            <v>0</v>
          </cell>
          <cell r="M488">
            <v>0</v>
          </cell>
          <cell r="N488">
            <v>0</v>
          </cell>
          <cell r="O488">
            <v>0</v>
          </cell>
          <cell r="P488">
            <v>0</v>
          </cell>
        </row>
        <row r="489">
          <cell r="B489" t="str">
            <v>LOW TEMP. DETECTOR CONTROLLER, 4-CHANNEL x7</v>
          </cell>
          <cell r="C489">
            <v>0</v>
          </cell>
          <cell r="D489">
            <v>0</v>
          </cell>
          <cell r="E489">
            <v>0</v>
          </cell>
          <cell r="F489">
            <v>0</v>
          </cell>
          <cell r="G489">
            <v>0</v>
          </cell>
          <cell r="H489">
            <v>0</v>
          </cell>
          <cell r="I489">
            <v>0</v>
          </cell>
          <cell r="J489">
            <v>0</v>
          </cell>
          <cell r="K489">
            <v>0</v>
          </cell>
          <cell r="L489">
            <v>0</v>
          </cell>
          <cell r="M489">
            <v>0</v>
          </cell>
          <cell r="N489">
            <v>0</v>
          </cell>
          <cell r="O489">
            <v>0</v>
          </cell>
          <cell r="P489">
            <v>0</v>
          </cell>
        </row>
        <row r="490">
          <cell r="B490" t="str">
            <v>POWER SUPPLY, WIRING, AND TB.</v>
          </cell>
          <cell r="C490">
            <v>0</v>
          </cell>
          <cell r="D490">
            <v>0</v>
          </cell>
          <cell r="E490">
            <v>0</v>
          </cell>
          <cell r="F490">
            <v>0</v>
          </cell>
          <cell r="G490">
            <v>0</v>
          </cell>
          <cell r="H490">
            <v>0</v>
          </cell>
          <cell r="I490">
            <v>0</v>
          </cell>
          <cell r="J490">
            <v>0</v>
          </cell>
          <cell r="K490">
            <v>0</v>
          </cell>
          <cell r="L490">
            <v>0</v>
          </cell>
          <cell r="M490">
            <v>0</v>
          </cell>
          <cell r="N490">
            <v>0</v>
          </cell>
          <cell r="O490">
            <v>0</v>
          </cell>
          <cell r="P490">
            <v>0</v>
          </cell>
        </row>
        <row r="491">
          <cell r="A491">
            <v>5</v>
          </cell>
          <cell r="B491" t="str">
            <v>MANUAL STATION, 110VAC, CL.1 DIV.2, NEMA-4X</v>
          </cell>
          <cell r="C491">
            <v>16</v>
          </cell>
          <cell r="D491" t="str">
            <v>SET</v>
          </cell>
          <cell r="E491">
            <v>30000</v>
          </cell>
          <cell r="F491">
            <v>480000</v>
          </cell>
          <cell r="G491">
            <v>0</v>
          </cell>
          <cell r="H491">
            <v>0</v>
          </cell>
          <cell r="I491">
            <v>5</v>
          </cell>
          <cell r="J491">
            <v>80</v>
          </cell>
          <cell r="K491">
            <v>30000</v>
          </cell>
          <cell r="L491">
            <v>480000</v>
          </cell>
          <cell r="M491">
            <v>0</v>
          </cell>
          <cell r="N491">
            <v>0</v>
          </cell>
          <cell r="O491">
            <v>1400</v>
          </cell>
          <cell r="P491">
            <v>22400</v>
          </cell>
        </row>
        <row r="492">
          <cell r="A492">
            <v>6</v>
          </cell>
          <cell r="B492" t="str">
            <v>SIREN(SPEAKER),, 110VAC, CL.1 DIV.2, NEMA-4X</v>
          </cell>
          <cell r="C492">
            <v>16</v>
          </cell>
          <cell r="D492" t="str">
            <v>SET</v>
          </cell>
          <cell r="E492">
            <v>40000</v>
          </cell>
          <cell r="F492">
            <v>640000</v>
          </cell>
          <cell r="G492">
            <v>0</v>
          </cell>
          <cell r="H492">
            <v>0</v>
          </cell>
          <cell r="I492">
            <v>5</v>
          </cell>
          <cell r="J492">
            <v>80</v>
          </cell>
          <cell r="K492">
            <v>40000</v>
          </cell>
          <cell r="L492">
            <v>640000</v>
          </cell>
          <cell r="M492">
            <v>0</v>
          </cell>
          <cell r="N492">
            <v>0</v>
          </cell>
          <cell r="O492">
            <v>1400</v>
          </cell>
          <cell r="P492">
            <v>22400</v>
          </cell>
        </row>
        <row r="493">
          <cell r="A493">
            <v>7</v>
          </cell>
          <cell r="B493" t="str">
            <v>VISUAL ALARM BECON, , 110VAC, CL.1 DIV.2, NEMA-4X</v>
          </cell>
          <cell r="C493">
            <v>16</v>
          </cell>
          <cell r="D493" t="str">
            <v>SET</v>
          </cell>
          <cell r="E493">
            <v>37000</v>
          </cell>
          <cell r="F493">
            <v>592000</v>
          </cell>
          <cell r="G493">
            <v>0</v>
          </cell>
          <cell r="H493">
            <v>0</v>
          </cell>
          <cell r="I493">
            <v>5</v>
          </cell>
          <cell r="J493">
            <v>80</v>
          </cell>
          <cell r="K493">
            <v>37000</v>
          </cell>
          <cell r="L493">
            <v>592000</v>
          </cell>
          <cell r="M493">
            <v>0</v>
          </cell>
          <cell r="N493">
            <v>0</v>
          </cell>
          <cell r="O493">
            <v>1400</v>
          </cell>
          <cell r="P493">
            <v>22400</v>
          </cell>
        </row>
        <row r="494">
          <cell r="A494">
            <v>8</v>
          </cell>
          <cell r="B494" t="str">
            <v>UV/IR FLAME DETECTOR, CL.1 DIV.2, NEMA-4X</v>
          </cell>
          <cell r="C494">
            <v>4</v>
          </cell>
          <cell r="D494" t="str">
            <v>SET</v>
          </cell>
          <cell r="E494">
            <v>67000</v>
          </cell>
          <cell r="F494">
            <v>268000</v>
          </cell>
          <cell r="G494">
            <v>0</v>
          </cell>
          <cell r="H494">
            <v>0</v>
          </cell>
          <cell r="I494">
            <v>8</v>
          </cell>
          <cell r="J494">
            <v>32</v>
          </cell>
          <cell r="K494">
            <v>67000</v>
          </cell>
          <cell r="L494">
            <v>268000</v>
          </cell>
          <cell r="M494">
            <v>0</v>
          </cell>
          <cell r="N494">
            <v>0</v>
          </cell>
          <cell r="O494">
            <v>2240</v>
          </cell>
          <cell r="P494">
            <v>8960</v>
          </cell>
        </row>
        <row r="495">
          <cell r="A495">
            <v>9</v>
          </cell>
          <cell r="B495" t="str">
            <v>LOW TEMPERATURE DETECTOR, 50FT LG., NEMA-4X</v>
          </cell>
          <cell r="C495">
            <v>4</v>
          </cell>
          <cell r="D495" t="str">
            <v>SET</v>
          </cell>
          <cell r="E495">
            <v>288000</v>
          </cell>
          <cell r="F495">
            <v>1152000</v>
          </cell>
          <cell r="G495">
            <v>0</v>
          </cell>
          <cell r="H495">
            <v>0</v>
          </cell>
          <cell r="I495">
            <v>10</v>
          </cell>
          <cell r="J495">
            <v>40</v>
          </cell>
          <cell r="K495">
            <v>288000</v>
          </cell>
          <cell r="L495">
            <v>1152000</v>
          </cell>
          <cell r="M495">
            <v>0</v>
          </cell>
          <cell r="N495">
            <v>0</v>
          </cell>
          <cell r="O495">
            <v>2800</v>
          </cell>
          <cell r="P495">
            <v>11200</v>
          </cell>
        </row>
        <row r="496">
          <cell r="A496">
            <v>10</v>
          </cell>
          <cell r="B496" t="str">
            <v>COMBUSTIBLE GAS DETECTOR,  CATALYTIC TYPE</v>
          </cell>
          <cell r="C496">
            <v>60</v>
          </cell>
          <cell r="D496" t="str">
            <v>EST</v>
          </cell>
          <cell r="E496">
            <v>50000</v>
          </cell>
          <cell r="F496">
            <v>3000000</v>
          </cell>
          <cell r="G496">
            <v>0</v>
          </cell>
          <cell r="H496">
            <v>0</v>
          </cell>
          <cell r="I496">
            <v>5</v>
          </cell>
          <cell r="J496">
            <v>300</v>
          </cell>
          <cell r="K496">
            <v>50000</v>
          </cell>
          <cell r="L496">
            <v>3000000</v>
          </cell>
          <cell r="M496">
            <v>0</v>
          </cell>
          <cell r="N496">
            <v>0</v>
          </cell>
          <cell r="O496">
            <v>1400</v>
          </cell>
          <cell r="P496">
            <v>84000</v>
          </cell>
        </row>
        <row r="497">
          <cell r="B497" t="str">
            <v>CL.1, DIV.2, W/ WEATHER HOUSING, FILTER, NEMA-4X</v>
          </cell>
          <cell r="C497">
            <v>0</v>
          </cell>
          <cell r="D497">
            <v>0</v>
          </cell>
          <cell r="E497">
            <v>0</v>
          </cell>
          <cell r="F497">
            <v>0</v>
          </cell>
          <cell r="G497">
            <v>0</v>
          </cell>
          <cell r="H497">
            <v>0</v>
          </cell>
          <cell r="I497">
            <v>0</v>
          </cell>
          <cell r="J497">
            <v>0</v>
          </cell>
          <cell r="K497">
            <v>0</v>
          </cell>
          <cell r="L497">
            <v>0</v>
          </cell>
          <cell r="M497">
            <v>0</v>
          </cell>
          <cell r="N497">
            <v>0</v>
          </cell>
          <cell r="O497">
            <v>0</v>
          </cell>
          <cell r="P497">
            <v>0</v>
          </cell>
        </row>
        <row r="498">
          <cell r="A498">
            <v>11</v>
          </cell>
          <cell r="B498" t="str">
            <v>GAS DETECTOR TEST KIT FOR 60 DETECTORS &amp; GRAPHIC PANEL</v>
          </cell>
          <cell r="C498">
            <v>1</v>
          </cell>
          <cell r="D498" t="str">
            <v>SET</v>
          </cell>
          <cell r="E498">
            <v>350000</v>
          </cell>
          <cell r="F498">
            <v>350000</v>
          </cell>
          <cell r="G498">
            <v>0</v>
          </cell>
          <cell r="H498">
            <v>0</v>
          </cell>
          <cell r="I498">
            <v>10</v>
          </cell>
          <cell r="J498">
            <v>10</v>
          </cell>
          <cell r="K498">
            <v>350000</v>
          </cell>
          <cell r="L498">
            <v>350000</v>
          </cell>
          <cell r="M498">
            <v>0</v>
          </cell>
          <cell r="N498">
            <v>0</v>
          </cell>
          <cell r="O498">
            <v>2800</v>
          </cell>
          <cell r="P498">
            <v>2800</v>
          </cell>
        </row>
        <row r="499">
          <cell r="A499">
            <v>12</v>
          </cell>
          <cell r="B499" t="str">
            <v>R.S.G. CONDUIT/W COUPLING 1"</v>
          </cell>
          <cell r="C499">
            <v>1600</v>
          </cell>
          <cell r="D499" t="str">
            <v>M</v>
          </cell>
          <cell r="E499">
            <v>49</v>
          </cell>
          <cell r="F499">
            <v>78400</v>
          </cell>
          <cell r="G499">
            <v>0</v>
          </cell>
          <cell r="H499">
            <v>0</v>
          </cell>
          <cell r="I499">
            <v>0.54</v>
          </cell>
          <cell r="J499">
            <v>864</v>
          </cell>
          <cell r="K499">
            <v>49</v>
          </cell>
          <cell r="L499">
            <v>78400</v>
          </cell>
          <cell r="M499">
            <v>0</v>
          </cell>
          <cell r="N499">
            <v>0</v>
          </cell>
          <cell r="O499">
            <v>151</v>
          </cell>
          <cell r="P499">
            <v>241600</v>
          </cell>
        </row>
        <row r="500">
          <cell r="A500">
            <v>13</v>
          </cell>
          <cell r="B500" t="str">
            <v>R.S.G. CONDUIT/W COUPLING 2"</v>
          </cell>
          <cell r="C500">
            <v>2300</v>
          </cell>
          <cell r="D500" t="str">
            <v>M</v>
          </cell>
          <cell r="E500">
            <v>105</v>
          </cell>
          <cell r="F500">
            <v>241500</v>
          </cell>
          <cell r="G500">
            <v>0</v>
          </cell>
          <cell r="H500">
            <v>0</v>
          </cell>
          <cell r="I500">
            <v>0.98</v>
          </cell>
          <cell r="J500">
            <v>2254</v>
          </cell>
          <cell r="K500">
            <v>105</v>
          </cell>
          <cell r="L500">
            <v>241500</v>
          </cell>
          <cell r="M500">
            <v>0</v>
          </cell>
          <cell r="N500">
            <v>0</v>
          </cell>
          <cell r="O500">
            <v>274</v>
          </cell>
          <cell r="P500">
            <v>630200</v>
          </cell>
        </row>
        <row r="501">
          <cell r="A501">
            <v>14</v>
          </cell>
          <cell r="B501" t="str">
            <v>FITTING FOR R.S.G. CONDUIT</v>
          </cell>
          <cell r="C501">
            <v>1</v>
          </cell>
          <cell r="D501" t="str">
            <v>LOT</v>
          </cell>
          <cell r="E501">
            <v>639800</v>
          </cell>
          <cell r="F501">
            <v>639800</v>
          </cell>
          <cell r="G501">
            <v>0</v>
          </cell>
          <cell r="H501">
            <v>0</v>
          </cell>
          <cell r="I501">
            <v>935.4</v>
          </cell>
          <cell r="J501">
            <v>935</v>
          </cell>
          <cell r="K501">
            <v>639800</v>
          </cell>
          <cell r="L501">
            <v>639800</v>
          </cell>
          <cell r="M501">
            <v>0</v>
          </cell>
          <cell r="N501">
            <v>0</v>
          </cell>
          <cell r="O501">
            <v>261912</v>
          </cell>
          <cell r="P501">
            <v>261912</v>
          </cell>
        </row>
        <row r="502">
          <cell r="A502">
            <v>15</v>
          </cell>
          <cell r="B502" t="str">
            <v>600V控制電纜,銅導体,PVC絕緣,麥拉遮蔽(OVERALL),</v>
          </cell>
          <cell r="C502">
            <v>650</v>
          </cell>
          <cell r="D502" t="str">
            <v>M</v>
          </cell>
          <cell r="E502">
            <v>37</v>
          </cell>
          <cell r="F502">
            <v>24050</v>
          </cell>
          <cell r="G502">
            <v>0</v>
          </cell>
          <cell r="H502">
            <v>0</v>
          </cell>
          <cell r="I502">
            <v>0.11700000000000001</v>
          </cell>
          <cell r="J502">
            <v>76</v>
          </cell>
          <cell r="K502">
            <v>37</v>
          </cell>
          <cell r="L502">
            <v>24050</v>
          </cell>
          <cell r="M502">
            <v>0</v>
          </cell>
          <cell r="N502">
            <v>0</v>
          </cell>
          <cell r="O502">
            <v>33</v>
          </cell>
          <cell r="P502">
            <v>21450</v>
          </cell>
        </row>
        <row r="503">
          <cell r="B503" t="str">
            <v>PVC黑色被覆 7C-2SQ.MM</v>
          </cell>
          <cell r="C503">
            <v>0</v>
          </cell>
          <cell r="D503">
            <v>0</v>
          </cell>
          <cell r="E503">
            <v>0</v>
          </cell>
          <cell r="F503">
            <v>0</v>
          </cell>
          <cell r="G503">
            <v>0</v>
          </cell>
          <cell r="H503">
            <v>0</v>
          </cell>
          <cell r="I503">
            <v>0</v>
          </cell>
          <cell r="J503">
            <v>0</v>
          </cell>
          <cell r="K503">
            <v>0</v>
          </cell>
          <cell r="L503">
            <v>0</v>
          </cell>
          <cell r="M503">
            <v>0</v>
          </cell>
          <cell r="N503">
            <v>0</v>
          </cell>
          <cell r="O503">
            <v>0</v>
          </cell>
          <cell r="P503">
            <v>0</v>
          </cell>
        </row>
        <row r="504">
          <cell r="A504">
            <v>16</v>
          </cell>
          <cell r="B504" t="str">
            <v>600V控制電纜,銅導体,PVC絕緣,麥拉遮蔽(OVERALL),</v>
          </cell>
          <cell r="C504">
            <v>1500</v>
          </cell>
          <cell r="D504" t="str">
            <v>M</v>
          </cell>
          <cell r="E504">
            <v>41</v>
          </cell>
          <cell r="F504">
            <v>61500</v>
          </cell>
          <cell r="G504">
            <v>0</v>
          </cell>
          <cell r="H504">
            <v>0</v>
          </cell>
          <cell r="I504">
            <v>0.13300000000000001</v>
          </cell>
          <cell r="J504">
            <v>200</v>
          </cell>
          <cell r="K504">
            <v>41</v>
          </cell>
          <cell r="L504">
            <v>61500</v>
          </cell>
          <cell r="M504">
            <v>0</v>
          </cell>
          <cell r="N504">
            <v>0</v>
          </cell>
          <cell r="O504">
            <v>37</v>
          </cell>
          <cell r="P504">
            <v>55500</v>
          </cell>
        </row>
        <row r="505">
          <cell r="B505" t="str">
            <v>PVC黑色被覆 9C-2SQ.MM</v>
          </cell>
          <cell r="C505">
            <v>0</v>
          </cell>
          <cell r="D505">
            <v>0</v>
          </cell>
          <cell r="E505">
            <v>0</v>
          </cell>
          <cell r="F505">
            <v>0</v>
          </cell>
          <cell r="G505">
            <v>0</v>
          </cell>
          <cell r="H505">
            <v>0</v>
          </cell>
          <cell r="I505">
            <v>0</v>
          </cell>
          <cell r="J505">
            <v>0</v>
          </cell>
          <cell r="K505">
            <v>0</v>
          </cell>
          <cell r="L505">
            <v>0</v>
          </cell>
          <cell r="M505">
            <v>0</v>
          </cell>
          <cell r="N505">
            <v>0</v>
          </cell>
          <cell r="O505">
            <v>0</v>
          </cell>
          <cell r="P505">
            <v>0</v>
          </cell>
        </row>
        <row r="506">
          <cell r="A506">
            <v>17</v>
          </cell>
          <cell r="B506" t="str">
            <v>600V控制電纜,銅導体,PVC絕緣,麥拉遮蔽(OVERALL),</v>
          </cell>
          <cell r="C506">
            <v>2600</v>
          </cell>
          <cell r="D506" t="str">
            <v>M</v>
          </cell>
          <cell r="E506">
            <v>53</v>
          </cell>
          <cell r="F506">
            <v>137800</v>
          </cell>
          <cell r="G506">
            <v>0</v>
          </cell>
          <cell r="H506">
            <v>0</v>
          </cell>
          <cell r="I506">
            <v>0.153</v>
          </cell>
          <cell r="J506">
            <v>398</v>
          </cell>
          <cell r="K506">
            <v>53</v>
          </cell>
          <cell r="L506">
            <v>137800</v>
          </cell>
          <cell r="M506">
            <v>0</v>
          </cell>
          <cell r="N506">
            <v>0</v>
          </cell>
          <cell r="O506">
            <v>43</v>
          </cell>
          <cell r="P506">
            <v>111800</v>
          </cell>
        </row>
        <row r="507">
          <cell r="B507" t="str">
            <v>PVC黑色被覆 12C-2SQ.MM</v>
          </cell>
          <cell r="C507">
            <v>0</v>
          </cell>
          <cell r="D507">
            <v>0</v>
          </cell>
          <cell r="E507">
            <v>0</v>
          </cell>
          <cell r="F507">
            <v>0</v>
          </cell>
          <cell r="G507">
            <v>0</v>
          </cell>
          <cell r="H507">
            <v>0</v>
          </cell>
          <cell r="I507">
            <v>0</v>
          </cell>
          <cell r="J507">
            <v>0</v>
          </cell>
          <cell r="K507">
            <v>0</v>
          </cell>
          <cell r="L507">
            <v>0</v>
          </cell>
          <cell r="M507">
            <v>0</v>
          </cell>
          <cell r="N507">
            <v>0</v>
          </cell>
          <cell r="O507">
            <v>0</v>
          </cell>
          <cell r="P507">
            <v>0</v>
          </cell>
        </row>
        <row r="508">
          <cell r="A508">
            <v>18</v>
          </cell>
          <cell r="B508" t="str">
            <v>600V控制電纜,銅導体,PVC絕緣,麥拉遮蔽(OVERALL),</v>
          </cell>
          <cell r="C508">
            <v>10000</v>
          </cell>
          <cell r="D508" t="str">
            <v>M</v>
          </cell>
          <cell r="E508">
            <v>44</v>
          </cell>
          <cell r="F508">
            <v>440000</v>
          </cell>
          <cell r="G508">
            <v>0</v>
          </cell>
          <cell r="H508">
            <v>0</v>
          </cell>
          <cell r="I508">
            <v>0.13500000000000001</v>
          </cell>
          <cell r="J508">
            <v>1350</v>
          </cell>
          <cell r="K508">
            <v>44</v>
          </cell>
          <cell r="L508">
            <v>440000</v>
          </cell>
          <cell r="M508">
            <v>0</v>
          </cell>
          <cell r="N508">
            <v>0</v>
          </cell>
          <cell r="O508">
            <v>38</v>
          </cell>
          <cell r="P508">
            <v>380000</v>
          </cell>
        </row>
        <row r="509">
          <cell r="B509" t="str">
            <v>PVC黑色被覆 7C-3.5SQ.MM</v>
          </cell>
          <cell r="C509">
            <v>0</v>
          </cell>
          <cell r="D509">
            <v>0</v>
          </cell>
          <cell r="E509">
            <v>0</v>
          </cell>
          <cell r="F509">
            <v>0</v>
          </cell>
          <cell r="G509">
            <v>0</v>
          </cell>
          <cell r="H509">
            <v>0</v>
          </cell>
          <cell r="I509">
            <v>0</v>
          </cell>
          <cell r="J509">
            <v>0</v>
          </cell>
          <cell r="K509">
            <v>0</v>
          </cell>
          <cell r="L509">
            <v>0</v>
          </cell>
          <cell r="M509">
            <v>0</v>
          </cell>
          <cell r="N509">
            <v>0</v>
          </cell>
          <cell r="O509">
            <v>0</v>
          </cell>
          <cell r="P509">
            <v>0</v>
          </cell>
        </row>
        <row r="510">
          <cell r="A510">
            <v>19</v>
          </cell>
          <cell r="B510" t="str">
            <v>600V控制電纜,銅導体,PVC絕緣,麥拉遮蔽(OVERALL),</v>
          </cell>
          <cell r="C510">
            <v>3000</v>
          </cell>
          <cell r="D510" t="str">
            <v>M</v>
          </cell>
          <cell r="E510">
            <v>76</v>
          </cell>
          <cell r="F510">
            <v>228000</v>
          </cell>
          <cell r="G510">
            <v>0</v>
          </cell>
          <cell r="H510">
            <v>0</v>
          </cell>
          <cell r="I510">
            <v>0.193</v>
          </cell>
          <cell r="J510">
            <v>579</v>
          </cell>
          <cell r="K510">
            <v>76</v>
          </cell>
          <cell r="L510">
            <v>228000</v>
          </cell>
          <cell r="M510">
            <v>0</v>
          </cell>
          <cell r="N510">
            <v>0</v>
          </cell>
          <cell r="O510">
            <v>54</v>
          </cell>
          <cell r="P510">
            <v>162000</v>
          </cell>
        </row>
        <row r="511">
          <cell r="B511" t="str">
            <v>PVC黑色被覆 19C-2SQ.MM</v>
          </cell>
          <cell r="C511">
            <v>0</v>
          </cell>
          <cell r="D511">
            <v>0</v>
          </cell>
          <cell r="E511">
            <v>0</v>
          </cell>
          <cell r="F511">
            <v>0</v>
          </cell>
          <cell r="G511">
            <v>0</v>
          </cell>
          <cell r="H511">
            <v>0</v>
          </cell>
          <cell r="I511">
            <v>0</v>
          </cell>
          <cell r="J511">
            <v>0</v>
          </cell>
          <cell r="K511">
            <v>0</v>
          </cell>
          <cell r="L511">
            <v>0</v>
          </cell>
          <cell r="M511">
            <v>0</v>
          </cell>
          <cell r="N511">
            <v>0</v>
          </cell>
          <cell r="O511">
            <v>0</v>
          </cell>
          <cell r="P511">
            <v>0</v>
          </cell>
        </row>
        <row r="512">
          <cell r="A512">
            <v>20</v>
          </cell>
          <cell r="B512" t="str">
            <v>600V控制電纜,銅導体,PVC絕緣,麥拉遮蔽(OVERALL),</v>
          </cell>
          <cell r="C512">
            <v>14000</v>
          </cell>
          <cell r="D512" t="str">
            <v>M</v>
          </cell>
          <cell r="E512">
            <v>119</v>
          </cell>
          <cell r="F512">
            <v>1666000</v>
          </cell>
          <cell r="G512">
            <v>0</v>
          </cell>
          <cell r="H512">
            <v>0</v>
          </cell>
          <cell r="I512">
            <v>0.23599999999999999</v>
          </cell>
          <cell r="J512">
            <v>3304</v>
          </cell>
          <cell r="K512">
            <v>119</v>
          </cell>
          <cell r="L512">
            <v>1666000</v>
          </cell>
          <cell r="M512">
            <v>0</v>
          </cell>
          <cell r="N512">
            <v>0</v>
          </cell>
          <cell r="O512">
            <v>66</v>
          </cell>
          <cell r="P512">
            <v>924000</v>
          </cell>
        </row>
        <row r="513">
          <cell r="B513" t="str">
            <v>PVC黑色被覆 30C-2SQ.MM</v>
          </cell>
          <cell r="C513">
            <v>0</v>
          </cell>
          <cell r="D513">
            <v>0</v>
          </cell>
          <cell r="E513">
            <v>0</v>
          </cell>
          <cell r="F513">
            <v>0</v>
          </cell>
          <cell r="G513">
            <v>0</v>
          </cell>
          <cell r="H513">
            <v>0</v>
          </cell>
          <cell r="I513">
            <v>0</v>
          </cell>
          <cell r="J513">
            <v>0</v>
          </cell>
          <cell r="K513">
            <v>0</v>
          </cell>
          <cell r="L513">
            <v>0</v>
          </cell>
          <cell r="M513">
            <v>0</v>
          </cell>
          <cell r="N513">
            <v>0</v>
          </cell>
          <cell r="O513">
            <v>0</v>
          </cell>
          <cell r="P513">
            <v>0</v>
          </cell>
        </row>
        <row r="514">
          <cell r="A514">
            <v>21</v>
          </cell>
          <cell r="B514" t="str">
            <v>300V信號電纜,PVC絕緣,麥拉遮蔽(OVERALL &amp; INDIVID)PVC</v>
          </cell>
          <cell r="C514">
            <v>12000</v>
          </cell>
          <cell r="D514" t="str">
            <v>M</v>
          </cell>
          <cell r="E514">
            <v>17</v>
          </cell>
          <cell r="F514">
            <v>204000</v>
          </cell>
          <cell r="G514">
            <v>0</v>
          </cell>
          <cell r="H514">
            <v>0</v>
          </cell>
          <cell r="I514">
            <v>6.4000000000000001E-2</v>
          </cell>
          <cell r="J514">
            <v>768</v>
          </cell>
          <cell r="K514">
            <v>17</v>
          </cell>
          <cell r="L514">
            <v>204000</v>
          </cell>
          <cell r="M514">
            <v>0</v>
          </cell>
          <cell r="N514">
            <v>0</v>
          </cell>
          <cell r="O514">
            <v>18</v>
          </cell>
          <cell r="P514">
            <v>216000</v>
          </cell>
        </row>
        <row r="515">
          <cell r="B515" t="str">
            <v>黑色被覆  1TxAWG#16</v>
          </cell>
          <cell r="C515">
            <v>0</v>
          </cell>
          <cell r="D515">
            <v>0</v>
          </cell>
          <cell r="E515">
            <v>0</v>
          </cell>
          <cell r="F515">
            <v>0</v>
          </cell>
          <cell r="G515">
            <v>0</v>
          </cell>
          <cell r="H515">
            <v>0</v>
          </cell>
          <cell r="I515">
            <v>0</v>
          </cell>
          <cell r="J515">
            <v>0</v>
          </cell>
          <cell r="K515">
            <v>0</v>
          </cell>
          <cell r="L515">
            <v>0</v>
          </cell>
          <cell r="M515">
            <v>0</v>
          </cell>
          <cell r="N515">
            <v>0</v>
          </cell>
          <cell r="O515">
            <v>0</v>
          </cell>
          <cell r="P515">
            <v>0</v>
          </cell>
          <cell r="Q515">
            <v>0</v>
          </cell>
        </row>
        <row r="516">
          <cell r="A516">
            <v>22</v>
          </cell>
          <cell r="B516" t="str">
            <v>300V信號電纜,PVC絕緣,麥拉遮蔽(OVERALL &amp; INDIVID)PVC</v>
          </cell>
          <cell r="C516">
            <v>3500</v>
          </cell>
          <cell r="D516" t="str">
            <v>M</v>
          </cell>
          <cell r="E516">
            <v>227</v>
          </cell>
          <cell r="F516">
            <v>794500</v>
          </cell>
          <cell r="G516">
            <v>0</v>
          </cell>
          <cell r="H516">
            <v>0</v>
          </cell>
          <cell r="I516">
            <v>0.25</v>
          </cell>
          <cell r="J516">
            <v>875</v>
          </cell>
          <cell r="K516">
            <v>227</v>
          </cell>
          <cell r="L516">
            <v>794500</v>
          </cell>
          <cell r="M516">
            <v>0</v>
          </cell>
          <cell r="N516">
            <v>0</v>
          </cell>
          <cell r="O516">
            <v>70</v>
          </cell>
          <cell r="P516">
            <v>245000</v>
          </cell>
        </row>
        <row r="517">
          <cell r="B517" t="str">
            <v>黑色被覆  12TxAWG#14</v>
          </cell>
          <cell r="C517">
            <v>0</v>
          </cell>
          <cell r="D517">
            <v>0</v>
          </cell>
          <cell r="E517">
            <v>0</v>
          </cell>
          <cell r="F517">
            <v>0</v>
          </cell>
          <cell r="G517">
            <v>0</v>
          </cell>
          <cell r="H517">
            <v>0</v>
          </cell>
          <cell r="I517">
            <v>0</v>
          </cell>
          <cell r="J517">
            <v>0</v>
          </cell>
          <cell r="K517">
            <v>0</v>
          </cell>
          <cell r="L517">
            <v>0</v>
          </cell>
          <cell r="M517">
            <v>0</v>
          </cell>
          <cell r="N517">
            <v>0</v>
          </cell>
          <cell r="O517">
            <v>0</v>
          </cell>
          <cell r="P517">
            <v>0</v>
          </cell>
        </row>
        <row r="518">
          <cell r="A518">
            <v>23</v>
          </cell>
          <cell r="B518" t="str">
            <v>300V信號電纜,PVC絕緣,麥拉遮蔽(OVERALL &amp; INDIVID)PVC</v>
          </cell>
          <cell r="C518">
            <v>350</v>
          </cell>
          <cell r="D518" t="str">
            <v>M</v>
          </cell>
          <cell r="E518">
            <v>471</v>
          </cell>
          <cell r="F518">
            <v>164850</v>
          </cell>
          <cell r="G518">
            <v>0</v>
          </cell>
          <cell r="H518">
            <v>0</v>
          </cell>
          <cell r="I518">
            <v>0.4</v>
          </cell>
          <cell r="J518">
            <v>140</v>
          </cell>
          <cell r="K518">
            <v>471</v>
          </cell>
          <cell r="L518">
            <v>164850</v>
          </cell>
          <cell r="M518">
            <v>0</v>
          </cell>
          <cell r="N518">
            <v>0</v>
          </cell>
          <cell r="O518">
            <v>112</v>
          </cell>
          <cell r="P518">
            <v>39200</v>
          </cell>
        </row>
        <row r="519">
          <cell r="B519" t="str">
            <v>黑色被覆 24TxAWG#14</v>
          </cell>
          <cell r="C519">
            <v>0</v>
          </cell>
          <cell r="D519">
            <v>0</v>
          </cell>
          <cell r="E519">
            <v>0</v>
          </cell>
          <cell r="F519">
            <v>0</v>
          </cell>
          <cell r="G519">
            <v>0</v>
          </cell>
          <cell r="H519">
            <v>0</v>
          </cell>
          <cell r="I519">
            <v>0</v>
          </cell>
          <cell r="J519">
            <v>0</v>
          </cell>
          <cell r="K519">
            <v>0</v>
          </cell>
          <cell r="L519">
            <v>0</v>
          </cell>
          <cell r="M519">
            <v>0</v>
          </cell>
          <cell r="N519">
            <v>0</v>
          </cell>
          <cell r="O519">
            <v>0</v>
          </cell>
          <cell r="P519">
            <v>0</v>
          </cell>
        </row>
        <row r="520">
          <cell r="A520">
            <v>24</v>
          </cell>
          <cell r="B520" t="str">
            <v>HOT DIPPED GALV, STEEL CHANNEL 100X50X5X7.5</v>
          </cell>
          <cell r="C520">
            <v>50</v>
          </cell>
          <cell r="D520" t="str">
            <v>M</v>
          </cell>
          <cell r="E520">
            <v>200</v>
          </cell>
          <cell r="F520">
            <v>10000</v>
          </cell>
          <cell r="G520">
            <v>0</v>
          </cell>
          <cell r="H520">
            <v>0</v>
          </cell>
          <cell r="I520">
            <v>1.5</v>
          </cell>
          <cell r="J520">
            <v>75</v>
          </cell>
          <cell r="K520">
            <v>200</v>
          </cell>
          <cell r="L520">
            <v>10000</v>
          </cell>
          <cell r="M520">
            <v>0</v>
          </cell>
          <cell r="N520">
            <v>0</v>
          </cell>
          <cell r="O520">
            <v>420</v>
          </cell>
          <cell r="P520">
            <v>21000</v>
          </cell>
        </row>
        <row r="521">
          <cell r="A521">
            <v>25</v>
          </cell>
          <cell r="B521" t="str">
            <v>HOT DIPPED GALV, U- CHANNEL 41X41</v>
          </cell>
          <cell r="C521">
            <v>335</v>
          </cell>
          <cell r="D521" t="str">
            <v>M</v>
          </cell>
          <cell r="E521">
            <v>82</v>
          </cell>
          <cell r="F521">
            <v>27470</v>
          </cell>
          <cell r="G521">
            <v>0</v>
          </cell>
          <cell r="H521">
            <v>0</v>
          </cell>
          <cell r="I521">
            <v>0.40699999999999997</v>
          </cell>
          <cell r="J521">
            <v>136</v>
          </cell>
          <cell r="K521">
            <v>82</v>
          </cell>
          <cell r="L521">
            <v>27470</v>
          </cell>
          <cell r="M521">
            <v>0</v>
          </cell>
          <cell r="N521">
            <v>0</v>
          </cell>
          <cell r="O521">
            <v>114</v>
          </cell>
          <cell r="P521">
            <v>38190</v>
          </cell>
        </row>
        <row r="522">
          <cell r="A522">
            <v>26</v>
          </cell>
          <cell r="B522" t="str">
            <v>FLEXIBLE CONDUIT 1"</v>
          </cell>
          <cell r="C522">
            <v>40</v>
          </cell>
          <cell r="D522" t="str">
            <v>M</v>
          </cell>
          <cell r="E522">
            <v>252</v>
          </cell>
          <cell r="F522">
            <v>10080</v>
          </cell>
          <cell r="G522">
            <v>0</v>
          </cell>
          <cell r="H522">
            <v>0</v>
          </cell>
          <cell r="I522">
            <v>0.64</v>
          </cell>
          <cell r="J522">
            <v>26</v>
          </cell>
          <cell r="K522">
            <v>252</v>
          </cell>
          <cell r="L522">
            <v>10080</v>
          </cell>
          <cell r="M522">
            <v>0</v>
          </cell>
          <cell r="N522">
            <v>0</v>
          </cell>
          <cell r="O522">
            <v>179</v>
          </cell>
          <cell r="P522">
            <v>7160</v>
          </cell>
        </row>
        <row r="523">
          <cell r="A523">
            <v>27</v>
          </cell>
          <cell r="B523" t="str">
            <v>HOT DIPPED GALV. STEEL PLATE 1829X6401X3t</v>
          </cell>
          <cell r="C523">
            <v>2</v>
          </cell>
          <cell r="D523" t="str">
            <v>PCS</v>
          </cell>
          <cell r="E523">
            <v>1000</v>
          </cell>
          <cell r="F523">
            <v>2000</v>
          </cell>
          <cell r="G523">
            <v>0</v>
          </cell>
          <cell r="H523">
            <v>0</v>
          </cell>
          <cell r="I523">
            <v>10</v>
          </cell>
          <cell r="J523">
            <v>20</v>
          </cell>
          <cell r="K523">
            <v>1000</v>
          </cell>
          <cell r="L523">
            <v>2000</v>
          </cell>
          <cell r="M523">
            <v>0</v>
          </cell>
          <cell r="N523">
            <v>0</v>
          </cell>
          <cell r="O523">
            <v>2800</v>
          </cell>
          <cell r="P523">
            <v>5600</v>
          </cell>
        </row>
        <row r="524">
          <cell r="A524">
            <v>28</v>
          </cell>
          <cell r="B524" t="str">
            <v>1/4圓(半徑30公分)低溫偵測器之補償器遮蔽板SS316製</v>
          </cell>
          <cell r="C524">
            <v>4</v>
          </cell>
          <cell r="D524" t="str">
            <v>PCS</v>
          </cell>
          <cell r="E524">
            <v>3000</v>
          </cell>
          <cell r="F524">
            <v>12000</v>
          </cell>
          <cell r="G524">
            <v>0</v>
          </cell>
          <cell r="H524">
            <v>0</v>
          </cell>
          <cell r="I524">
            <v>4</v>
          </cell>
          <cell r="J524">
            <v>16</v>
          </cell>
          <cell r="K524">
            <v>3000</v>
          </cell>
          <cell r="L524">
            <v>12000</v>
          </cell>
          <cell r="M524">
            <v>0</v>
          </cell>
          <cell r="N524">
            <v>0</v>
          </cell>
          <cell r="O524">
            <v>1120</v>
          </cell>
          <cell r="P524">
            <v>4480</v>
          </cell>
        </row>
        <row r="525">
          <cell r="A525">
            <v>29</v>
          </cell>
          <cell r="B525" t="str">
            <v>接線箱,附端子板20P,FRP外殼,屋外防水型</v>
          </cell>
          <cell r="C525">
            <v>5</v>
          </cell>
          <cell r="D525" t="str">
            <v>SET</v>
          </cell>
          <cell r="E525">
            <v>3500</v>
          </cell>
          <cell r="F525">
            <v>17500</v>
          </cell>
          <cell r="G525">
            <v>0</v>
          </cell>
          <cell r="H525">
            <v>0</v>
          </cell>
          <cell r="I525">
            <v>4</v>
          </cell>
          <cell r="J525">
            <v>20</v>
          </cell>
          <cell r="K525">
            <v>3500</v>
          </cell>
          <cell r="L525">
            <v>17500</v>
          </cell>
          <cell r="M525">
            <v>0</v>
          </cell>
          <cell r="N525">
            <v>0</v>
          </cell>
          <cell r="O525">
            <v>1120</v>
          </cell>
          <cell r="P525">
            <v>5600</v>
          </cell>
        </row>
        <row r="526">
          <cell r="A526">
            <v>30</v>
          </cell>
          <cell r="B526" t="str">
            <v>接線箱,附端子板50P,FRP外殼,屋外防水型</v>
          </cell>
          <cell r="C526">
            <v>4</v>
          </cell>
          <cell r="D526" t="str">
            <v>SET</v>
          </cell>
          <cell r="E526">
            <v>5500</v>
          </cell>
          <cell r="F526">
            <v>22000</v>
          </cell>
          <cell r="G526">
            <v>0</v>
          </cell>
          <cell r="H526">
            <v>0</v>
          </cell>
          <cell r="I526">
            <v>8</v>
          </cell>
          <cell r="J526">
            <v>32</v>
          </cell>
          <cell r="K526">
            <v>5500</v>
          </cell>
          <cell r="L526">
            <v>22000</v>
          </cell>
          <cell r="M526">
            <v>0</v>
          </cell>
          <cell r="N526">
            <v>0</v>
          </cell>
          <cell r="O526">
            <v>2240</v>
          </cell>
          <cell r="P526">
            <v>8960</v>
          </cell>
        </row>
        <row r="527">
          <cell r="A527">
            <v>31</v>
          </cell>
          <cell r="B527" t="str">
            <v>接線箱,附端子板100P,FRP外殼,屋外防水型</v>
          </cell>
          <cell r="C527">
            <v>1</v>
          </cell>
          <cell r="D527" t="str">
            <v>SET</v>
          </cell>
          <cell r="E527">
            <v>9000</v>
          </cell>
          <cell r="F527">
            <v>9000</v>
          </cell>
          <cell r="G527">
            <v>0</v>
          </cell>
          <cell r="H527">
            <v>0</v>
          </cell>
          <cell r="I527">
            <v>12</v>
          </cell>
          <cell r="J527">
            <v>12</v>
          </cell>
          <cell r="K527">
            <v>9000</v>
          </cell>
          <cell r="L527">
            <v>9000</v>
          </cell>
          <cell r="M527">
            <v>0</v>
          </cell>
          <cell r="N527">
            <v>0</v>
          </cell>
          <cell r="O527">
            <v>3360</v>
          </cell>
          <cell r="P527">
            <v>3360</v>
          </cell>
        </row>
        <row r="528">
          <cell r="A528">
            <v>32</v>
          </cell>
          <cell r="B528" t="str">
            <v>HOT DIPPED GALV, STEEL CHANNEL 100X50X5X7.5X2.4高</v>
          </cell>
          <cell r="C528">
            <v>26</v>
          </cell>
          <cell r="D528" t="str">
            <v>SET</v>
          </cell>
          <cell r="E528">
            <v>2400</v>
          </cell>
          <cell r="F528">
            <v>62400</v>
          </cell>
          <cell r="G528">
            <v>0</v>
          </cell>
          <cell r="H528">
            <v>0</v>
          </cell>
          <cell r="I528">
            <v>3</v>
          </cell>
          <cell r="J528">
            <v>78</v>
          </cell>
          <cell r="K528">
            <v>2400</v>
          </cell>
          <cell r="L528">
            <v>62400</v>
          </cell>
          <cell r="M528">
            <v>0</v>
          </cell>
          <cell r="N528">
            <v>0</v>
          </cell>
          <cell r="O528">
            <v>840</v>
          </cell>
          <cell r="P528">
            <v>21840</v>
          </cell>
        </row>
        <row r="529">
          <cell r="B529" t="str">
            <v>附基礎</v>
          </cell>
          <cell r="C529">
            <v>0</v>
          </cell>
          <cell r="D529">
            <v>0</v>
          </cell>
          <cell r="E529">
            <v>0</v>
          </cell>
          <cell r="F529">
            <v>0</v>
          </cell>
          <cell r="G529">
            <v>0</v>
          </cell>
          <cell r="H529">
            <v>0</v>
          </cell>
          <cell r="I529">
            <v>0</v>
          </cell>
          <cell r="J529">
            <v>0</v>
          </cell>
          <cell r="K529">
            <v>0</v>
          </cell>
          <cell r="L529">
            <v>0</v>
          </cell>
          <cell r="M529">
            <v>0</v>
          </cell>
          <cell r="N529">
            <v>0</v>
          </cell>
          <cell r="O529">
            <v>0</v>
          </cell>
          <cell r="P529">
            <v>0</v>
          </cell>
        </row>
        <row r="530">
          <cell r="A530">
            <v>33</v>
          </cell>
          <cell r="B530" t="str">
            <v>DITTO, BUT STEEL CHANNEL 為3.6M高</v>
          </cell>
          <cell r="C530">
            <v>13</v>
          </cell>
          <cell r="D530" t="str">
            <v>SET</v>
          </cell>
          <cell r="E530">
            <v>3600</v>
          </cell>
          <cell r="F530">
            <v>46800</v>
          </cell>
          <cell r="G530">
            <v>0</v>
          </cell>
          <cell r="H530">
            <v>0</v>
          </cell>
          <cell r="I530">
            <v>4</v>
          </cell>
          <cell r="J530">
            <v>52</v>
          </cell>
          <cell r="K530">
            <v>3600</v>
          </cell>
          <cell r="L530">
            <v>46800</v>
          </cell>
          <cell r="M530">
            <v>0</v>
          </cell>
          <cell r="N530">
            <v>0</v>
          </cell>
          <cell r="O530">
            <v>1120</v>
          </cell>
          <cell r="P530">
            <v>14560</v>
          </cell>
        </row>
        <row r="531">
          <cell r="A531">
            <v>34</v>
          </cell>
          <cell r="B531" t="str">
            <v>DITTO, BUT STEEL CHANNEL 為1.95M高</v>
          </cell>
          <cell r="C531">
            <v>3</v>
          </cell>
          <cell r="D531" t="str">
            <v>SET</v>
          </cell>
          <cell r="E531">
            <v>2000</v>
          </cell>
          <cell r="F531">
            <v>6000</v>
          </cell>
          <cell r="G531">
            <v>0</v>
          </cell>
          <cell r="H531">
            <v>0</v>
          </cell>
          <cell r="I531">
            <v>3</v>
          </cell>
          <cell r="J531">
            <v>9</v>
          </cell>
          <cell r="K531">
            <v>2000</v>
          </cell>
          <cell r="L531">
            <v>6000</v>
          </cell>
          <cell r="M531">
            <v>0</v>
          </cell>
          <cell r="N531">
            <v>0</v>
          </cell>
          <cell r="O531">
            <v>840</v>
          </cell>
          <cell r="P531">
            <v>2520</v>
          </cell>
        </row>
        <row r="532">
          <cell r="A532">
            <v>35</v>
          </cell>
          <cell r="B532" t="str">
            <v xml:space="preserve">MISCELLANEOUS </v>
          </cell>
          <cell r="C532">
            <v>1</v>
          </cell>
          <cell r="D532" t="str">
            <v>LOT</v>
          </cell>
          <cell r="E532">
            <v>743902.5</v>
          </cell>
          <cell r="F532">
            <v>743903</v>
          </cell>
          <cell r="G532">
            <v>0</v>
          </cell>
          <cell r="H532">
            <v>0</v>
          </cell>
          <cell r="I532">
            <v>646.55000000000007</v>
          </cell>
          <cell r="J532">
            <v>647</v>
          </cell>
          <cell r="K532">
            <v>743903</v>
          </cell>
          <cell r="L532">
            <v>743903</v>
          </cell>
          <cell r="M532">
            <v>0</v>
          </cell>
          <cell r="N532">
            <v>0</v>
          </cell>
          <cell r="O532">
            <v>181034</v>
          </cell>
          <cell r="P532">
            <v>181034</v>
          </cell>
        </row>
        <row r="533">
          <cell r="B533" t="str">
            <v>SUB-TOTAL : (I)</v>
          </cell>
          <cell r="C533">
            <v>0</v>
          </cell>
          <cell r="D533">
            <v>0</v>
          </cell>
          <cell r="E533">
            <v>0</v>
          </cell>
          <cell r="F533">
            <v>15621953</v>
          </cell>
          <cell r="G533">
            <v>0</v>
          </cell>
          <cell r="H533">
            <v>0</v>
          </cell>
          <cell r="I533">
            <v>0</v>
          </cell>
          <cell r="J533">
            <v>13628</v>
          </cell>
          <cell r="K533">
            <v>0</v>
          </cell>
          <cell r="L533">
            <v>15621953</v>
          </cell>
          <cell r="M533">
            <v>0</v>
          </cell>
          <cell r="N533">
            <v>0</v>
          </cell>
          <cell r="O533">
            <v>0</v>
          </cell>
          <cell r="P533">
            <v>3816326</v>
          </cell>
        </row>
        <row r="534">
          <cell r="A534" t="str">
            <v>J.</v>
          </cell>
          <cell r="B534">
            <v>3816326</v>
          </cell>
          <cell r="C534">
            <v>3816326</v>
          </cell>
          <cell r="D534">
            <v>3816326</v>
          </cell>
          <cell r="E534">
            <v>3816326</v>
          </cell>
          <cell r="F534">
            <v>3816326</v>
          </cell>
          <cell r="G534">
            <v>3816326</v>
          </cell>
          <cell r="H534">
            <v>3816326</v>
          </cell>
          <cell r="I534">
            <v>3816326</v>
          </cell>
          <cell r="J534">
            <v>3816326</v>
          </cell>
          <cell r="K534">
            <v>3816326</v>
          </cell>
          <cell r="L534">
            <v>3816326</v>
          </cell>
          <cell r="M534">
            <v>3816326</v>
          </cell>
          <cell r="N534">
            <v>3816326</v>
          </cell>
          <cell r="O534">
            <v>3816326</v>
          </cell>
          <cell r="P534">
            <v>3816326</v>
          </cell>
        </row>
        <row r="536">
          <cell r="A536" t="str">
            <v>J.</v>
          </cell>
          <cell r="B536" t="str">
            <v>U/G CONDUIT BANK</v>
          </cell>
          <cell r="C536">
            <v>0</v>
          </cell>
          <cell r="D536">
            <v>0</v>
          </cell>
          <cell r="E536">
            <v>0</v>
          </cell>
          <cell r="F536">
            <v>0</v>
          </cell>
          <cell r="G536">
            <v>0</v>
          </cell>
          <cell r="H536">
            <v>0</v>
          </cell>
          <cell r="I536">
            <v>0</v>
          </cell>
          <cell r="J536">
            <v>0</v>
          </cell>
          <cell r="K536">
            <v>0</v>
          </cell>
          <cell r="L536">
            <v>0</v>
          </cell>
          <cell r="M536">
            <v>0</v>
          </cell>
          <cell r="N536">
            <v>0</v>
          </cell>
          <cell r="O536">
            <v>0</v>
          </cell>
          <cell r="P536">
            <v>0</v>
          </cell>
        </row>
        <row r="537">
          <cell r="A537" t="str">
            <v>J.1.3</v>
          </cell>
          <cell r="B537" t="str">
            <v>_x0000_PVC CONDUIT, THICK WALL, CNS1302 SCH._x0000_B , 4"</v>
          </cell>
          <cell r="C537">
            <v>16500</v>
          </cell>
          <cell r="D537" t="str">
            <v>M</v>
          </cell>
          <cell r="E537">
            <v>128</v>
          </cell>
          <cell r="F537">
            <v>2112000</v>
          </cell>
        </row>
        <row r="538">
          <cell r="A538" t="str">
            <v>J.1</v>
          </cell>
          <cell r="B538" t="str">
            <v>U/G CONDUIT BANK FOR TEL., P/P, CCTV, APS</v>
          </cell>
          <cell r="C538">
            <v>0</v>
          </cell>
          <cell r="D538">
            <v>0</v>
          </cell>
          <cell r="E538">
            <v>0</v>
          </cell>
          <cell r="F538">
            <v>0</v>
          </cell>
          <cell r="G538">
            <v>0</v>
          </cell>
          <cell r="H538">
            <v>0</v>
          </cell>
          <cell r="I538">
            <v>0</v>
          </cell>
          <cell r="J538">
            <v>0</v>
          </cell>
          <cell r="K538">
            <v>0</v>
          </cell>
          <cell r="L538">
            <v>0</v>
          </cell>
          <cell r="M538">
            <v>0</v>
          </cell>
          <cell r="N538">
            <v>0</v>
          </cell>
          <cell r="O538">
            <v>0</v>
          </cell>
          <cell r="P538">
            <v>0</v>
          </cell>
        </row>
        <row r="539">
          <cell r="A539" t="str">
            <v>J.1.1</v>
          </cell>
          <cell r="B539" t="str">
            <v xml:space="preserve"> PVC CONDUIT, THICK WALL, CNS1302 SCH. B , 1"</v>
          </cell>
          <cell r="C539">
            <v>800</v>
          </cell>
          <cell r="D539" t="str">
            <v>M</v>
          </cell>
          <cell r="E539">
            <v>16</v>
          </cell>
          <cell r="F539">
            <v>12800</v>
          </cell>
          <cell r="G539">
            <v>0</v>
          </cell>
          <cell r="H539">
            <v>0</v>
          </cell>
          <cell r="I539">
            <v>0.22</v>
          </cell>
          <cell r="J539">
            <v>176</v>
          </cell>
          <cell r="K539">
            <v>16</v>
          </cell>
          <cell r="L539">
            <v>12800</v>
          </cell>
          <cell r="M539">
            <v>0</v>
          </cell>
          <cell r="N539">
            <v>0</v>
          </cell>
          <cell r="O539">
            <v>62</v>
          </cell>
          <cell r="P539">
            <v>49600</v>
          </cell>
        </row>
        <row r="540">
          <cell r="A540" t="str">
            <v>J.1.2</v>
          </cell>
          <cell r="B540" t="str">
            <v xml:space="preserve"> PVC CONDUIT, THICK WALL, CNS1302 SCH. B , 2"</v>
          </cell>
          <cell r="C540">
            <v>22000</v>
          </cell>
          <cell r="D540" t="str">
            <v>M</v>
          </cell>
          <cell r="E540">
            <v>38</v>
          </cell>
          <cell r="F540">
            <v>836000</v>
          </cell>
          <cell r="G540">
            <v>0</v>
          </cell>
          <cell r="H540">
            <v>0</v>
          </cell>
          <cell r="I540">
            <v>0.3</v>
          </cell>
          <cell r="J540">
            <v>6600</v>
          </cell>
          <cell r="K540">
            <v>38</v>
          </cell>
          <cell r="L540">
            <v>836000</v>
          </cell>
          <cell r="M540">
            <v>0</v>
          </cell>
          <cell r="N540">
            <v>0</v>
          </cell>
          <cell r="O540">
            <v>84</v>
          </cell>
          <cell r="P540">
            <v>1848000</v>
          </cell>
        </row>
        <row r="541">
          <cell r="A541" t="str">
            <v>J.1.3</v>
          </cell>
          <cell r="B541" t="str">
            <v xml:space="preserve"> PVC CONDUIT, THICK WALL, CNS1302 SCH. B , 4"</v>
          </cell>
          <cell r="C541">
            <v>16500</v>
          </cell>
          <cell r="D541" t="str">
            <v>M</v>
          </cell>
          <cell r="E541">
            <v>128</v>
          </cell>
          <cell r="F541">
            <v>2112000</v>
          </cell>
          <cell r="G541">
            <v>0</v>
          </cell>
          <cell r="H541">
            <v>0</v>
          </cell>
          <cell r="I541">
            <v>0.43</v>
          </cell>
          <cell r="J541">
            <v>7095</v>
          </cell>
          <cell r="K541">
            <v>128</v>
          </cell>
          <cell r="L541">
            <v>2112000</v>
          </cell>
          <cell r="M541">
            <v>0</v>
          </cell>
          <cell r="N541">
            <v>0</v>
          </cell>
          <cell r="O541">
            <v>120</v>
          </cell>
          <cell r="P541">
            <v>1980000</v>
          </cell>
        </row>
        <row r="542">
          <cell r="A542" t="str">
            <v>J.1.4</v>
          </cell>
          <cell r="B542" t="str">
            <v xml:space="preserve"> PVC CONDUIT, THICK WALL, CNS1302 SCH. B , 6"</v>
          </cell>
          <cell r="C542">
            <v>8000</v>
          </cell>
          <cell r="D542" t="str">
            <v>M</v>
          </cell>
          <cell r="E542">
            <v>242</v>
          </cell>
          <cell r="F542">
            <v>1936000</v>
          </cell>
          <cell r="G542">
            <v>0</v>
          </cell>
          <cell r="H542">
            <v>0</v>
          </cell>
          <cell r="I542">
            <v>0.68</v>
          </cell>
          <cell r="J542">
            <v>5440</v>
          </cell>
          <cell r="K542">
            <v>242</v>
          </cell>
          <cell r="L542">
            <v>1936000</v>
          </cell>
          <cell r="M542">
            <v>0</v>
          </cell>
          <cell r="N542">
            <v>0</v>
          </cell>
          <cell r="O542">
            <v>190</v>
          </cell>
          <cell r="P542">
            <v>1520000</v>
          </cell>
        </row>
        <row r="543">
          <cell r="A543" t="str">
            <v>J.1.5</v>
          </cell>
          <cell r="B543" t="str">
            <v xml:space="preserve"> EXCAVATION</v>
          </cell>
          <cell r="C543">
            <v>7000</v>
          </cell>
          <cell r="D543" t="str">
            <v>M3</v>
          </cell>
          <cell r="E543" t="str">
            <v>M+L</v>
          </cell>
          <cell r="F543" t="str">
            <v>M+L</v>
          </cell>
          <cell r="G543">
            <v>0</v>
          </cell>
          <cell r="H543">
            <v>0</v>
          </cell>
          <cell r="I543">
            <v>0</v>
          </cell>
          <cell r="J543">
            <v>0</v>
          </cell>
          <cell r="K543" t="str">
            <v>M+L</v>
          </cell>
          <cell r="L543" t="str">
            <v>M+L</v>
          </cell>
          <cell r="M543">
            <v>0</v>
          </cell>
          <cell r="N543">
            <v>0</v>
          </cell>
          <cell r="O543">
            <v>60</v>
          </cell>
          <cell r="P543">
            <v>420000</v>
          </cell>
        </row>
        <row r="544">
          <cell r="A544" t="str">
            <v>J.1.6</v>
          </cell>
          <cell r="B544" t="str">
            <v xml:space="preserve"> BACKFILL</v>
          </cell>
          <cell r="C544">
            <v>5100</v>
          </cell>
          <cell r="D544" t="str">
            <v>M3</v>
          </cell>
          <cell r="E544" t="str">
            <v>M+L</v>
          </cell>
          <cell r="F544" t="str">
            <v>M+L</v>
          </cell>
          <cell r="G544">
            <v>0</v>
          </cell>
          <cell r="H544">
            <v>0</v>
          </cell>
          <cell r="I544">
            <v>0</v>
          </cell>
          <cell r="J544">
            <v>0</v>
          </cell>
          <cell r="K544" t="str">
            <v>M+L</v>
          </cell>
          <cell r="L544" t="str">
            <v>M+L</v>
          </cell>
          <cell r="M544">
            <v>0</v>
          </cell>
          <cell r="N544">
            <v>0</v>
          </cell>
          <cell r="O544">
            <v>100</v>
          </cell>
          <cell r="P544">
            <v>510000</v>
          </cell>
        </row>
        <row r="545">
          <cell r="A545" t="str">
            <v>J.1.7</v>
          </cell>
          <cell r="B545" t="str">
            <v xml:space="preserve"> CONCRETE FOR DUCT BANK 2000 PSI</v>
          </cell>
          <cell r="C545">
            <v>1900</v>
          </cell>
          <cell r="D545" t="str">
            <v>M3</v>
          </cell>
          <cell r="E545" t="str">
            <v>M+L</v>
          </cell>
          <cell r="F545" t="str">
            <v>M+L</v>
          </cell>
          <cell r="G545">
            <v>0</v>
          </cell>
          <cell r="H545">
            <v>0</v>
          </cell>
          <cell r="I545">
            <v>0</v>
          </cell>
          <cell r="J545">
            <v>0</v>
          </cell>
          <cell r="K545" t="str">
            <v>M+L</v>
          </cell>
          <cell r="L545" t="str">
            <v>M+L</v>
          </cell>
          <cell r="M545">
            <v>0</v>
          </cell>
          <cell r="N545">
            <v>0</v>
          </cell>
          <cell r="O545">
            <v>1700</v>
          </cell>
          <cell r="P545">
            <v>3230000</v>
          </cell>
        </row>
        <row r="546">
          <cell r="A546" t="str">
            <v>J.1.8</v>
          </cell>
          <cell r="B546" t="str">
            <v xml:space="preserve"> RED COLORED OXIDE</v>
          </cell>
          <cell r="C546">
            <v>17100</v>
          </cell>
          <cell r="D546" t="str">
            <v>KG</v>
          </cell>
          <cell r="E546" t="str">
            <v>M+L</v>
          </cell>
          <cell r="F546" t="str">
            <v>M+L</v>
          </cell>
          <cell r="G546">
            <v>0</v>
          </cell>
          <cell r="H546">
            <v>0</v>
          </cell>
          <cell r="I546">
            <v>0</v>
          </cell>
          <cell r="J546">
            <v>0</v>
          </cell>
          <cell r="K546" t="str">
            <v>M+L</v>
          </cell>
          <cell r="L546" t="str">
            <v>M+L</v>
          </cell>
          <cell r="M546">
            <v>0</v>
          </cell>
          <cell r="N546">
            <v>0</v>
          </cell>
          <cell r="O546">
            <v>60</v>
          </cell>
          <cell r="P546">
            <v>1026000</v>
          </cell>
          <cell r="Q546">
            <v>6089</v>
          </cell>
        </row>
        <row r="547">
          <cell r="A547" t="str">
            <v>J.1.9</v>
          </cell>
          <cell r="B547" t="str">
            <v xml:space="preserve"> DISPOSAL</v>
          </cell>
          <cell r="C547">
            <v>1900</v>
          </cell>
          <cell r="D547" t="str">
            <v>M3</v>
          </cell>
          <cell r="E547" t="str">
            <v>M+L</v>
          </cell>
          <cell r="F547" t="str">
            <v>M+L</v>
          </cell>
          <cell r="G547">
            <v>0</v>
          </cell>
          <cell r="H547">
            <v>0</v>
          </cell>
          <cell r="I547">
            <v>0</v>
          </cell>
          <cell r="J547">
            <v>0</v>
          </cell>
          <cell r="K547" t="str">
            <v>M+L</v>
          </cell>
          <cell r="L547" t="str">
            <v>M+L</v>
          </cell>
          <cell r="M547">
            <v>0</v>
          </cell>
          <cell r="N547">
            <v>0</v>
          </cell>
          <cell r="O547">
            <v>220</v>
          </cell>
          <cell r="P547">
            <v>418000</v>
          </cell>
        </row>
        <row r="548">
          <cell r="A548" t="str">
            <v>J.1.10</v>
          </cell>
          <cell r="B548" t="str">
            <v xml:space="preserve"> FORMWORK</v>
          </cell>
          <cell r="C548">
            <v>5200</v>
          </cell>
          <cell r="D548" t="str">
            <v>M2</v>
          </cell>
          <cell r="E548" t="str">
            <v>M+L</v>
          </cell>
          <cell r="F548" t="str">
            <v>M+L</v>
          </cell>
          <cell r="G548">
            <v>0</v>
          </cell>
          <cell r="H548">
            <v>0</v>
          </cell>
          <cell r="I548">
            <v>0</v>
          </cell>
          <cell r="J548">
            <v>0</v>
          </cell>
          <cell r="K548" t="str">
            <v>M+L</v>
          </cell>
          <cell r="L548" t="str">
            <v>M+L</v>
          </cell>
          <cell r="M548">
            <v>0</v>
          </cell>
          <cell r="N548">
            <v>0</v>
          </cell>
          <cell r="O548">
            <v>360</v>
          </cell>
          <cell r="P548">
            <v>1872000</v>
          </cell>
        </row>
        <row r="549">
          <cell r="A549" t="str">
            <v>J.1.11</v>
          </cell>
          <cell r="B549" t="str">
            <v xml:space="preserve"> RE-BAR</v>
          </cell>
          <cell r="C549">
            <v>36500</v>
          </cell>
          <cell r="D549" t="str">
            <v>KG</v>
          </cell>
          <cell r="E549" t="str">
            <v>M+L</v>
          </cell>
          <cell r="F549" t="str">
            <v>M+L</v>
          </cell>
          <cell r="G549">
            <v>0</v>
          </cell>
          <cell r="H549">
            <v>0</v>
          </cell>
          <cell r="I549">
            <v>0</v>
          </cell>
          <cell r="J549">
            <v>0</v>
          </cell>
          <cell r="K549" t="str">
            <v>M+L</v>
          </cell>
          <cell r="L549" t="str">
            <v>M+L</v>
          </cell>
          <cell r="M549">
            <v>0</v>
          </cell>
          <cell r="N549">
            <v>0</v>
          </cell>
          <cell r="O549">
            <v>16</v>
          </cell>
          <cell r="P549">
            <v>584000</v>
          </cell>
        </row>
        <row r="550">
          <cell r="A550" t="str">
            <v>J.1.12</v>
          </cell>
          <cell r="B550" t="str">
            <v xml:space="preserve"> MAN-HOLE, 2,000 L x 2,000 W x 2,000 D</v>
          </cell>
          <cell r="C550">
            <v>24</v>
          </cell>
          <cell r="D550" t="str">
            <v>SET</v>
          </cell>
          <cell r="E550" t="str">
            <v>M+L</v>
          </cell>
          <cell r="F550" t="str">
            <v>M+L</v>
          </cell>
          <cell r="G550">
            <v>0</v>
          </cell>
          <cell r="H550">
            <v>0</v>
          </cell>
          <cell r="I550">
            <v>0</v>
          </cell>
          <cell r="J550">
            <v>0</v>
          </cell>
          <cell r="K550" t="str">
            <v>M+L</v>
          </cell>
          <cell r="L550" t="str">
            <v>M+L</v>
          </cell>
          <cell r="M550">
            <v>0</v>
          </cell>
          <cell r="N550">
            <v>0</v>
          </cell>
          <cell r="O550">
            <v>65000</v>
          </cell>
          <cell r="P550">
            <v>1560000</v>
          </cell>
        </row>
        <row r="551">
          <cell r="A551" t="str">
            <v>J.1.13</v>
          </cell>
          <cell r="B551" t="str">
            <v xml:space="preserve"> MAN-HOLE, 1,500 L x 1,500 W x 2,000 D</v>
          </cell>
          <cell r="C551">
            <v>0</v>
          </cell>
          <cell r="D551" t="str">
            <v>SET</v>
          </cell>
          <cell r="E551" t="str">
            <v>M+L</v>
          </cell>
          <cell r="F551" t="str">
            <v>M+L</v>
          </cell>
          <cell r="G551">
            <v>0</v>
          </cell>
          <cell r="H551">
            <v>0</v>
          </cell>
          <cell r="I551">
            <v>0</v>
          </cell>
          <cell r="J551">
            <v>0</v>
          </cell>
          <cell r="K551" t="str">
            <v>M+L</v>
          </cell>
          <cell r="L551" t="str">
            <v>M+L</v>
          </cell>
          <cell r="M551">
            <v>0</v>
          </cell>
          <cell r="N551">
            <v>0</v>
          </cell>
          <cell r="O551">
            <v>52000</v>
          </cell>
          <cell r="P551">
            <v>0</v>
          </cell>
        </row>
        <row r="552">
          <cell r="A552" t="str">
            <v>J.1.14</v>
          </cell>
          <cell r="B552" t="str">
            <v xml:space="preserve"> COMPOND FOR WATER SEALING(IN MH.)</v>
          </cell>
          <cell r="C552">
            <v>2500</v>
          </cell>
          <cell r="D552" t="str">
            <v>KG</v>
          </cell>
          <cell r="E552" t="str">
            <v>M+L</v>
          </cell>
          <cell r="F552" t="str">
            <v>M+L</v>
          </cell>
          <cell r="G552">
            <v>0</v>
          </cell>
          <cell r="H552">
            <v>0</v>
          </cell>
          <cell r="I552">
            <v>0</v>
          </cell>
          <cell r="J552">
            <v>0</v>
          </cell>
          <cell r="K552" t="str">
            <v>M+L</v>
          </cell>
          <cell r="L552" t="str">
            <v>M+L</v>
          </cell>
          <cell r="M552">
            <v>0</v>
          </cell>
          <cell r="N552">
            <v>0</v>
          </cell>
          <cell r="O552">
            <v>200</v>
          </cell>
          <cell r="P552">
            <v>500000</v>
          </cell>
        </row>
        <row r="553">
          <cell r="B553" t="str">
            <v>SUB-TOTAL : (J.1)</v>
          </cell>
          <cell r="C553">
            <v>0</v>
          </cell>
          <cell r="D553">
            <v>0</v>
          </cell>
          <cell r="E553">
            <v>0</v>
          </cell>
          <cell r="F553">
            <v>4896800</v>
          </cell>
          <cell r="G553">
            <v>0</v>
          </cell>
          <cell r="H553">
            <v>0</v>
          </cell>
          <cell r="I553">
            <v>0</v>
          </cell>
          <cell r="J553">
            <v>19311</v>
          </cell>
          <cell r="K553">
            <v>0</v>
          </cell>
          <cell r="L553">
            <v>4896800</v>
          </cell>
          <cell r="M553">
            <v>0</v>
          </cell>
          <cell r="N553">
            <v>0</v>
          </cell>
          <cell r="O553">
            <v>0</v>
          </cell>
          <cell r="P553">
            <v>15517600</v>
          </cell>
        </row>
        <row r="555">
          <cell r="A555" t="str">
            <v>J.2</v>
          </cell>
          <cell r="B555" t="str">
            <v>U/G CONDUIT BANK FOR TEL., P/P, CCTV, APS</v>
          </cell>
          <cell r="C555">
            <v>0</v>
          </cell>
          <cell r="D555">
            <v>0</v>
          </cell>
          <cell r="E555">
            <v>0</v>
          </cell>
          <cell r="F555">
            <v>0</v>
          </cell>
          <cell r="G555">
            <v>0</v>
          </cell>
          <cell r="H555">
            <v>0</v>
          </cell>
          <cell r="I555">
            <v>0.22</v>
          </cell>
          <cell r="J555">
            <v>0</v>
          </cell>
          <cell r="K555">
            <v>0</v>
          </cell>
          <cell r="L555">
            <v>0</v>
          </cell>
          <cell r="M555">
            <v>0</v>
          </cell>
          <cell r="N555">
            <v>0</v>
          </cell>
          <cell r="O555">
            <v>0</v>
          </cell>
          <cell r="P555">
            <v>0</v>
          </cell>
        </row>
        <row r="556">
          <cell r="A556" t="str">
            <v>J.2.1</v>
          </cell>
          <cell r="B556" t="str">
            <v xml:space="preserve"> PVC CONDUIT, THICK WALL, CNS1302 SCH. B , 1"</v>
          </cell>
          <cell r="C556">
            <v>1000</v>
          </cell>
          <cell r="D556" t="str">
            <v>M</v>
          </cell>
          <cell r="E556">
            <v>16</v>
          </cell>
          <cell r="F556">
            <v>16000</v>
          </cell>
          <cell r="G556">
            <v>0</v>
          </cell>
          <cell r="H556">
            <v>0</v>
          </cell>
          <cell r="I556">
            <v>0.22</v>
          </cell>
          <cell r="J556">
            <v>220</v>
          </cell>
          <cell r="K556">
            <v>16</v>
          </cell>
          <cell r="L556">
            <v>16000</v>
          </cell>
          <cell r="M556">
            <v>0</v>
          </cell>
          <cell r="N556">
            <v>0</v>
          </cell>
          <cell r="O556">
            <v>62</v>
          </cell>
          <cell r="P556">
            <v>62000</v>
          </cell>
        </row>
        <row r="557">
          <cell r="A557" t="str">
            <v>J.2.2</v>
          </cell>
          <cell r="B557" t="str">
            <v xml:space="preserve"> PVC CONDUIT, THICK WALL, CNS1302 SCH. B , 2"</v>
          </cell>
          <cell r="C557">
            <v>26000</v>
          </cell>
          <cell r="D557" t="str">
            <v>M</v>
          </cell>
          <cell r="E557">
            <v>38</v>
          </cell>
          <cell r="F557">
            <v>988000</v>
          </cell>
          <cell r="G557">
            <v>0</v>
          </cell>
          <cell r="H557">
            <v>0</v>
          </cell>
          <cell r="I557">
            <v>0.3</v>
          </cell>
          <cell r="J557">
            <v>7800</v>
          </cell>
          <cell r="K557">
            <v>38</v>
          </cell>
          <cell r="L557">
            <v>988000</v>
          </cell>
          <cell r="M557">
            <v>0</v>
          </cell>
          <cell r="N557">
            <v>0</v>
          </cell>
          <cell r="O557">
            <v>84</v>
          </cell>
          <cell r="P557">
            <v>2184000</v>
          </cell>
        </row>
        <row r="558">
          <cell r="A558" t="str">
            <v>J.2.3</v>
          </cell>
          <cell r="B558" t="str">
            <v xml:space="preserve"> EXCAVATION</v>
          </cell>
          <cell r="C558">
            <v>3500</v>
          </cell>
          <cell r="D558" t="str">
            <v>M3</v>
          </cell>
          <cell r="E558" t="str">
            <v>M+L</v>
          </cell>
          <cell r="F558" t="str">
            <v>M+L</v>
          </cell>
          <cell r="G558">
            <v>0</v>
          </cell>
          <cell r="H558">
            <v>0</v>
          </cell>
          <cell r="I558">
            <v>0</v>
          </cell>
          <cell r="J558">
            <v>0</v>
          </cell>
          <cell r="K558" t="str">
            <v>M+L</v>
          </cell>
          <cell r="L558" t="str">
            <v>M+L</v>
          </cell>
          <cell r="M558">
            <v>0</v>
          </cell>
          <cell r="N558">
            <v>0</v>
          </cell>
          <cell r="O558">
            <v>60</v>
          </cell>
          <cell r="P558">
            <v>210000</v>
          </cell>
        </row>
        <row r="559">
          <cell r="A559" t="str">
            <v>J.2.4</v>
          </cell>
          <cell r="B559" t="str">
            <v xml:space="preserve"> BACKFILL</v>
          </cell>
          <cell r="C559">
            <v>2550</v>
          </cell>
          <cell r="D559" t="str">
            <v>M3</v>
          </cell>
          <cell r="E559" t="str">
            <v>M+L</v>
          </cell>
          <cell r="F559" t="str">
            <v>M+L</v>
          </cell>
          <cell r="G559">
            <v>0</v>
          </cell>
          <cell r="H559">
            <v>0</v>
          </cell>
          <cell r="I559">
            <v>0</v>
          </cell>
          <cell r="J559">
            <v>0</v>
          </cell>
          <cell r="K559" t="str">
            <v>M+L</v>
          </cell>
          <cell r="L559" t="str">
            <v>M+L</v>
          </cell>
          <cell r="M559">
            <v>0</v>
          </cell>
          <cell r="N559">
            <v>0</v>
          </cell>
          <cell r="O559">
            <v>100</v>
          </cell>
          <cell r="P559">
            <v>255000</v>
          </cell>
        </row>
        <row r="560">
          <cell r="A560" t="str">
            <v>J.2.5</v>
          </cell>
          <cell r="B560" t="str">
            <v xml:space="preserve"> CONCRETE FOR DUCT BANK 2000 PSI</v>
          </cell>
          <cell r="C560">
            <v>950</v>
          </cell>
          <cell r="D560" t="str">
            <v>M3</v>
          </cell>
          <cell r="E560" t="str">
            <v>M+L</v>
          </cell>
          <cell r="F560" t="str">
            <v>M+L</v>
          </cell>
          <cell r="G560">
            <v>0</v>
          </cell>
          <cell r="H560">
            <v>0</v>
          </cell>
          <cell r="I560">
            <v>0</v>
          </cell>
          <cell r="J560">
            <v>0</v>
          </cell>
          <cell r="K560" t="str">
            <v>M+L</v>
          </cell>
          <cell r="L560" t="str">
            <v>M+L</v>
          </cell>
          <cell r="M560">
            <v>0</v>
          </cell>
          <cell r="N560">
            <v>0</v>
          </cell>
          <cell r="O560">
            <v>1700</v>
          </cell>
          <cell r="P560">
            <v>1615000</v>
          </cell>
        </row>
        <row r="561">
          <cell r="A561" t="str">
            <v>J.2.6</v>
          </cell>
          <cell r="B561" t="str">
            <v xml:space="preserve"> RED COLORED OXIDE</v>
          </cell>
          <cell r="C561">
            <v>8550</v>
          </cell>
          <cell r="D561" t="str">
            <v>KG</v>
          </cell>
          <cell r="E561" t="str">
            <v>M+L</v>
          </cell>
          <cell r="F561" t="str">
            <v>M+L</v>
          </cell>
          <cell r="G561">
            <v>0</v>
          </cell>
          <cell r="H561">
            <v>0</v>
          </cell>
          <cell r="I561">
            <v>0</v>
          </cell>
          <cell r="J561">
            <v>0</v>
          </cell>
          <cell r="K561" t="str">
            <v>M+L</v>
          </cell>
          <cell r="L561" t="str">
            <v>M+L</v>
          </cell>
          <cell r="M561">
            <v>0</v>
          </cell>
          <cell r="N561">
            <v>0</v>
          </cell>
          <cell r="O561">
            <v>60</v>
          </cell>
          <cell r="P561">
            <v>513000</v>
          </cell>
        </row>
        <row r="562">
          <cell r="A562" t="str">
            <v>J.2.7</v>
          </cell>
          <cell r="B562" t="str">
            <v xml:space="preserve"> DISPOSAL</v>
          </cell>
          <cell r="C562">
            <v>950</v>
          </cell>
          <cell r="D562" t="str">
            <v>M3</v>
          </cell>
          <cell r="E562" t="str">
            <v>M+L</v>
          </cell>
          <cell r="F562" t="str">
            <v>M+L</v>
          </cell>
          <cell r="G562">
            <v>0</v>
          </cell>
          <cell r="H562">
            <v>0</v>
          </cell>
          <cell r="I562">
            <v>0</v>
          </cell>
          <cell r="J562">
            <v>0</v>
          </cell>
          <cell r="K562" t="str">
            <v>M+L</v>
          </cell>
          <cell r="L562" t="str">
            <v>M+L</v>
          </cell>
          <cell r="M562">
            <v>0</v>
          </cell>
          <cell r="N562">
            <v>0</v>
          </cell>
          <cell r="O562">
            <v>220</v>
          </cell>
          <cell r="P562">
            <v>209000</v>
          </cell>
        </row>
        <row r="563">
          <cell r="A563" t="str">
            <v>J.2.8</v>
          </cell>
          <cell r="B563" t="str">
            <v xml:space="preserve"> FORMWORK</v>
          </cell>
          <cell r="C563">
            <v>2000</v>
          </cell>
          <cell r="D563" t="str">
            <v>M2</v>
          </cell>
          <cell r="E563" t="str">
            <v>M+L</v>
          </cell>
          <cell r="F563" t="str">
            <v>M+L</v>
          </cell>
          <cell r="G563">
            <v>0</v>
          </cell>
          <cell r="H563">
            <v>0</v>
          </cell>
          <cell r="I563">
            <v>0</v>
          </cell>
          <cell r="J563">
            <v>0</v>
          </cell>
          <cell r="K563" t="str">
            <v>M+L</v>
          </cell>
          <cell r="L563" t="str">
            <v>M+L</v>
          </cell>
          <cell r="M563">
            <v>0</v>
          </cell>
          <cell r="N563">
            <v>0</v>
          </cell>
          <cell r="O563">
            <v>360</v>
          </cell>
          <cell r="P563">
            <v>720000</v>
          </cell>
        </row>
        <row r="564">
          <cell r="A564" t="str">
            <v>J.2.9</v>
          </cell>
          <cell r="B564" t="str">
            <v xml:space="preserve"> RE-BAR</v>
          </cell>
          <cell r="C564">
            <v>18250</v>
          </cell>
          <cell r="D564" t="str">
            <v>KG</v>
          </cell>
          <cell r="E564" t="str">
            <v>M+L</v>
          </cell>
          <cell r="F564" t="str">
            <v>M+L</v>
          </cell>
          <cell r="G564">
            <v>0</v>
          </cell>
          <cell r="H564">
            <v>0</v>
          </cell>
          <cell r="I564">
            <v>0</v>
          </cell>
          <cell r="J564">
            <v>0</v>
          </cell>
          <cell r="K564" t="str">
            <v>M+L</v>
          </cell>
          <cell r="L564" t="str">
            <v>M+L</v>
          </cell>
          <cell r="M564">
            <v>0</v>
          </cell>
          <cell r="N564">
            <v>0</v>
          </cell>
          <cell r="O564">
            <v>16</v>
          </cell>
          <cell r="P564">
            <v>292000</v>
          </cell>
        </row>
        <row r="565">
          <cell r="A565" t="str">
            <v>J.2.10</v>
          </cell>
          <cell r="B565" t="str">
            <v xml:space="preserve"> MAN-HOLE, (與儀控共用)</v>
          </cell>
          <cell r="C565">
            <v>0</v>
          </cell>
          <cell r="D565" t="str">
            <v>SET</v>
          </cell>
          <cell r="E565">
            <v>0</v>
          </cell>
          <cell r="F565">
            <v>0</v>
          </cell>
          <cell r="G565">
            <v>0</v>
          </cell>
          <cell r="H565">
            <v>0</v>
          </cell>
          <cell r="I565">
            <v>0</v>
          </cell>
          <cell r="J565">
            <v>0</v>
          </cell>
          <cell r="K565">
            <v>0</v>
          </cell>
          <cell r="L565">
            <v>0</v>
          </cell>
          <cell r="M565">
            <v>0</v>
          </cell>
          <cell r="N565">
            <v>0</v>
          </cell>
          <cell r="O565">
            <v>0</v>
          </cell>
          <cell r="P565">
            <v>0</v>
          </cell>
        </row>
        <row r="566">
          <cell r="A566" t="str">
            <v>J.2.11</v>
          </cell>
          <cell r="B566" t="str">
            <v xml:space="preserve"> HAND HOLE, 1200Lx1000Wx1200D</v>
          </cell>
          <cell r="C566">
            <v>7</v>
          </cell>
          <cell r="D566" t="str">
            <v>SET</v>
          </cell>
          <cell r="E566" t="str">
            <v>M+L</v>
          </cell>
          <cell r="F566" t="str">
            <v>M+L</v>
          </cell>
          <cell r="G566">
            <v>0</v>
          </cell>
          <cell r="H566">
            <v>0</v>
          </cell>
          <cell r="I566">
            <v>0</v>
          </cell>
          <cell r="J566">
            <v>0</v>
          </cell>
          <cell r="K566" t="str">
            <v>M+L</v>
          </cell>
          <cell r="L566" t="str">
            <v>M+L</v>
          </cell>
          <cell r="M566">
            <v>0</v>
          </cell>
          <cell r="N566">
            <v>0</v>
          </cell>
          <cell r="O566">
            <v>18000</v>
          </cell>
          <cell r="P566">
            <v>126000</v>
          </cell>
        </row>
        <row r="567">
          <cell r="A567" t="str">
            <v>J.2.12</v>
          </cell>
          <cell r="B567" t="str">
            <v xml:space="preserve"> COMPOND FOR WATER SEALING(IN MH.)</v>
          </cell>
          <cell r="C567">
            <v>1250</v>
          </cell>
          <cell r="D567" t="str">
            <v>KG</v>
          </cell>
          <cell r="E567" t="str">
            <v>M+L</v>
          </cell>
          <cell r="F567" t="str">
            <v>M+L</v>
          </cell>
          <cell r="G567">
            <v>0</v>
          </cell>
          <cell r="H567">
            <v>0</v>
          </cell>
          <cell r="I567">
            <v>0</v>
          </cell>
          <cell r="J567">
            <v>0</v>
          </cell>
          <cell r="K567" t="str">
            <v>M+L</v>
          </cell>
          <cell r="L567" t="str">
            <v>M+L</v>
          </cell>
          <cell r="M567">
            <v>0</v>
          </cell>
          <cell r="N567">
            <v>0</v>
          </cell>
          <cell r="O567">
            <v>200</v>
          </cell>
          <cell r="P567">
            <v>250000</v>
          </cell>
        </row>
        <row r="568">
          <cell r="A568" t="str">
            <v>ALT-3</v>
          </cell>
          <cell r="B568" t="str">
            <v>SUB-TOTAL : (J.2)</v>
          </cell>
          <cell r="C568">
            <v>0</v>
          </cell>
          <cell r="D568">
            <v>0</v>
          </cell>
          <cell r="E568">
            <v>0</v>
          </cell>
          <cell r="F568">
            <v>1004000</v>
          </cell>
          <cell r="G568">
            <v>0</v>
          </cell>
          <cell r="H568">
            <v>0</v>
          </cell>
          <cell r="I568">
            <v>0</v>
          </cell>
          <cell r="J568">
            <v>8020</v>
          </cell>
          <cell r="K568">
            <v>0</v>
          </cell>
          <cell r="L568">
            <v>1004000</v>
          </cell>
          <cell r="M568">
            <v>0</v>
          </cell>
          <cell r="N568">
            <v>0</v>
          </cell>
          <cell r="O568">
            <v>0</v>
          </cell>
          <cell r="P568">
            <v>6436000</v>
          </cell>
        </row>
        <row r="569">
          <cell r="F569">
            <v>0</v>
          </cell>
          <cell r="G569">
            <v>0</v>
          </cell>
          <cell r="H569">
            <v>0</v>
          </cell>
          <cell r="I569">
            <v>0</v>
          </cell>
          <cell r="J569">
            <v>0</v>
          </cell>
          <cell r="K569">
            <v>0</v>
          </cell>
          <cell r="L569">
            <v>0</v>
          </cell>
          <cell r="M569">
            <v>0</v>
          </cell>
          <cell r="N569">
            <v>0</v>
          </cell>
          <cell r="O569">
            <v>0</v>
          </cell>
          <cell r="P569">
            <v>0</v>
          </cell>
        </row>
        <row r="570">
          <cell r="B570" t="str">
            <v>SUB-TOTAL : (J)</v>
          </cell>
          <cell r="C570">
            <v>0</v>
          </cell>
          <cell r="D570">
            <v>0</v>
          </cell>
          <cell r="E570">
            <v>0</v>
          </cell>
          <cell r="F570">
            <v>5900800</v>
          </cell>
          <cell r="G570">
            <v>0</v>
          </cell>
          <cell r="H570">
            <v>0</v>
          </cell>
          <cell r="I570">
            <v>0</v>
          </cell>
          <cell r="J570">
            <v>27331</v>
          </cell>
          <cell r="K570">
            <v>0</v>
          </cell>
          <cell r="L570">
            <v>5900800</v>
          </cell>
          <cell r="M570">
            <v>0</v>
          </cell>
          <cell r="N570">
            <v>0</v>
          </cell>
          <cell r="O570">
            <v>0</v>
          </cell>
          <cell r="P570">
            <v>21953600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refreshError="1"/>
      <sheetData sheetId="126" refreshError="1"/>
      <sheetData sheetId="127" refreshError="1"/>
      <sheetData sheetId="128" refreshError="1"/>
      <sheetData sheetId="129" refreshError="1"/>
      <sheetData sheetId="130" refreshError="1"/>
      <sheetData sheetId="131" refreshError="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refreshError="1"/>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refreshError="1"/>
      <sheetData sheetId="493"/>
      <sheetData sheetId="494"/>
      <sheetData sheetId="495"/>
      <sheetData sheetId="496"/>
      <sheetData sheetId="497"/>
      <sheetData sheetId="498"/>
      <sheetData sheetId="499"/>
      <sheetData sheetId="500"/>
      <sheetData sheetId="501"/>
      <sheetData sheetId="502"/>
      <sheetData sheetId="503" refreshError="1"/>
      <sheetData sheetId="504" refreshError="1"/>
      <sheetData sheetId="505" refreshError="1"/>
      <sheetData sheetId="506"/>
      <sheetData sheetId="507"/>
      <sheetData sheetId="508"/>
      <sheetData sheetId="509"/>
      <sheetData sheetId="510"/>
      <sheetData sheetId="511" refreshError="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refreshError="1"/>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refreshError="1"/>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refreshError="1"/>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refreshError="1"/>
      <sheetData sheetId="683"/>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TXL"/>
      <sheetName val="PCD"/>
      <sheetName val="THKL"/>
      <sheetName val="DTCT"/>
      <sheetName val="DGCT"/>
      <sheetName val="BGVL"/>
      <sheetName val="NC"/>
      <sheetName val="XM"/>
      <sheetName val="XL4Poppy"/>
      <sheetName val="MTO REV.0"/>
    </sheetNames>
    <sheetDataSet>
      <sheetData sheetId="0"/>
      <sheetData sheetId="1"/>
      <sheetData sheetId="2"/>
      <sheetData sheetId="3"/>
      <sheetData sheetId="4"/>
      <sheetData sheetId="5"/>
      <sheetData sheetId="6">
        <row r="5">
          <cell r="B5" t="str">
            <v>Baäc thôï</v>
          </cell>
          <cell r="C5" t="str">
            <v>Tieàn löông caàu</v>
          </cell>
          <cell r="D5" t="str">
            <v>Tieàn löông ñöôøng</v>
          </cell>
        </row>
        <row r="6">
          <cell r="B6">
            <v>2</v>
          </cell>
          <cell r="C6">
            <v>12552</v>
          </cell>
          <cell r="D6">
            <v>11924</v>
          </cell>
        </row>
        <row r="7">
          <cell r="B7">
            <v>2.1</v>
          </cell>
          <cell r="C7">
            <v>12685</v>
          </cell>
          <cell r="D7">
            <v>12043</v>
          </cell>
        </row>
        <row r="8">
          <cell r="B8">
            <v>2.2000000000000002</v>
          </cell>
          <cell r="C8">
            <v>12818</v>
          </cell>
          <cell r="D8">
            <v>12162</v>
          </cell>
        </row>
        <row r="9">
          <cell r="B9">
            <v>2.2999999999999998</v>
          </cell>
          <cell r="C9">
            <v>12950</v>
          </cell>
          <cell r="D9">
            <v>12280</v>
          </cell>
        </row>
        <row r="10">
          <cell r="B10">
            <v>2.4</v>
          </cell>
          <cell r="C10">
            <v>13083</v>
          </cell>
          <cell r="D10">
            <v>12399</v>
          </cell>
        </row>
        <row r="11">
          <cell r="B11">
            <v>2.5</v>
          </cell>
          <cell r="C11">
            <v>13215</v>
          </cell>
          <cell r="D11">
            <v>12517</v>
          </cell>
        </row>
        <row r="12">
          <cell r="B12">
            <v>2.6</v>
          </cell>
          <cell r="C12">
            <v>13348</v>
          </cell>
          <cell r="D12">
            <v>12636</v>
          </cell>
        </row>
        <row r="13">
          <cell r="B13">
            <v>2.7</v>
          </cell>
          <cell r="C13">
            <v>13481</v>
          </cell>
          <cell r="D13">
            <v>12755</v>
          </cell>
        </row>
        <row r="14">
          <cell r="B14">
            <v>2.8</v>
          </cell>
          <cell r="C14">
            <v>13613</v>
          </cell>
          <cell r="D14">
            <v>12873</v>
          </cell>
        </row>
        <row r="15">
          <cell r="B15">
            <v>2.9</v>
          </cell>
          <cell r="C15">
            <v>13746</v>
          </cell>
          <cell r="D15">
            <v>12992</v>
          </cell>
        </row>
        <row r="16">
          <cell r="B16">
            <v>3</v>
          </cell>
          <cell r="C16">
            <v>13878</v>
          </cell>
        </row>
        <row r="17">
          <cell r="B17">
            <v>3.1</v>
          </cell>
          <cell r="C17">
            <v>14025</v>
          </cell>
          <cell r="D17">
            <v>13250</v>
          </cell>
        </row>
        <row r="18">
          <cell r="B18">
            <v>3.2</v>
          </cell>
          <cell r="C18">
            <v>14171</v>
          </cell>
          <cell r="D18">
            <v>13390</v>
          </cell>
        </row>
        <row r="19">
          <cell r="B19">
            <v>3.3</v>
          </cell>
          <cell r="C19">
            <v>14318</v>
          </cell>
          <cell r="D19">
            <v>13529</v>
          </cell>
        </row>
        <row r="20">
          <cell r="B20">
            <v>3.4</v>
          </cell>
          <cell r="C20">
            <v>14464</v>
          </cell>
          <cell r="D20">
            <v>13669</v>
          </cell>
        </row>
        <row r="21">
          <cell r="B21">
            <v>3.5</v>
          </cell>
          <cell r="C21">
            <v>14611</v>
          </cell>
          <cell r="D21">
            <v>13808</v>
          </cell>
        </row>
        <row r="22">
          <cell r="B22">
            <v>3.6</v>
          </cell>
          <cell r="C22">
            <v>14758</v>
          </cell>
          <cell r="D22">
            <v>13948</v>
          </cell>
        </row>
        <row r="23">
          <cell r="B23">
            <v>3.7</v>
          </cell>
          <cell r="C23">
            <v>14904</v>
          </cell>
          <cell r="D23">
            <v>14088</v>
          </cell>
        </row>
        <row r="24">
          <cell r="B24">
            <v>3.8</v>
          </cell>
          <cell r="C24">
            <v>15051</v>
          </cell>
          <cell r="D24">
            <v>14227</v>
          </cell>
        </row>
        <row r="25">
          <cell r="B25">
            <v>3.9</v>
          </cell>
          <cell r="C25">
            <v>15197</v>
          </cell>
          <cell r="D25">
            <v>14367</v>
          </cell>
        </row>
        <row r="26">
          <cell r="B26">
            <v>4</v>
          </cell>
          <cell r="C26">
            <v>15344</v>
          </cell>
          <cell r="D26">
            <v>14506</v>
          </cell>
        </row>
        <row r="27">
          <cell r="B27">
            <v>4.0999999999999996</v>
          </cell>
          <cell r="C27">
            <v>15658</v>
          </cell>
          <cell r="D27">
            <v>14792</v>
          </cell>
        </row>
        <row r="28">
          <cell r="B28">
            <v>4.2</v>
          </cell>
          <cell r="C28">
            <v>15972</v>
          </cell>
          <cell r="D28">
            <v>15079</v>
          </cell>
        </row>
        <row r="29">
          <cell r="B29">
            <v>4.3</v>
          </cell>
          <cell r="C29">
            <v>16286</v>
          </cell>
          <cell r="D29">
            <v>15365</v>
          </cell>
        </row>
        <row r="30">
          <cell r="B30">
            <v>4.4000000000000004</v>
          </cell>
          <cell r="C30">
            <v>16600</v>
          </cell>
          <cell r="D30">
            <v>15651</v>
          </cell>
        </row>
        <row r="31">
          <cell r="B31">
            <v>4.5</v>
          </cell>
          <cell r="C31">
            <v>16914</v>
          </cell>
          <cell r="D31">
            <v>15937</v>
          </cell>
        </row>
        <row r="32">
          <cell r="B32">
            <v>4.5999999999999996</v>
          </cell>
          <cell r="C32">
            <v>17228</v>
          </cell>
          <cell r="D32">
            <v>16223</v>
          </cell>
        </row>
        <row r="33">
          <cell r="B33">
            <v>4.7</v>
          </cell>
          <cell r="C33">
            <v>17542</v>
          </cell>
          <cell r="D33">
            <v>16509</v>
          </cell>
        </row>
        <row r="34">
          <cell r="B34">
            <v>4.8</v>
          </cell>
          <cell r="C34">
            <v>17856</v>
          </cell>
          <cell r="D34">
            <v>16795</v>
          </cell>
        </row>
        <row r="35">
          <cell r="B35">
            <v>4.9000000000000004</v>
          </cell>
          <cell r="C35">
            <v>18240</v>
          </cell>
          <cell r="D35">
            <v>17081</v>
          </cell>
        </row>
        <row r="36">
          <cell r="B36">
            <v>5</v>
          </cell>
          <cell r="C36">
            <v>18484</v>
          </cell>
          <cell r="D36">
            <v>17368</v>
          </cell>
        </row>
        <row r="37">
          <cell r="B37">
            <v>5.0999999999999996</v>
          </cell>
          <cell r="C37">
            <v>18875</v>
          </cell>
          <cell r="D37">
            <v>17723</v>
          </cell>
        </row>
        <row r="38">
          <cell r="B38">
            <v>5.2</v>
          </cell>
          <cell r="C38">
            <v>19266</v>
          </cell>
          <cell r="D38">
            <v>18079</v>
          </cell>
        </row>
        <row r="39">
          <cell r="B39">
            <v>5.3</v>
          </cell>
          <cell r="C39">
            <v>19656</v>
          </cell>
          <cell r="D39">
            <v>18435</v>
          </cell>
        </row>
        <row r="40">
          <cell r="B40">
            <v>5.4</v>
          </cell>
          <cell r="C40">
            <v>20047</v>
          </cell>
          <cell r="D40">
            <v>18791</v>
          </cell>
        </row>
        <row r="41">
          <cell r="B41">
            <v>5.5</v>
          </cell>
          <cell r="C41">
            <v>20438</v>
          </cell>
          <cell r="D41">
            <v>19147</v>
          </cell>
        </row>
        <row r="42">
          <cell r="B42">
            <v>5.6</v>
          </cell>
          <cell r="C42">
            <v>20829</v>
          </cell>
          <cell r="D42">
            <v>19503</v>
          </cell>
        </row>
        <row r="43">
          <cell r="B43">
            <v>5.7</v>
          </cell>
          <cell r="C43">
            <v>21220</v>
          </cell>
          <cell r="D43">
            <v>19859</v>
          </cell>
        </row>
        <row r="44">
          <cell r="B44">
            <v>5.8</v>
          </cell>
          <cell r="C44">
            <v>21610</v>
          </cell>
          <cell r="D44">
            <v>20215</v>
          </cell>
        </row>
        <row r="45">
          <cell r="B45">
            <v>5.9</v>
          </cell>
          <cell r="C45">
            <v>22001</v>
          </cell>
          <cell r="D45">
            <v>20571</v>
          </cell>
        </row>
        <row r="46">
          <cell r="B46">
            <v>6</v>
          </cell>
          <cell r="C46">
            <v>22392</v>
          </cell>
          <cell r="D46">
            <v>20927</v>
          </cell>
        </row>
        <row r="47">
          <cell r="B47">
            <v>6.1</v>
          </cell>
          <cell r="C47">
            <v>22867</v>
          </cell>
          <cell r="D47">
            <v>21352</v>
          </cell>
        </row>
        <row r="48">
          <cell r="B48">
            <v>6.2</v>
          </cell>
          <cell r="C48">
            <v>23341</v>
          </cell>
          <cell r="D48">
            <v>21778</v>
          </cell>
        </row>
        <row r="49">
          <cell r="B49">
            <v>6.3</v>
          </cell>
          <cell r="C49">
            <v>23816</v>
          </cell>
          <cell r="D49">
            <v>22204</v>
          </cell>
        </row>
        <row r="50">
          <cell r="B50">
            <v>6.4</v>
          </cell>
          <cell r="C50">
            <v>24290</v>
          </cell>
          <cell r="D50">
            <v>22629</v>
          </cell>
        </row>
        <row r="51">
          <cell r="B51">
            <v>6.5</v>
          </cell>
          <cell r="C51">
            <v>24765</v>
          </cell>
          <cell r="D51">
            <v>23055</v>
          </cell>
        </row>
        <row r="52">
          <cell r="B52">
            <v>6.6</v>
          </cell>
          <cell r="C52">
            <v>25239</v>
          </cell>
          <cell r="D52">
            <v>23481</v>
          </cell>
        </row>
        <row r="53">
          <cell r="B53">
            <v>6.7</v>
          </cell>
          <cell r="C53">
            <v>25714</v>
          </cell>
          <cell r="D53">
            <v>23906</v>
          </cell>
        </row>
        <row r="54">
          <cell r="B54">
            <v>6.8</v>
          </cell>
          <cell r="C54">
            <v>26188</v>
          </cell>
          <cell r="D54">
            <v>24332</v>
          </cell>
        </row>
        <row r="55">
          <cell r="B55">
            <v>6.9</v>
          </cell>
          <cell r="C55">
            <v>26663</v>
          </cell>
          <cell r="D55">
            <v>24758</v>
          </cell>
        </row>
        <row r="56">
          <cell r="B56">
            <v>7</v>
          </cell>
          <cell r="C56">
            <v>27137</v>
          </cell>
          <cell r="D56">
            <v>25183</v>
          </cell>
        </row>
      </sheetData>
      <sheetData sheetId="7"/>
      <sheetData sheetId="8"/>
      <sheetData sheetId="9"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en"/>
      <sheetName val="mat"/>
      <sheetName val="cong"/>
      <sheetName val="vua"/>
      <sheetName val="rph"/>
      <sheetName val="gVL"/>
      <sheetName val="dtoan"/>
      <sheetName val="dtoan -ctiet"/>
      <sheetName val="dt-kphi"/>
      <sheetName val="dt-kphi (2)"/>
      <sheetName val="dt-kphi-ctiet"/>
      <sheetName val="bth-kphi"/>
      <sheetName val="XL4Poppy"/>
      <sheetName val="TSCD DUNG CHUNG "/>
      <sheetName val="KHKHAUHAOTSCHUNG"/>
      <sheetName val="TSCDTOAN NHA MAY"/>
      <sheetName val="CPSXTOAN BO SP"/>
      <sheetName val="PBCPCHUNG CHO CAC DTUONG"/>
      <sheetName val="UNIT"/>
      <sheetName val="Piers of Main Flyover (1)"/>
      <sheetName val="Cot Tru1"/>
      <sheetName val="P3-TanAn-Factored"/>
      <sheetName val="P4-TanAn-Factored"/>
      <sheetName val="00000000"/>
      <sheetName val="COC KHOAN M1"/>
      <sheetName val="COC KHOAN M2"/>
      <sheetName val="COC KHOAN T1"/>
      <sheetName val="COC KHOAN T5"/>
      <sheetName val="COC KHOAN T4"/>
      <sheetName val="COC DONG"/>
      <sheetName val="BANG"/>
      <sheetName val="KluongKm2,4"/>
      <sheetName val="B.cao"/>
      <sheetName val="T.tiet"/>
      <sheetName val="T.N"/>
      <sheetName val="THKL"/>
      <sheetName val="DPHOIDAT"/>
      <sheetName val="BGVL_03"/>
      <sheetName val="CPVUA_03"/>
      <sheetName val="DGCT_03"/>
      <sheetName val="DT1_03"/>
      <sheetName val="BGVL"/>
      <sheetName val="CPVUA"/>
      <sheetName val="DGCT_02"/>
      <sheetName val="DGCONG_02"/>
      <sheetName val="DGKE_02"/>
      <sheetName val="CTCONG_02"/>
      <sheetName val="DT1_02"/>
      <sheetName val="DTCT_02 _2595"/>
      <sheetName val="DTCT_02"/>
      <sheetName val="00000001"/>
      <sheetName val="00000002"/>
      <sheetName val="solieu"/>
      <sheetName val="VL"/>
      <sheetName val="PLV"/>
      <sheetName val="Dongia"/>
      <sheetName val="DTCTtaluy"/>
      <sheetName val="KLDGTT&lt;120%"/>
      <sheetName val="PL2"/>
      <sheetName val="DTnen"/>
      <sheetName val="PL"/>
      <sheetName val="TH"/>
      <sheetName val="THKL nghiemthu"/>
      <sheetName val="DTCTtaluy (2)"/>
      <sheetName val="KLDGTT&lt;120% (2)"/>
      <sheetName val="TH (2)"/>
      <sheetName val="xxxxxxxx"/>
      <sheetName val="XXXXXXX0"/>
      <sheetName val="10000000"/>
      <sheetName val="XXXXXXX1"/>
      <sheetName val="20000000"/>
      <sheetName val="30000000"/>
      <sheetName val="XL4Test5"/>
      <sheetName val="Congty"/>
      <sheetName val="VPPN"/>
      <sheetName val="XN74"/>
      <sheetName val="XN54"/>
      <sheetName val="XN33"/>
      <sheetName val="NK96"/>
      <sheetName val="Sheet2"/>
      <sheetName val="dn"/>
      <sheetName val="DU TOAN"/>
      <sheetName val="CHI TIET"/>
      <sheetName val="KLnt"/>
      <sheetName val="PHAN TICH"/>
      <sheetName val="Sheet1"/>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YEU TO CONG"/>
      <sheetName val="TD 3DIEM"/>
      <sheetName val="TD 2DIEM"/>
      <sheetName val="XN79"/>
      <sheetName val="CTMT"/>
      <sheetName val="Tong hopQ48-1"/>
      <sheetName val="Tong hop QL48 - 2"/>
      <sheetName val="Tong hop QL47"/>
      <sheetName val="Tong hop QL48 - 3"/>
      <sheetName val="Chi tiet don gia khoi phuc"/>
      <sheetName val="Du toan chi tiet coc nuoc"/>
      <sheetName val="Du toan chi tiet coc"/>
      <sheetName val="Phan tich don gia chi tiet"/>
      <sheetName val="Nhap don gia VL dia phuong"/>
      <sheetName val="Luong mot ngay cong xay lap"/>
      <sheetName val="Luong mot ngay cong khao sat"/>
      <sheetName val="may"/>
      <sheetName val="Vatlieu cau"/>
      <sheetName val="cau DS11"/>
      <sheetName val="cau DS12"/>
      <sheetName val="THCDS12"/>
      <sheetName val="dgcau"/>
      <sheetName val="THCDS11"/>
      <sheetName val="DGCT"/>
      <sheetName val="DGCong"/>
      <sheetName val="Vatlieu"/>
      <sheetName val="nhancong"/>
      <sheetName val="KL"/>
      <sheetName val=""/>
      <sheetName val="TO HUNG"/>
      <sheetName val="CONGNHAN NE"/>
      <sheetName val="XINGUYEP"/>
      <sheetName val="TH331"/>
      <sheetName val="Kluong"/>
      <sheetName val="Giatri"/>
      <sheetName val="dt-iphi"/>
      <sheetName val="ìtoan"/>
      <sheetName val="Sheet3 (2)"/>
      <sheetName val="ptvl0-1"/>
      <sheetName val="0-1"/>
      <sheetName val="ptvl4-5"/>
      <sheetName val="4-5"/>
      <sheetName val="ptvl3-4"/>
      <sheetName val="3-4"/>
      <sheetName val="ptvl2-3"/>
      <sheetName val="2-3"/>
      <sheetName val="vlcong"/>
      <sheetName val="ptvl1-2"/>
      <sheetName val="1-2"/>
      <sheetName val="d-dap47-48"/>
      <sheetName val="md47-48"/>
      <sheetName val="THop47-48"/>
      <sheetName val="d-dap48-49"/>
      <sheetName val="md48-49"/>
      <sheetName val="THop48-49"/>
      <sheetName val="d-dap49-50"/>
      <sheetName val="md49-50"/>
      <sheetName val="THop49-50"/>
      <sheetName val="d-dap50-51"/>
      <sheetName val="md50-51"/>
      <sheetName val="THop50-51"/>
      <sheetName val="d-dap51-52"/>
      <sheetName val="md51-52"/>
      <sheetName val="THop51-52"/>
      <sheetName val="d-dap52-53"/>
      <sheetName val="md52-53"/>
      <sheetName val="THop52-53"/>
      <sheetName val="d-dap53-54"/>
      <sheetName val="md53-54"/>
      <sheetName val="THop53-54"/>
      <sheetName val="d-dap54-55"/>
      <sheetName val="md54-55"/>
      <sheetName val="THop54-55"/>
      <sheetName val="d-dap55-56"/>
      <sheetName val="md55-56"/>
      <sheetName val="THop55-56"/>
      <sheetName val="d-dap56-57"/>
      <sheetName val="md56-57"/>
      <sheetName val="THop56-57"/>
      <sheetName val="d-dap57-58"/>
      <sheetName val="md57-58"/>
      <sheetName val="THop57-58"/>
      <sheetName val="d-dap58-DC"/>
      <sheetName val="md58-DC"/>
      <sheetName val="THop58-DC"/>
      <sheetName val="NHANHRE1"/>
      <sheetName val="NHANHRE2"/>
      <sheetName val="NHANHRE3"/>
      <sheetName val="NHANHRE4"/>
      <sheetName val="NHANHRE5"/>
      <sheetName val="NHANHRE6"/>
      <sheetName val="NHANHRE7"/>
      <sheetName val="mdNHANHRE8"/>
      <sheetName val="PL tham dinh"/>
      <sheetName val="THDT"/>
      <sheetName val="KSTK"/>
      <sheetName val="DTCT"/>
      <sheetName val="PTVL"/>
      <sheetName val="Bu VC"/>
      <sheetName val="luong"/>
      <sheetName val="PTDG"/>
      <sheetName val="40000000"/>
      <sheetName val="50000000"/>
      <sheetName val="60000000"/>
      <sheetName val="70000000"/>
      <sheetName val="80000000"/>
      <sheetName val="90000000"/>
      <sheetName val="a0000000"/>
      <sheetName val="Don gia chi tiet"/>
      <sheetName val="Du thau"/>
      <sheetName val="Tro giup"/>
      <sheetName val="rph (2)"/>
      <sheetName val="dap"/>
      <sheetName val="gpmb"/>
      <sheetName val="dt-kphi-iso-tong"/>
      <sheetName val="dt-kphi-iso-ctiet"/>
      <sheetName val="gia"/>
      <sheetName val="sut&lt;100"/>
      <sheetName val="sut duong"/>
      <sheetName val="sut am"/>
      <sheetName val="bu lun"/>
      <sheetName val="xoi lo chan ke"/>
      <sheetName val="GTXL"/>
      <sheetName val="TDT"/>
      <sheetName val="gvt"/>
      <sheetName val="ATGT"/>
      <sheetName val="DG-TH"/>
      <sheetName val="Tuong-chan"/>
      <sheetName val="Dau-cong"/>
      <sheetName val="dtoan (4)"/>
      <sheetName val="tmdtu"/>
      <sheetName val="CRC"/>
      <sheetName val="GIATRI-DAILY"/>
      <sheetName val="NVBH KHAC"/>
      <sheetName val="NVBH HOAN"/>
      <sheetName val="TONKHODAILY"/>
      <sheetName val="tra-vat-lieu"/>
      <sheetName val="Sheet_x0001_1"/>
      <sheetName val="FPPN"/>
      <sheetName val="CHI_x0000_TIET"/>
      <sheetName val="ESTI."/>
      <sheetName val="DI-ESTI"/>
      <sheetName val="YEUCAU"/>
      <sheetName val="IN_PHIEU"/>
      <sheetName val="BANGKE"/>
      <sheetName val="IN_NX"/>
      <sheetName val="NK_CHUNG"/>
      <sheetName val="DL_KH"/>
      <sheetName val="TH_CNO"/>
      <sheetName val="CD_PSINH"/>
      <sheetName val="CDKT"/>
      <sheetName val="soctiettk"/>
      <sheetName val="Ctietkhach"/>
      <sheetName val="thue_DR"/>
      <sheetName val="thue_DV"/>
      <sheetName val="thue_05"/>
      <sheetName val="tokhai"/>
      <sheetName val="Inthkhach"/>
      <sheetName val="vattu"/>
      <sheetName val="THEKHO"/>
      <sheetName val="cphi"/>
      <sheetName val="GThanh"/>
      <sheetName val="B02"/>
      <sheetName val="B03_LCTT"/>
      <sheetName val="TM_BCTC"/>
      <sheetName val="MVT"/>
      <sheetName val="KHAO_TSCD"/>
      <sheetName val="tam"/>
      <sheetName val="BIA"/>
      <sheetName val="Module1"/>
      <sheetName val="Module2"/>
      <sheetName val="DGCT_x0006_"/>
      <sheetName val="LO 65+41B"/>
      <sheetName val="LO 48"/>
      <sheetName val="LO 47A"/>
      <sheetName val="LO 46B"/>
      <sheetName val="LO 45"/>
      <sheetName val="LO 44"/>
      <sheetName val="LO 46A"/>
      <sheetName val="LO 41A"/>
      <sheetName val="LO 66"/>
      <sheetName val="LO 42"/>
      <sheetName val="LO 47B"/>
      <sheetName val="LO 43"/>
      <sheetName val="LO 64"/>
      <sheetName val="LO 50"/>
      <sheetName val="LO 49 B "/>
      <sheetName val="LO 63"/>
      <sheetName val="LO 62"/>
      <sheetName val="LO 49 A"/>
      <sheetName val="LO 61"/>
      <sheetName val="NhapSl"/>
      <sheetName val="Nluc"/>
      <sheetName val="Tohop"/>
      <sheetName val="KT_Tthan"/>
      <sheetName val="Tra_TTTD"/>
      <sheetName val="Nhap don gia VL dia _x0003__x0000_uong"/>
      <sheetName val="Phan tich don gia chi Uet"/>
      <sheetName val="dam"/>
      <sheetName val="Mocantho"/>
      <sheetName val="MoQL91"/>
      <sheetName val="tru"/>
      <sheetName val="dg"/>
      <sheetName val="10mduongsaumo"/>
      <sheetName val="ctt"/>
      <sheetName val="thanmkhao"/>
      <sheetName val="monho"/>
      <sheetName val="HK1"/>
      <sheetName val="HK2"/>
      <sheetName val="CANAM"/>
      <sheetName val="P3-PanAn-Factored"/>
      <sheetName val="GiaVL"/>
      <sheetName val="PTCT"/>
      <sheetName val="bao cao ngay 13-02"/>
      <sheetName val="CBG"/>
      <sheetName val="T1"/>
      <sheetName val="T2"/>
      <sheetName val="T3"/>
      <sheetName val="T4"/>
      <sheetName val="T5"/>
      <sheetName val="T6"/>
      <sheetName val="T7"/>
      <sheetName val="T8"/>
      <sheetName val="T9"/>
      <sheetName val="T10"/>
      <sheetName val="T11"/>
      <sheetName val="T12"/>
      <sheetName val="t1.3"/>
      <sheetName val="She_x0000_t9"/>
      <sheetName val="_x0000_Ё_x0000__x0000__x0000__x0000_䀤_x0001__x0000__x0000__x0000__x0000_䀶_x0001__x0000_晦晦晦䀙_x0001__x0000__x0000__x0000__x0000_㿰_x0001_H-_x0000_ਈ_x0000_"/>
      <sheetName val="TT_35NH"/>
      <sheetName val="SPL4"/>
      <sheetName val="tuong"/>
      <sheetName val="Du toan chi tiet_x0000_coc nuoc"/>
      <sheetName val="IBASE"/>
      <sheetName val="`u lun"/>
      <sheetName val="sut&lt;1 0"/>
      <sheetName val="Du_lieu"/>
      <sheetName val="nhan cong"/>
      <sheetName val="ktduong"/>
      <sheetName val="cu"/>
      <sheetName val="KTcau2004"/>
      <sheetName val="KT2004XL#moi"/>
      <sheetName val="denbu"/>
      <sheetName val="thop"/>
      <sheetName val="ma-pt"/>
      <sheetName val="CHI"/>
      <sheetName val="Nhap don gia VL dia _x0003_"/>
      <sheetName val="Ё_x0000_䀤_x0001__x0000_䀶_x0001__x0000_晦晦晦䀙_x0001__x0000_㿰_x0001_H-_x0000_ਈ_x0000_ꏗ㵰휊䀁_x0001__x0000_尩슏⣵䀂"/>
      <sheetName val="3cau"/>
      <sheetName val="266+623"/>
      <sheetName val="TXL(266+623"/>
      <sheetName val="DDCT"/>
      <sheetName val="M"/>
      <sheetName val="vln"/>
      <sheetName val="NC"/>
      <sheetName val="TN"/>
      <sheetName val="ND"/>
      <sheetName val="rotoduc"/>
      <sheetName val="Truc"/>
      <sheetName val="roto truc"/>
      <sheetName val="stato"/>
      <sheetName val="Day dt"/>
      <sheetName val="statoday"/>
      <sheetName val="stato tam say"/>
      <sheetName val="Than"/>
      <sheetName val="Stato ep"/>
      <sheetName val="Canh gio"/>
      <sheetName val="Napgio"/>
      <sheetName val="Nap-Hopcuc"/>
      <sheetName val="laprap"/>
      <sheetName val="Cocau"/>
      <sheetName val="Ss Z- GB"/>
      <sheetName val="tonghop"/>
      <sheetName val="Sheet19"/>
      <sheetName val="Sheet18"/>
      <sheetName val="He so"/>
      <sheetName val="PL Vua"/>
      <sheetName val="DPD"/>
      <sheetName val="DgDuong"/>
      <sheetName val="dgmo-tru"/>
      <sheetName val="dgdam"/>
      <sheetName val="Dam-Mo-Tru"/>
      <sheetName val="DTDuong"/>
      <sheetName val="GTXLc"/>
      <sheetName val="CPXLk"/>
      <sheetName val="KPTH"/>
      <sheetName val="Bang KL ket cau"/>
      <sheetName val="ctTBA"/>
      <sheetName val="coc duc"/>
      <sheetName val="Khu xu ly nuoc THiep-XD"/>
      <sheetName val="tai"/>
      <sheetName val="hoang"/>
      <sheetName val="hoang (2)"/>
      <sheetName val="hoang (3)"/>
      <sheetName val="S²_x0000__x0000_2"/>
      <sheetName val="CTC_x000f_NG_02"/>
      <sheetName val="_x0004_GCong"/>
      <sheetName val="dv-kphi-cviet"/>
      <sheetName val="bvh-kphi"/>
      <sheetName val="PCCPCHUNG CHO CAC DTUONG"/>
      <sheetName val="Piers of Main Flyower (1)"/>
      <sheetName val="_x0000_????_x0001__x0000__x0000__x0000__x0000_?_x0001_H-_x0000_?_x0000_????_x0001__x0000_????_x0001__x0000__x0000__x0000_"/>
      <sheetName val="0_x0000__x0000_ﱸ͕_x0000__x0004__x0000__x0000__x0000__x0000__x0000__x0000_͕_x0000__x0000__x0000__x0000__x0000__x0000__x0000__x0000_列͕_x0000__x0000__x0013__x0000__x0000__x0000_"/>
      <sheetName val="NHAP"/>
      <sheetName val="PBCPCHUNG CHO CAC _x0007_{WÑNG"/>
      <sheetName val="Dbþgia"/>
      <sheetName val="Box-Girder"/>
      <sheetName val="Ё"/>
      <sheetName val="?_x0000_?_x0001__x0000_?_x0001__x0000_????_x0001__x0000_?_x0001_H-_x0000_?_x0000_????_x0001__x0000_????"/>
      <sheetName val="Phan tich don gia chi ˆUet"/>
      <sheetName val="?"/>
      <sheetName val="????_x0001_"/>
      <sheetName val="CHI?TIET"/>
      <sheetName val="Nhap don gia VL dia _x0003_?uong"/>
      <sheetName val="?Ё????䀤_x0001_????䀶_x0001_?晦晦晦䀙_x0001_????㿰_x0001_H-?ਈ?"/>
      <sheetName val="Ё?䀤_x0001_?䀶_x0001_?晦晦晦䀙_x0001_?㿰_x0001_H-?ਈ?ꏗ㵰휊䀁_x0001_?尩슏⣵䀂"/>
      <sheetName val="?????_x0001_?????_x0001_H-???????_x0001_?????_x0001_???"/>
      <sheetName val="???_x0001_??_x0001_?????_x0001_??_x0001_H-???????_x0001_?????"/>
      <sheetName val="????_x0001_??_x0001_H-???????_x0001_?????_x0001_?"/>
      <sheetName val="IN__x000e_X"/>
      <sheetName val="Giai trinh"/>
      <sheetName val="GTGT"/>
      <sheetName val="Mua vao TT"/>
      <sheetName val="Mua vao GTGT"/>
      <sheetName val="Bra"/>
      <sheetName val="BC HDon"/>
      <sheetName val="BC HDon Qui"/>
      <sheetName val="KE KHAI HDONG"/>
      <sheetName val="Recovered_Sheet1"/>
      <sheetName val="Recovered_Sheet2"/>
      <sheetName val="NHTN"/>
      <sheetName val="QLDD"/>
      <sheetName val="Moi truong"/>
      <sheetName val="KHĐ"/>
      <sheetName val="dtct cong"/>
      <sheetName val="Số liệu"/>
      <sheetName val="TKKYI"/>
      <sheetName val="TKKYII"/>
      <sheetName val="Tổng hợp theo học sinh"/>
      <sheetName val="XL4Test5 (2)"/>
      <sheetName val="Don gia"/>
      <sheetName val="coctuatrenda"/>
      <sheetName val="md5!-52"/>
      <sheetName val="Thuc thanh"/>
      <sheetName val="vua_x0000__x0000__x0000__x0000__x0000__x0000__x0000__x0000__x0000__x0000__x0000_韘࿊_x0000__x0004__x0000__x0000__x0000__x0000__x0000__x0000_酐࿊_x0000__x0000__x0000__x0000__x0000_"/>
      <sheetName val="NVBH(HOAN"/>
      <sheetName val="dt-cphi-ctieT"/>
      <sheetName val="CDPS"/>
      <sheetName val="NKC"/>
      <sheetName val="SoCaiT"/>
      <sheetName val="THDU"/>
      <sheetName val="MTO REV.2(ARMOR)"/>
      <sheetName val="Nhatkychung"/>
      <sheetName val="[dtTKKT-98-106.xlsၝTHCDS11"/>
      <sheetName val="[dtTKKT-98-106.xls?THCDS11"/>
      <sheetName val="_x0000__x0000__x0000__x0000__x0000__x0000_??_x0000__x0000__x0013__x0000__x0000__x0000__x0000__x0000__x0000__x0000__x0000__x0000__x0000__x0000__x0000__x0000__x0000__x0000__x001f_[dtT"/>
      <sheetName val="_x0000_?_x0000__x0000__x0000__x0000_?_x0001__x0000__x0000__x0000__x0000_?_x0001__x0000_????_x0001__x0000__x0000__x0000__x0000_?_x0001_H-_x0000_?_x0000_"/>
      <sheetName val="rph_(2)"/>
      <sheetName val="dtoan_-ctiet"/>
      <sheetName val="NVBH_KHAC"/>
      <sheetName val="NVBH_HOAN"/>
      <sheetName val="sut_duong"/>
      <sheetName val="sut_am"/>
      <sheetName val="bu_lun"/>
      <sheetName val="xoi_lo_chan_ke"/>
      <sheetName val="dtoan_(4)"/>
      <sheetName val="dt-kphi_(2)"/>
      <sheetName val="B_cao"/>
      <sheetName val="T_tiet"/>
      <sheetName val="T_N"/>
      <sheetName val="Piers_of_Main_Flyover_(1)"/>
      <sheetName val="Cot_Tru1"/>
      <sheetName val="COC_KHOAN_M1"/>
      <sheetName val="COC_KHOAN_M2"/>
      <sheetName val="COC_KHOAN_T1"/>
      <sheetName val="COC_KHOAN_T5"/>
      <sheetName val="COC_KHOAN_T4"/>
      <sheetName val="COC_DONG"/>
      <sheetName val="DTCT_02__2595"/>
      <sheetName val="DU_TOAN"/>
      <sheetName val="CHI_TIET"/>
      <sheetName val="PHAN_TICH"/>
      <sheetName val="YEU_TO_CONG"/>
      <sheetName val="TD_3DIEM"/>
      <sheetName val="TD_2DIEM"/>
      <sheetName val="TSCD_DUNG_CHUNG_"/>
      <sheetName val="TSCDTOAN_NHA_MAY"/>
      <sheetName val="CPSXTOAN_BO_SP"/>
      <sheetName val="PBCPCHUNG_CHO_CAC_DTUONG"/>
      <sheetName val="THKL_nghiemthu"/>
      <sheetName val="DTCTtaluy_(2)"/>
      <sheetName val="KLDGTT&lt;120%_(2)"/>
      <sheetName val="TH_(2)"/>
      <sheetName val="nhan_cong"/>
      <sheetName val="Sheet3_(2)"/>
      <sheetName val="`u_lun"/>
      <sheetName val="Tong_hopQ48-1"/>
      <sheetName val="Tong_hop_QL48_-_2"/>
      <sheetName val="Tong_hop_QL47"/>
      <sheetName val="Tong_hop_QL48_-_3"/>
      <sheetName val="Chi_tiet_don_gia_khoi_phuc"/>
      <sheetName val="Du_toan_chi_tiet_coc_nuoc"/>
      <sheetName val="Du_toan_chi_tiet_coc"/>
      <sheetName val="Phan_tich_don_gia_chi_tiet"/>
      <sheetName val="Nhap_don_gia_VL_dia_phuong"/>
      <sheetName val="Luong_mot_ngay_cong_xay_lap"/>
      <sheetName val="Luong_mot_ngay_cong_khao_sat"/>
      <sheetName val="TO_HUNG"/>
      <sheetName val="CONGNHAN_NE"/>
      <sheetName val="Vatlieu_cau"/>
      <sheetName val="cau_DS11"/>
      <sheetName val="cau_DS12"/>
      <sheetName val="sut&lt;1_0"/>
      <sheetName val="Khu_xu_ly_nuoc_THiep-XD"/>
      <sheetName val="PL_tham_dinh"/>
      <sheetName val="Bu_VC"/>
      <sheetName val="Du toan chi tiet coc juoc"/>
      <sheetName val="Du toan_x0000_chi tiet coc"/>
      <sheetName val="dt-kphi_x0010_øÿet"/>
      <sheetName val="dt-kphi-ÿÿo-ctiet"/>
      <sheetName val="TinhToan"/>
      <sheetName val="Sheet3ٺ_x0001_2)"/>
      <sheetName val="She"/>
      <sheetName val="CHI TI_x0000__x0000_"/>
      <sheetName val="COC KHOAN0T5"/>
      <sheetName val="TD &quot;DIEM"/>
      <sheetName val="Giathanh1m3BT"/>
      <sheetName val="INV"/>
      <sheetName val="XXXXXXX2"/>
      <sheetName val="XXXXXXX3"/>
      <sheetName val="XXXXXXX4"/>
      <sheetName val="Pier"/>
      <sheetName val="Pile"/>
      <sheetName val="fej"/>
      <sheetName val="DT1__x0010_3"/>
      <sheetName val="DGKE_00"/>
      <sheetName val="P4-T`nAn-Factored"/>
      <sheetName val="She%t11"/>
      <sheetName val="Nhap don gia VL dia áhuong"/>
      <sheetName val="uong mot ngay cong xay lap"/>
      <sheetName val="Du toan chi tiet"/>
      <sheetName val="???????_x0001_?????_x0001_?????_x0001_?????_x0001_H-???"/>
      <sheetName val="She?t9"/>
      <sheetName val="10mduongsa{ío"/>
      <sheetName val="T²_x0000__x0000_8-49"/>
      <sheetName val="ptvì0-1"/>
      <sheetName val="_"/>
      <sheetName val="_____x0001_"/>
      <sheetName val="Nhap don gia VL dia _x0003__uong"/>
      <sheetName val="_Ё____䀤_x0001_____䀶_x0001__晦晦晦䀙_x0001_____㿰_x0001_H-_ਈ_"/>
      <sheetName val="Ё_䀤_x0001__䀶_x0001__晦晦晦䀙_x0001__㿰_x0001_H-_ਈ_ꏗ㵰휊䀁_x0001__尩슏⣵䀂"/>
      <sheetName val="______x0001_______x0001_H-________x0001_______x0001____"/>
      <sheetName val="____x0001____x0001_______x0001____x0001_H-________x0001______"/>
      <sheetName val="_____x0001____x0001_H-________x0001_______x0001__"/>
      <sheetName val="________x0001_______x0001_______x0001_______x0001_H-___"/>
      <sheetName val="She_t9"/>
      <sheetName val="S? li?u"/>
      <sheetName val="T?ng h?p theo h?c sinh"/>
      <sheetName val="CPVUE_03"/>
      <sheetName val="LO 5_x0009_"/>
      <sheetName val="Piers of Main Flylyer (1)"/>
      <sheetName val="Eodule1"/>
      <sheetName val="Load"/>
      <sheetName val="???_x0001_??_x0001_?????_x0001_??_x0001_H-???"/>
      <sheetName val="____x0001____x0001_______x0001____x0001_H-___"/>
      <sheetName val="Gca may Buu dien"/>
      <sheetName val="882"/>
      <sheetName val="Giamay"/>
      <sheetName val="DM_GVT"/>
      <sheetName val="May chuyen nganh"/>
      <sheetName val="TT06"/>
      <sheetName val="Tuong-ٺ_x0001_an"/>
      <sheetName val="tra_x0000__x0000__x0000__x0000__x0000_±@Z"/>
      <sheetName val="T_x0004_ 3DIEM"/>
      <sheetName val="Rheet10"/>
      <sheetName val="KLD_x0007_TT&lt;120%"/>
      <sheetName val="DG೼�_02"/>
      <sheetName val="Quantity"/>
      <sheetName val="0"/>
      <sheetName val="S²"/>
      <sheetName val="LO 5 "/>
      <sheetName val="T²"/>
      <sheetName val="tra"/>
      <sheetName val="Luong_x0000_mot ngay cong xay lap"/>
      <sheetName val="Du toan chi tiet?coc nuoc"/>
      <sheetName val="Sheet1 (3)"/>
      <sheetName val="Sheet1 (2)"/>
      <sheetName val="YE2_x0000__x0000_ CONG"/>
      <sheetName val="DEF"/>
      <sheetName val="dt-k0hi (2)"/>
      <sheetName val="DT_x0003_T_02"/>
      <sheetName val="0_x0000__x0000_??_x0000__x0004__x0000__x0000__x0000__x0000__x0000__x0000_??_x0000__x0000__x0000__x0000__x0000__x0000__x0000__x0000_??_x0000__x0000__x0013__x0000__x0000__x0000_"/>
      <sheetName val="KHÐ"/>
      <sheetName val="__________________________H___2"/>
      <sheetName val="0_____________________________2"/>
      <sheetName val="__________________________H___3"/>
      <sheetName val="TH_11"/>
      <sheetName val="CUAHANG"/>
      <sheetName val="MAKHACH"/>
      <sheetName val="[_x001e__x001e__x001e__x001e__x001e__x001e__x001e__x001e__x001e__x001e__x001e__x001e__x001e__x001e__x001e__x001e__x001e__x001e__x001e__x001e__x001e__x001e__x001e__x001e__x001e__x001e__x001e__x001e__x001e_"/>
      <sheetName val="_x001e__x001e__x001e__x001e__x001e__x001e__x001e__x001e__x001e__x001e__x001e__x001e__x001e__x001e__x001e__x001e__x001e__x001e__x001e__x001e__x001e__x001e__x001e__x001e__x001e__x001e__x001e__x001e__x001e__x001e_"/>
      <sheetName val="KLDGTT&lt;1ü_x000c_(2)"/>
      <sheetName val="vua韘࿊_x0004_酐࿊須࿊_x0004__x0016_[dtTKKT-98-10"/>
      <sheetName val="0??ﱸ͕?_x0004_??????͕????????列͕??_x0013_???"/>
      <sheetName val="TM_JCTC"/>
      <sheetName val="KLDGTT&lt;1ü_x000c_??(2)"/>
      <sheetName val="bth-kpha"/>
      <sheetName val="ma_pt"/>
      <sheetName val="Klu_x0016_4DÀÀFN"/>
      <sheetName val="t1_3"/>
      <sheetName val="Don_gia_chi_tiet"/>
      <sheetName val="Du_thau"/>
      <sheetName val="Tro_giup"/>
      <sheetName val="sat"/>
      <sheetName val="ptvt"/>
      <sheetName val="DGAT_02"/>
      <sheetName val="Piers of Mai. Flyover (1)"/>
      <sheetName val="dt-kphi-isoiendo"/>
      <sheetName val="ULIT"/>
      <sheetName val="THNVVNN"/>
      <sheetName val="DSTTGTGT"/>
      <sheetName val="KET CHUYEN GIA VON 2005"/>
      <sheetName val="TMTC"/>
      <sheetName val="CHI TIEU"/>
      <sheetName val="KQKD"/>
      <sheetName val="BCDKT"/>
      <sheetName val="T.H CPCT"/>
      <sheetName val="THGÝaT"/>
      <sheetName val="khai  thue"/>
      <sheetName val="C§PS"/>
      <sheetName val="TRUONG "/>
      <sheetName val="KON LONG"/>
      <sheetName val="THUY DIEN"/>
      <sheetName val="NGO MAY"/>
      <sheetName val="NGOC HOI"/>
      <sheetName val="cau 2"/>
      <sheetName val="CAU DAK PSI"/>
      <sheetName val="BT gi¸ thµnh"/>
      <sheetName val="Ё䀤_x0001_䀶_x0001_晦晦晦䀙_x0001_"/>
      <sheetName val="PC-summary"/>
      <sheetName val="0000000!"/>
      <sheetName val="YE2"/>
      <sheetName val="khluong"/>
      <sheetName val="CtVKdamƦ"/>
      <sheetName val="S_ li_u"/>
      <sheetName val="T_ng h_p theo h_c sinh"/>
      <sheetName val="TT"/>
      <sheetName val="Du toan c`i tiet coc nuoc"/>
      <sheetName val="DothiP1"/>
      <sheetName val="THANG1_2004"/>
      <sheetName val="QBINH"/>
      <sheetName val="QTRI"/>
      <sheetName val="HUE"/>
      <sheetName val="DNANG"/>
      <sheetName val="QNAM"/>
      <sheetName val="QNGAI"/>
      <sheetName val="BDINH"/>
      <sheetName val="PYEN"/>
      <sheetName val="KHOA"/>
      <sheetName val="GLAI"/>
      <sheetName val="KTUM"/>
      <sheetName val="DLAK"/>
      <sheetName val="CQUAN"/>
      <sheetName val="TND"/>
      <sheetName val="TKD"/>
      <sheetName val="NTHON"/>
      <sheetName val="MTINH"/>
      <sheetName val="CODIEN"/>
      <sheetName val="VTU"/>
      <sheetName val="LUOI"/>
      <sheetName val="VUANHO"/>
      <sheetName val="VIEN"/>
      <sheetName val="KSAN"/>
      <sheetName val="Thang2_2004"/>
      <sheetName val="0_x0000__x0000_ﱸ͕_x0000__x0004__x0000__x0000__x0000__x0000__x0000__x0000_͕_x0000__x0000__x0000__x0000__x0000__x0000__x0000__x0000_列͕_x0000_萹&lt;⼄ȩ㤘"/>
      <sheetName val="Gia Du Thau "/>
      <sheetName val="dt,kphi-iso-tong"/>
      <sheetName val="Luong_mot_ngay_cong_k`ao_sat"/>
      <sheetName val="Sheet8_x0006__x0000__x0000_Sheet9_x0007__x0000__x0000_Sheet10_x0007__x0000__x0000_She"/>
      <sheetName val="dt-kphi_x000a_iso-ctiet"/>
      <sheetName val="sut8100"/>
      <sheetName val="tra-vat-l)eu"/>
      <sheetName val="DL^KH"/>
      <sheetName val="soctiett+"/>
      <sheetName val="Ctietkh`ch"/>
      <sheetName val="tkkhai"/>
      <sheetName val="cp`i"/>
    </sheetNames>
    <sheetDataSet>
      <sheetData sheetId="0" refreshError="1"/>
      <sheetData sheetId="1" refreshError="1"/>
      <sheetData sheetId="2" refreshError="1"/>
      <sheetData sheetId="3"/>
      <sheetData sheetId="4" refreshError="1"/>
      <sheetData sheetId="5" refreshError="1">
        <row r="10">
          <cell r="Q10">
            <v>58000</v>
          </cell>
        </row>
        <row r="12">
          <cell r="Q12">
            <v>54000</v>
          </cell>
        </row>
        <row r="20">
          <cell r="Q20">
            <v>18000</v>
          </cell>
        </row>
        <row r="45">
          <cell r="Q45">
            <v>4300</v>
          </cell>
        </row>
        <row r="47">
          <cell r="Q47">
            <v>10500</v>
          </cell>
        </row>
        <row r="48">
          <cell r="Q48">
            <v>2000</v>
          </cell>
        </row>
        <row r="49">
          <cell r="Q49">
            <v>3000</v>
          </cell>
        </row>
        <row r="50">
          <cell r="Q50">
            <v>1200</v>
          </cell>
        </row>
        <row r="51">
          <cell r="Q51">
            <v>1370</v>
          </cell>
        </row>
        <row r="55">
          <cell r="Q55">
            <v>8636.363636363636</v>
          </cell>
        </row>
      </sheetData>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refreshError="1"/>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sheetData sheetId="106"/>
      <sheetData sheetId="107"/>
      <sheetData sheetId="108"/>
      <sheetData sheetId="109"/>
      <sheetData sheetId="110"/>
      <sheetData sheetId="111"/>
      <sheetData sheetId="112"/>
      <sheetData sheetId="113"/>
      <sheetData sheetId="114"/>
      <sheetData sheetId="115"/>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sheetData sheetId="130"/>
      <sheetData sheetId="131"/>
      <sheetData sheetId="132"/>
      <sheetData sheetId="133"/>
      <sheetData sheetId="134"/>
      <sheetData sheetId="135" refreshError="1"/>
      <sheetData sheetId="136" refreshError="1"/>
      <sheetData sheetId="137" refreshError="1"/>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refreshError="1"/>
      <sheetData sheetId="237"/>
      <sheetData sheetId="238"/>
      <sheetData sheetId="239" refreshError="1"/>
      <sheetData sheetId="240" refreshError="1"/>
      <sheetData sheetId="241" refreshError="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sheetData sheetId="292"/>
      <sheetData sheetId="293"/>
      <sheetData sheetId="294"/>
      <sheetData sheetId="295"/>
      <sheetData sheetId="296" refreshError="1"/>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sheetData sheetId="336"/>
      <sheetData sheetId="337" refreshError="1"/>
      <sheetData sheetId="338" refreshError="1"/>
      <sheetData sheetId="339"/>
      <sheetData sheetId="340"/>
      <sheetData sheetId="341"/>
      <sheetData sheetId="342"/>
      <sheetData sheetId="343"/>
      <sheetData sheetId="344"/>
      <sheetData sheetId="345"/>
      <sheetData sheetId="346"/>
      <sheetData sheetId="347"/>
      <sheetData sheetId="348" refreshError="1"/>
      <sheetData sheetId="349"/>
      <sheetData sheetId="350"/>
      <sheetData sheetId="351"/>
      <sheetData sheetId="352"/>
      <sheetData sheetId="353"/>
      <sheetData sheetId="354"/>
      <sheetData sheetId="355" refreshError="1"/>
      <sheetData sheetId="356" refreshError="1"/>
      <sheetData sheetId="357" refreshError="1"/>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refreshError="1"/>
      <sheetData sheetId="389"/>
      <sheetData sheetId="390" refreshError="1"/>
      <sheetData sheetId="391"/>
      <sheetData sheetId="392"/>
      <sheetData sheetId="393"/>
      <sheetData sheetId="394"/>
      <sheetData sheetId="395"/>
      <sheetData sheetId="396"/>
      <sheetData sheetId="397" refreshError="1"/>
      <sheetData sheetId="398" refreshError="1"/>
      <sheetData sheetId="399" refreshError="1"/>
      <sheetData sheetId="400"/>
      <sheetData sheetId="401"/>
      <sheetData sheetId="402" refreshError="1"/>
      <sheetData sheetId="403" refreshError="1"/>
      <sheetData sheetId="404" refreshError="1"/>
      <sheetData sheetId="405"/>
      <sheetData sheetId="406"/>
      <sheetData sheetId="407" refreshError="1"/>
      <sheetData sheetId="408"/>
      <sheetData sheetId="409" refreshError="1"/>
      <sheetData sheetId="410"/>
      <sheetData sheetId="411" refreshError="1"/>
      <sheetData sheetId="412"/>
      <sheetData sheetId="413"/>
      <sheetData sheetId="414"/>
      <sheetData sheetId="415" refreshError="1"/>
      <sheetData sheetId="416"/>
      <sheetData sheetId="417"/>
      <sheetData sheetId="418"/>
      <sheetData sheetId="419"/>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sheetData sheetId="444" refreshError="1"/>
      <sheetData sheetId="445"/>
      <sheetData sheetId="446"/>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sheetData sheetId="536"/>
      <sheetData sheetId="537"/>
      <sheetData sheetId="538" refreshError="1"/>
      <sheetData sheetId="539"/>
      <sheetData sheetId="540"/>
      <sheetData sheetId="541"/>
      <sheetData sheetId="542"/>
      <sheetData sheetId="543"/>
      <sheetData sheetId="544"/>
      <sheetData sheetId="545"/>
      <sheetData sheetId="546"/>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sheetData sheetId="560" refreshError="1"/>
      <sheetData sheetId="561" refreshError="1"/>
      <sheetData sheetId="562"/>
      <sheetData sheetId="563" refreshError="1"/>
      <sheetData sheetId="564"/>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sheetData sheetId="576"/>
      <sheetData sheetId="577"/>
      <sheetData sheetId="578" refreshError="1"/>
      <sheetData sheetId="579" refreshError="1"/>
      <sheetData sheetId="580" refreshError="1"/>
      <sheetData sheetId="581" refreshError="1"/>
      <sheetData sheetId="582"/>
      <sheetData sheetId="583" refreshError="1"/>
      <sheetData sheetId="584"/>
      <sheetData sheetId="585"/>
      <sheetData sheetId="586"/>
      <sheetData sheetId="587"/>
      <sheetData sheetId="588" refreshError="1"/>
      <sheetData sheetId="589" refreshError="1"/>
      <sheetData sheetId="590" refreshError="1"/>
      <sheetData sheetId="591"/>
      <sheetData sheetId="592" refreshError="1"/>
      <sheetData sheetId="593" refreshError="1"/>
      <sheetData sheetId="594" refreshError="1"/>
      <sheetData sheetId="595" refreshError="1"/>
      <sheetData sheetId="596"/>
      <sheetData sheetId="597"/>
      <sheetData sheetId="598"/>
      <sheetData sheetId="599"/>
      <sheetData sheetId="600" refreshError="1"/>
      <sheetData sheetId="601" refreshError="1"/>
      <sheetData sheetId="602"/>
      <sheetData sheetId="603"/>
      <sheetData sheetId="604"/>
      <sheetData sheetId="605" refreshError="1"/>
      <sheetData sheetId="606"/>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sheetData sheetId="617" refreshError="1"/>
      <sheetData sheetId="618" refreshError="1"/>
      <sheetData sheetId="619" refreshError="1"/>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refreshError="1"/>
      <sheetData sheetId="640" refreshError="1"/>
      <sheetData sheetId="641" refreshError="1"/>
      <sheetData sheetId="642" refreshError="1"/>
      <sheetData sheetId="643" refreshError="1"/>
      <sheetData sheetId="644"/>
      <sheetData sheetId="645" refreshError="1"/>
      <sheetData sheetId="646" refreshError="1"/>
      <sheetData sheetId="647" refreshError="1"/>
      <sheetData sheetId="648"/>
      <sheetData sheetId="649" refreshError="1"/>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refreshError="1"/>
      <sheetData sheetId="676" refreshError="1"/>
      <sheetData sheetId="677"/>
      <sheetData sheetId="678" refreshError="1"/>
      <sheetData sheetId="679" refreshError="1"/>
      <sheetData sheetId="680" refreshError="1"/>
      <sheetData sheetId="681"/>
      <sheetData sheetId="682" refreshError="1"/>
      <sheetData sheetId="683"/>
      <sheetData sheetId="684"/>
      <sheetData sheetId="685"/>
      <sheetData sheetId="686"/>
      <sheetData sheetId="687"/>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vc"/>
      <sheetName val="tra-vat-lieu"/>
      <sheetName val="Da tan dung"/>
      <sheetName val="PTDG"/>
      <sheetName val="duong+cong"/>
      <sheetName val="THGTXL05"/>
      <sheetName val="Tonghop"/>
      <sheetName val="Tra_bang"/>
      <sheetName val="kstk(DC)"/>
      <sheetName val="dbgt(tuyen)"/>
      <sheetName val="gVL"/>
      <sheetName val="tong hop"/>
      <sheetName val="phan tich DG"/>
      <sheetName val="gia vat lieu"/>
      <sheetName val="gia xe may"/>
      <sheetName val="gia nhan cong"/>
      <sheetName val="XL4Test5"/>
      <sheetName val="THDT"/>
      <sheetName val="DM-Goc"/>
      <sheetName val="Gia-CT"/>
      <sheetName val="PTCP"/>
      <sheetName val="cphoi"/>
      <sheetName val="XL4Poppy"/>
      <sheetName val=""/>
      <sheetName val="tra_vat_lieu"/>
      <sheetName val="CQD"/>
      <sheetName val="HGAD"/>
      <sheetName val="HGAM1"/>
      <sheetName val="HGAL2"/>
      <sheetName val="HGAL3"/>
      <sheetName val="tcm"/>
      <sheetName val="tieunang"/>
      <sheetName val="TTTA"/>
      <sheetName val="TNTA"/>
      <sheetName val="TMTTH"/>
      <sheetName val="TNBH"/>
      <sheetName val="Sheet4"/>
      <sheetName val="tt"/>
      <sheetName val="TLsannen"/>
      <sheetName val="Sheet1"/>
      <sheetName val="tlsanduong"/>
      <sheetName val="DTKPSADUONG"/>
      <sheetName val="THKPSDUONG"/>
      <sheetName val="TLSNEN"/>
      <sheetName val="DTCTSN"/>
      <sheetName val="DTKPSN"/>
      <sheetName val="KENHLU"/>
      <sheetName val="DTCTKLU"/>
      <sheetName val="thkpklu"/>
      <sheetName val="MBTA"/>
      <sheetName val="DTCTMBTA"/>
      <sheetName val="TKPmtbta"/>
      <sheetName val="MTBHUU"/>
      <sheetName val="DTCTMBHUU"/>
      <sheetName val="THKPBHUU"/>
      <sheetName val="MNTA"/>
      <sheetName val="DTCTMNHANH"/>
      <sheetName val="THKPNTA"/>
      <sheetName val="TLCMANG"/>
      <sheetName val="DTCTCM"/>
      <sheetName val="THKPCM"/>
      <sheetName val="tlcqd"/>
      <sheetName val="DTCTQD"/>
      <sheetName val="thkpcqd"/>
      <sheetName val="30+8QUAD"/>
      <sheetName val="DTCT30+8"/>
      <sheetName val="THKP30+8"/>
      <sheetName val="TLCQD22-46"/>
      <sheetName val="DTCT22-46"/>
      <sheetName val="THKP22-46"/>
      <sheetName val="TLTNANG"/>
      <sheetName val="DTCTNÀNG"/>
      <sheetName val="THKPTNANG"/>
      <sheetName val="PLKS"/>
      <sheetName val="GXL"/>
      <sheetName val="CPK"/>
      <sheetName val="THKP"/>
      <sheetName val="ghtxl"/>
      <sheetName val="buvl"/>
      <sheetName val="VCB"/>
      <sheetName val="CTVT"/>
      <sheetName val="Sheet3"/>
      <sheetName val="Sheet2"/>
      <sheetName val="dongia"/>
      <sheetName val="PLTK"/>
      <sheetName val="00000000"/>
      <sheetName val="10000000"/>
      <sheetName val="tonghoptt"/>
      <sheetName val="ximang"/>
      <sheetName val="da 1x2"/>
      <sheetName val="cat vang"/>
      <sheetName val="phugia555"/>
      <sheetName val="phugia561"/>
      <sheetName val="DTCT"/>
      <sheetName val="PNT-QUOT-#3"/>
      <sheetName val="COAT&amp;WRAP-QIOT-#3"/>
      <sheetName val="Tai khoan"/>
      <sheetName val="TIEN L"/>
      <sheetName val="THKL"/>
      <sheetName val="BVL"/>
      <sheetName val="PTVL"/>
      <sheetName val="DT"/>
      <sheetName val="KLdat"/>
      <sheetName val="KLthep"/>
      <sheetName val="DG"/>
      <sheetName val="DTKS"/>
      <sheetName val="TH"/>
      <sheetName val="Sheet13"/>
      <sheetName val="Sheet14"/>
      <sheetName val="Sheet15"/>
      <sheetName val="Sheet16"/>
      <sheetName val="Mau NT cho doi"/>
      <sheetName val="THDG- Nha VS"/>
      <sheetName val="THDG- Mong thiet bi"/>
      <sheetName val="son-c"/>
      <sheetName val="duc"/>
      <sheetName val="n4"/>
      <sheetName val="bang "/>
      <sheetName val="373.e6"/>
      <sheetName val="678e5"/>
      <sheetName val="372 e6"/>
      <sheetName val="373 e4"/>
      <sheetName val="677e5"/>
      <sheetName val="20000000"/>
      <sheetName val="30000000"/>
      <sheetName val="40000000"/>
      <sheetName val="50000000"/>
      <sheetName val="TM Gach"/>
      <sheetName val="HM bao gia"/>
      <sheetName val="BiaTong Khoan"/>
      <sheetName val="BiaT.K1"/>
      <sheetName val="TH khoan GC+H+L+S"/>
      <sheetName val="TM Khoan HAN"/>
      <sheetName val="TM Khoan GC"/>
      <sheetName val="TM Khoan SON"/>
      <sheetName val="tc phan tich don gia"/>
      <sheetName val="tc chi tiet TC"/>
      <sheetName val="tc chiet tinh TC"/>
      <sheetName val="tc Don gia"/>
      <sheetName val="tc TH - TC"/>
      <sheetName val="tcBiaTC1"/>
      <sheetName val="tcBiaTC2"/>
      <sheetName val="tc Bia TC (3)"/>
      <sheetName val="chi tiet khoan son"/>
      <sheetName val="chiet tinh khoan son "/>
      <sheetName val="Don gia khoan son "/>
      <sheetName val="TH khoan son"/>
      <sheetName val="BiaSon1"/>
      <sheetName val="BiaSon2"/>
      <sheetName val="SS Sgianh"/>
      <sheetName val="chi tiet Khoan GC+HTP"/>
      <sheetName val="chiet tinh Khoan GC+HTP"/>
      <sheetName val="Dongiakhoan GC+HTP"/>
      <sheetName val="TH khoan GC+HTP"/>
      <sheetName val="BiaGC+H1"/>
      <sheetName val="BiaGC+H2"/>
      <sheetName val="chi tiet Khoan gia cong"/>
      <sheetName val="chiet tinh Khoan gia cong"/>
      <sheetName val="Don gia khoan gia cong"/>
      <sheetName val="TH khoan gia cong"/>
      <sheetName val="BiaGC1"/>
      <sheetName val="BiaGC2"/>
      <sheetName val="chi tiet Khoan Han"/>
      <sheetName val="chiet tinh Khoan Han"/>
      <sheetName val="Dongiakhoanhan"/>
      <sheetName val="TH khoan han"/>
      <sheetName val="BiaHan1"/>
      <sheetName val="BiaHan2"/>
      <sheetName val="chi tiet K lap TB"/>
      <sheetName val="chiet tinh K lap TB"/>
      <sheetName val="Dongia K lap TB"/>
      <sheetName val="TH K lap TB"/>
      <sheetName val="BiaLap1"/>
      <sheetName val="BiaLap2"/>
      <sheetName val="60000000"/>
      <sheetName val="70000000"/>
      <sheetName val="lt-tl"/>
      <sheetName val="px3-tl"/>
      <sheetName val="px1-tl"/>
      <sheetName val="vp-tl"/>
      <sheetName val="px2,tb-tl"/>
      <sheetName val="th-qt"/>
      <sheetName val="bqt"/>
      <sheetName val="tl-khovt"/>
      <sheetName val="dtkhovt"/>
      <sheetName val="Sheet8"/>
      <sheetName val="Sheet9"/>
      <sheetName val="Sheet10"/>
      <sheetName val="Sheet11"/>
      <sheetName val="Sheet12"/>
      <sheetName val="Sheet17"/>
      <sheetName val="Sheet18"/>
      <sheetName val="ESTI."/>
      <sheetName val="DI-ESTI"/>
      <sheetName val="Tong hop phan bo nhien lieu"/>
      <sheetName val="XD Ninh Quang"/>
      <sheetName val="K10"/>
      <sheetName val="PB chi tiet"/>
      <sheetName val="tong hop phan bo nhien lieu "/>
      <sheetName val="THCT"/>
      <sheetName val="THDZ0,4"/>
      <sheetName val="TH DZ35"/>
      <sheetName val="duc da"/>
      <sheetName val="son"/>
      <sheetName val="A Tam"/>
      <sheetName val="A To"/>
      <sheetName val="a.thanh da"/>
      <sheetName val="co nguyen"/>
      <sheetName val="lap thinh"/>
      <sheetName val="xe ui ly"/>
      <sheetName val="xe cuoc Dat"/>
      <sheetName val="vc xe ben"/>
      <sheetName val="van chuyen"/>
      <sheetName val="vtu "/>
      <sheetName val="chi phi khac"/>
      <sheetName val="vtu le "/>
      <sheetName val="vtu l0n"/>
      <sheetName val="TONG HOPVAT TU MOI"/>
      <sheetName val="QUYET TOAN "/>
      <sheetName val="tong hgp"/>
      <sheetName val="YL4Test5"/>
      <sheetName val="402"/>
      <sheetName val="MTL$-INTER"/>
      <sheetName val="cat vaɮѧ"/>
      <sheetName val="SILICATE"/>
      <sheetName val="[TKKT_15Alan1-dg.xlsYPTDG"/>
      <sheetName val="Gia KS"/>
      <sheetName val="DTCT-TB"/>
      <sheetName val="ႀ￸B"/>
      <sheetName val="CANDOI"/>
      <sheetName val="GT"/>
      <sheetName val="GITHICH"/>
      <sheetName val="KQ"/>
      <sheetName val="GT KQ"/>
      <sheetName val="NS"/>
      <sheetName val="GT NS"/>
      <sheetName val="CNO"/>
      <sheetName val="CHITIEU"/>
      <sheetName val="\HKP22-46"/>
      <sheetName val="[TKKT_15Alan1-dg.xls࡝DTCTNÀNG"/>
      <sheetName val="_x000d_BTA"/>
      <sheetName val="D_x0014_CTQD"/>
      <sheetName val="_x0004_TCT22-46"/>
      <sheetName val="_x0007_XL"/>
      <sheetName val="_x0013_heet2"/>
      <sheetName val="to.ghoptt"/>
      <sheetName val="THTram"/>
      <sheetName val="??B"/>
      <sheetName val="cat va??"/>
      <sheetName val="Da_tan_dung"/>
      <sheetName val="tong_hop"/>
      <sheetName val="phan_tich_DG"/>
      <sheetName val="gia_vat_lieu"/>
      <sheetName val="gia_xe_may"/>
      <sheetName val="gia_nhan_cong"/>
      <sheetName val="da_1x2"/>
      <sheetName val="cat_vang"/>
      <sheetName val="Tai_khoan"/>
      <sheetName val="TM_Gach"/>
      <sheetName val="HM_bao_gia"/>
      <sheetName val="BiaTong_Khoan"/>
      <sheetName val="BiaT_K1"/>
      <sheetName val="TH_khoan_GC+H+L+S"/>
      <sheetName val="TM_Khoan_HAN"/>
      <sheetName val="TM_Khoan_GC"/>
      <sheetName val="TM_Khoan_SON"/>
      <sheetName val="tc_phan_tich_don_gia"/>
      <sheetName val="tc_chi_tiet_TC"/>
      <sheetName val="tc_chiet_tinh_TC"/>
      <sheetName val="tc_Don_gia"/>
      <sheetName val="tc_TH_-_TC"/>
      <sheetName val="tc_Bia_TC_(3)"/>
      <sheetName val="chi_tiet_khoan_son"/>
      <sheetName val="chiet_tinh_khoan_son_"/>
      <sheetName val="Don_gia_khoan_son_"/>
      <sheetName val="TH_khoan_son"/>
      <sheetName val="SS_Sgianh"/>
      <sheetName val="chi_tiet_Khoan_GC+HTP"/>
      <sheetName val="chiet_tinh_Khoan_GC+HTP"/>
      <sheetName val="Dongiakhoan_GC+HTP"/>
      <sheetName val="TH_khoan_GC+HTP"/>
      <sheetName val="chi_tiet_Khoan_gia_cong"/>
      <sheetName val="chiet_tinh_Khoan_gia_cong"/>
      <sheetName val="Don_gia_khoan_gia_cong"/>
      <sheetName val="TH_khoan_gia_cong"/>
      <sheetName val="chi_tiet_Khoan_Han"/>
      <sheetName val="chiet_tinh_Khoan_Han"/>
      <sheetName val="TH_khoan_han"/>
      <sheetName val="chi_tiet_K_lap_TB"/>
      <sheetName val="chiet_tinh_K_lap_TB"/>
      <sheetName val="Dongia_K_lap_TB"/>
      <sheetName val="TH_K_lap_TB"/>
      <sheetName val="TIEN_L"/>
      <sheetName val="bang_"/>
      <sheetName val="373_e6"/>
      <sheetName val="372_e6"/>
      <sheetName val="373_e4"/>
      <sheetName val="ESTI_"/>
      <sheetName val="Mau_NT_cho_doi"/>
      <sheetName val="THDG-_Nha_VS"/>
      <sheetName val="THDG-_Mong_thiet_bi"/>
      <sheetName val="duc_da"/>
      <sheetName val="A_Tam"/>
      <sheetName val="A_To"/>
      <sheetName val="a_thanh_da"/>
      <sheetName val="co_nguyen"/>
      <sheetName val="lap_thinh"/>
      <sheetName val="xe_ui_ly"/>
      <sheetName val="xe_cuoc_Dat"/>
      <sheetName val="vc_xe_ben"/>
      <sheetName val="van_chuyen"/>
      <sheetName val="vtu_"/>
      <sheetName val="chi_phi_khac"/>
      <sheetName val="vtu_le_"/>
      <sheetName val="vtu_l0n"/>
      <sheetName val="TONG_HOPVAT_TU_MOI"/>
      <sheetName val="QUYET_TOAN_"/>
      <sheetName val="GiaVL"/>
      <sheetName val="Bu_vat_lieu"/>
      <sheetName val="[TKKT_15Ala"/>
      <sheetName val="TH khoan ha_x0000_"/>
      <sheetName val="TNBH_x0000_ͧ_x001f_[TKKT_15Alan1-dg.xls]tls"/>
      <sheetName val="¢çeet9"/>
      <sheetName val="_TKKT_15Alan1-dg.xlsYPTDG"/>
      <sheetName val="cat va__"/>
      <sheetName val="TK"/>
      <sheetName val="Giaitrinh"/>
      <sheetName val="M02"/>
      <sheetName val="M03"/>
      <sheetName val="M5"/>
      <sheetName val="hd01"/>
      <sheetName val="CHITIET"/>
      <sheetName val="CT35"/>
      <sheetName val="Gia"/>
      <sheetName val="[TKKT_15Alan1-dg.xls?DTCTNÀNG"/>
      <sheetName val="FD"/>
      <sheetName val="GI"/>
      <sheetName val="EE (3)"/>
      <sheetName val="PAVEMENT"/>
      <sheetName val="TRAFFIC"/>
      <sheetName val="_x000a_BTA"/>
      <sheetName val="_TKKT_15Alan1-dg.xls࡝DTCTNÀNG"/>
      <sheetName val="_HKP22-46"/>
      <sheetName val="TH khoan ha?"/>
      <sheetName val="TNBH?ͧ_x001f_[TKKT_15Alan1-dg.xls]tls"/>
      <sheetName val="Du_lieu"/>
      <sheetName val="TH_DZ35"/>
      <sheetName val="chiet tifh khoan son "/>
      <sheetName val="¸TCT30+8"/>
      <sheetName val="__B"/>
      <sheetName val="_TKKT_15Ala"/>
      <sheetName val="Don gia kꦤoan son "/>
      <sheetName val="CTTra"/>
      <sheetName val="Lç khoan LK1"/>
      <sheetName val="DTKPSADUONO"/>
      <sheetName val="chiet tinh Khoan gia cono"/>
      <sheetName val="_BTA"/>
      <sheetName val="_TKKT_15Alan1-dg.xls_DTCTNÀNG"/>
      <sheetName val="BANGTRA"/>
      <sheetName val="TH-XL"/>
      <sheetName val="ctdg"/>
      <sheetName val="[TKKT_15Alan1-䡤g.xlsYPTDG"/>
      <sheetName val="_TKKT_15Alan1-dg.xls?DTCTNÀNG"/>
      <sheetName val="_x0000__x0000__x0000__x0000_??_x0000__x0000__x0000__x0000__x0000__x0000__x0000__x0000_??_x0000__x0000_±_x0000__x0000__x0000__x0000__x0000__x0000__x0000__x0000__x0000__x0000__x0000__x0000_"/>
      <sheetName val="TKKT_15Alan1-dg"/>
      <sheetName val="dbgt(tuyan)"/>
      <sheetName val="_TKKT_15Alan1-䡤g.xlsYPTDG"/>
      <sheetName val="TH VL, NC, DDHT Thanhphuoc"/>
      <sheetName val="VL,NC"/>
      <sheetName val="#REF"/>
      <sheetName val="chiet tinh Khoan gib cong"/>
      <sheetName val="VAB"/>
      <sheetName val="TH khoan`han"/>
      <sheetName val="DATA"/>
      <sheetName val="Tongh/p"/>
      <sheetName val="chi ðhi khac"/>
      <sheetName val="Tongh_p"/>
      <sheetName val="RA"/>
      <sheetName val="VAO"/>
      <sheetName val="Tai khgan"/>
      <sheetName val="\ra_bang"/>
      <sheetName val="Da tmn_x0000_dung"/>
      <sheetName val="Tra_x001f_bang"/>
      <sheetName val="lt-4l"/>
      <sheetName val="px#_x000d_tl"/>
      <sheetName val="_TKKT_1_x0015_Alan1-dg.xlsYPTDG"/>
      <sheetName val="\HKP22-4&amp;"/>
      <sheetName val="[TKKT_15Alan1-dg.xlsࠝDTC_x0014_NÀNG"/>
      <sheetName val="_HKP22%46"/>
      <sheetName val="_TKKT_15Alan1-dg.xls࡝DTC_x0014_NÀNG"/>
      <sheetName val="TM_KhoanWHAN"/>
      <sheetName val="tc_than_tich_don_gia"/>
      <sheetName val="chiet_tinh_khoan_sgn_"/>
      <sheetName val="TH_x001f_khoan_son"/>
      <sheetName val="??????????????????±????????????"/>
      <sheetName val="dtct cong"/>
      <sheetName val="Da_tan_dung1"/>
      <sheetName val="tong_hop1"/>
      <sheetName val="phan_tich_DG1"/>
      <sheetName val="gia_vat_lieu1"/>
      <sheetName val="gia_xe_may1"/>
      <sheetName val="gia_nhan_cong1"/>
      <sheetName val="TIEN_L1"/>
      <sheetName val="da_1x21"/>
      <sheetName val="cat_vang1"/>
      <sheetName val="Tai_khoan1"/>
      <sheetName val="bang_1"/>
      <sheetName val="373_e61"/>
      <sheetName val="372_e61"/>
      <sheetName val="373_e41"/>
      <sheetName val="TM_Gach1"/>
      <sheetName val="HM_bao_gia1"/>
      <sheetName val="BiaTong_Khoan1"/>
      <sheetName val="BiaT_K11"/>
      <sheetName val="TH_khoan_GC+H+L+S1"/>
      <sheetName val="TM_Khoan_HAN1"/>
      <sheetName val="TM_Khoan_GC1"/>
      <sheetName val="TM_Khoan_SON1"/>
      <sheetName val="tc_phan_tich_don_gia1"/>
      <sheetName val="tc_chi_tiet_TC1"/>
      <sheetName val="tc_chiet_tinh_TC1"/>
      <sheetName val="tc_Don_gia1"/>
      <sheetName val="tc_TH_-_TC1"/>
      <sheetName val="tc_Bia_TC_(3)1"/>
      <sheetName val="chi_tiet_khoan_son1"/>
      <sheetName val="chiet_tinh_khoan_son_1"/>
      <sheetName val="Don_gia_khoan_son_1"/>
      <sheetName val="TH_khoan_son1"/>
      <sheetName val="SS_Sgianh1"/>
      <sheetName val="chi_tiet_Khoan_GC+HTP1"/>
      <sheetName val="chiet_tinh_Khoan_GC+HTP1"/>
      <sheetName val="Dongiakhoan_GC+HTP1"/>
      <sheetName val="TH_khoan_GC+HTP1"/>
      <sheetName val="chi_tiet_Khoan_gia_cong1"/>
      <sheetName val="chiet_tinh_Khoan_gia_cong1"/>
      <sheetName val="Don_gia_khoan_gia_cong1"/>
      <sheetName val="TH_khoan_gia_cong1"/>
      <sheetName val="chi_tiet_Khoan_Han1"/>
      <sheetName val="chiet_tinh_Khoan_Han1"/>
      <sheetName val="TH_khoan_han1"/>
      <sheetName val="chi_tiet_K_lap_TB1"/>
      <sheetName val="chiet_tinh_K_lap_TB1"/>
      <sheetName val="Dongia_K_lap_TB1"/>
      <sheetName val="TH_K_lap_TB1"/>
      <sheetName val="Mau_NT_cho_doi1"/>
      <sheetName val="THDG-_Nha_VS1"/>
      <sheetName val="THDG-_Mong_thiet_bi1"/>
      <sheetName val="ESTI_1"/>
      <sheetName val="Tong_hop_phan_bo_nhien_lieu"/>
      <sheetName val="XD_Ninh_Quang"/>
      <sheetName val="PB_chi_tiet"/>
      <sheetName val="tong_hop_phan_bo_nhien_lieu_"/>
      <sheetName val="duc_da1"/>
      <sheetName val="A_Tam1"/>
      <sheetName val="A_To1"/>
      <sheetName val="a_thanh_da1"/>
      <sheetName val="co_nguyen1"/>
      <sheetName val="lap_thinh1"/>
      <sheetName val="xe_ui_ly1"/>
      <sheetName val="xe_cuoc_Dat1"/>
      <sheetName val="vc_xe_ben1"/>
      <sheetName val="van_chuyen1"/>
      <sheetName val="vtu_1"/>
      <sheetName val="chi_phi_khac1"/>
      <sheetName val="vtu_le_1"/>
      <sheetName val="vtu_l0n1"/>
      <sheetName val="TONG_HOPVAT_TU_MOI1"/>
      <sheetName val="QUYET_TOAN_1"/>
      <sheetName val="Gia_KS"/>
      <sheetName val="[TKKT_15Alan1-dg_xlsYPTDG"/>
      <sheetName val="tong_hgp"/>
      <sheetName val="cat_vaɮѧ"/>
      <sheetName val="[TKKT_15Alan1-dg_xls࡝DTCTNÀNG"/>
      <sheetName val="GT_KQ"/>
      <sheetName val="GT_NS"/>
      <sheetName val="cat_va??"/>
      <sheetName val="_TKKT_15Alan1-dg_xlsYPTDG"/>
      <sheetName val="cat_va__"/>
      <sheetName val="DCTQD"/>
      <sheetName val="TCT22-46"/>
      <sheetName val="XL"/>
      <sheetName val="heet2"/>
      <sheetName val="to_ghoptt"/>
      <sheetName val="_TKKT_15Alan1-dg_xls࡝DTCTNÀNG"/>
      <sheetName val="²_x0000__x0000_hoan GC+HTP"/>
      <sheetName val="ND"/>
      <sheetName val="VL"/>
      <sheetName val="DTCTFÀNG"/>
      <sheetName val="ESUI."/>
      <sheetName val="dtct cau"/>
      <sheetName val="373 ²_x0000_"/>
      <sheetName val="C䁑D"/>
      <sheetName val="400000p0"/>
      <sheetName val="chi tiet Khoan GB+HTP"/>
      <sheetName val="TH khoan ha_"/>
      <sheetName val="TNBH_ͧ_x001f__TKKT_15Alan1-dg.xls_tls"/>
      <sheetName val="tra,vat-lieu"/>
      <sheetName val="KKKKKKKK"/>
      <sheetName val="TONG_HOPVAT_TU_MO_x0009_"/>
      <sheetName val="tc_Bia_TC_(3-"/>
      <sheetName val="TH_khoan_GC+@TP"/>
      <sheetName val="Dongia_khoan_gia_cong"/>
      <sheetName val="DongiaK_lap_TB"/>
      <sheetName val="ES\I_"/>
      <sheetName val="Mau_NT_cho_doy"/>
      <sheetName val="Sheeô4"/>
      <sheetName val="TNBH_x0000_?_x001f_[TKKT_15Alan1-dg.xls]tls"/>
      <sheetName val="TNBH??_x001f_[TKKT_15Alan1-dg.xls]tls"/>
      <sheetName val="cad vang"/>
      <sheetName val="chiet tGh khoan son "/>
      <sheetName val="Level Checking Form(cat)"/>
      <sheetName val="chiet tinh Khoan gia cofg"/>
      <sheetName val="Bang chiet tinh TBA"/>
      <sheetName val="ESTI琮"/>
      <sheetName val="Tong hop phan 瑢o n瑨ien lieu"/>
      <sheetName val="Da_tan_dung2"/>
      <sheetName val="tong_hop2"/>
      <sheetName val="phan_tich_DG2"/>
      <sheetName val="gia_vat_lieu2"/>
      <sheetName val="gia_xe_may2"/>
      <sheetName val="gia_nhan_cong2"/>
      <sheetName val="Tai_khoan2"/>
      <sheetName val="TM_Gach2"/>
      <sheetName val="HM_bao_gia2"/>
      <sheetName val="BiaTong_Khoan2"/>
      <sheetName val="BiaT_K12"/>
      <sheetName val="TH_khoan_GC+H+L+S2"/>
      <sheetName val="TM_Khoan_HAN2"/>
      <sheetName val="TM_Khoan_GC2"/>
      <sheetName val="TM_Khoan_SON2"/>
      <sheetName val="tc_phan_tich_don_gia2"/>
      <sheetName val="tc_chi_tiet_TC2"/>
      <sheetName val="tc_chiet_tinh_TC2"/>
      <sheetName val="tc_Don_gia2"/>
      <sheetName val="tc_TH_-_TC2"/>
      <sheetName val="tc_Bia_TC_(3)2"/>
      <sheetName val="chi_tiet_khoan_son2"/>
      <sheetName val="TONG_HOPVAT_TU_MO "/>
      <sheetName val="t#m"/>
      <sheetName val="Da tmn"/>
      <sheetName val="²"/>
    </sheetNames>
    <sheetDataSet>
      <sheetData sheetId="0" refreshError="1"/>
      <sheetData sheetId="1" refreshError="1">
        <row r="201">
          <cell r="A201" t="str">
            <v>t</v>
          </cell>
          <cell r="B201" t="str">
            <v>S¾t thÐp c¸c lo¹i</v>
          </cell>
          <cell r="C201" t="str">
            <v>TÊn</v>
          </cell>
          <cell r="D201">
            <v>1</v>
          </cell>
          <cell r="E201">
            <v>2</v>
          </cell>
          <cell r="F201">
            <v>1.1000000000000001</v>
          </cell>
          <cell r="G201">
            <v>1</v>
          </cell>
          <cell r="H201">
            <v>7000</v>
          </cell>
        </row>
        <row r="202">
          <cell r="A202">
            <v>1</v>
          </cell>
          <cell r="B202" t="str">
            <v>§¸ d¨m 1x2</v>
          </cell>
          <cell r="C202" t="str">
            <v>m3</v>
          </cell>
          <cell r="D202">
            <v>1.6</v>
          </cell>
          <cell r="E202">
            <v>1</v>
          </cell>
          <cell r="F202">
            <v>1</v>
          </cell>
          <cell r="G202">
            <v>1.1499999999999999</v>
          </cell>
          <cell r="H202">
            <v>4000</v>
          </cell>
        </row>
        <row r="203">
          <cell r="A203">
            <v>4</v>
          </cell>
          <cell r="B203" t="str">
            <v>§¸ d¨m 4x6</v>
          </cell>
          <cell r="C203" t="str">
            <v>m3</v>
          </cell>
          <cell r="D203">
            <v>1.55</v>
          </cell>
          <cell r="E203">
            <v>1</v>
          </cell>
          <cell r="F203">
            <v>1</v>
          </cell>
          <cell r="G203">
            <v>1.1499999999999999</v>
          </cell>
          <cell r="H203">
            <v>3875</v>
          </cell>
        </row>
        <row r="204">
          <cell r="A204" t="str">
            <v>c</v>
          </cell>
          <cell r="B204" t="str">
            <v>C¸t vµng</v>
          </cell>
          <cell r="C204" t="str">
            <v>m3</v>
          </cell>
          <cell r="D204">
            <v>1.4</v>
          </cell>
          <cell r="E204">
            <v>1</v>
          </cell>
          <cell r="F204">
            <v>1</v>
          </cell>
          <cell r="G204">
            <v>1.1499999999999999</v>
          </cell>
          <cell r="H204">
            <v>3500</v>
          </cell>
        </row>
        <row r="205">
          <cell r="A205" t="str">
            <v>dh</v>
          </cell>
          <cell r="B205" t="str">
            <v xml:space="preserve">§¸ héc </v>
          </cell>
          <cell r="C205" t="str">
            <v>m3</v>
          </cell>
          <cell r="D205">
            <v>1.5</v>
          </cell>
          <cell r="E205">
            <v>2</v>
          </cell>
          <cell r="F205">
            <v>1.1000000000000001</v>
          </cell>
          <cell r="G205">
            <v>1.1499999999999999</v>
          </cell>
          <cell r="H205">
            <v>3750</v>
          </cell>
        </row>
        <row r="206">
          <cell r="A206" t="str">
            <v>dm</v>
          </cell>
          <cell r="B206" t="str">
            <v>§¸ m¹t</v>
          </cell>
          <cell r="C206" t="str">
            <v>m3</v>
          </cell>
          <cell r="D206">
            <v>1.6</v>
          </cell>
          <cell r="E206">
            <v>1</v>
          </cell>
          <cell r="F206">
            <v>1</v>
          </cell>
          <cell r="G206">
            <v>1.1499999999999999</v>
          </cell>
          <cell r="H206">
            <v>4000</v>
          </cell>
        </row>
        <row r="207">
          <cell r="A207" t="str">
            <v>gv</v>
          </cell>
          <cell r="B207" t="str">
            <v>Gç v¸n</v>
          </cell>
          <cell r="C207" t="str">
            <v>m3</v>
          </cell>
          <cell r="D207">
            <v>0.77</v>
          </cell>
          <cell r="E207">
            <v>2</v>
          </cell>
          <cell r="F207">
            <v>1.1000000000000001</v>
          </cell>
          <cell r="G207">
            <v>1</v>
          </cell>
          <cell r="H207">
            <v>7000</v>
          </cell>
        </row>
        <row r="208">
          <cell r="A208" t="str">
            <v>x</v>
          </cell>
          <cell r="B208" t="str">
            <v>Xim¨ng P30</v>
          </cell>
          <cell r="C208" t="str">
            <v>TÊn</v>
          </cell>
          <cell r="D208">
            <v>1</v>
          </cell>
          <cell r="E208">
            <v>3</v>
          </cell>
          <cell r="F208">
            <v>1.3</v>
          </cell>
          <cell r="G208">
            <v>1</v>
          </cell>
          <cell r="H208">
            <v>7000</v>
          </cell>
        </row>
        <row r="209">
          <cell r="A209" t="str">
            <v>x</v>
          </cell>
          <cell r="B209" t="str">
            <v>Xim¨ng PC-400</v>
          </cell>
          <cell r="C209" t="str">
            <v>TÊn</v>
          </cell>
          <cell r="D209">
            <v>1</v>
          </cell>
          <cell r="E209">
            <v>3</v>
          </cell>
          <cell r="F209">
            <v>1.3</v>
          </cell>
          <cell r="G209">
            <v>1</v>
          </cell>
          <cell r="H209">
            <v>7000</v>
          </cell>
        </row>
        <row r="210">
          <cell r="A210" t="str">
            <v>n</v>
          </cell>
          <cell r="B210" t="str">
            <v>Nhùa ®­êng</v>
          </cell>
          <cell r="C210" t="str">
            <v>TÊn</v>
          </cell>
          <cell r="D210">
            <v>1</v>
          </cell>
          <cell r="E210">
            <v>3</v>
          </cell>
          <cell r="F210">
            <v>1.3</v>
          </cell>
          <cell r="G210">
            <v>1</v>
          </cell>
          <cell r="H210">
            <v>7000</v>
          </cell>
        </row>
        <row r="211">
          <cell r="A211" t="str">
            <v>n</v>
          </cell>
          <cell r="B211" t="str">
            <v>Nhùa ®­êng</v>
          </cell>
          <cell r="C211" t="str">
            <v>TÊn</v>
          </cell>
          <cell r="D211">
            <v>1</v>
          </cell>
          <cell r="E211">
            <v>3</v>
          </cell>
          <cell r="F211">
            <v>1.3</v>
          </cell>
          <cell r="G211">
            <v>1</v>
          </cell>
          <cell r="H211">
            <v>7000</v>
          </cell>
        </row>
        <row r="212">
          <cell r="A212" t="str">
            <v>cpdd</v>
          </cell>
          <cell r="B212" t="str">
            <v>CÊp phèi ®¸ d¨m</v>
          </cell>
          <cell r="C212" t="str">
            <v>m3</v>
          </cell>
          <cell r="D212">
            <v>1.6</v>
          </cell>
          <cell r="E212">
            <v>1</v>
          </cell>
          <cell r="F212">
            <v>1</v>
          </cell>
          <cell r="G212">
            <v>1.1499999999999999</v>
          </cell>
          <cell r="H212">
            <v>4000</v>
          </cell>
        </row>
        <row r="213">
          <cell r="A213" t="str">
            <v>bd</v>
          </cell>
          <cell r="B213" t="str">
            <v xml:space="preserve">Bét ®¸ </v>
          </cell>
          <cell r="C213" t="str">
            <v>TÊn</v>
          </cell>
          <cell r="D213">
            <v>1</v>
          </cell>
          <cell r="E213">
            <v>1</v>
          </cell>
          <cell r="F213">
            <v>1</v>
          </cell>
          <cell r="G213">
            <v>1</v>
          </cell>
          <cell r="H213">
            <v>7000</v>
          </cell>
        </row>
        <row r="214">
          <cell r="A214">
            <v>0.5</v>
          </cell>
          <cell r="B214" t="str">
            <v>§¸ d¨m 0,5x1</v>
          </cell>
          <cell r="C214" t="str">
            <v>m3</v>
          </cell>
          <cell r="D214">
            <v>1.6</v>
          </cell>
          <cell r="E214">
            <v>1</v>
          </cell>
          <cell r="F214">
            <v>1</v>
          </cell>
          <cell r="G214">
            <v>1.1499999999999999</v>
          </cell>
          <cell r="H214">
            <v>4000</v>
          </cell>
        </row>
        <row r="215">
          <cell r="A215">
            <v>2</v>
          </cell>
          <cell r="B215" t="str">
            <v>§¸ d¨m 2x4</v>
          </cell>
          <cell r="C215" t="str">
            <v>m3</v>
          </cell>
          <cell r="D215">
            <v>1.6</v>
          </cell>
          <cell r="E215">
            <v>1</v>
          </cell>
          <cell r="F215">
            <v>1</v>
          </cell>
          <cell r="G215">
            <v>1.1499999999999999</v>
          </cell>
          <cell r="H215">
            <v>4000</v>
          </cell>
        </row>
        <row r="219">
          <cell r="A219">
            <v>1</v>
          </cell>
        </row>
        <row r="220">
          <cell r="A220">
            <v>2</v>
          </cell>
        </row>
        <row r="221">
          <cell r="A221">
            <v>3</v>
          </cell>
        </row>
        <row r="222">
          <cell r="A222">
            <v>4</v>
          </cell>
        </row>
        <row r="223">
          <cell r="A223">
            <v>5</v>
          </cell>
        </row>
        <row r="224">
          <cell r="A224">
            <v>6</v>
          </cell>
        </row>
        <row r="225">
          <cell r="A225">
            <v>7</v>
          </cell>
        </row>
        <row r="226">
          <cell r="A226">
            <v>8</v>
          </cell>
        </row>
        <row r="227">
          <cell r="A227">
            <v>9</v>
          </cell>
        </row>
        <row r="228">
          <cell r="A228">
            <v>10</v>
          </cell>
        </row>
        <row r="229">
          <cell r="A229">
            <v>11</v>
          </cell>
        </row>
        <row r="230">
          <cell r="A230">
            <v>12</v>
          </cell>
        </row>
        <row r="231">
          <cell r="A231">
            <v>13</v>
          </cell>
        </row>
        <row r="232">
          <cell r="A232">
            <v>14</v>
          </cell>
        </row>
        <row r="233">
          <cell r="A233">
            <v>15</v>
          </cell>
        </row>
        <row r="234">
          <cell r="A234">
            <v>16</v>
          </cell>
        </row>
        <row r="235">
          <cell r="A235">
            <v>17</v>
          </cell>
        </row>
        <row r="236">
          <cell r="A236">
            <v>18</v>
          </cell>
        </row>
        <row r="237">
          <cell r="A237">
            <v>19</v>
          </cell>
        </row>
        <row r="238">
          <cell r="A238">
            <v>20</v>
          </cell>
        </row>
        <row r="239">
          <cell r="A239">
            <v>21</v>
          </cell>
        </row>
        <row r="240">
          <cell r="A240">
            <v>22</v>
          </cell>
        </row>
        <row r="241">
          <cell r="A241">
            <v>23</v>
          </cell>
        </row>
        <row r="242">
          <cell r="A242">
            <v>24</v>
          </cell>
        </row>
        <row r="243">
          <cell r="A243">
            <v>25</v>
          </cell>
        </row>
        <row r="244">
          <cell r="A244">
            <v>26</v>
          </cell>
        </row>
        <row r="245">
          <cell r="A245">
            <v>27</v>
          </cell>
        </row>
        <row r="246">
          <cell r="A246">
            <v>28</v>
          </cell>
        </row>
        <row r="247">
          <cell r="A247">
            <v>29</v>
          </cell>
        </row>
        <row r="248">
          <cell r="A248">
            <v>30</v>
          </cell>
        </row>
        <row r="249">
          <cell r="A249">
            <v>31</v>
          </cell>
        </row>
        <row r="250">
          <cell r="A250">
            <v>32</v>
          </cell>
        </row>
        <row r="251">
          <cell r="A251">
            <v>33</v>
          </cell>
        </row>
        <row r="252">
          <cell r="A252">
            <v>34</v>
          </cell>
        </row>
        <row r="253">
          <cell r="A253">
            <v>35</v>
          </cell>
        </row>
        <row r="254">
          <cell r="A254">
            <v>36</v>
          </cell>
        </row>
        <row r="255">
          <cell r="A255">
            <v>37</v>
          </cell>
        </row>
        <row r="256">
          <cell r="A256">
            <v>38</v>
          </cell>
        </row>
        <row r="257">
          <cell r="A257">
            <v>39</v>
          </cell>
        </row>
        <row r="258">
          <cell r="A258">
            <v>40</v>
          </cell>
        </row>
        <row r="259">
          <cell r="A259">
            <v>41</v>
          </cell>
        </row>
        <row r="260">
          <cell r="A260">
            <v>42</v>
          </cell>
        </row>
        <row r="261">
          <cell r="A261">
            <v>43</v>
          </cell>
        </row>
        <row r="262">
          <cell r="A262">
            <v>44</v>
          </cell>
        </row>
        <row r="263">
          <cell r="A263">
            <v>45</v>
          </cell>
        </row>
        <row r="264">
          <cell r="A264">
            <v>46</v>
          </cell>
        </row>
        <row r="265">
          <cell r="A265">
            <v>47</v>
          </cell>
        </row>
        <row r="266">
          <cell r="A266">
            <v>48</v>
          </cell>
        </row>
        <row r="267">
          <cell r="A267">
            <v>49</v>
          </cell>
        </row>
        <row r="268">
          <cell r="A268">
            <v>50</v>
          </cell>
        </row>
        <row r="269">
          <cell r="A269">
            <v>51</v>
          </cell>
        </row>
        <row r="270">
          <cell r="A270">
            <v>52</v>
          </cell>
        </row>
        <row r="271">
          <cell r="A271">
            <v>53</v>
          </cell>
        </row>
        <row r="272">
          <cell r="A272">
            <v>54</v>
          </cell>
        </row>
        <row r="273">
          <cell r="A273">
            <v>55</v>
          </cell>
        </row>
        <row r="274">
          <cell r="A274">
            <v>56</v>
          </cell>
        </row>
        <row r="275">
          <cell r="A275">
            <v>57</v>
          </cell>
        </row>
        <row r="276">
          <cell r="A276">
            <v>58</v>
          </cell>
        </row>
        <row r="277">
          <cell r="A277">
            <v>59</v>
          </cell>
        </row>
        <row r="278">
          <cell r="A278">
            <v>60</v>
          </cell>
        </row>
        <row r="279">
          <cell r="A279">
            <v>61</v>
          </cell>
        </row>
        <row r="280">
          <cell r="A280">
            <v>62</v>
          </cell>
        </row>
        <row r="281">
          <cell r="A281">
            <v>63</v>
          </cell>
        </row>
        <row r="282">
          <cell r="A282">
            <v>64</v>
          </cell>
        </row>
        <row r="283">
          <cell r="A283">
            <v>65</v>
          </cell>
        </row>
        <row r="284">
          <cell r="A284">
            <v>66</v>
          </cell>
        </row>
        <row r="285">
          <cell r="A285">
            <v>67</v>
          </cell>
        </row>
        <row r="286">
          <cell r="A286">
            <v>68</v>
          </cell>
        </row>
        <row r="287">
          <cell r="A287">
            <v>69</v>
          </cell>
        </row>
        <row r="288">
          <cell r="A288">
            <v>70</v>
          </cell>
        </row>
        <row r="289">
          <cell r="A289">
            <v>71</v>
          </cell>
        </row>
        <row r="290">
          <cell r="A290">
            <v>72</v>
          </cell>
        </row>
        <row r="291">
          <cell r="A291">
            <v>73</v>
          </cell>
        </row>
        <row r="292">
          <cell r="A292">
            <v>74</v>
          </cell>
        </row>
        <row r="293">
          <cell r="A293">
            <v>75</v>
          </cell>
        </row>
        <row r="294">
          <cell r="A294">
            <v>76</v>
          </cell>
        </row>
        <row r="295">
          <cell r="A295">
            <v>77</v>
          </cell>
        </row>
        <row r="296">
          <cell r="A296">
            <v>78</v>
          </cell>
        </row>
        <row r="297">
          <cell r="A297">
            <v>79</v>
          </cell>
        </row>
        <row r="298">
          <cell r="A298">
            <v>80</v>
          </cell>
        </row>
        <row r="299">
          <cell r="A299">
            <v>81</v>
          </cell>
        </row>
        <row r="300">
          <cell r="A300">
            <v>82</v>
          </cell>
        </row>
        <row r="301">
          <cell r="A301">
            <v>83</v>
          </cell>
        </row>
        <row r="302">
          <cell r="A302">
            <v>84</v>
          </cell>
        </row>
        <row r="303">
          <cell r="A303">
            <v>85</v>
          </cell>
        </row>
        <row r="304">
          <cell r="A304">
            <v>86</v>
          </cell>
        </row>
        <row r="305">
          <cell r="A305">
            <v>87</v>
          </cell>
        </row>
        <row r="306">
          <cell r="A306">
            <v>88</v>
          </cell>
        </row>
        <row r="307">
          <cell r="A307">
            <v>89</v>
          </cell>
        </row>
        <row r="308">
          <cell r="A308">
            <v>90</v>
          </cell>
        </row>
        <row r="309">
          <cell r="A309">
            <v>91</v>
          </cell>
        </row>
        <row r="310">
          <cell r="A310">
            <v>92</v>
          </cell>
        </row>
        <row r="311">
          <cell r="A311">
            <v>93</v>
          </cell>
        </row>
        <row r="312">
          <cell r="A312">
            <v>94</v>
          </cell>
        </row>
        <row r="313">
          <cell r="A313">
            <v>95</v>
          </cell>
        </row>
        <row r="314">
          <cell r="A314">
            <v>96</v>
          </cell>
        </row>
        <row r="315">
          <cell r="A315">
            <v>97</v>
          </cell>
        </row>
        <row r="316">
          <cell r="A316">
            <v>98</v>
          </cell>
        </row>
        <row r="317">
          <cell r="A317">
            <v>99</v>
          </cell>
        </row>
        <row r="318">
          <cell r="A318">
            <v>100</v>
          </cell>
        </row>
        <row r="319">
          <cell r="A319">
            <v>101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refreshError="1"/>
      <sheetData sheetId="94" refreshError="1"/>
      <sheetData sheetId="95" refreshError="1"/>
      <sheetData sheetId="96" refreshError="1"/>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refreshError="1"/>
      <sheetData sheetId="193" refreshError="1"/>
      <sheetData sheetId="194"/>
      <sheetData sheetId="195"/>
      <sheetData sheetId="196"/>
      <sheetData sheetId="197"/>
      <sheetData sheetId="198"/>
      <sheetData sheetId="199" refreshError="1"/>
      <sheetData sheetId="200" refreshError="1"/>
      <sheetData sheetId="201" refreshError="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refreshError="1"/>
      <sheetData sheetId="222" refreshError="1"/>
      <sheetData sheetId="223"/>
      <sheetData sheetId="224" refreshError="1"/>
      <sheetData sheetId="225" refreshError="1"/>
      <sheetData sheetId="226"/>
      <sheetData sheetId="227" refreshError="1"/>
      <sheetData sheetId="228"/>
      <sheetData sheetId="229"/>
      <sheetData sheetId="230"/>
      <sheetData sheetId="231"/>
      <sheetData sheetId="232"/>
      <sheetData sheetId="233"/>
      <sheetData sheetId="234"/>
      <sheetData sheetId="235"/>
      <sheetData sheetId="236"/>
      <sheetData sheetId="237"/>
      <sheetData sheetId="238"/>
      <sheetData sheetId="239" refreshError="1"/>
      <sheetData sheetId="240"/>
      <sheetData sheetId="241"/>
      <sheetData sheetId="242"/>
      <sheetData sheetId="243"/>
      <sheetData sheetId="244"/>
      <sheetData sheetId="245"/>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sheetData sheetId="320" refreshError="1"/>
      <sheetData sheetId="321" refreshError="1"/>
      <sheetData sheetId="322"/>
      <sheetData sheetId="323" refreshError="1"/>
      <sheetData sheetId="324" refreshError="1"/>
      <sheetData sheetId="325"/>
      <sheetData sheetId="326"/>
      <sheetData sheetId="327"/>
      <sheetData sheetId="328"/>
      <sheetData sheetId="329"/>
      <sheetData sheetId="330"/>
      <sheetData sheetId="33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sheetData sheetId="341" refreshError="1"/>
      <sheetData sheetId="342" refreshError="1"/>
      <sheetData sheetId="343" refreshError="1"/>
      <sheetData sheetId="344" refreshError="1"/>
      <sheetData sheetId="345" refreshError="1"/>
      <sheetData sheetId="346" refreshError="1"/>
      <sheetData sheetId="347"/>
      <sheetData sheetId="348" refreshError="1"/>
      <sheetData sheetId="349" refreshError="1"/>
      <sheetData sheetId="350" refreshError="1"/>
      <sheetData sheetId="351"/>
      <sheetData sheetId="352" refreshError="1"/>
      <sheetData sheetId="353" refreshError="1"/>
      <sheetData sheetId="354"/>
      <sheetData sheetId="355"/>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sheetData sheetId="371"/>
      <sheetData sheetId="372"/>
      <sheetData sheetId="373" refreshError="1"/>
      <sheetData sheetId="374" refreshError="1"/>
      <sheetData sheetId="375"/>
      <sheetData sheetId="376" refreshError="1"/>
      <sheetData sheetId="377" refreshError="1"/>
      <sheetData sheetId="378" refreshError="1"/>
      <sheetData sheetId="379" refreshError="1"/>
      <sheetData sheetId="380" refreshError="1"/>
      <sheetData sheetId="381" refreshError="1"/>
      <sheetData sheetId="382" refreshError="1"/>
      <sheetData sheetId="383"/>
      <sheetData sheetId="384"/>
      <sheetData sheetId="385" refreshError="1"/>
      <sheetData sheetId="386"/>
      <sheetData sheetId="387" refreshError="1"/>
      <sheetData sheetId="388"/>
      <sheetData sheetId="389" refreshError="1"/>
      <sheetData sheetId="390" refreshError="1"/>
      <sheetData sheetId="391" refreshError="1"/>
      <sheetData sheetId="392" refreshError="1"/>
      <sheetData sheetId="393" refreshError="1"/>
      <sheetData sheetId="394" refreshError="1"/>
      <sheetData sheetId="395" refreshError="1"/>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refreshError="1"/>
      <sheetData sheetId="486" refreshError="1"/>
      <sheetData sheetId="487"/>
      <sheetData sheetId="488" refreshError="1"/>
      <sheetData sheetId="489" refreshError="1"/>
      <sheetData sheetId="490" refreshError="1"/>
      <sheetData sheetId="491"/>
      <sheetData sheetId="492"/>
      <sheetData sheetId="493"/>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sheetData sheetId="509"/>
      <sheetData sheetId="510" refreshError="1"/>
      <sheetData sheetId="511" refreshError="1"/>
      <sheetData sheetId="512" refreshError="1"/>
      <sheetData sheetId="513" refreshError="1"/>
      <sheetData sheetId="514"/>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refreshError="1"/>
      <sheetData sheetId="535" refreshError="1"/>
      <sheetData sheetId="536" refreshError="1"/>
      <sheetData sheetId="537" refreshError="1"/>
      <sheetData sheetId="538"/>
      <sheetData sheetId="539" refreshError="1"/>
      <sheetData sheetId="540"/>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gct"/>
      <sheetName val="dtct"/>
      <sheetName val="gvl"/>
      <sheetName val="Sheet10"/>
      <sheetName val="Sheet11"/>
      <sheetName val="Sheet12"/>
      <sheetName val="Sheet13"/>
      <sheetName val="Sheet14"/>
      <sheetName val="Sheet15"/>
      <sheetName val="Sheet16"/>
      <sheetName val="tra-vat-lieu"/>
      <sheetName val="Sheet1"/>
      <sheetName val="Sheet2"/>
      <sheetName val="Sheet3"/>
      <sheetName val="Sheet4"/>
      <sheetName val="Sheet5"/>
      <sheetName val="Sheet6"/>
      <sheetName val="Sheet7"/>
      <sheetName val="Sheet8"/>
      <sheetName val="Sheet9"/>
      <sheetName val="Ky thu , Ky tho"/>
      <sheetName val="ThCtiet Hanh Lang  KG, KT, KP"/>
      <sheetName val="TH Hanh Lang  KG, KT, KP "/>
      <sheetName val="ThCtiet lap dung cot KG,KT, KP"/>
      <sheetName val="TH Ky Anh"/>
      <sheetName val="Th Ct iet KL,KH,KT,Kvan"/>
      <sheetName val=" THop  KL,KH,KT,Kvan "/>
      <sheetName val=" THop  KL,KH,KT,Kvan  (2)"/>
      <sheetName val="Lap dung cot, san bai"/>
      <sheetName val="00000000"/>
      <sheetName val="00000001"/>
      <sheetName val="00000002"/>
      <sheetName val="Lç khoan LK1"/>
      <sheetName val="Tongke"/>
      <sheetName val="TSCD DUNG CHUNG "/>
      <sheetName val="KHKHAUHAOTSCHUNG"/>
      <sheetName val="TSCDTOAN NHA MAY"/>
      <sheetName val="CPSXTOAN BO SP"/>
      <sheetName val="PBCPCHUNG CHO CAC DTUONG"/>
      <sheetName val="XL4Poppy"/>
      <sheetName val="VLieu"/>
      <sheetName val="CT"/>
      <sheetName val="DToan"/>
      <sheetName val="TH"/>
      <sheetName val="Tong hop"/>
      <sheetName val="Cuoc V.chuyen"/>
      <sheetName val="Dinh muc du toan"/>
      <sheetName val="Config"/>
      <sheetName val="AutoClose"/>
      <sheetName val="total"/>
      <sheetName val="(viet)"/>
      <sheetName val="dictionary"/>
      <sheetName val="New(eng)"/>
      <sheetName val="RFI(eng)SW-sun"/>
      <sheetName val="RFI(eng)HVP-sun"/>
      <sheetName val="RFI(eng)SW"/>
      <sheetName val="RFI(eng)SW (2)"/>
      <sheetName val="RFI(eng)HVP"/>
      <sheetName val="RFI(eng)Lab."/>
      <sheetName val="RFI -add"/>
      <sheetName val="TH An ca"/>
      <sheetName val="XN SL An ca"/>
      <sheetName val="Dang ky an ca"/>
      <sheetName val="Dang ky an ca T2"/>
      <sheetName val="XL4Test5"/>
      <sheetName val="vatlieu"/>
      <sheetName val="vattu"/>
      <sheetName val="CHITIET"/>
      <sheetName val="DONGIA"/>
      <sheetName val="DT02"/>
      <sheetName val="DTgoi1"/>
      <sheetName val="DTgoi2"/>
      <sheetName val="DTgoi3"/>
      <sheetName val="DTgoi4"/>
      <sheetName val="DTgoi5"/>
      <sheetName val="DTgoi6"/>
      <sheetName val="Tong hop goi thau"/>
      <sheetName val="DT-tn"/>
      <sheetName val="TH02"/>
      <sheetName val="THgoi1"/>
      <sheetName val="THgoi2"/>
      <sheetName val="THgoi3"/>
      <sheetName val="KLgoi11"/>
      <sheetName val="THgoi4"/>
      <sheetName val="THgoi5"/>
      <sheetName val="THgoi6"/>
      <sheetName val="chitiet02"/>
      <sheetName val="THKL1"/>
      <sheetName val="chitiet1"/>
      <sheetName val="TH-KL"/>
      <sheetName val="kl-chitiet"/>
      <sheetName val="1"/>
      <sheetName val="bg+th45"/>
      <sheetName val="4-5"/>
      <sheetName val="bg+th34"/>
      <sheetName val="3-4"/>
      <sheetName val="bg+th23"/>
      <sheetName val="2-3"/>
      <sheetName val="bg+th12"/>
      <sheetName val="1-2"/>
      <sheetName val="bg+th"/>
      <sheetName val="ptvl"/>
      <sheetName val="0-1"/>
      <sheetName val="C47-456"/>
      <sheetName val="C46"/>
      <sheetName val="C47-PII"/>
      <sheetName val="NC"/>
      <sheetName val="M"/>
      <sheetName val="TSo"/>
      <sheetName val="PC"/>
      <sheetName val="Vua"/>
      <sheetName val="KL"/>
      <sheetName val="VC"/>
      <sheetName val="DGduong"/>
      <sheetName val="DT"/>
      <sheetName val="Thu"/>
      <sheetName val="XXXXXXXX"/>
      <sheetName val="DTduong"/>
      <sheetName val="Nhahat"/>
      <sheetName val="Thang 2"/>
      <sheetName val="Tháng 3"/>
      <sheetName val="Tháng 4"/>
      <sheetName val="Tháng 5"/>
      <sheetName val="Tháng 6"/>
      <sheetName val="BC 6 nhanh"/>
      <sheetName val="uoc 2002"/>
      <sheetName val="thang 7"/>
      <sheetName val="thang 8"/>
      <sheetName val="thang 9"/>
      <sheetName val="Thang 10"/>
      <sheetName val="Thang 11"/>
      <sheetName val="t4"/>
      <sheetName val="t5"/>
      <sheetName val="t6"/>
      <sheetName val="t7"/>
      <sheetName val="t8"/>
      <sheetName val="t9"/>
      <sheetName val="t10"/>
      <sheetName val="t11"/>
      <sheetName val="t12"/>
      <sheetName val="Mua sach"/>
      <sheetName val="TIEN DIEN"/>
      <sheetName val="Bao hiem"/>
      <sheetName val="VPP"/>
      <sheetName val="Muc - thanh quang"/>
      <sheetName val="Quang cao"/>
      <sheetName val="Nuoc"/>
      <sheetName val="D thoai"/>
      <sheetName val="Dat com"/>
      <sheetName val="May photo"/>
      <sheetName val="T2"/>
      <sheetName val="T3"/>
      <sheetName val="THop"/>
      <sheetName val="THKD"/>
      <sheetName val="10000000"/>
      <sheetName val="20000000"/>
      <sheetName val="30000000"/>
      <sheetName val="40000000"/>
      <sheetName val="50000000"/>
      <sheetName val="60000000"/>
      <sheetName val="dgth"/>
      <sheetName val="thkl"/>
      <sheetName val="thkl (2)"/>
      <sheetName val="LK2"/>
      <sheetName val="He so"/>
      <sheetName val="PL Vua"/>
      <sheetName val="DPD"/>
      <sheetName val="dgmo-tru"/>
      <sheetName val="dgdam"/>
      <sheetName val="Dam-Mo-Tru"/>
      <sheetName val="GTXLc"/>
      <sheetName val="CPXLk"/>
      <sheetName val="KPTH"/>
      <sheetName val="Bang KL ket cau"/>
      <sheetName val="DT-THL7"/>
      <sheetName val="Du_lieu"/>
      <sheetName val="12KV"/>
      <sheetName val="SILICATE"/>
      <sheetName val="TH VL, NC, DDHT Thanhphuoc"/>
      <sheetName val="TONG HOP VL-NC"/>
      <sheetName val="Thdien"/>
      <sheetName val="DTdien"/>
      <sheetName val="gvt"/>
      <sheetName val="glv"/>
      <sheetName val="KQPT"/>
      <sheetName val="PTDB"/>
      <sheetName val="PT T4.03"/>
      <sheetName val="Sheet17"/>
      <sheetName val="Sheet18"/>
      <sheetName val="Sheet19"/>
      <sheetName val="Sheet20"/>
      <sheetName val="Sheet21"/>
      <sheetName val="Sheet22"/>
      <sheetName val="Sheet23"/>
      <sheetName val="canh"/>
      <sheetName val="Bang Don gia II"/>
      <sheetName val="Thuc thanh"/>
      <sheetName val="S02-TTN"/>
      <sheetName val="T.pho"/>
      <sheetName val="P.Hoa"/>
      <sheetName val="T.An"/>
      <sheetName val="D.Hoa"/>
      <sheetName val="T.Hoa"/>
      <sheetName val="S.hoa"/>
      <sheetName val="S.Hinh"/>
      <sheetName val="D.Xuan"/>
      <sheetName val="S.Cau"/>
      <sheetName val="Cach tinh TG CL"/>
      <sheetName val="TG BC PA1"/>
      <sheetName val="HC+QL P2"/>
      <sheetName val="Day them gio"/>
      <sheetName val="Phu dao-Bd"/>
      <sheetName val="TH thua gio CL"/>
      <sheetName val="Thuc nhan thua gio CL"/>
      <sheetName val="Tru tiet Lao Dong"/>
      <sheetName val="Day Ban cong"/>
      <sheetName val="Tong hop BC"/>
      <sheetName val="Tong hop chung"/>
      <sheetName val="Phu dao-LThi"/>
      <sheetName val="Quan ly-PVu"/>
      <sheetName val="QLquy PD-LT "/>
      <sheetName val="Tong hop PD-LT"/>
      <sheetName val="S`eet12"/>
      <sheetName val="10.1.20"/>
      <sheetName val="10.2.20"/>
      <sheetName val="11.7.30"/>
      <sheetName val="Nhan cong KS"/>
      <sheetName val="01.2.20"/>
      <sheetName val="01.2.30"/>
      <sheetName val="08.6.00"/>
      <sheetName val="12.1.30"/>
      <sheetName val="12.1.70"/>
      <sheetName val="12.1.50"/>
      <sheetName val="17.1.30"/>
      <sheetName val="17.1.20"/>
      <sheetName val="07.3.10"/>
      <sheetName val="03.1.00"/>
      <sheetName val="09.3.00"/>
      <sheetName val="dg"/>
      <sheetName val="TH-XL"/>
      <sheetName val="dam"/>
      <sheetName val="Mocantho"/>
      <sheetName val="MoQL91"/>
      <sheetName val="tru"/>
      <sheetName val="10mduongsaumo"/>
      <sheetName val="ctt"/>
      <sheetName val="thanmkhao"/>
      <sheetName val="monho"/>
      <sheetName val="ktduong"/>
      <sheetName val="vl"/>
      <sheetName val="cu"/>
      <sheetName val="KTcau2004"/>
      <sheetName val="KT2004XL#moi"/>
      <sheetName val="denbu"/>
      <sheetName val="THCT"/>
      <sheetName val="THDZ0,4"/>
      <sheetName val="TH DZ35"/>
      <sheetName val="THTram"/>
      <sheetName val="kl-hoga"/>
      <sheetName val="tra Ap"/>
      <sheetName val="so lieu bang tra"/>
      <sheetName val="tam"/>
      <sheetName val="tra h~v"/>
      <sheetName val="tinh toan"/>
      <sheetName val="kluong"/>
      <sheetName val="XL4Uest5"/>
      <sheetName val="MTO REV.2(ARMOR)"/>
      <sheetName val="BeTong"/>
      <sheetName val="phan tich DG"/>
      <sheetName val="gia vat lieu"/>
      <sheetName val="gia xe may"/>
      <sheetName val="gia nhan cong"/>
      <sheetName val="tuong"/>
      <sheetName val="IBASE"/>
      <sheetName val="PLoaiNS"/>
      <sheetName val="LuongNS"/>
      <sheetName val="BLuong"/>
      <sheetName val="Kiem-Toan"/>
      <sheetName val="LuongT1"/>
      <sheetName val="LuongT2"/>
      <sheetName val="luongthang12"/>
      <sheetName val="LuongT11"/>
      <sheetName val="thang5"/>
      <sheetName val="thang6"/>
      <sheetName val="thang4"/>
      <sheetName val="LuongT3"/>
      <sheetName val="DGXDCB_DD"/>
      <sheetName val="Tinh Qmax (Xoko)"/>
      <sheetName val="Hinh thai"/>
      <sheetName val="Khau do Kasin"/>
      <sheetName val="Khau do cau nho"/>
      <sheetName val="Tinh Qmax"/>
      <sheetName val="H2%"/>
      <sheetName val="H~Q~V"/>
      <sheetName val="Tra K"/>
      <sheetName val="b_ tra"/>
      <sheetName val="klmchitiet"/>
      <sheetName val="Congty"/>
      <sheetName val="VPPN"/>
      <sheetName val="XN74"/>
      <sheetName val="XN54"/>
      <sheetName val="XN33"/>
      <sheetName val="NK96"/>
      <sheetName val="Bcaonhanh"/>
      <sheetName val="Tonghop"/>
      <sheetName val="chitieth.chinh"/>
      <sheetName val="trinhEVN29.8"/>
      <sheetName val="hieuchinh30.11"/>
      <sheetName val="PA_coso"/>
      <sheetName val="PA_von"/>
      <sheetName val="PA_nhucau"/>
      <sheetName val="PA_TH"/>
      <sheetName val="THDT"/>
      <sheetName val="XL35"/>
      <sheetName val="DZ-35"/>
      <sheetName val="TN_35"/>
      <sheetName val="CT-DZ"/>
      <sheetName val="TC"/>
      <sheetName val="TH_BA"/>
      <sheetName val="TBA"/>
      <sheetName val="TNT"/>
      <sheetName val="CT_TBA"/>
      <sheetName val="KB"/>
      <sheetName val="CT_BT"/>
      <sheetName val="KS"/>
      <sheetName val="BT"/>
      <sheetName val="CP_BT"/>
      <sheetName val="DB"/>
      <sheetName val="Khoi luong TBA"/>
      <sheetName val="Khoi luong"/>
      <sheetName val="Chung"/>
      <sheetName val="TH tong du toan"/>
      <sheetName val="TH Chi phi XD"/>
      <sheetName val="TH chi phi T. Bi"/>
      <sheetName val="TH Thi nghiem"/>
      <sheetName val="TH Lap TB TBA"/>
      <sheetName val="Dz0,4kV"/>
      <sheetName val="VL,NC,MTC-DZ"/>
      <sheetName val="CHIET TINH 35KV (chuan)"/>
      <sheetName val="C Tinh 1m3 BT"/>
      <sheetName val="GiaVL Q4-2008"/>
      <sheetName val="Dao dat1"/>
      <sheetName val="Thep t9-2008"/>
      <sheetName val="TONG KE 35kV"/>
      <sheetName val="VL,NC-TBA"/>
      <sheetName val="Chiet tinh TBA"/>
      <sheetName val="Thi nghiem"/>
      <sheetName val="Thu hoi"/>
      <sheetName val="Tu TK"/>
      <sheetName val="Tu QT"/>
      <sheetName val="Thep ma kem-DT"/>
      <sheetName val="Thep ma kem"/>
      <sheetName val="THANG1_2004"/>
      <sheetName val="QBINH"/>
      <sheetName val="QTRI"/>
      <sheetName val="HUE"/>
      <sheetName val="DNANG"/>
      <sheetName val="QNAM"/>
      <sheetName val="QNGAI"/>
      <sheetName val="BDINH"/>
      <sheetName val="PYEN"/>
      <sheetName val="KHOA"/>
      <sheetName val="GLAI"/>
      <sheetName val="KTUM"/>
      <sheetName val="DLAK"/>
      <sheetName val="CQUAN"/>
      <sheetName val="TND"/>
      <sheetName val="TKD"/>
      <sheetName val="NTHON"/>
      <sheetName val="MTINH"/>
      <sheetName val="CODIEN"/>
      <sheetName val="VTU"/>
      <sheetName val="LUOI"/>
      <sheetName val="VUANHO"/>
      <sheetName val="VIEN"/>
      <sheetName val="KSAN"/>
      <sheetName val="Thang2_2004"/>
      <sheetName val="Gia"/>
      <sheetName val="PBCPCHUNG CHO CAC ETUONG"/>
      <sheetName val="chiet tinh"/>
      <sheetName val="TSCD DUNE CHUNG "/>
      <sheetName val="KHKHAUHAOTSCHUNE"/>
      <sheetName val="Dinh"/>
      <sheetName val="AutgClose"/>
      <sheetName val="tatlieu"/>
      <sheetName val="CHIT_x0009_ET"/>
      <sheetName val="_x0014_Hgoi2"/>
      <sheetName val="THgoi_x0013_"/>
      <sheetName val="RBI(eng)SW"/>
      <sheetName val="VLiau"/>
      <sheetName val="KLCT"/>
      <sheetName val="_x0001__x0008_䂀_x0004_"/>
      <sheetName val="QTQLXNCBG07"/>
      <sheetName val="ÑMCPB"/>
      <sheetName val="DADTBD"/>
      <sheetName val="DUANDTUNMCSU"/>
      <sheetName val="THKK31032007"/>
      <sheetName val="PAQTXNCBG2007"/>
      <sheetName val="KHNLIEÄU 0906"/>
      <sheetName val="BAOCAOTHANG2006"/>
      <sheetName val="baobi06"/>
      <sheetName val="THÑHPETITUC06"/>
      <sheetName val="TTCHIPHI"/>
      <sheetName val="CÑSXEHMIKE06"/>
      <sheetName val="KH06"/>
      <sheetName val="triniti2"/>
      <sheetName val="KHTHTRINÍTPOON"/>
      <sheetName val="THDHMIKE06"/>
      <sheetName val="THDHY06"/>
      <sheetName val="cdcontainer"/>
      <sheetName val="ÑCHHCMHOA"/>
      <sheetName val="QCCDGOÕ06"/>
      <sheetName val="KHSX1006"/>
      <sheetName val="CDXEGO06"/>
      <sheetName val="CDGOÕ06"/>
      <sheetName val="DMSOÛNTANGGAZE"/>
      <sheetName val="CDPHOILAPRAPS"/>
      <sheetName val="QCXDGOSX07"/>
      <sheetName val="GTXK06"/>
      <sheetName val="BANG GIA GO MUØA0607"/>
      <sheetName val="GTVILADUCLONG"/>
      <sheetName val="GTDuanCAOSU"/>
      <sheetName val="GT2006M"/>
      <sheetName val="KHHCDUBAI"/>
      <sheetName val="TTND2006"/>
      <sheetName val="BANGGIANOITHAT1006"/>
      <sheetName val="HDKT06"/>
      <sheetName val="VATTUSX06"/>
      <sheetName val="BBNTHU"/>
      <sheetName val="BGND06"/>
      <sheetName val="Chart1"/>
      <sheetName val="bgxk06"/>
      <sheetName val="TT35"/>
      <sheetName val="DG "/>
      <sheetName val="TNHCHINH"/>
      <sheetName val="PNT-QUOT-#3"/>
      <sheetName val="COAT&amp;WRAP-QIOT-#3"/>
      <sheetName val="CHIT ET"/>
      <sheetName val="기둥"/>
      <sheetName val="저판(버림100)"/>
      <sheetName val="MTO REV.0"/>
      <sheetName val="Cước VC  "/>
      <sheetName val="nen duong"/>
      <sheetName val="cai khe"/>
      <sheetName val="TTVanChuyen"/>
      <sheetName val="Don gia"/>
      <sheetName val="TDT"/>
      <sheetName val="THXL"/>
      <sheetName val="KSDH"/>
      <sheetName val="Dinh_x0000_mub du poan"/>
      <sheetName val="Q-Htran"/>
      <sheetName val="Q-Hha"/>
      <sheetName val="h,,~Hh"/>
      <sheetName val="Hbe"/>
      <sheetName val="CUOC"/>
      <sheetName val="Chiet tinh dz35"/>
      <sheetName val="TTTram"/>
      <sheetName val="XLAP"/>
      <sheetName val="RFI(eng)SW_(2)"/>
      <sheetName val="RFI(eng)Lab_"/>
      <sheetName val="RFI_-add"/>
      <sheetName val="Dinh_muc_du_toan"/>
      <sheetName val="TSCD_DUNG_CHUNG_"/>
      <sheetName val="TSCDTOAN_NHA_MAY"/>
      <sheetName val="CPSXTOAN_BO_SP"/>
      <sheetName val="PBCPCHUNG_CHO_CAC_DTUONG"/>
      <sheetName val="Tong_hop"/>
      <sheetName val="Cuoc_V_chuyen"/>
      <sheetName val="TH_An_ca"/>
      <sheetName val="XN_SL_An_ca"/>
      <sheetName val="Dang_ky_an_ca"/>
      <sheetName val="Dang_ky_an_ca_T2"/>
      <sheetName val="Tong_hop_goi_thau"/>
      <sheetName val="Ky_thu_,_Ky_tho"/>
      <sheetName val="ThCtiet_Hanh_Lang__KG,_KT,_KP"/>
      <sheetName val="TH_Hanh_Lang__KG,_KT,_KP_"/>
      <sheetName val="ThCtiet_lap_dung_cot_KG,KT,_KP"/>
      <sheetName val="TH_Ky_Anh"/>
      <sheetName val="Th_Ct_iet_KL,KH,KT,Kvan"/>
      <sheetName val="_THop__KL,KH,KT,Kvan_"/>
      <sheetName val="_THop__KL,KH,KT,Kvan__(2)"/>
      <sheetName val="Lap_dung_cot,_san_bai"/>
      <sheetName val="RFI(eng)SW_(2)1"/>
      <sheetName val="RFI(eng)Lab_1"/>
      <sheetName val="RFI_-add1"/>
      <sheetName val="Dinh_muc_du_toan1"/>
      <sheetName val="TSCD_DUNG_CHUNG_1"/>
      <sheetName val="TSCDTOAN_NHA_MAY1"/>
      <sheetName val="CPSXTOAN_BO_SP1"/>
      <sheetName val="PBCPCHUNG_CHO_CAC_DTUONG1"/>
      <sheetName val="Tong_hop1"/>
      <sheetName val="Cuoc_V_chuyen1"/>
      <sheetName val="TH_An_ca1"/>
      <sheetName val="XN_SL_An_ca1"/>
      <sheetName val="Dang_ky_an_ca1"/>
      <sheetName val="Dang_ky_an_ca_T21"/>
      <sheetName val="Tong_hop_goi_thau1"/>
      <sheetName val="Ky_thu_,_Ky_tho1"/>
      <sheetName val="ThCtiet_Hanh_Lang__KG,_KT,_KP1"/>
      <sheetName val="TH_Hanh_Lang__KG,_KT,_KP_1"/>
      <sheetName val="ThCtiet_lap_dung_cot_KG,KT,_KP1"/>
      <sheetName val="TH_Ky_Anh1"/>
      <sheetName val="Th_Ct_iet_KL,KH,KT,Kvan1"/>
      <sheetName val="_THop__KL,KH,KT,Kvan_1"/>
      <sheetName val="_THop__KL,KH,KT,Kvan__(2)1"/>
      <sheetName val="Lap_dung_cot,_san_bai1"/>
      <sheetName val="Phuong an"/>
      <sheetName val="Phuong an NS"/>
      <sheetName val="Tong hop NS"/>
      <sheetName val="CT-500"/>
      <sheetName val="Giai trinh"/>
      <sheetName val="DGchitiet "/>
      <sheetName val="PSIII"/>
      <sheetName val="PSIV"/>
      <sheetName val="PTNenduong"/>
      <sheetName val="PTMatduong"/>
      <sheetName val="PTAntoan"/>
      <sheetName val="Gia vua"/>
      <sheetName val="PTGiaco"/>
      <sheetName val="PTChieusang"/>
      <sheetName val="TNuoc"/>
      <sheetName val="CI"/>
      <sheetName val="CII"/>
      <sheetName val="Ctrong"/>
      <sheetName val="chieu day"/>
      <sheetName val="Ref"/>
      <sheetName val="Cau Thep"/>
      <sheetName val="TH dat "/>
      <sheetName val="TH Ke hoach"/>
      <sheetName val="dat"/>
      <sheetName val="Xom 1"/>
      <sheetName val="Xom 2"/>
      <sheetName val="Xom 3"/>
      <sheetName val="Xom 4"/>
      <sheetName val="Xom 5"/>
      <sheetName val="Xom 6"/>
      <sheetName val="Xom 7"/>
      <sheetName val="Xom 8"/>
      <sheetName val="Xom 9"/>
      <sheetName val="Xom10"/>
      <sheetName val="Xom11"/>
      <sheetName val="Xom 12"/>
      <sheetName val="Xom 13"/>
      <sheetName val="Xom 14"/>
      <sheetName val="Xom 15"/>
      <sheetName val="Cden"/>
      <sheetName val="Ktien"/>
      <sheetName val="% cho cac xom "/>
      <sheetName val="Tralan"/>
      <sheetName val="Bai da"/>
      <sheetName val="Bai lim"/>
      <sheetName val="no "/>
      <sheetName val="hang"/>
      <sheetName val="30-6"/>
      <sheetName val="MTL$-INTER"/>
      <sheetName val="GDMN.1"/>
      <sheetName val="GDMN.2"/>
      <sheetName val="GDMN.3"/>
      <sheetName val="GDMN.4"/>
      <sheetName val="GDMN.5"/>
      <sheetName val="GDTH.1"/>
      <sheetName val="GDTH.2"/>
      <sheetName val="GDTH.3"/>
      <sheetName val="GDTH.4"/>
      <sheetName val="GDTH.5"/>
      <sheetName val="THCS.1"/>
      <sheetName val="THCS.2"/>
      <sheetName val="THCS.3"/>
      <sheetName val="THCS.4"/>
      <sheetName val="THCS.5"/>
      <sheetName val="THCS.6"/>
      <sheetName val="THPT.1"/>
      <sheetName val="THPT.2"/>
      <sheetName val="THPT.3"/>
      <sheetName val="THPT.4"/>
      <sheetName val="THPT.5"/>
      <sheetName val="THPT.6"/>
      <sheetName val="DH,CD,THCN.1"/>
      <sheetName val="DH,CD,THCN.2"/>
      <sheetName val="DH,CD,THCN.3"/>
      <sheetName val="GDKCQ.1"/>
      <sheetName val="GDKCQ.2"/>
      <sheetName val="TAICHINH"/>
      <sheetName val="BC2"/>
      <sheetName val="BC1"/>
      <sheetName val="B1"/>
      <sheetName val="B2"/>
      <sheetName val="B3"/>
      <sheetName val="B4"/>
      <sheetName val="B5a (2)"/>
      <sheetName val="B5a"/>
      <sheetName val="B5b (2)"/>
      <sheetName val="B5b"/>
      <sheetName val="B8"/>
      <sheetName val="B9a"/>
      <sheetName val="B9c"/>
      <sheetName val="B10"/>
      <sheetName val="B11"/>
      <sheetName val="B12"/>
      <sheetName val="B13"/>
      <sheetName val="A1"/>
      <sheetName val="A2m"/>
      <sheetName val="A3"/>
      <sheetName val="A2"/>
      <sheetName val="A4m"/>
      <sheetName val="Giaodat"/>
      <sheetName val="BTG"/>
      <sheetName val="BTG (1)"/>
      <sheetName val="BA1"/>
      <sheetName val="BA3"/>
      <sheetName val="Dung"/>
      <sheetName val="Danh muc bieu"/>
      <sheetName val="01a-CH"/>
      <sheetName val="01b-CH"/>
      <sheetName val="01c-CH"/>
      <sheetName val="02-CH"/>
      <sheetName val="03-CH"/>
      <sheetName val="04a-CH"/>
      <sheetName val="04b-CH"/>
      <sheetName val="05a-CH"/>
      <sheetName val="05b-CH"/>
      <sheetName val="06-CH (DM 11-20)"/>
      <sheetName val="07-CH"/>
      <sheetName val="08a-CH (CC 11-20)"/>
      <sheetName val="08b-CH (CC 11-15)"/>
      <sheetName val="08c-CH(CC 11-17)"/>
      <sheetName val="Phu bieu 01(CC 18-20)"/>
      <sheetName val="Phu bieu 02(DM 18-20)"/>
      <sheetName val="Catalog d©y"/>
      <sheetName val="tong hop VT"/>
    </sheetNames>
    <sheetDataSet>
      <sheetData sheetId="0"/>
      <sheetData sheetId="1"/>
      <sheetData sheetId="2">
        <row r="9">
          <cell r="N9">
            <v>118182</v>
          </cell>
        </row>
        <row r="16">
          <cell r="N16">
            <v>759</v>
          </cell>
        </row>
        <row r="17">
          <cell r="N17">
            <v>55000</v>
          </cell>
        </row>
        <row r="38">
          <cell r="N38">
            <v>4.5</v>
          </cell>
        </row>
      </sheetData>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sheetData sheetId="15"/>
      <sheetData sheetId="16"/>
      <sheetData sheetId="17"/>
      <sheetData sheetId="18"/>
      <sheetData sheetId="19"/>
      <sheetData sheetId="20"/>
      <sheetData sheetId="21"/>
      <sheetData sheetId="22"/>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sheetData sheetId="35"/>
      <sheetData sheetId="36" refreshError="1"/>
      <sheetData sheetId="37" refreshError="1"/>
      <sheetData sheetId="38"/>
      <sheetData sheetId="39"/>
      <sheetData sheetId="40"/>
      <sheetData sheetId="41"/>
      <sheetData sheetId="42"/>
      <sheetData sheetId="43"/>
      <sheetData sheetId="44"/>
      <sheetData sheetId="45"/>
      <sheetData sheetId="46"/>
      <sheetData sheetId="47"/>
      <sheetData sheetId="48"/>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sheetData sheetId="120"/>
      <sheetData sheetId="121"/>
      <sheetData sheetId="122"/>
      <sheetData sheetId="123"/>
      <sheetData sheetId="124"/>
      <sheetData sheetId="125"/>
      <sheetData sheetId="126"/>
      <sheetData sheetId="127"/>
      <sheetData sheetId="128"/>
      <sheetData sheetId="129"/>
      <sheetData sheetId="130"/>
      <sheetData sheetId="131" refreshError="1"/>
      <sheetData sheetId="132" refreshError="1"/>
      <sheetData sheetId="133" refreshError="1"/>
      <sheetData sheetId="134" refreshError="1"/>
      <sheetData sheetId="135" refreshError="1"/>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sheetData sheetId="160"/>
      <sheetData sheetId="161"/>
      <sheetData sheetId="162"/>
      <sheetData sheetId="163"/>
      <sheetData sheetId="164"/>
      <sheetData sheetId="165"/>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sheetData sheetId="181"/>
      <sheetData sheetId="182"/>
      <sheetData sheetId="183"/>
      <sheetData sheetId="184"/>
      <sheetData sheetId="185"/>
      <sheetData sheetId="186"/>
      <sheetData sheetId="187"/>
      <sheetData sheetId="188"/>
      <sheetData sheetId="189" refreshError="1"/>
      <sheetData sheetId="190" refreshError="1"/>
      <sheetData sheetId="191" refreshError="1"/>
      <sheetData sheetId="192" refreshError="1"/>
      <sheetData sheetId="193" refreshError="1"/>
      <sheetData sheetId="194" refreshError="1"/>
      <sheetData sheetId="195"/>
      <sheetData sheetId="196"/>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sheetData sheetId="451"/>
      <sheetData sheetId="452"/>
      <sheetData sheetId="453"/>
      <sheetData sheetId="454" refreshError="1"/>
      <sheetData sheetId="455" refreshError="1"/>
      <sheetData sheetId="456" refreshError="1"/>
      <sheetData sheetId="457" refreshError="1"/>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refreshError="1"/>
      <sheetData sheetId="629"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IPE-03E"/>
      <sheetName val="Sheet1"/>
      <sheetName val="Sheet2"/>
      <sheetName val="Sheet3"/>
      <sheetName val="Sheet4"/>
      <sheetName val="Sheet5"/>
      <sheetName val="Sheet6"/>
      <sheetName val="Sheet7"/>
      <sheetName val="Sheet8"/>
      <sheetName val="Sheet9"/>
      <sheetName val="Sheet10"/>
      <sheetName val="Sheet11"/>
      <sheetName val="Sheet12"/>
      <sheetName val="LUAN CHUYEN"/>
      <sheetName val="KE QUY"/>
      <sheetName val="CPC"/>
      <sheetName val="LUONGGIAN TIEP"/>
      <sheetName val="CLUONG"/>
      <sheetName val="VAY VON"/>
      <sheetName val="O.THAO"/>
      <sheetName val="Q.TRUNG"/>
      <sheetName val="THUY"/>
      <sheetName val="Y.THANH"/>
      <sheetName val="621"/>
      <sheetName val="333"/>
      <sheetName val="627"/>
      <sheetName val="TTLUONG"/>
      <sheetName val="Chart1"/>
      <sheetName val="Interim payment"/>
      <sheetName val="Letter"/>
      <sheetName val="Bid Sum"/>
      <sheetName val="Item B"/>
      <sheetName val="Dg A"/>
      <sheetName val="Dg B&amp;C"/>
      <sheetName val="Rates&amp;Prices"/>
      <sheetName val="Material at site"/>
      <sheetName val="XL4Poppy"/>
      <sheetName val="BCC (2)"/>
      <sheetName val="Bao cao"/>
      <sheetName val="Bao cao 2"/>
      <sheetName val="BC3"/>
      <sheetName val="THKL"/>
      <sheetName val="Khoi luong"/>
      <sheetName val="Khoi luong mat"/>
      <sheetName val="Bang ke"/>
      <sheetName val="KLCL"/>
      <sheetName val="T.HopKL"/>
      <sheetName val="S.Luong"/>
      <sheetName val="PTCP2"/>
      <sheetName val="CPBVTC2"/>
      <sheetName val="D.Dap"/>
      <sheetName val="Q.Toan"/>
      <sheetName val="NCong"/>
      <sheetName val="Phan tich chi phi"/>
      <sheetName val="Chi phi nen theo BVTC"/>
      <sheetName val="CPTBVTC3"/>
      <sheetName val="nhan cong phu"/>
      <sheetName val="nhan cong Hung"/>
      <sheetName val="Nhan cong"/>
      <sheetName val="CCD2"/>
      <sheetName val="BCC"/>
      <sheetName val="Doi2"/>
      <sheetName val="Khoi luong nen theo BVTC"/>
      <sheetName val="KLHT"/>
      <sheetName val="THKP"/>
      <sheetName val="KL XL2000"/>
      <sheetName val="KLXL2001"/>
      <sheetName val="THKP2001"/>
      <sheetName val="KLphanbo"/>
      <sheetName val="Chiet tinh"/>
      <sheetName val="Van chuyen"/>
      <sheetName val="THKP (2)"/>
      <sheetName val="T.Bi"/>
      <sheetName val="Thiet ke"/>
      <sheetName val="CT"/>
      <sheetName val="K.luong"/>
      <sheetName val="TT L2"/>
      <sheetName val="TT L1"/>
      <sheetName val="Thue Ngoai"/>
      <sheetName val="KH"/>
      <sheetName val="DM"/>
      <sheetName val="DD&amp;TV"/>
      <sheetName val="CDSL"/>
      <sheetName val="PTSL"/>
      <sheetName val="THCP"/>
      <sheetName val="VT"/>
      <sheetName val="NL"/>
      <sheetName val="SoSanh"/>
      <sheetName val="QTVT"/>
      <sheetName val="QTNC"/>
      <sheetName val="Dong Dau"/>
      <sheetName val="Dong Dau (2)"/>
      <sheetName val="Sau dong"/>
      <sheetName val="Ma xa"/>
      <sheetName val="My dinh"/>
      <sheetName val="Tong cong"/>
      <sheetName val="Chi tiet - Dv lap"/>
      <sheetName val="TH KHTC"/>
      <sheetName val="000"/>
      <sheetName val="00000000"/>
      <sheetName val="MD"/>
      <sheetName val="ND"/>
      <sheetName val="CONG"/>
      <sheetName val="DGCT"/>
      <sheetName val="BC_KKTSCD"/>
      <sheetName val="Chitiet"/>
      <sheetName val="Sheet2 (2)"/>
      <sheetName val="Mau_BC_KKTSCD"/>
      <sheetName val="26+180-400.2"/>
      <sheetName val="26+180.Sub1"/>
      <sheetName val="26+180.Sub4"/>
      <sheetName val="26+180-400.5(k95)"/>
      <sheetName val="26+400-620.3(k95)"/>
      <sheetName val="26+400-640.1(k95)"/>
      <sheetName val="26+960-27+150.9"/>
      <sheetName val="26+960-27+150.10"/>
      <sheetName val="26+960-27+150.11"/>
      <sheetName val="26+960-27+150.12"/>
      <sheetName val="26+960-27+150.5(k95)"/>
      <sheetName val="26+960-27+150.4(k95)"/>
      <sheetName val="26+960-27+150.1(k95)"/>
      <sheetName val="27+500-700.5(k95)"/>
      <sheetName val="27+500-700.4(k95)"/>
      <sheetName val="27+500-700.3(k95)"/>
      <sheetName val="27+500-700.1(k95)"/>
      <sheetName val="27+740-920.3(k95)"/>
      <sheetName val="27+740-920.21"/>
      <sheetName val="27+920-28+040.6,7"/>
      <sheetName val="27+920-28+040,8,9"/>
      <sheetName val="27+920-28+040.10"/>
      <sheetName val="27+920-28+040,11"/>
      <sheetName val="27+920-28+160.Su3"/>
      <sheetName val="28+160-28+420,17Top"/>
      <sheetName val="28+160-28+420.5K95"/>
      <sheetName val="28+430-657.7"/>
      <sheetName val="Km28+430-657.8"/>
      <sheetName val="28+430-657.9"/>
      <sheetName val="28+430-667.10"/>
      <sheetName val="28+430-657.11"/>
      <sheetName val="28+430-657.4k95"/>
      <sheetName val="28+500-657.18"/>
      <sheetName val="28+520-657.19"/>
      <sheetName val="Chart2"/>
      <sheetName val="1"/>
      <sheetName val="CDTHU CHI T1"/>
      <sheetName val="THUCHI 2"/>
      <sheetName val="THU CHI3"/>
      <sheetName val="THU CHI 4"/>
      <sheetName val="THU CHI5"/>
      <sheetName val="THU CHI 6"/>
      <sheetName val="TU CHI 7"/>
      <sheetName val="THU CHI9"/>
      <sheetName val="THU CHI 8"/>
      <sheetName val="THU CHI 10"/>
      <sheetName val="THU CHI 11"/>
      <sheetName val="THU CHI 12"/>
      <sheetName val="00000001"/>
      <sheetName val="00000002"/>
      <sheetName val="00000003"/>
      <sheetName val="00000004"/>
      <sheetName val="Dec31"/>
      <sheetName val="Jan2"/>
      <sheetName val="Jan3"/>
      <sheetName val="Jan4"/>
      <sheetName val="Jan6"/>
      <sheetName val="Jan7"/>
      <sheetName val="Jan8"/>
      <sheetName val="Jan9"/>
      <sheetName val="Jan10"/>
      <sheetName val="Jan11"/>
      <sheetName val="Jan13"/>
      <sheetName val="Jan14"/>
      <sheetName val="Jan15"/>
      <sheetName val="Jan16"/>
      <sheetName val="Jan17"/>
      <sheetName val="Jan18"/>
      <sheetName val="Jan20"/>
      <sheetName val="Jan21"/>
      <sheetName val="Jan22"/>
      <sheetName val="Jan23"/>
      <sheetName val="Jan24"/>
      <sheetName val="Jan25"/>
      <sheetName val="Jan27"/>
      <sheetName val="Jan28"/>
      <sheetName val="tong hop thanh toan thue"/>
      <sheetName val="bang ke nop thue"/>
      <sheetName val="Tonh hop chi phi"/>
      <sheetName val="BK chi phi"/>
      <sheetName val="KTra DS va thue GTGT"/>
      <sheetName val="Kiãøm tra DS thue GTGT"/>
      <sheetName val="XUAT(gia von)"/>
      <sheetName val="nhap"/>
      <sheetName val="Xuat (gia ban)"/>
      <sheetName val="Dchinh TH N-X-T"/>
      <sheetName val="Tong hop N-X-T"/>
      <sheetName val="thue TH"/>
      <sheetName val="tong hop 2001"/>
      <sheetName val="qUYET TOAN THUE"/>
      <sheetName val="N-X-T=L"/>
      <sheetName val="Tien ung"/>
      <sheetName val="PHONG"/>
      <sheetName val="phi luong3"/>
      <sheetName val="XL4Test5"/>
      <sheetName val="10000000"/>
      <sheetName val="Phu luc"/>
      <sheetName val="Gia trÞ"/>
      <sheetName val="TH"/>
      <sheetName val="XXXXXXXX"/>
      <sheetName val="KH 2003 (moi max)"/>
      <sheetName val="VL"/>
      <sheetName val="CTXD"/>
      <sheetName val=".."/>
      <sheetName val="CTDN"/>
      <sheetName val="san vuon"/>
      <sheetName val="khu phu tro"/>
      <sheetName val="372+132-181"/>
      <sheetName val="372+00-025-T"/>
      <sheetName val="371+920-1000-T"/>
      <sheetName val="371-340-386"/>
      <sheetName val="371+036-175"/>
      <sheetName val="371+920-1000-P"/>
      <sheetName val="371+650-800"/>
      <sheetName val="371+340-386"/>
      <sheetName val="371+00-150"/>
      <sheetName val="370+625-720"/>
      <sheetName val="370+402-550"/>
      <sheetName val="370+227-300"/>
      <sheetName val="370+00-10"/>
      <sheetName val="370+933-1000"/>
      <sheetName val="370+421-550"/>
      <sheetName val="370+246-280"/>
      <sheetName val="370+135-160"/>
      <sheetName val="369+700-730"/>
      <sheetName val="369+592-700"/>
      <sheetName val="369+400-542"/>
      <sheetName val="369+940-008"/>
      <sheetName val="369+800-908"/>
      <sheetName val="369+606-722"/>
      <sheetName val="369+411-526"/>
      <sheetName val="368+517-580"/>
      <sheetName val="368+822-900"/>
      <sheetName val="368+530-687"/>
      <sheetName val="368+00-25"/>
      <sheetName val="369+"/>
      <sheetName val="AC PC"/>
      <sheetName val="LT"/>
      <sheetName val="LP"/>
      <sheetName val="Dao-P"/>
      <sheetName val="AC66-436"/>
      <sheetName val="Dao-T"/>
      <sheetName val="Sheet17"/>
      <sheetName val="DS them luong qui 4-2002"/>
      <sheetName val="Phuc loi 2-9-02"/>
      <sheetName val="PCLB-2002"/>
      <sheetName val="Thuong nhan dip 21-12-02"/>
      <sheetName val="Thuong dip nhan danh hieu AHL§"/>
      <sheetName val="Thang luong thu 13 nam 2002"/>
      <sheetName val="Luong SX# dip Tet Qui Mui(dong)"/>
      <sheetName val="Sheet13"/>
      <sheetName val="Sheet14"/>
      <sheetName val="Sheet15"/>
      <sheetName val="Sheet16"/>
      <sheetName val="be tong"/>
      <sheetName val="Thep"/>
      <sheetName val="Tong hop thep"/>
      <sheetName val="dutoan1"/>
      <sheetName val="Anhtoan"/>
      <sheetName val="dutoan2"/>
      <sheetName val="vat tu"/>
      <sheetName val="Tong hop"/>
      <sheetName val="Gia VL"/>
      <sheetName val="Bang gia ca may"/>
      <sheetName val="Bang luong CB"/>
      <sheetName val="Bang P.tich CT"/>
      <sheetName val="D.toan chi tiet"/>
      <sheetName val="Bang TH Dtoan"/>
      <sheetName val="Bang VL"/>
      <sheetName val="VL(No V-c)"/>
      <sheetName val="He so"/>
      <sheetName val="PL Vua"/>
      <sheetName val="Chitieu-dam cac loai"/>
      <sheetName val="DG Dam"/>
      <sheetName val="DG chung"/>
      <sheetName val="DGdg"/>
      <sheetName val="VL-dac chung"/>
      <sheetName val="CocKN1m"/>
      <sheetName val="Coc40x40cm"/>
      <sheetName val="CT 1md &amp; dau cong"/>
      <sheetName val="CT cong"/>
      <sheetName val="dg cong"/>
      <sheetName val="116(300)"/>
      <sheetName val="116(200)"/>
      <sheetName val="116(150)"/>
      <sheetName val="DTHH"/>
      <sheetName val="Bang1"/>
      <sheetName val="TAI TRONG"/>
      <sheetName val="NOI LUC"/>
      <sheetName val="TINH DUYET THTT CHINH"/>
      <sheetName val="TDUYET THTT PHU"/>
      <sheetName val="TINH DAO DONG VA DO VONG"/>
      <sheetName val="TINH NEO"/>
      <sheetName val="Congty"/>
      <sheetName val="VPPN"/>
      <sheetName val="XN74"/>
      <sheetName val="XN54"/>
      <sheetName val="XN33"/>
      <sheetName val="NK96"/>
      <sheetName val="KH12"/>
      <sheetName val="CN12"/>
      <sheetName val="HD12"/>
      <sheetName val="KH1"/>
      <sheetName val="Km0-Km1"/>
      <sheetName val="Km1-Km2"/>
      <sheetName val="BU CTPH"/>
      <sheetName val="CTPH"/>
      <sheetName val="BU tran3+360.22"/>
      <sheetName val="Tran3+360.22"/>
      <sheetName val="BU tran2+386.4"/>
      <sheetName val="Tran2+386.4"/>
      <sheetName val="Bu4-5"/>
      <sheetName val="DTcong 4-5"/>
      <sheetName val="BU3-4"/>
      <sheetName val="dtcong3-4"/>
      <sheetName val="bu2-3"/>
      <sheetName val="dtcong2-3"/>
      <sheetName val="Bu 1-2"/>
      <sheetName val="dtcong1-2"/>
      <sheetName val="bu0-1"/>
      <sheetName val="dtcong0-1"/>
      <sheetName val="KLc1"/>
      <sheetName val="klcong"/>
      <sheetName val="Bu 12-13"/>
      <sheetName val="DTcong 12-13"/>
      <sheetName val="BU13-13+"/>
      <sheetName val="DT cong13-13+"/>
      <sheetName val="BU- nhanh"/>
      <sheetName val="Bunh1-2"/>
      <sheetName val="dtcong nh1-2"/>
      <sheetName val="BUnh0-1"/>
      <sheetName val="dtcong nh0-1"/>
      <sheetName val="BU5-6"/>
      <sheetName val="DTcong5-6"/>
      <sheetName val="BU6-7"/>
      <sheetName val="DTcong6-7"/>
      <sheetName val="BU7-8"/>
      <sheetName val="DTcong7-8"/>
      <sheetName val="BU8-9"/>
      <sheetName val="DTcong8-9"/>
      <sheetName val="BU9-10"/>
      <sheetName val="DTcong9-10"/>
      <sheetName val="BU10-11"/>
      <sheetName val="DTcong10-11"/>
      <sheetName val="BU 11-12"/>
      <sheetName val="DTcong 11-12"/>
      <sheetName val="Mnh1-2+80"/>
      <sheetName val="Pr- CC"/>
      <sheetName val="Nnh1-2+80"/>
      <sheetName val="Mnh0-1"/>
      <sheetName val="Nnh0-1"/>
      <sheetName val="MD13-13+334"/>
      <sheetName val="ND13-13+334"/>
      <sheetName val="BU-TK"/>
      <sheetName val="MD12-13"/>
      <sheetName val="ND12-13"/>
      <sheetName val="MD11-12"/>
      <sheetName val="ND11-12"/>
      <sheetName val="MD10-11"/>
      <sheetName val="ND10-11"/>
      <sheetName val="MD9-10"/>
      <sheetName val="ND9-10"/>
      <sheetName val="MD8-9"/>
      <sheetName val="ND8-9"/>
      <sheetName val="MD7-8"/>
      <sheetName val="ND7-8"/>
      <sheetName val="MD6-7"/>
      <sheetName val="ND6-7"/>
      <sheetName val="MD5-6"/>
      <sheetName val="ND5-6"/>
      <sheetName val="MD4-5"/>
      <sheetName val="ND4-5"/>
      <sheetName val="MD 3-4"/>
      <sheetName val="ND 3-4"/>
      <sheetName val="MD2-3"/>
      <sheetName val="ND2-3"/>
      <sheetName val="MD 1-2"/>
      <sheetName val="ND 1-2"/>
      <sheetName val="MD 0-1"/>
      <sheetName val="ND 0-1"/>
      <sheetName val="km11-12"/>
      <sheetName val="km10-11"/>
      <sheetName val="KLN"/>
      <sheetName val="KL tong"/>
      <sheetName val="Thep "/>
      <sheetName val="Chi tiet Khoi luong"/>
      <sheetName val="TH khoi luong"/>
      <sheetName val="Chiet tinh vat lieu "/>
      <sheetName val="TH KL VL"/>
      <sheetName val="Thuyet minh"/>
      <sheetName val="CQ-HQ"/>
      <sheetName val="PTCT"/>
      <sheetName val="CDghino"/>
      <sheetName val="Tonghop"/>
      <sheetName val="TH (T1-6)"/>
      <sheetName val="ThueTB"/>
      <sheetName val="SCD5"/>
      <sheetName val=" NL"/>
      <sheetName val="CPVL-CPM"/>
      <sheetName val="PTVL"/>
      <sheetName val="CD1"/>
      <sheetName val=" NL (2)"/>
      <sheetName val="CDTHCT"/>
      <sheetName val="CDTHCT (3)"/>
      <sheetName val="CT Duong"/>
      <sheetName val="Bia"/>
      <sheetName val="D.gia"/>
      <sheetName val="T.hop"/>
      <sheetName val="Khoan"/>
      <sheetName val="CtP.tro"/>
      <sheetName val="Nha moi"/>
      <sheetName val="NamBanThach"/>
      <sheetName val="KhoanDuong"/>
      <sheetName val="DeNghiDuong"/>
      <sheetName val="TT-BDH-B1"/>
      <sheetName val="TT-T.Tron So 2"/>
      <sheetName val="TT-Doi6-Dot-1"/>
      <sheetName val="ChietTinh"/>
      <sheetName val="Ct.Dam "/>
      <sheetName val="Ct.Duoi"/>
      <sheetName val="Ct.Tren"/>
      <sheetName val="CtVKdam"/>
      <sheetName val="asphal"/>
      <sheetName val="Gvua"/>
      <sheetName val="D.giaMay"/>
      <sheetName val="Quang Tri"/>
      <sheetName val="TTHue"/>
      <sheetName val="Da Nang"/>
      <sheetName val="Quang Nam"/>
      <sheetName val="Quang Ngai"/>
      <sheetName val="TH DH-QN"/>
      <sheetName val="KP HD"/>
      <sheetName val="DB HD"/>
      <sheetName val="thkl (2)"/>
      <sheetName val="kht8"/>
      <sheetName val="long tec"/>
      <sheetName val="nlongt"/>
      <sheetName val="tuanb"/>
      <sheetName val="ntuanb"/>
      <sheetName val="nbinh"/>
      <sheetName val="nque"/>
      <sheetName val="ntien"/>
      <sheetName val="ntuanH"/>
      <sheetName val="nmuoi"/>
      <sheetName val="nnghia"/>
      <sheetName val="ntuanM"/>
      <sheetName val="nthi"/>
      <sheetName val="nchung"/>
      <sheetName val="nanh"/>
      <sheetName val="nthang"/>
      <sheetName val="nnguyen"/>
      <sheetName val="ntuc"/>
      <sheetName val="nngan"/>
      <sheetName val="nloi"/>
      <sheetName val="nphuock"/>
      <sheetName val="nphuoch"/>
      <sheetName val="nsonpd"/>
      <sheetName val="nphuock04"/>
      <sheetName val="nphuoch04"/>
      <sheetName val="nphuocpd04"/>
      <sheetName val="nphuocd04"/>
      <sheetName val="nphuoctr04"/>
      <sheetName val="nphuocb04"/>
      <sheetName val="K249 K98"/>
      <sheetName val="K249 K98 (2)"/>
      <sheetName val="K251 K98"/>
      <sheetName val="K251 SBase"/>
      <sheetName val="K251 AC"/>
      <sheetName val="K252 K98"/>
      <sheetName val="K252 SBase"/>
      <sheetName val="K252 AC"/>
      <sheetName val="K253"/>
      <sheetName val="K253 K98"/>
      <sheetName val="K253 Subbase"/>
      <sheetName val="K253 Base "/>
      <sheetName val="K253 SBase"/>
      <sheetName val="K253 AC"/>
      <sheetName val="K255"/>
      <sheetName val="K255 SBase"/>
      <sheetName val="K259"/>
      <sheetName val="K259 K98"/>
      <sheetName val="K259 Subbase"/>
      <sheetName val="K259 Base "/>
      <sheetName val="K259 AC"/>
      <sheetName val="K260"/>
      <sheetName val="K260 K98"/>
      <sheetName val="K260 Subbase"/>
      <sheetName val="K260 Base"/>
      <sheetName val="K260 AC"/>
      <sheetName val="K261"/>
      <sheetName val="K261 K98"/>
      <sheetName val="K261 Base"/>
      <sheetName val="K261 AC"/>
      <sheetName val="tscd"/>
      <sheetName val="KM"/>
      <sheetName val="KHOANMUC"/>
      <sheetName val="CPQL"/>
      <sheetName val="SANLUONG"/>
      <sheetName val="SSCP-SL"/>
      <sheetName val="CPSX"/>
      <sheetName val="KQKD"/>
      <sheetName val="CDSL (2)"/>
      <sheetName val="Quyet toan"/>
      <sheetName val="Thu hoi"/>
      <sheetName val="Lai vay"/>
      <sheetName val="Tien vay"/>
      <sheetName val="Cong no"/>
      <sheetName val="Cop pha"/>
      <sheetName val="20000000"/>
      <sheetName val="THCT"/>
      <sheetName val="cap cho cac DT"/>
      <sheetName val="Ung - hoan"/>
      <sheetName val="CP may"/>
      <sheetName val="SS"/>
      <sheetName val="NVL"/>
      <sheetName val="phan tich DG"/>
      <sheetName val="gia vat lieu"/>
      <sheetName val="gia xe may"/>
      <sheetName val="gia nhan cong"/>
      <sheetName val="PXuat"/>
      <sheetName val="THVT.T5"/>
      <sheetName val="XL1.t5"/>
      <sheetName val="XL2.T5"/>
      <sheetName val="XL3.T5"/>
      <sheetName val="XL5.T5"/>
      <sheetName val="THCCDCXN"/>
      <sheetName val="CC.XL1"/>
      <sheetName val="XL2"/>
      <sheetName val="XL3"/>
      <sheetName val="XL5"/>
      <sheetName val="Cpa"/>
      <sheetName val="khXN"/>
      <sheetName val="KKTS.04"/>
      <sheetName val="nha kct"/>
      <sheetName val="BKVT"/>
      <sheetName val="DT"/>
      <sheetName val="THND"/>
      <sheetName val="THMD"/>
      <sheetName val="Phtro1"/>
      <sheetName val="DTKS1"/>
      <sheetName val="CT1m"/>
      <sheetName val="cd viaK0-T6"/>
      <sheetName val="cdvia T6-Tc24"/>
      <sheetName val="cdvia Tc24-T46"/>
      <sheetName val="cdbtnL2ko-k0+361"/>
      <sheetName val="cd btnL2k0+361-T19"/>
      <sheetName val="01"/>
      <sheetName val="02"/>
      <sheetName val="03"/>
      <sheetName val="04"/>
      <sheetName val="05"/>
      <sheetName val="Sheet18"/>
      <sheetName val="Sheet19"/>
      <sheetName val="Sheet20"/>
      <sheetName val="CHIT"/>
      <sheetName val="THXH"/>
      <sheetName val="BHXH"/>
      <sheetName val="9"/>
      <sheetName val="10"/>
      <sheetName val="cong Q2"/>
      <sheetName val="T.U luong Q1"/>
      <sheetName val="T.U luong Q2"/>
      <sheetName val="T.U luong Q3"/>
      <sheetName val="KL VL"/>
      <sheetName val="KHCTiet"/>
      <sheetName val="QT 9-6"/>
      <sheetName val="Thuong luu HB"/>
      <sheetName val="QT03"/>
      <sheetName val="QT"/>
      <sheetName val="PTmay"/>
      <sheetName val="KK"/>
      <sheetName val="QT Ky T"/>
      <sheetName val="BCKT"/>
      <sheetName val="bc vt TON BAI"/>
      <sheetName val="XXXXXXX0"/>
      <sheetName val="clvl"/>
      <sheetName val="Chenh lech"/>
      <sheetName val="Kinh phí"/>
      <sheetName val="Dc Dau"/>
      <sheetName val=" o to Hien 8"/>
      <sheetName val=" o to Hien9"/>
      <sheetName val=" o to Hien10"/>
      <sheetName val=" o to Hien11"/>
      <sheetName val=" o to Hien12)"/>
      <sheetName val=" o to Hien1"/>
      <sheetName val=" o to Hien2"/>
      <sheetName val=" o to Hien3"/>
      <sheetName val=" o to Hien4"/>
      <sheetName val=" o to Hien5"/>
      <sheetName val=" o to Phong 8"/>
      <sheetName val=" o to Phong9"/>
      <sheetName val=" o to Phong10"/>
      <sheetName val=" o to Phong11"/>
      <sheetName val=" o to Phong12)"/>
      <sheetName val=" o to Phong1"/>
      <sheetName val=" o to Phong2"/>
      <sheetName val=" o to Phong3"/>
      <sheetName val=" o to Phong4"/>
      <sheetName val=" o to Phong5"/>
      <sheetName val=" o to Dung 8 "/>
      <sheetName val=" D tt dau8"/>
      <sheetName val=" o to Dung 9"/>
      <sheetName val=" D9 tt dau"/>
      <sheetName val=" D10 tt dau"/>
      <sheetName val=" o to Dung 10"/>
      <sheetName val=" o to Dung 11"/>
      <sheetName val=" o to Dung 12)"/>
      <sheetName val=" o to Dung 1"/>
      <sheetName val=" o to Dung2"/>
      <sheetName val=" o to Dung3"/>
      <sheetName val=" o to Dung4"/>
      <sheetName val=" o totrongT10-12"/>
      <sheetName val=" o totrongT2"/>
      <sheetName val=" o totrungT10-12"/>
      <sheetName val=" o toMinhT10-12 "/>
      <sheetName val=" o toMinhT2"/>
      <sheetName val=" o toTrieuT10-12  "/>
      <sheetName val="Luong 8 SP"/>
      <sheetName val="Luong 9 SP "/>
      <sheetName val="Luong 10 SP "/>
      <sheetName val="Luong 11 SP "/>
      <sheetName val="Luong 12 SP"/>
      <sheetName val="Luong 1 SP1"/>
      <sheetName val="Luong 2 SP2"/>
      <sheetName val="Luong 3 SP3"/>
      <sheetName val="Luong 4 SP4"/>
      <sheetName val="Luong 4 SP5"/>
      <sheetName val="BTTTLT8"/>
      <sheetName val="BTTTLT9"/>
      <sheetName val="BTTTLT10"/>
      <sheetName val="BTTTLT11"/>
      <sheetName val="BTTTLT12"/>
      <sheetName val="BTTTLT1"/>
      <sheetName val="BTTTLT2"/>
      <sheetName val="BTTTLT3"/>
      <sheetName val="BTTTLT4"/>
      <sheetName val="BTTTLT5"/>
      <sheetName val="CT xa"/>
      <sheetName val="TLGC"/>
      <sheetName val="BL"/>
      <sheetName val="KL Tram Cty"/>
      <sheetName val="Gam may Cty"/>
      <sheetName val="KL tram KH"/>
      <sheetName val="Gam may KH"/>
      <sheetName val="Cach dien"/>
      <sheetName val="Mang tai"/>
      <sheetName val="KL DDK"/>
      <sheetName val="Mang tai DDK"/>
      <sheetName val="KL DDK0,4"/>
      <sheetName val="TT Ky thuat"/>
      <sheetName val="CT moi"/>
      <sheetName val="Tu dien"/>
      <sheetName val="May cat"/>
      <sheetName val="Dao Cly"/>
      <sheetName val="Dao Ptai"/>
      <sheetName val="Tu RMU"/>
      <sheetName val="C.set"/>
      <sheetName val="SI"/>
      <sheetName val="Sco Cap"/>
      <sheetName val="Sco TB"/>
      <sheetName val="TN tram"/>
      <sheetName val="TN C.set"/>
      <sheetName val="TN TD DDay"/>
      <sheetName val="Phan chung"/>
      <sheetName val="Phu luc HD"/>
      <sheetName val="Gia du thau"/>
      <sheetName val="PTDG"/>
      <sheetName val="Ca xe"/>
      <sheetName val="tc"/>
      <sheetName val="TDT"/>
      <sheetName val="xl"/>
      <sheetName val="NN"/>
      <sheetName val="Tralaivay"/>
      <sheetName val="TBTN"/>
      <sheetName val="CPTV"/>
      <sheetName val="PCCHAY"/>
      <sheetName val="dtks"/>
      <sheetName val="C45A-BH"/>
      <sheetName val="C46A-BH"/>
      <sheetName val="C47A-BH"/>
      <sheetName val="C48A-BH"/>
      <sheetName val="S-53-1"/>
      <sheetName val="sent to"/>
      <sheetName val="Xep hang 201"/>
      <sheetName val="toan Cty"/>
      <sheetName val="Cong ty"/>
      <sheetName val="XN 2"/>
      <sheetName val="XN ong CHi"/>
      <sheetName val="N XDCT&amp; XKLD"/>
      <sheetName val="CN HCM"/>
      <sheetName val="HITECO"/>
      <sheetName val="TT XKLD(Nhan)"/>
      <sheetName val="Ong Hong"/>
      <sheetName val="CN hung yen"/>
      <sheetName val="Dong nai"/>
      <sheetName val="LUU1704"/>
      <sheetName val="T1(T1)04"/>
      <sheetName val="Caodo"/>
      <sheetName val="Dat"/>
      <sheetName val="KL-CTTK"/>
      <sheetName val="BTH"/>
      <sheetName val="C.TIEU"/>
      <sheetName val="CPNLTT"/>
      <sheetName val="T.Luong"/>
      <sheetName val="NCTT"/>
      <sheetName val="QLDN"/>
      <sheetName val="641"/>
      <sheetName val="642"/>
      <sheetName val="T.HAO"/>
      <sheetName val="DT TUYEN"/>
      <sheetName val="DT GIA"/>
      <sheetName val="KHDT"/>
      <sheetName val="KHDT (2)"/>
      <sheetName val="SX-TT"/>
      <sheetName val="CL "/>
      <sheetName val="NAM 2004"/>
      <sheetName val="Ke"/>
      <sheetName val="KLTong hop"/>
      <sheetName val="Lan can"/>
      <sheetName val="Ranh doc (2)"/>
      <sheetName val="Ranh doc"/>
      <sheetName val="Coc tieu"/>
      <sheetName val="Bien bao"/>
      <sheetName val="Nan tuyen"/>
      <sheetName val="Lan 1"/>
      <sheetName val="Lan  2"/>
      <sheetName val="Lan 3"/>
      <sheetName val="Gia tri"/>
      <sheetName val="Lan 5"/>
      <sheetName val="Q1-02"/>
      <sheetName val="Q2-02"/>
      <sheetName val="Q3-02"/>
      <sheetName val="Tong Thu"/>
      <sheetName val="Tong Chi"/>
      <sheetName val="Truong hoc"/>
      <sheetName val="Cty CP"/>
      <sheetName val="G.thau 3B"/>
      <sheetName val="T.Hop Thu-chi"/>
      <sheetName val="TM"/>
      <sheetName val="BU-gian"/>
      <sheetName val="Bu-Ha"/>
      <sheetName val="PTVT"/>
      <sheetName val="Gia DAN"/>
      <sheetName val="Dan"/>
      <sheetName val="Cuoc"/>
      <sheetName val="Bugia"/>
      <sheetName val="KL57"/>
      <sheetName val="NRC"/>
      <sheetName val="DG SOC"/>
      <sheetName val="DG HQ"/>
      <sheetName val="ENFALUX"/>
      <sheetName val="NHXP"/>
      <sheetName val="KGIAT"/>
      <sheetName val="KDR"/>
      <sheetName val="JAVEL"/>
      <sheetName val="vita"/>
      <sheetName val="TPXM"/>
      <sheetName val="XM"/>
      <sheetName val="Bot Giat C"/>
      <sheetName val="Bot Giat P "/>
      <sheetName val="TP"/>
      <sheetName val="BRTAICHE"/>
      <sheetName val="THBKEO"/>
      <sheetName val="PBBKEO"/>
      <sheetName val="THAY THUNG H"/>
      <sheetName val="BBKK"/>
      <sheetName val="thi nghiem"/>
      <sheetName val="CBQT"/>
      <sheetName val="TK111"/>
      <sheetName val="TK112"/>
      <sheetName val="TK131"/>
      <sheetName val="TK1331"/>
      <sheetName val="TK136"/>
      <sheetName val="TK138"/>
      <sheetName val="TK141"/>
      <sheetName val="TK152"/>
      <sheetName val="TK153"/>
      <sheetName val="TK154"/>
      <sheetName val="TK211"/>
      <sheetName val="TK214"/>
      <sheetName val="TK311"/>
      <sheetName val="TK331"/>
      <sheetName val="TK3331"/>
      <sheetName val="TK3334"/>
      <sheetName val="TK334"/>
      <sheetName val="TK335"/>
      <sheetName val="TK336"/>
      <sheetName val="Outlets"/>
      <sheetName val="PGs"/>
      <sheetName val="XN79"/>
      <sheetName val="CTMT"/>
      <sheetName val="binh do"/>
      <sheetName val="cot lieu"/>
      <sheetName val="van khuon"/>
      <sheetName val="CT BT"/>
      <sheetName val="lay mau"/>
      <sheetName val="mat ngoai goi"/>
      <sheetName val="coc tram-bt"/>
      <sheetName val="THDGK"/>
      <sheetName val="THDGTT"/>
      <sheetName val="Cong hop"/>
      <sheetName val="nt+dd+cl"/>
      <sheetName val="kc+conlaiql"/>
      <sheetName val="kc+clai(107)"/>
      <sheetName val="duong(107)"/>
      <sheetName val="qui1"/>
      <sheetName val="1,3-30,4"/>
      <sheetName val="kldukien"/>
      <sheetName val="kldukien (107)"/>
      <sheetName val="thang4"/>
      <sheetName val="qui1 (2)"/>
      <sheetName val="THDT"/>
      <sheetName val="DM-Goc"/>
      <sheetName val="Gia-CT"/>
      <sheetName val="PTCP"/>
      <sheetName val="cphoi"/>
      <sheetName val="Thang 12"/>
      <sheetName val="Thang 1"/>
      <sheetName val="moi"/>
      <sheetName val="Thang 12 (2)"/>
      <sheetName val="Thang 01"/>
      <sheetName val="XE DAU"/>
      <sheetName val="XE XANG"/>
      <sheetName val="Cau 2(3)"/>
      <sheetName val="KH-2001"/>
      <sheetName val="KH-2002"/>
      <sheetName val="KH-2003"/>
      <sheetName val="DGTL"/>
      <sheetName val="®¬ngi¸"/>
      <sheetName val="dongle"/>
      <sheetName val="Hat 1"/>
      <sheetName val="H9Bson"/>
      <sheetName val=" H8 duong"/>
      <sheetName val="VP"/>
      <sheetName val="Hat 7dg"/>
      <sheetName val="TH duong 1B"/>
      <sheetName val="TH cau 1B"/>
      <sheetName val="cauH9"/>
      <sheetName val="cauH7"/>
      <sheetName val="cau H1"/>
      <sheetName val="Clech"/>
      <sheetName val="CPVL"/>
      <sheetName val="Son dg"/>
      <sheetName val="h"/>
      <sheetName val="THKL37"/>
      <sheetName val="Cong37"/>
      <sheetName val="VTCY37"/>
      <sheetName val="CLVL37"/>
      <sheetName val="QTC37"/>
      <sheetName val="THKL.H9"/>
      <sheetName val="CongH9"/>
      <sheetName val="VTCYH9"/>
      <sheetName val="VTu"/>
      <sheetName val="LDTL"/>
      <sheetName val="KHao"/>
      <sheetName val="LNKD"/>
      <sheetName val="SK"/>
      <sheetName val="TNo"/>
      <sheetName val="CTTH"/>
      <sheetName val="VON"/>
      <sheetName val="VLD"/>
      <sheetName val="KQ (2)"/>
      <sheetName val="C47-QI-2003"/>
      <sheetName val="ytq1"/>
      <sheetName val="C48-QI-2003"/>
      <sheetName val="cap so lan 2"/>
      <sheetName val="cap so BHXH"/>
      <sheetName val="tru tien"/>
      <sheetName val="C45-2003"/>
      <sheetName val="C47-QII-2003"/>
      <sheetName val="C48-QII-2003"/>
      <sheetName val="yt q2"/>
      <sheetName val="all"/>
      <sheetName val="c45 t3"/>
      <sheetName val="c45 t6"/>
      <sheetName val="BHYT Q3.2003"/>
      <sheetName val="C45 t7"/>
      <sheetName val="C47-t07.2003"/>
      <sheetName val="C45 t8"/>
      <sheetName val="C47-t08.2003"/>
      <sheetName val="C45 t09"/>
      <sheetName val="C47-t09.2003"/>
      <sheetName val="C45T12"/>
      <sheetName val="C47 T12"/>
      <sheetName val="BHYT Q4-2003"/>
      <sheetName val="C47T11"/>
      <sheetName val="C45T11"/>
      <sheetName val="C45 T10"/>
      <sheetName val="C47-t10"/>
    </sheetNames>
    <definedNames>
      <definedName name="DataFilter"/>
      <definedName name="DataSort"/>
      <definedName name="GoBack" sheetId="1"/>
    </defined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refreshError="1"/>
      <sheetData sheetId="143" refreshError="1"/>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GIA CUOC"/>
      <sheetName val="VUA XM"/>
      <sheetName val="VUA BT"/>
      <sheetName val="Sheet10"/>
      <sheetName val="NC"/>
      <sheetName val="XM"/>
      <sheetName val="CUOC VC"/>
      <sheetName val="DMUC"/>
    </sheetNames>
    <sheetDataSet>
      <sheetData sheetId="0"/>
      <sheetData sheetId="1"/>
      <sheetData sheetId="2"/>
      <sheetData sheetId="3"/>
      <sheetData sheetId="4"/>
      <sheetData sheetId="5"/>
      <sheetData sheetId="6"/>
      <sheetData sheetId="7"/>
      <sheetData sheetId="8"/>
      <sheetData sheetId="9"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NGTRA"/>
      <sheetName val="BANGTINH"/>
      <sheetName val="MTL$-INTER"/>
      <sheetName val="Sheet2"/>
    </sheetNames>
    <sheetDataSet>
      <sheetData sheetId="0" refreshError="1">
        <row r="122">
          <cell r="B122">
            <v>0.02</v>
          </cell>
          <cell r="E122">
            <v>75</v>
          </cell>
          <cell r="F122">
            <v>0.6</v>
          </cell>
          <cell r="G122">
            <v>1.1000000000000001</v>
          </cell>
        </row>
        <row r="123">
          <cell r="B123">
            <v>0.04</v>
          </cell>
          <cell r="E123">
            <v>90</v>
          </cell>
          <cell r="F123">
            <v>0.9</v>
          </cell>
          <cell r="G123">
            <v>1.6</v>
          </cell>
        </row>
        <row r="124">
          <cell r="B124">
            <v>0.06</v>
          </cell>
          <cell r="E124">
            <v>100</v>
          </cell>
          <cell r="F124">
            <v>1.2</v>
          </cell>
          <cell r="G124">
            <v>2.2000000000000002</v>
          </cell>
        </row>
        <row r="125">
          <cell r="B125">
            <v>0.08</v>
          </cell>
          <cell r="E125">
            <v>125</v>
          </cell>
          <cell r="F125">
            <v>2</v>
          </cell>
          <cell r="G125">
            <v>3.9</v>
          </cell>
        </row>
        <row r="126">
          <cell r="B126">
            <v>0.1</v>
          </cell>
          <cell r="E126">
            <v>150</v>
          </cell>
          <cell r="F126">
            <v>3.3</v>
          </cell>
          <cell r="G126">
            <v>6.1</v>
          </cell>
        </row>
        <row r="127">
          <cell r="B127">
            <v>0.10100000000000001</v>
          </cell>
          <cell r="E127">
            <v>175</v>
          </cell>
          <cell r="F127">
            <v>4.8</v>
          </cell>
          <cell r="G127">
            <v>8.5</v>
          </cell>
        </row>
        <row r="128">
          <cell r="B128">
            <v>1</v>
          </cell>
          <cell r="E128">
            <v>200</v>
          </cell>
          <cell r="F128">
            <v>6.7</v>
          </cell>
          <cell r="G128">
            <v>12</v>
          </cell>
        </row>
        <row r="129">
          <cell r="B129">
            <v>2</v>
          </cell>
        </row>
        <row r="130">
          <cell r="B130">
            <v>10</v>
          </cell>
        </row>
        <row r="131">
          <cell r="B131">
            <v>10.01</v>
          </cell>
        </row>
        <row r="132">
          <cell r="B132">
            <v>100</v>
          </cell>
        </row>
        <row r="133">
          <cell r="B133">
            <v>200</v>
          </cell>
        </row>
      </sheetData>
      <sheetData sheetId="1" refreshError="1"/>
      <sheetData sheetId="2" refreshError="1"/>
      <sheetData sheetId="3"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han cong"/>
      <sheetName val="phu cap"/>
      <sheetName val="vlminh hoa"/>
      <sheetName val="DG "/>
      <sheetName val="NLV"/>
      <sheetName val="Ncong nhan"/>
      <sheetName val="Ha tang"/>
      <sheetName val="Bangthkp"/>
      <sheetName val="THKP"/>
      <sheetName val="BANGTRA"/>
      <sheetName val="tong hop"/>
      <sheetName val="phan tich DG"/>
      <sheetName val="gia vat lieu"/>
      <sheetName val="gia xe may"/>
      <sheetName val="gia nhan cong"/>
      <sheetName val="XL4Test5"/>
      <sheetName val="Congty"/>
      <sheetName val="VPPN"/>
      <sheetName val="XN74"/>
      <sheetName val="XN54"/>
      <sheetName val="XN33"/>
      <sheetName val="NK96"/>
      <sheetName val="Sheet13"/>
      <sheetName val="DTDD"/>
      <sheetName val="DTCD"/>
      <sheetName val="DTDD2003"/>
      <sheetName val="Sheet2"/>
      <sheetName val="Vayvon"/>
      <sheetName val="Sheet5"/>
      <sheetName val="Sheet4"/>
      <sheetName val="Sheet1"/>
      <sheetName val="Tdien"/>
      <sheetName val="DTSON ADB3-N2"/>
      <sheetName val="Sheet12"/>
      <sheetName val="Sheet11"/>
      <sheetName val="Sheet10"/>
      <sheetName val="Sheet9"/>
      <sheetName val="Sheet7"/>
      <sheetName val="BangketienvayNHS"/>
      <sheetName val="Sheet6"/>
      <sheetName val="Sheet15"/>
      <sheetName val="Sheet3"/>
      <sheetName val="XXXXXXXX"/>
      <sheetName val="Sheet8"/>
      <sheetName val="Sheet14"/>
      <sheetName val="Sheet16"/>
      <sheetName val="XL4Poppy"/>
      <sheetName val="Tan an(8)"/>
      <sheetName val="QK(DP1) (7)"/>
      <sheetName val="cat®o luong(DP1) (6)"/>
      <sheetName val="cat tam quang(DP1) (5)"/>
      <sheetName val="cat Na dan(DP1) (4)"/>
      <sheetName val="cat Na dan(DP1) (2)"/>
      <sheetName val="catdo luong(496)"/>
      <sheetName val="catNam Dan (DELTA) (3)"/>
      <sheetName val="cat hoa binh (DP2) (2)"/>
      <sheetName val="cat hoa binh (DP1)"/>
      <sheetName val="cat song dinh (4)"/>
      <sheetName val="C47-456"/>
      <sheetName val="C46"/>
      <sheetName val="C47-PII"/>
      <sheetName val="Lop 6 lan 1"/>
      <sheetName val="lop1 lan2"/>
      <sheetName val="lop2 lan2 "/>
      <sheetName val="lop3 lan2 "/>
      <sheetName val="lop4 lan2 "/>
      <sheetName val="lop5 lan2 "/>
      <sheetName val="lop6 lan2 "/>
      <sheetName val="lop7 lan2 "/>
      <sheetName val="lop8 lan2 "/>
      <sheetName val="lop9 lan2"/>
      <sheetName val="lop10 lan2 "/>
      <sheetName val="Nconõþnhan"/>
      <sheetName val="general"/>
      <sheetName val="Main Road"/>
      <sheetName val="tuong"/>
      <sheetName val="2J.01"/>
      <sheetName val="2J.02"/>
      <sheetName val="2J.03"/>
      <sheetName val="2J.04"/>
      <sheetName val="2J.05"/>
      <sheetName val="2J.06"/>
      <sheetName val="2J.07"/>
      <sheetName val="2J.10"/>
      <sheetName val="2J.11"/>
      <sheetName val="2J.12"/>
      <sheetName val="2J.13"/>
      <sheetName val="muc.luc"/>
      <sheetName val="123"/>
      <sheetName val="00000000"/>
      <sheetName val="KL_Dat-Da"/>
      <sheetName val="N1"/>
      <sheetName val="Km0_Km8"/>
      <sheetName val="Km27_Km40+390"/>
      <sheetName val="Km8_Km17"/>
      <sheetName val="Tackcoat"/>
      <sheetName val="Primecoat"/>
      <sheetName val="Km17_Km27"/>
      <sheetName val="B-n (2)"/>
      <sheetName val="B-n"/>
      <sheetName val="B-ky2"/>
      <sheetName val="TH-t toan"/>
      <sheetName val="T-toan"/>
      <sheetName val="TH"/>
      <sheetName val="B-ky"/>
      <sheetName val="bia"/>
      <sheetName val="th-dn"/>
      <sheetName val="XD"/>
      <sheetName val="dien"/>
      <sheetName val="nuoc"/>
      <sheetName val="Tbi"/>
      <sheetName val="Ctiet-XD"/>
      <sheetName val="Ctiet-dien"/>
      <sheetName val="Ctiet-nuoc"/>
      <sheetName val="Vtu-XD"/>
      <sheetName val="Vtu-dien"/>
      <sheetName val="Vtu-nuoc"/>
      <sheetName val="Tro giup"/>
      <sheetName val="1"/>
      <sheetName val="2"/>
      <sheetName val="1-11"/>
      <sheetName val="2-11"/>
      <sheetName val="1-12"/>
      <sheetName val="1-1"/>
      <sheetName val="2-12"/>
      <sheetName val="2-1"/>
      <sheetName val="1-2"/>
      <sheetName val="2-2"/>
      <sheetName val="1-3"/>
      <sheetName val="8thangdaunam"/>
      <sheetName val="KDT6"/>
      <sheetName val="KDT7"/>
      <sheetName val="KDT8"/>
      <sheetName val="KDT9"/>
      <sheetName val="KDT10"/>
      <sheetName val="XLT7"/>
      <sheetName val="XL8"/>
      <sheetName val="XLT9"/>
      <sheetName val="XLT6"/>
      <sheetName val="QK(@P1) (7)"/>
      <sheetName val="chi tieu HV"/>
      <sheetName val="sx-tt-tk"/>
      <sheetName val="tsach &amp; thu hoi"/>
      <sheetName val="KK than ton   (2)"/>
      <sheetName val="KK than ton   (3)"/>
      <sheetName val="TT cac ho"/>
      <sheetName val="TT trong nganh"/>
      <sheetName val="chi tiet KHM"/>
      <sheetName val="Pham cap"/>
      <sheetName val="DT than"/>
      <sheetName val="Doanh thu"/>
      <sheetName val="gia tri SX"/>
      <sheetName val="Maumoi"/>
      <sheetName val="So Cong nghiep"/>
      <sheetName val="Bia BC"/>
      <sheetName val="TH thanton"/>
      <sheetName val="Dat da thai"/>
      <sheetName val="XNGB-BMD2004"/>
      <sheetName val="GTSX (TT)"/>
      <sheetName val="XNGBQI"/>
      <sheetName val="XNGBQI (2)"/>
      <sheetName val="XNGBQI-04 (2)"/>
      <sheetName val="XNGBQII-04 (2)"/>
      <sheetName val="XNGBQII-04 (3)"/>
      <sheetName val="XNGBQIII-04 (2)"/>
      <sheetName val="XNGBQIII-04 (3)"/>
      <sheetName val="XNGBQIV-04 (2)"/>
      <sheetName val="XNGBQIV-04 (3)"/>
      <sheetName val="XNGBQI-05 (2)"/>
      <sheetName val="XNGBQI-05 (3)"/>
      <sheetName val="XNGBQII-05 (2)"/>
      <sheetName val="XNGBQII-05 (3)"/>
      <sheetName val="XNGBQIII-05"/>
      <sheetName val="XNGBQIII-05 (02)"/>
      <sheetName val="Gia ban NK bq"/>
      <sheetName val="Sheet19"/>
      <sheetName val="Sheet20"/>
      <sheetName val="Sheet21"/>
      <sheetName val="Sheet22"/>
      <sheetName val="Sheet23"/>
      <sheetName val="Sheet24"/>
      <sheetName val="Sheet25"/>
      <sheetName val="Sheet26"/>
      <sheetName val="Sheet27"/>
      <sheetName val="Sheet28"/>
      <sheetName val="Sheet29"/>
      <sheetName val="Sheet30"/>
      <sheetName val="000000000000"/>
      <sheetName val="100000000000"/>
      <sheetName val="200000000000"/>
      <sheetName val="00000001"/>
      <sheetName val="XNGBQII-05"/>
      <sheetName val="XNGBQII-05 (02)"/>
      <sheetName val="Shdet3"/>
      <sheetName val="g)a vat lieu"/>
      <sheetName val="gia nhan cmng"/>
      <sheetName val="!-3"/>
      <sheetName val="vlmifh hoa"/>
      <sheetName val="catNam Daf (DELTA) (3)"/>
      <sheetName val="Sheet0"/>
      <sheetName val="dtxl"/>
      <sheetName val="PHUTRO500"/>
      <sheetName val="KLHT"/>
      <sheetName val="gvl"/>
      <sheetName val="T2"/>
      <sheetName val="T3"/>
      <sheetName val="T4"/>
      <sheetName val="T5"/>
      <sheetName val="THop"/>
      <sheetName val="THKD"/>
      <sheetName val="10000000"/>
      <sheetName val="20000000"/>
      <sheetName val="30000000"/>
      <sheetName val="40000000"/>
      <sheetName val="TT 9T - 2003"/>
      <sheetName val="TT QIII-2003"/>
      <sheetName val="TT QII-2003"/>
      <sheetName val="TT QI-2003"/>
      <sheetName val="Chart1"/>
      <sheetName val="Cheet14"/>
      <sheetName val="BiaNgoai"/>
      <sheetName val="BiaTrong"/>
      <sheetName val="PTVT"/>
      <sheetName val="THVT"/>
      <sheetName val="CVC"/>
      <sheetName val="CVCM"/>
      <sheetName val="BG"/>
      <sheetName val="DToan"/>
      <sheetName val="F1"/>
      <sheetName val="THKL"/>
      <sheetName val="CLVL"/>
      <sheetName val="CLVT Mong"/>
      <sheetName val="PTVT Mong"/>
      <sheetName val="DG Mong"/>
      <sheetName val="CLVT Than"/>
      <sheetName val="PTVT Than"/>
      <sheetName val="DG Than"/>
      <sheetName val="DTCT"/>
      <sheetName val="Det1-3"/>
      <sheetName val="T-H"/>
      <sheetName val="Com29-04Gh"/>
      <sheetName val="Com27-04NThu"/>
      <sheetName val="TH8-5"/>
      <sheetName val="KL Nthu ngay 8-5"/>
      <sheetName val="Com21-04"/>
      <sheetName val="115BC03"/>
      <sheetName val="112BC02"/>
      <sheetName val="114BC02"/>
      <sheetName val="113BC03"/>
      <sheetName val="113BC02"/>
      <sheetName val="116BC02"/>
      <sheetName val="116BC04"/>
      <sheetName val="114BC04"/>
      <sheetName val="112BC04"/>
      <sheetName val="111AC01"/>
      <sheetName val="111-BC02"/>
      <sheetName val="115BC02"/>
      <sheetName val="116BC01"/>
      <sheetName val="GH116BC04(13-4)"/>
      <sheetName val="GH113BC03(13-4)"/>
      <sheetName val="GH112BC02(13-4)"/>
      <sheetName val="Com1-3"/>
      <sheetName val="Com26-3"/>
      <sheetName val="Det26-3"/>
      <sheetName val="Com1-4"/>
      <sheetName val="Det1-4"/>
      <sheetName val="50000000"/>
      <sheetName val="Breakdown bill"/>
      <sheetName val="Breakdown 2"/>
      <sheetName val="Sheut26"/>
      <sheetName val="thdt"/>
      <sheetName val="ptvl0-1"/>
      <sheetName val="0-1"/>
      <sheetName val="ptvl4-5"/>
      <sheetName val="4-5"/>
      <sheetName val="ptvl3-4"/>
      <sheetName val="3-4"/>
      <sheetName val="ptvl2-3"/>
      <sheetName val="2-3"/>
      <sheetName val="vlcong"/>
      <sheetName val="ptvl1-2"/>
      <sheetName val="CD2000"/>
      <sheetName val="khi tiet KHM"/>
      <sheetName val="DP than"/>
      <sheetName val="Maueoi"/>
      <sheetName val="TH thantkn"/>
      <sheetName val="XNE@QII-05 (3)"/>
      <sheetName val="sx-tt)tk"/>
      <sheetName val="LLV"/>
      <sheetName val="KJ 2002"/>
      <sheetName val="DS-Thuong 6T dau"/>
      <sheetName val="Cofgty"/>
      <sheetName val="BOQ-1"/>
      <sheetName val="XJ54"/>
      <sheetName val="MTO REV.2(ARMOR)"/>
      <sheetName val="rotoduc"/>
      <sheetName val="Truc"/>
      <sheetName val="roto truc"/>
      <sheetName val="stato"/>
      <sheetName val="Day dt"/>
      <sheetName val="statoday"/>
      <sheetName val="stato tam say"/>
      <sheetName val="Than"/>
      <sheetName val="Stato ep"/>
      <sheetName val="Canh gio"/>
      <sheetName val="Napgio"/>
      <sheetName val="Nap-Hopcuc"/>
      <sheetName val="laprap"/>
      <sheetName val="Cocau"/>
      <sheetName val="Ss Z- GB"/>
      <sheetName val="tonghop"/>
      <sheetName val="Sheet18"/>
      <sheetName val="t.so"/>
      <sheetName val="BangketienvcyNHS"/>
      <sheetName val="TH1"/>
      <sheetName val="TH2"/>
      <sheetName val="TH3"/>
      <sheetName val="TH4"/>
      <sheetName val="TH5"/>
      <sheetName val="TH6"/>
      <sheetName val="TH7"/>
      <sheetName val="TH8"/>
      <sheetName val="TH9"/>
      <sheetName val="TH10"/>
      <sheetName val="TH11"/>
      <sheetName val="TH12"/>
      <sheetName val="000000_x0010_0"/>
      <sheetName val="[PHUTRO500.xlsѝGia ban NK bq"/>
      <sheetName val="MTL(AG)"/>
      <sheetName val="canh"/>
      <sheetName val="pian tich DG"/>
      <sheetName val="nc"/>
      <sheetName val="vlieu"/>
      <sheetName val="lt-tl"/>
      <sheetName val="px3-tl"/>
      <sheetName val="px1-tl"/>
      <sheetName val="vp-tl"/>
      <sheetName val="px2,tb-tl"/>
      <sheetName val="th-qt"/>
      <sheetName val="bqt"/>
      <sheetName val="tl-khovt"/>
      <sheetName val="dtkhovt"/>
      <sheetName val="Sheet17"/>
      <sheetName val="Wall"/>
      <sheetName val="Dieuchinh"/>
      <sheetName val="DU_LIEU"/>
      <sheetName val="_PHUTRO500.xlsѝGia ban NK bq"/>
      <sheetName val="XXPXXXXX"/>
      <sheetName val="Tổng kê"/>
      <sheetName val="CCDUCU"/>
      <sheetName val="TONGHOP KH"/>
      <sheetName val="PBOKHAUHAO"/>
      <sheetName val="cat Na dan(DP1)²_x0000__x0000_"/>
      <sheetName val="khluong"/>
      <sheetName val="COAT&amp;WRAP-QIOT-#3"/>
      <sheetName val="PNT-QUOT-#3"/>
      <sheetName val="ESTI."/>
      <sheetName val="DI-ESTI"/>
      <sheetName val="IBASE"/>
      <sheetName val="cat Na dan(DP1)²"/>
      <sheetName val="GIAVLIEU"/>
      <sheetName val="Girder"/>
      <sheetName val="PhongBan"/>
      <sheetName val="Truot_nen"/>
      <sheetName val="SILICATE"/>
      <sheetName val="KDT9_x0000__x0000__x0000__x0000__x0000__x0000__x0000__x0000__x0000__x0000__x0000__x0000_Դǧ_x0000__x0004__x0000__x0000__x0000__x0000__x0000__x0000_Ǘ_x0000__x0000__x0000_"/>
      <sheetName val="S2_x0000__x0000_20"/>
      <sheetName val="S2"/>
      <sheetName val="control"/>
      <sheetName val="KKKKKKKK"/>
      <sheetName val="TN"/>
      <sheetName val="bluong"/>
      <sheetName val="dg"/>
      <sheetName val="banggia1"/>
      <sheetName val="TT QII-0003"/>
      <sheetName val="vnminh hoa"/>
      <sheetName val="KT(E-E)"/>
      <sheetName val="Chiet tinh dz22"/>
      <sheetName val="_x0000__x0000__x0000__x0000__x0000__x0000__x0000__x0000_"/>
      <sheetName val="Solieu"/>
    </sheetNames>
    <sheetDataSet>
      <sheetData sheetId="0"/>
      <sheetData sheetId="1"/>
      <sheetData sheetId="2"/>
      <sheetData sheetId="3"/>
      <sheetData sheetId="4"/>
      <sheetData sheetId="5"/>
      <sheetData sheetId="6"/>
      <sheetData sheetId="7"/>
      <sheetData sheetId="8"/>
      <sheetData sheetId="9" refreshError="1"/>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refreshError="1"/>
      <sheetData sheetId="74" refreshError="1"/>
      <sheetData sheetId="75" refreshError="1"/>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refreshError="1"/>
      <sheetData sheetId="192" refreshError="1"/>
      <sheetData sheetId="193" refreshError="1"/>
      <sheetData sheetId="194"/>
      <sheetData sheetId="195"/>
      <sheetData sheetId="196"/>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sheetData sheetId="215"/>
      <sheetData sheetId="216"/>
      <sheetData sheetId="217"/>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sheetData sheetId="230"/>
      <sheetData sheetId="231"/>
      <sheetData sheetId="232"/>
      <sheetData sheetId="233"/>
      <sheetData sheetId="234"/>
      <sheetData sheetId="235"/>
      <sheetData sheetId="236"/>
      <sheetData sheetId="237" refreshError="1"/>
      <sheetData sheetId="238" refreshError="1"/>
      <sheetData sheetId="239" refreshError="1"/>
      <sheetData sheetId="240" refreshError="1"/>
      <sheetData sheetId="241" refreshError="1"/>
      <sheetData sheetId="242" refreshError="1"/>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sheetData sheetId="288" refreshError="1"/>
      <sheetData sheetId="289" refreshError="1"/>
      <sheetData sheetId="290" refreshError="1"/>
      <sheetData sheetId="291"/>
      <sheetData sheetId="292" refreshError="1"/>
      <sheetData sheetId="293"/>
      <sheetData sheetId="294" refreshError="1"/>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refreshError="1"/>
      <sheetData sheetId="324"/>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sheetData sheetId="334"/>
      <sheetData sheetId="335"/>
      <sheetData sheetId="336"/>
      <sheetData sheetId="337"/>
      <sheetData sheetId="338"/>
      <sheetData sheetId="339"/>
      <sheetData sheetId="340"/>
      <sheetData sheetId="341"/>
      <sheetData sheetId="342"/>
      <sheetData sheetId="343" refreshError="1"/>
      <sheetData sheetId="344" refreshError="1"/>
      <sheetData sheetId="345" refreshError="1"/>
      <sheetData sheetId="346" refreshError="1"/>
      <sheetData sheetId="347"/>
      <sheetData sheetId="348" refreshError="1"/>
      <sheetData sheetId="349"/>
      <sheetData sheetId="350"/>
      <sheetData sheetId="351"/>
      <sheetData sheetId="352"/>
      <sheetData sheetId="353" refreshError="1"/>
      <sheetData sheetId="354" refreshError="1"/>
      <sheetData sheetId="355" refreshError="1"/>
      <sheetData sheetId="356" refreshError="1"/>
      <sheetData sheetId="357" refreshError="1"/>
      <sheetData sheetId="358" refreshError="1"/>
      <sheetData sheetId="359"/>
      <sheetData sheetId="360" refreshError="1"/>
      <sheetData sheetId="361"/>
      <sheetData sheetId="362"/>
      <sheetData sheetId="363" refreshError="1"/>
      <sheetData sheetId="364" refreshError="1"/>
      <sheetData sheetId="365" refreshError="1"/>
      <sheetData sheetId="366" refreshError="1"/>
      <sheetData sheetId="367" refreshError="1"/>
      <sheetData sheetId="368" refreshError="1"/>
      <sheetData sheetId="369"/>
      <sheetData sheetId="370" refreshError="1"/>
      <sheetData sheetId="371" refreshError="1"/>
      <sheetData sheetId="372" refreshError="1"/>
      <sheetData sheetId="373" refreshError="1"/>
      <sheetData sheetId="374"/>
      <sheetData sheetId="375" refreshError="1"/>
      <sheetData sheetId="376" refreshError="1"/>
      <sheetData sheetId="377"/>
      <sheetData sheetId="378" refreshError="1"/>
      <sheetData sheetId="379"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nghop"/>
      <sheetName val="thso sanh"/>
      <sheetName val="dutoan"/>
      <sheetName val="dtk490-491(PAI)"/>
      <sheetName val="dtk490-491(PAII)"/>
      <sheetName val="tuong"/>
      <sheetName val="DG "/>
      <sheetName val="denbu"/>
      <sheetName val="Sheet2"/>
      <sheetName val="Sheet1"/>
      <sheetName val="tong hop"/>
      <sheetName val="phan tich DG"/>
      <sheetName val="gia vat lieu"/>
      <sheetName val="gia xe may"/>
      <sheetName val="gia nhan cong"/>
      <sheetName val="XL4Test5"/>
      <sheetName val="gvl"/>
      <sheetName val="MTL$-INTER"/>
      <sheetName val="PHAN DS 22 KV"/>
      <sheetName val="Sheet4"/>
      <sheetName val="Goc Dien"/>
      <sheetName val="QTDien"/>
      <sheetName val="THKP"/>
      <sheetName val="QTNuoc"/>
      <sheetName val="DTnuoc"/>
      <sheetName val="DT dien"/>
      <sheetName val="QTCSet"/>
      <sheetName val="TBI+NUOC "/>
      <sheetName val="Dien"/>
      <sheetName val="Sheet3"/>
      <sheetName val="TBIWC"/>
      <sheetName val="TBI nuoc"/>
      <sheetName val="00000000"/>
      <sheetName val="10000000"/>
      <sheetName val="RL"/>
      <sheetName val="TDQS"/>
      <sheetName val="40C"/>
      <sheetName val="40C-1"/>
      <sheetName val="thi lai"/>
      <sheetName val="DK6"/>
      <sheetName val="DK5"/>
      <sheetName val="DK4"/>
      <sheetName val="DK3"/>
      <sheetName val="DK2"/>
      <sheetName val="DK1"/>
      <sheetName val="ds1"/>
      <sheetName val="ds2"/>
      <sheetName val="ds3"/>
      <sheetName val="ds4"/>
      <sheetName val="ds5"/>
      <sheetName val="ds6"/>
      <sheetName val="6"/>
      <sheetName val="4"/>
      <sheetName val="5"/>
      <sheetName val="3"/>
      <sheetName val="2"/>
      <sheetName val="1"/>
      <sheetName val="DS"/>
      <sheetName val="HP"/>
      <sheetName val="LB"/>
      <sheetName val="SL"/>
      <sheetName val="hl"/>
      <sheetName val="40"/>
      <sheetName val="XXXXXXXX"/>
      <sheetName val="XXXXXXX0"/>
      <sheetName val="general"/>
      <sheetName val="Main Road"/>
      <sheetName val="Gioi thieu"/>
      <sheetName val="DG 11"/>
      <sheetName val="Tien luong"/>
      <sheetName val="Kinh phi "/>
      <sheetName val="Phan tich"/>
      <sheetName val="VC"/>
      <sheetName val="XL4Poppy"/>
      <sheetName val="DE "/>
      <sheetName val="MTO REV.0"/>
      <sheetName val="Sum"/>
      <sheetName val="DO AM DT"/>
      <sheetName val="Đoàn Vay Tiền"/>
      <sheetName val="Nợ Đoàn"/>
      <sheetName val="Chart1"/>
      <sheetName val="tra-vat-lieu"/>
      <sheetName val="phùn tich DG"/>
      <sheetName val="Congty"/>
      <sheetName val="VPPN"/>
      <sheetName val="XN74"/>
      <sheetName val="XN54"/>
      <sheetName val="XN33"/>
      <sheetName val="NK96"/>
      <sheetName val="dtk490_x000d_491(PAI_x0009_"/>
      <sheetName val="QTNugc"/>
      <sheetName val="10000_x0010_00"/>
      <sheetName val="hieuchinh30.11"/>
      <sheetName val="Bcaonhanh"/>
      <sheetName val="chitieth.chinh"/>
      <sheetName val="trinhEVN29.8"/>
      <sheetName val="C.noTX01"/>
      <sheetName val="T.HopCNo"/>
      <sheetName val="THCNoATrung"/>
      <sheetName val="Sheet6"/>
      <sheetName val="BaocaoC.No2"/>
      <sheetName val="BaocaoC.noHopC.ty"/>
      <sheetName val="THAtraQuy"/>
      <sheetName val="No Ca.N"/>
      <sheetName val="C.tiêt C.ty"/>
      <sheetName val="CN.TCT03"/>
      <sheetName val="CN kho đoi"/>
      <sheetName val="T.Hop CN"/>
      <sheetName val="CTHTchưa TTnộibộ"/>
      <sheetName val="CN2004 Nộp TCT"/>
      <sheetName val="CN TCT04"/>
      <sheetName val="Ðoàn Vay Ti?n"/>
      <sheetName val="N? Ðoàn"/>
      <sheetName val="Input"/>
      <sheetName val="BANGTRA"/>
      <sheetName val="QMCT"/>
      <sheetName val="Qheet1"/>
      <sheetName val="cong"/>
      <sheetName val="Ðoàn Vay Ti_n"/>
      <sheetName val="N_ Ðoàn"/>
      <sheetName val="thdt"/>
      <sheetName val="th"/>
      <sheetName val="ptvl0-1"/>
      <sheetName val="0-1"/>
      <sheetName val="ptvl4-5"/>
      <sheetName val="4-5"/>
      <sheetName val="ptvl3-4"/>
      <sheetName val="3-4"/>
      <sheetName val="ptvl2-3"/>
      <sheetName val="2-3"/>
      <sheetName val="vlcong"/>
      <sheetName val="ptvl1-2"/>
      <sheetName val="1-2"/>
      <sheetName val="gia vat_x0000_lieu"/>
      <sheetName val="lt-tl"/>
      <sheetName val="px3-tl"/>
      <sheetName val="px1-tl"/>
      <sheetName val="vp-tl"/>
      <sheetName val="px2,tb-tl"/>
      <sheetName val="th-qt"/>
      <sheetName val="bqt"/>
      <sheetName val="tl-khovt"/>
      <sheetName val="dtkhovt"/>
      <sheetName val="Sheet8"/>
      <sheetName val="Sheet9"/>
      <sheetName val="Sheet10"/>
      <sheetName val="Sheet11"/>
      <sheetName val="Sheet12"/>
      <sheetName val="Sheet13"/>
      <sheetName val="Sheet14"/>
      <sheetName val="Sheet15"/>
      <sheetName val="Sheet16"/>
      <sheetName val="Sheet17"/>
      <sheetName val="Sheet18"/>
      <sheetName val="dtk490_x000d_491(PAI "/>
      <sheetName val="dtk490_x000a_491(PAI_x0009_"/>
      <sheetName val="BanTinh"/>
      <sheetName val="dtk490_491(PAI_x0009_"/>
      <sheetName val="dudoan"/>
      <sheetName val="Tinh truoc VAT"/>
      <sheetName val="CP khaosat(Congtinh)"/>
      <sheetName val="CP khaosat(tuyettinh)"/>
      <sheetName val="Bia"/>
      <sheetName val="Tai trong"/>
      <sheetName val="Pile-Br-Capacity"/>
      <sheetName val=""/>
      <sheetName val="CN kho doi"/>
      <sheetName val="CTHTchua TTn?ib?"/>
      <sheetName val="CN2004 N?p TCT"/>
      <sheetName val="GIAVL"/>
      <sheetName val="gia vat"/>
      <sheetName val="Gia vat tu"/>
      <sheetName val="dtk486"/>
      <sheetName val="Truot_nen"/>
      <sheetName val="pc"/>
      <sheetName val="pt"/>
      <sheetName val="111"/>
      <sheetName val="th thu chi"/>
      <sheetName val="tam ung"/>
      <sheetName val="Gia"/>
      <sheetName val="Breakdown bill"/>
      <sheetName val="Breakdown 2"/>
      <sheetName val="dtk490_x000a_491(PAI "/>
      <sheetName val="CTHTchua TTn_ib_"/>
      <sheetName val="CN2004 N_p TCT"/>
      <sheetName val="dtk490_491(PAI "/>
      <sheetName val="G2G3_CDR_Dim"/>
      <sheetName val="G2_System_Inputs"/>
      <sheetName val="G2_TDT_Input"/>
      <sheetName val="G2_TDT_Advanced"/>
      <sheetName val="G2G3_GGSN_WC"/>
      <sheetName val="G3_System_Inputs"/>
      <sheetName val="G3_TDT_Input"/>
      <sheetName val="CD2000"/>
      <sheetName val="CDPS"/>
      <sheetName val="T2"/>
      <sheetName val="T3"/>
      <sheetName val="T4"/>
      <sheetName val="T5"/>
      <sheetName val="THop"/>
      <sheetName val="THKD"/>
      <sheetName val="20000000"/>
      <sheetName val="30000000"/>
      <sheetName val="40000000"/>
      <sheetName val="dtxl"/>
      <sheetName val="DG 285"/>
      <sheetName val="DG  286"/>
      <sheetName val="DG 85"/>
      <sheetName val="DG 89"/>
      <sheetName val="DG THIET BI"/>
      <sheetName val="DGVCTC 285"/>
      <sheetName val="TTTram"/>
      <sheetName val="gia vat?lieu"/>
      <sheetName val="10000_x005f_x0010_00"/>
      <sheetName val="GVL-NC-M"/>
      <sheetName val="dt{490-491(PAII)"/>
      <sheetName val="Ref"/>
      <sheetName val="ĐoànРVay Tiền"/>
      <sheetName val="KKKKKKKK"/>
      <sheetName val="Temp"/>
      <sheetName val="thso_sanh"/>
      <sheetName val="DG_"/>
      <sheetName val="MTO REV.2(ARMOR)"/>
      <sheetName val="CN kho ðoi"/>
      <sheetName val="CTHTchýa TTn?ib?"/>
      <sheetName val="dTk490-490(PAHI)"/>
      <sheetName val="TH kl cac cong tac"/>
      <sheetName val="KL cac cong tac chinh"/>
      <sheetName val="DGXL"/>
      <sheetName val="DM.DonVi (3)"/>
      <sheetName val="T.luc"/>
      <sheetName val="T.gian"/>
      <sheetName val="S.luong"/>
      <sheetName val="TD.Tho(1)"/>
      <sheetName val="TD.Tho(2)"/>
      <sheetName val="TD.Tho(3)"/>
      <sheetName val="Capdien"/>
      <sheetName val="gia vat_lieu"/>
      <sheetName val="CTHTchýa TTn_ib_"/>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sheetData sheetId="68"/>
      <sheetData sheetId="69"/>
      <sheetData sheetId="70"/>
      <sheetData sheetId="71"/>
      <sheetData sheetId="72"/>
      <sheetData sheetId="73"/>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sheetData sheetId="83"/>
      <sheetData sheetId="84"/>
      <sheetData sheetId="85"/>
      <sheetData sheetId="86"/>
      <sheetData sheetId="87"/>
      <sheetData sheetId="88"/>
      <sheetData sheetId="89" refreshError="1"/>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refreshError="1"/>
      <sheetData sheetId="155" refreshError="1"/>
      <sheetData sheetId="156" refreshError="1"/>
      <sheetData sheetId="157" refreshError="1"/>
      <sheetData sheetId="158" refreshError="1"/>
      <sheetData sheetId="159"/>
      <sheetData sheetId="160"/>
      <sheetData sheetId="161"/>
      <sheetData sheetId="162"/>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sheetData sheetId="175"/>
      <sheetData sheetId="176"/>
      <sheetData sheetId="177"/>
      <sheetData sheetId="178"/>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sheetData sheetId="194" refreshError="1"/>
      <sheetData sheetId="195" refreshError="1"/>
      <sheetData sheetId="196" refreshError="1"/>
      <sheetData sheetId="197" refreshError="1"/>
      <sheetData sheetId="198" refreshError="1"/>
      <sheetData sheetId="199"/>
      <sheetData sheetId="200" refreshError="1"/>
      <sheetData sheetId="201" refreshError="1"/>
      <sheetData sheetId="202"/>
      <sheetData sheetId="203"/>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sheetData sheetId="213" refreshError="1"/>
      <sheetData sheetId="214" refreshError="1"/>
      <sheetData sheetId="215" refreshError="1"/>
      <sheetData sheetId="216" refreshError="1"/>
      <sheetData sheetId="217" refreshError="1"/>
      <sheetData sheetId="218"/>
      <sheetData sheetId="219" refreshError="1"/>
      <sheetData sheetId="220" refreshError="1"/>
      <sheetData sheetId="221" refreshError="1"/>
      <sheetData sheetId="222" refreshError="1"/>
      <sheetData sheetId="223" refreshError="1"/>
      <sheetData sheetId="224" refreshError="1"/>
      <sheetData sheetId="225" refreshError="1"/>
      <sheetData sheetId="226"/>
      <sheetData sheetId="227"/>
      <sheetData sheetId="228"/>
      <sheetData sheetId="229"/>
      <sheetData sheetId="230"/>
      <sheetData sheetId="231"/>
      <sheetData sheetId="232"/>
      <sheetData sheetId="233"/>
      <sheetData sheetId="234"/>
      <sheetData sheetId="235"/>
      <sheetData sheetId="236"/>
      <sheetData sheetId="237" refreshError="1"/>
      <sheetData sheetId="238"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PANEL 南區焚化爐"/>
      <sheetName val="NEW-PANEL"/>
      <sheetName val="MV-PANEL"/>
      <sheetName val="Tong San luong"/>
      <sheetName val="TQT"/>
      <sheetName val="Tong Quyettoan"/>
      <sheetName val="Quyettoan 2001"/>
      <sheetName val="TT tam ung"/>
      <sheetName val="QT thue 2001"/>
      <sheetName val="P bo CPC 2001"/>
      <sheetName val="PB KHTS 2001"/>
      <sheetName val="Dieuchinh thueVAT"/>
      <sheetName val="XL4Poppy"/>
      <sheetName val="Bieu1-LDTN"/>
      <sheetName val="Bieu 2a"/>
      <sheetName val="Bieu 2b"/>
      <sheetName val="Bieu 2c"/>
      <sheetName val="Bieu 3"/>
      <sheetName val="Bieu 4a"/>
      <sheetName val="Bieu 4b"/>
      <sheetName val="Bieu 4c-1"/>
      <sheetName val="Bieu 4c-2"/>
      <sheetName val="Bieu 5"/>
      <sheetName val="Bieu 6"/>
      <sheetName val="TDKT"/>
      <sheetName val="TONG HOP K L"/>
      <sheetName val="KLPSINH"/>
      <sheetName val="Bang PTKL-Luu"/>
      <sheetName val="Bang PTKL"/>
      <sheetName val="Tuan BCao"/>
      <sheetName val="KLNBA"/>
      <sheetName val="Theo doi Ranh"/>
      <sheetName val="Ranh 1"/>
      <sheetName val="Ranh"/>
      <sheetName val="KLTT"/>
      <sheetName val="cong411-415+500"/>
      <sheetName val="cong406-410"/>
      <sheetName val="116-128-cavico"/>
      <sheetName val="TKL"/>
      <sheetName val="KY TT"/>
      <sheetName val="KLBCCTY Cong"/>
      <sheetName val="TTKL VIA 2 NBA"/>
      <sheetName val="TTKL- TAM BAN 408"/>
      <sheetName val="KLVTU"/>
      <sheetName val="Phan dap K95"/>
      <sheetName val="Sheet27"/>
      <sheetName val="Sheet28"/>
      <sheetName val="Sheet29"/>
      <sheetName val="Sheet30"/>
      <sheetName val="Sheet31"/>
      <sheetName val="Sheet32"/>
      <sheetName val="Sheet33"/>
      <sheetName val="Sheet34"/>
      <sheetName val="Sheet35"/>
      <sheetName val="Sheet36"/>
      <sheetName val="Sheet37"/>
      <sheetName val="Sheet38"/>
      <sheetName val="Sheet39"/>
      <sheetName val="Sheet40"/>
      <sheetName val="Sheet41"/>
      <sheetName val="Sheet42"/>
      <sheetName val="Sheet43"/>
      <sheetName val="Sheet44"/>
      <sheetName val="Sheet45"/>
      <sheetName val="Sheet46"/>
      <sheetName val="Sheet47"/>
      <sheetName val="Sheet48"/>
      <sheetName val="Sheet49"/>
      <sheetName val="Sheet50"/>
      <sheetName val="Sheet51"/>
      <sheetName val="Sheet52"/>
      <sheetName val="Sheet53"/>
      <sheetName val="Sheet54"/>
      <sheetName val="Sheet55"/>
      <sheetName val="Sheet56"/>
      <sheetName val="Sheet57"/>
      <sheetName val="Sheet58"/>
      <sheetName val="Sheet59"/>
      <sheetName val="Sheet60"/>
      <sheetName val="Sheet61"/>
      <sheetName val="Sheet62"/>
      <sheetName val="Sheet63"/>
      <sheetName val="Sheet64"/>
      <sheetName val="Sheet65"/>
      <sheetName val="Sheet66"/>
      <sheetName val="Sheet67"/>
      <sheetName val="Sheet68"/>
      <sheetName val="Sheet69"/>
      <sheetName val="Sheet70"/>
      <sheetName val="Sheet71"/>
      <sheetName val="Sheet72"/>
      <sheetName val="Sheet73"/>
      <sheetName val="Sheet74"/>
      <sheetName val="Sheet75"/>
      <sheetName val="Sheet76"/>
      <sheetName val="Sheet77"/>
      <sheetName val="Sheet78"/>
      <sheetName val="Sheet79"/>
      <sheetName val="Sheet80"/>
      <sheetName val="Sheet81"/>
      <sheetName val="Sheet82"/>
      <sheetName val="Sheet83"/>
      <sheetName val="Sheet84"/>
      <sheetName val="Sheet85"/>
      <sheetName val="Sheet86"/>
      <sheetName val="Sheet87"/>
      <sheetName val="Sheet88"/>
      <sheetName val="Sheet89"/>
      <sheetName val="Sheet90"/>
      <sheetName val="Sheet91"/>
      <sheetName val="Sheet92"/>
      <sheetName val="Sheet93"/>
      <sheetName val="Sheet94"/>
      <sheetName val="Sheet95"/>
      <sheetName val="Sheet96"/>
      <sheetName val="Sheet97"/>
      <sheetName val="Sheet98"/>
      <sheetName val="Sheet99"/>
      <sheetName val="Sheet100"/>
      <sheetName val="Gia VL"/>
      <sheetName val="Bang gia ca may"/>
      <sheetName val="Bang luong CB"/>
      <sheetName val="Bang P.tich CT"/>
      <sheetName val="D.toan chi tiet"/>
      <sheetName val="Bang TH Dtoan"/>
      <sheetName val="XXXXXXXX"/>
      <sheetName val="KHthuvon T3-2003"/>
      <sheetName val="KHThuvonT4-2003"/>
      <sheetName val="THuchienKHTVQI-2003"/>
      <sheetName val="KHTV Q2-2003"/>
      <sheetName val="Thang5-03"/>
      <sheetName val="Sheet3"/>
      <sheetName val="00000000"/>
      <sheetName val="10000000"/>
      <sheetName val="20000000"/>
      <sheetName val="30000000"/>
      <sheetName val="40000000"/>
      <sheetName val="50000000"/>
      <sheetName val="60000000"/>
      <sheetName val="70000000"/>
      <sheetName val="80000000"/>
      <sheetName val="90000000"/>
      <sheetName val="a0000000"/>
      <sheetName val="b0000000"/>
      <sheetName val="c0000000"/>
      <sheetName val="d0000000"/>
      <sheetName val="e0000000"/>
      <sheetName val="f0000000"/>
      <sheetName val="g0000000"/>
      <sheetName val="h0000000"/>
      <sheetName val="i0000000"/>
      <sheetName val="j0000000"/>
      <sheetName val="k0000000"/>
      <sheetName val="l0000000"/>
      <sheetName val="m0000000"/>
      <sheetName val="n0000000"/>
      <sheetName val="o0000000"/>
      <sheetName val="p0000000"/>
      <sheetName val="q0000000"/>
      <sheetName val="r0000000"/>
      <sheetName val="s0000000"/>
      <sheetName val="t0000000"/>
      <sheetName val="u0000000"/>
      <sheetName val="v0000000"/>
      <sheetName val="w0000000"/>
      <sheetName val="x0000000"/>
      <sheetName val="y0000000"/>
      <sheetName val="z0000000"/>
      <sheetName val="Form3m"/>
      <sheetName val="FormCaoDo"/>
      <sheetName val="GOC-SB2"/>
      <sheetName val="1"/>
      <sheetName val="2"/>
      <sheetName val="3"/>
      <sheetName val="4"/>
      <sheetName val="5"/>
      <sheetName val="6"/>
      <sheetName val="7"/>
      <sheetName val="8"/>
      <sheetName val="9"/>
      <sheetName val="10"/>
      <sheetName val="11"/>
      <sheetName val="12"/>
      <sheetName val="13"/>
      <sheetName val="14"/>
      <sheetName val="15"/>
      <sheetName val="16"/>
      <sheetName val="17"/>
      <sheetName val="Dung"/>
      <sheetName val="Sheet11"/>
      <sheetName val="Sheet12"/>
      <sheetName val="Hoan thanh"/>
      <sheetName val="Khoach"/>
      <sheetName val="hoan th 15"/>
      <sheetName val="Khoach 15"/>
      <sheetName val="HT 22"/>
      <sheetName val="KH 22"/>
      <sheetName val="KH29"/>
      <sheetName val="KH T8"/>
      <sheetName val="T11"/>
      <sheetName val="T10"/>
      <sheetName val="T8"/>
      <sheetName val="T7"/>
      <sheetName val="Kh48"/>
      <sheetName val="Ht 48"/>
      <sheetName val="Ht128"/>
      <sheetName val="ht12"/>
      <sheetName val="Kh 12"/>
      <sheetName val="ht 20-10"/>
      <sheetName val="ht 24-11"/>
      <sheetName val="kh20-1"/>
      <sheetName val="Ht 20-1"/>
      <sheetName val="KH 12-1"/>
      <sheetName val="HT 12-1"/>
      <sheetName val="KH 5-1"/>
      <sheetName val="HT 5-1"/>
      <sheetName val="Kh29-12"/>
      <sheetName val="Ht29-12"/>
      <sheetName val="KH22-12"/>
      <sheetName val="Ht 22-12"/>
      <sheetName val="KH15-12"/>
      <sheetName val="Ht 15-12"/>
      <sheetName val="kh 7-12"/>
      <sheetName val="ht 7-12"/>
      <sheetName val="kh 30-11"/>
      <sheetName val="ht 30-11"/>
      <sheetName val="kh24-11"/>
      <sheetName val="kh 17-11"/>
      <sheetName val="ht 17-11"/>
      <sheetName val="kh 10-11"/>
      <sheetName val="ht 10-11"/>
      <sheetName val="kh 2-11"/>
      <sheetName val="ht 02-11"/>
      <sheetName val="kh 27-10"/>
      <sheetName val="ht 27-10"/>
      <sheetName val="kh28-10"/>
      <sheetName val="Kh 6-10"/>
      <sheetName val="06-10"/>
      <sheetName val="29-9"/>
      <sheetName val="22-9"/>
      <sheetName val="16-9"/>
      <sheetName val="8-9"/>
      <sheetName val="1-9"/>
      <sheetName val="26-8"/>
      <sheetName val="n198"/>
      <sheetName val="kh128"/>
      <sheetName val="HT29"/>
      <sheetName val="Sheet2"/>
      <sheetName val="KM0+KM1"/>
      <sheetName val="KM1+KM2"/>
      <sheetName val="KM2+KM3"/>
      <sheetName val="Nen-Mat"/>
      <sheetName val="Ho ga"/>
      <sheetName val="Ho thu"/>
      <sheetName val=" Kl ranh kin BT, H30"/>
      <sheetName val="1.2-Kluong bo via &amp; rdan"/>
      <sheetName val="2.2-Kluong lat he"/>
      <sheetName val="BIA KP"/>
      <sheetName val="ccdc"/>
      <sheetName val="pbnvlieu"/>
      <sheetName val="NKNVLIEUBSUNG"/>
      <sheetName val="pbcpqlq4"/>
      <sheetName val="pbcpchung"/>
      <sheetName val="pbccdcDUNG"/>
      <sheetName val="NVLQ1+2,03"/>
      <sheetName val="CCDCQ1+2.03"/>
      <sheetName val="1421Q1+2"/>
      <sheetName val="XXXXXXX0"/>
      <sheetName val="Congty"/>
      <sheetName val="VPPN"/>
      <sheetName val="XN74"/>
      <sheetName val="XN54"/>
      <sheetName val="XN33"/>
      <sheetName val="NK96"/>
      <sheetName val="XL4Test5"/>
      <sheetName val="T3"/>
      <sheetName val="KCT moi"/>
      <sheetName val="KCT moi (2)"/>
      <sheetName val="Hoi"/>
      <sheetName val="T4"/>
      <sheetName val="T5"/>
      <sheetName val="Quytien mat2003 baocao)"/>
      <sheetName val="T4 (2)"/>
      <sheetName val="T6"/>
      <sheetName val="T6Bich"/>
      <sheetName val="Chart1"/>
      <sheetName val="Phantich"/>
      <sheetName val="Toan_DA"/>
      <sheetName val="2004"/>
      <sheetName val="2005"/>
      <sheetName val="5 nam (tach)"/>
      <sheetName val="5 nam (tach) (2)"/>
      <sheetName val="KH 2003"/>
      <sheetName val="PC"/>
      <sheetName val="Ph-Thu"/>
      <sheetName val="Ph-Thu (2)"/>
      <sheetName val="PC (2)"/>
      <sheetName val="Chart2"/>
      <sheetName val="PC (3)"/>
      <sheetName val="tong hop"/>
      <sheetName val="phan tich DG"/>
      <sheetName val="gia vat lieu"/>
      <sheetName val="gia xe may"/>
      <sheetName val="gia nhan cong"/>
      <sheetName val="THop (2)"/>
      <sheetName val="phÐp 99"/>
      <sheetName val="Nghi s¬n (2)"/>
      <sheetName val="kt1 (2)"/>
      <sheetName val="Tiepthi"/>
      <sheetName val="THop"/>
      <sheetName val="Daotao"/>
      <sheetName val="Cau 100 tan"/>
      <sheetName val="UongBi (2)"/>
      <sheetName val="UongBi"/>
      <sheetName val="tgd"/>
      <sheetName val="HDQT"/>
      <sheetName val="tc"/>
      <sheetName val="tv"/>
      <sheetName val="qlm"/>
      <sheetName val=" dngoai"/>
      <sheetName val="hchi"/>
      <sheetName val="dd"/>
      <sheetName val="kh"/>
      <sheetName val=" thidua"/>
      <sheetName val="bv"/>
      <sheetName val="lxe"/>
      <sheetName val="kt"/>
      <sheetName val="kt1"/>
      <sheetName val="vhan"/>
      <sheetName val="Tuvan1"/>
      <sheetName val="Tuvan2"/>
      <sheetName val="KOBE150T"/>
      <sheetName val=" cogioi"/>
      <sheetName val="HPhong"/>
      <sheetName val="xnk"/>
      <sheetName val="CNTT"/>
      <sheetName val="Doanphi"/>
      <sheetName val="K249 K98"/>
      <sheetName val="K249 K98 (2)"/>
      <sheetName val="K251 K98"/>
      <sheetName val="K251 SBase"/>
      <sheetName val="K251 AC"/>
      <sheetName val="K252 K98"/>
      <sheetName val="K252 SBase"/>
      <sheetName val="K252 AC"/>
      <sheetName val="K253"/>
      <sheetName val="K253 K98"/>
      <sheetName val="K253 Subbase"/>
      <sheetName val="K253 Base "/>
      <sheetName val="K253 SBase"/>
      <sheetName val="K253 AC"/>
      <sheetName val="K255"/>
      <sheetName val="K255 SBase"/>
      <sheetName val="K259"/>
      <sheetName val="K259 K98"/>
      <sheetName val="K259 Subbase"/>
      <sheetName val="K259 Base "/>
      <sheetName val="K259 AC"/>
      <sheetName val="K260"/>
      <sheetName val="K260 K98"/>
      <sheetName val="K260 Subbase"/>
      <sheetName val="K260 Base"/>
      <sheetName val="K260 AC"/>
      <sheetName val="K261"/>
      <sheetName val="K261 K98"/>
      <sheetName val="K261 Base"/>
      <sheetName val="K261 AC"/>
      <sheetName val="Co quan TCT"/>
      <sheetName val="BOT"/>
      <sheetName val="BOT (PA chon)"/>
      <sheetName val="Yaly &amp; Ri Ninh"/>
      <sheetName val="Thuy dien Na Loi"/>
      <sheetName val="bang so sanh tong hop"/>
      <sheetName val="bang so sanh tong hop (ty le)"/>
      <sheetName val="thu nhap binh quan (2)"/>
      <sheetName val="dang huong"/>
      <sheetName val="phuong an 1"/>
      <sheetName val="phuong an 1 (2)"/>
      <sheetName val="phuong an2"/>
      <sheetName val="tong hop BQ"/>
      <sheetName val="Binhquan3"/>
      <sheetName val="tong hop BQ-1"/>
      <sheetName val="phuong an chon"/>
      <sheetName val="bang so sanh tong hop ( PA chon"/>
      <sheetName val="dang ap dung"/>
      <sheetName val="bang tong hop (dang huong)"/>
      <sheetName val="504"/>
      <sheetName val="807"/>
      <sheetName val="809"/>
      <sheetName val="801"/>
      <sheetName val="10-3"/>
      <sheetName val="CAVICO"/>
      <sheetName val="SD7"/>
      <sheetName val="tuong"/>
      <sheetName val="Tonghop30.9"/>
      <sheetName val="Tonghop15.7"/>
      <sheetName val="Tonghop30.6"/>
      <sheetName val="Tonghop30.4"/>
      <sheetName val="Tonghop30.2"/>
      <sheetName val="Tonghop31.12"/>
      <sheetName val="CPQl"/>
      <sheetName val="DBDAN"/>
      <sheetName val="CTCCN"/>
      <sheetName val="TDC"/>
      <sheetName val="Quang Tri"/>
      <sheetName val="TTHue"/>
      <sheetName val="Da Nang"/>
      <sheetName val="Quang Nam"/>
      <sheetName val="Quang Ngai"/>
      <sheetName val="TH DH-QN"/>
      <sheetName val="KP HD"/>
      <sheetName val="DB HD"/>
      <sheetName val="TH"/>
      <sheetName val="NEW_PANEL"/>
      <sheetName val="Ma"/>
      <sheetName val="Tonghop"/>
      <sheetName val="BQTPT"/>
      <sheetName val="BQTVT"/>
      <sheetName val="NKBH"/>
      <sheetName val="NH"/>
      <sheetName val="HToan"/>
      <sheetName val="NKPT"/>
      <sheetName val="QTPhoto"/>
      <sheetName val="No Photo"/>
      <sheetName val="TL"/>
      <sheetName val="NKVitinh"/>
      <sheetName val="QTVitinh"/>
      <sheetName val="No vitinh"/>
      <sheetName val="Luong"/>
      <sheetName val="XNCN"/>
      <sheetName val="tuan"/>
      <sheetName val="thang"/>
      <sheetName val="Soluong"/>
      <sheetName val="Ton"/>
      <sheetName val="BCNo"/>
      <sheetName val="Theno"/>
      <sheetName val="Sochi"/>
      <sheetName val="giaotien"/>
      <sheetName val="DGT"/>
      <sheetName val="Hagia"/>
      <sheetName val="duchai"/>
      <sheetName val="Congno2002va2003"/>
      <sheetName val="KHOI LUONG"/>
      <sheetName val="Sheet4"/>
      <sheetName val="Sheet5"/>
      <sheetName val="Sheet6"/>
      <sheetName val="Sheet7"/>
      <sheetName val="Sheet8"/>
      <sheetName val="Sheet9"/>
      <sheetName val="Sheet10"/>
      <sheetName val="Sheet13"/>
      <sheetName val="Sheet14"/>
      <sheetName val="Sheet15"/>
      <sheetName val="Sheet16"/>
      <sheetName val="TK331A"/>
      <sheetName val="TK131B"/>
      <sheetName val="TK131A"/>
      <sheetName val="TK 331c1"/>
      <sheetName val="TK331C"/>
      <sheetName val="CT331-2003"/>
      <sheetName val="CT 331"/>
      <sheetName val="CT131-2003"/>
      <sheetName val="CT 131"/>
      <sheetName val="TK331B"/>
      <sheetName val="cong40_x0016_-410"/>
      <sheetName val="DSKH HN"/>
      <sheetName val="NKY "/>
      <sheetName val="DS-TT"/>
      <sheetName val=" HN NHAP"/>
      <sheetName val="KHO HN"/>
      <sheetName val="CNO "/>
      <sheetName val="ton tam"/>
      <sheetName val="Thep hinh"/>
      <sheetName val="p-in"/>
      <sheetName val="[heet30"/>
      <sheetName val=""/>
      <sheetName val="K255 SBasa"/>
      <sheetName val="BL01"/>
      <sheetName val="BL02"/>
      <sheetName val="BL03"/>
      <sheetName val="C.TIEU"/>
      <sheetName val="KQ (2)"/>
      <sheetName val="T.HAO"/>
      <sheetName val="T.HAO (2)"/>
      <sheetName val="KHbanhang"/>
      <sheetName val="CPSX"/>
      <sheetName val="QLDN"/>
      <sheetName val="T.Luong"/>
      <sheetName val="GTCX(Zx)"/>
      <sheetName val="W200x250"/>
      <sheetName val="DH200x250"/>
      <sheetName val="RT-G200x250"/>
      <sheetName val="T-250x400"/>
      <sheetName val="K-CT200x200"/>
      <sheetName val="TL-200x300"/>
      <sheetName val="400x400"/>
      <sheetName val="300x300"/>
      <sheetName val="T.Hao(1)"/>
      <sheetName val="TSCD"/>
      <sheetName val="CPNLTT"/>
      <sheetName val="NCTT"/>
      <sheetName val="LAI VAY"/>
      <sheetName val="641"/>
      <sheetName val="642"/>
      <sheetName val="CPSXKD"/>
      <sheetName val="GTmen"/>
      <sheetName val="K.luongSP"/>
      <sheetName val="BAI.MEN-Xuong"/>
      <sheetName val="KHDT"/>
      <sheetName val="KHGT"/>
      <sheetName val="KHDT(1)"/>
      <sheetName val="KHDT(2)"/>
      <sheetName val="SX-TT"/>
      <sheetName val="CL "/>
      <sheetName val="LDTL"/>
      <sheetName val="KHSCL"/>
      <sheetName val="BAO HO LD"/>
      <sheetName val="K-HAO"/>
      <sheetName val="CPC"/>
      <sheetName val="LNKD"/>
      <sheetName val="SK"/>
      <sheetName val="TRA NO"/>
      <sheetName val="CTTH"/>
      <sheetName val="VLD"/>
      <sheetName val="VLD_Phuong"/>
      <sheetName val="BCKQSXKD"/>
      <sheetName val="CANDOIKT"/>
      <sheetName val="BC LUU CHUYEN TTE"/>
      <sheetName val="BCKQHDSX -KD"/>
      <sheetName val="BANGCDKT"/>
      <sheetName val="BCDKT (CU)"/>
      <sheetName val="BCLCT.TE"/>
      <sheetName val="KH .BANHANG"/>
      <sheetName val="GIAVONHANGBAN"/>
      <sheetName val="C.PHISANXUAT"/>
      <sheetName val="CHIPHI HOATDONG"/>
      <sheetName val="KMTAICHINHBATTHUONG"/>
      <sheetName val="Tinhtoanchitiettaichinh"/>
      <sheetName val="kehoachdautu"/>
      <sheetName val="gia vat mieu"/>
      <sheetName val="DTCT"/>
      <sheetName val="PTVT"/>
      <sheetName val="THDT"/>
      <sheetName val="THVT"/>
      <sheetName val="THGT"/>
      <sheetName val="_x0012_2-9"/>
      <sheetName val="NK4-QT"/>
      <sheetName val="NK5-QT"/>
      <sheetName val="QT4"/>
      <sheetName val="NT2"/>
      <sheetName val="NT2+2"/>
      <sheetName val="NT3"/>
      <sheetName val="NT3+2"/>
      <sheetName val="NT4"/>
      <sheetName val="nt 02 ntien cong ty lan 03  "/>
      <sheetName val="nt 02chua ntien cong ty lan 03 "/>
      <sheetName val="nt 04 ntien cong ty lan 03  "/>
      <sheetName val="nt 04chua ntien cong ty lan 03"/>
      <sheetName val="nt 05 ntien cong ty lan 03 "/>
      <sheetName val="nt 05  chuantien cong ty lan 03"/>
      <sheetName val="kh Òv-10"/>
      <sheetName val="k`28-10"/>
      <sheetName val="[PANEL.XLS_x001d_T5"/>
      <sheetName val="Phan dap J95"/>
      <sheetName val="TH FF140"/>
      <sheetName val="TH FF177"/>
      <sheetName val="Tien dat HD"/>
      <sheetName val="TH cong no"/>
      <sheetName val="12.03"/>
      <sheetName val="1.04"/>
      <sheetName val="2.04"/>
      <sheetName val="3.04"/>
      <sheetName val="4.04"/>
      <sheetName val="TK 911"/>
      <sheetName val="TK 711"/>
      <sheetName val="TK 632"/>
      <sheetName val="TK642"/>
      <sheetName val="TK627"/>
      <sheetName val="TK623"/>
      <sheetName val="TK622"/>
      <sheetName val="TK621"/>
      <sheetName val="Chi tiet 511"/>
      <sheetName val="TK 511"/>
      <sheetName val="TK421"/>
      <sheetName val="TK411"/>
      <sheetName val="TK 342 ( thue T.C )"/>
      <sheetName val="TK338"/>
      <sheetName val="Phat sinh 2005"/>
      <sheetName val="TK334"/>
      <sheetName val="TK333"/>
      <sheetName val="TK331"/>
      <sheetName val="TK 341vay dai han "/>
      <sheetName val="TK311"/>
      <sheetName val="TK 214"/>
      <sheetName val="TK 212"/>
      <sheetName val="Chi tiet TK 211"/>
      <sheetName val="TK 211"/>
      <sheetName val="TK 154"/>
      <sheetName val="TK153"/>
      <sheetName val="Chi tiet TK 152"/>
      <sheetName val="Can Doi TK"/>
      <sheetName val="TK 152"/>
      <sheetName val="Chung tu ghi so "/>
      <sheetName val="TK 142"/>
      <sheetName val="TK 141"/>
      <sheetName val="TK 133"/>
      <sheetName val="Chi tiet TK131"/>
      <sheetName val="TK 131"/>
      <sheetName val="TK 112"/>
      <sheetName val="TK 111"/>
      <sheetName val="Phieu thu"/>
      <sheetName val="Phieu chi "/>
      <sheetName val="Phieu nhap VTu "/>
      <sheetName val="Phieu xuat VTu"/>
      <sheetName val="Can doi vat tu nhap xuat "/>
      <sheetName val="Vat tu nhapxuat nam 2005"/>
      <sheetName val="Ca may can dung nam 2005"/>
      <sheetName val="Vat Tu can cho CT nam 2005"/>
      <sheetName val="HD thu mua hang NLS "/>
      <sheetName val="HD thu mua cat soi "/>
      <sheetName val="TLy HD mua ban "/>
      <sheetName val="Bien ban Nthu GK"/>
      <sheetName val="T. Ly HD giao khoan "/>
      <sheetName val="Hop dong giao khoan"/>
      <sheetName val="giay tam ung "/>
      <sheetName val="Bang ke T.toan "/>
      <sheetName val="Hoa don ban hang "/>
      <sheetName val="Bang phan bo tien luong 2005"/>
      <sheetName val="Bang cham cong "/>
      <sheetName val="Bang T.T Luong CB chu Chot2005"/>
      <sheetName val="Bang T.T luong CN lai xe"/>
      <sheetName val="Bang thanh toan luong 2005"/>
      <sheetName val="Nhan cong cho CT nam 2005"/>
      <sheetName val="Dinh Muc tieu hao VL 2005"/>
      <sheetName val="Dang Ky chi tiet KH 2005"/>
      <sheetName val="Bang phan bo NVL nam 2005"/>
      <sheetName val="Bang phan bo K.Hao 2005"/>
      <sheetName val="Dang Ky Khau hao 2005"/>
      <sheetName val="Phu luc so 3( TNDN)"/>
      <sheetName val="PhuLuc so 1(TNDN)"/>
      <sheetName val="Mau so 04 TNDN"/>
      <sheetName val="Mau so 02C"/>
      <sheetName val="Mau so 02B"/>
      <sheetName val="Mau so 02A"/>
      <sheetName val="Mau 01B"/>
      <sheetName val="To khai Mau 11"/>
      <sheetName val="Don xin khat nop thue nam 04"/>
      <sheetName val="Su dung hoa don mau 26"/>
      <sheetName val="QToan hoa don "/>
      <sheetName val="Mau so 01"/>
      <sheetName val="Mau so 02"/>
      <sheetName val="Chi tiet Mau 03 ( mua vao )"/>
      <sheetName val="Mau so 03"/>
      <sheetName val="Mau so 04"/>
      <sheetName val="Mau 05"/>
      <sheetName val="De nghi giai dap ve thue "/>
      <sheetName val="the duc"/>
      <sheetName val="Bao cao thong ke "/>
      <sheetName val="Phieu DTra Van Tai ( 01 TKe )"/>
      <sheetName val="SŨeet3"/>
      <sheetName val="CP -141"/>
      <sheetName val="CPhi"/>
      <sheetName val="CP1"/>
      <sheetName val="GVXL5"/>
      <sheetName val="CPXL1"/>
      <sheetName val="THOP XL1"/>
      <sheetName val="CPXL5"/>
      <sheetName val="621XL1"/>
      <sheetName val="154XL1"/>
      <sheetName val="Khao PBXL1"/>
      <sheetName val="D154XL5"/>
      <sheetName val="KCCPXL5"/>
      <sheetName val="HTCPXL5"/>
      <sheetName val="TTCPXL5"/>
      <sheetName val="XL1-5"/>
      <sheetName val="T9"/>
      <sheetName val="T2"/>
      <sheetName val="T1"/>
      <sheetName val="Sheep75"/>
      <sheetName val="400-415.37"/>
      <sheetName val="KL NR2"/>
      <sheetName val="NR2 565 PQ DQ"/>
      <sheetName val="565 DD"/>
      <sheetName val="M2-415.37"/>
      <sheetName val="Cong"/>
      <sheetName val="507 PQ"/>
      <sheetName val="507 DD"/>
      <sheetName val=" Subbase"/>
      <sheetName val="NR2"/>
      <sheetName val="[PANEL.XLSŝQT thue 2001"/>
      <sheetName val="tk131t1 (2)"/>
      <sheetName val="tk331 (3)"/>
      <sheetName val="tk336t1 (5)"/>
      <sheetName val="Ma KH 331 "/>
      <sheetName val="Danh sach (7)"/>
      <sheetName val="Danh sach (8)"/>
      <sheetName val="cong no TD (2)"/>
      <sheetName val="BKCN331-04 (2)"/>
      <sheetName val="BKCN131-04 (3)"/>
      <sheetName val="BKCN336-04 (4)"/>
      <sheetName val="Danh muc ho so luu tru 2002(12)"/>
      <sheetName val="Danh muc ho so luu tru 2002(13)"/>
      <sheetName val="ke SCL (6)"/>
      <sheetName val="ke DTXDCB (7)"/>
      <sheetName val="MTSan (8)"/>
      <sheetName val="Thue 0 ktru "/>
      <sheetName val="Thue 0 ktru  -05 "/>
      <sheetName val="CPhi 50 nam "/>
      <sheetName val="nuoc"/>
      <sheetName val="GDMN.1"/>
      <sheetName val="Dot - 2"/>
      <sheetName val="Dot 1"/>
      <sheetName val="GDMN.2"/>
      <sheetName val="GDMN.3"/>
      <sheetName val="GDMN.4"/>
      <sheetName val="GDMN.5"/>
      <sheetName val="GDTH.1"/>
      <sheetName val="GDTH.2"/>
      <sheetName val="GDTH.3"/>
      <sheetName val="GDTH.4"/>
      <sheetName val="GDTH.5"/>
      <sheetName val="THCS.1"/>
      <sheetName val="THCS.2"/>
      <sheetName val="THCS.3"/>
      <sheetName val="THCS.4"/>
      <sheetName val="THCS.5"/>
      <sheetName val="THCS.6"/>
      <sheetName val="THPT.1"/>
      <sheetName val="THPT.2"/>
      <sheetName val="THPT.3"/>
      <sheetName val="THPT.4"/>
      <sheetName val="THPT.5"/>
      <sheetName val="THPT.6"/>
      <sheetName val="DH,CD,THCN.1"/>
      <sheetName val="DH,CD,THCN.2"/>
      <sheetName val="DH,CD,THCN.3"/>
      <sheetName val="GDKCQ.1"/>
      <sheetName val="GDKCQ.2"/>
      <sheetName val="TAICHINH"/>
      <sheetName val="Tuan 1"/>
      <sheetName val="Tuan 2"/>
      <sheetName val="Tuan 3"/>
      <sheetName val="Tuan 4"/>
      <sheetName val="PANEL"/>
      <sheetName val="PDV+XE"/>
      <sheetName val="ct6- 1"/>
      <sheetName val="ct6-2"/>
      <sheetName val="ct2 - 1"/>
      <sheetName val="ct2-2"/>
      <sheetName val=" ct16"/>
      <sheetName val="bc xe tth"/>
      <sheetName val="soke toan cno"/>
      <sheetName val="bccno"/>
      <sheetName val="bang thong ke"/>
      <sheetName val="bcdv"/>
      <sheetName val="bcchi tiet"/>
      <sheetName val="Ma 787"/>
      <sheetName val="Kc giavonQ1.05"/>
      <sheetName val="Gan tru thue"/>
      <sheetName val="DThu"/>
      <sheetName val="Nhap KPCT"/>
      <sheetName val="PBo KPCT"/>
      <sheetName val="KP nop CT"/>
      <sheetName val="PB LV CNhanh"/>
      <sheetName val="PB CPC"/>
      <sheetName val="PB LV doi Q4"/>
      <sheetName val="PB LV doi"/>
      <sheetName val="GtQ4.05L4"/>
      <sheetName val="GTQ4.05L3"/>
      <sheetName val="GTQ4.05 L2"/>
      <sheetName val="GTQ4.05"/>
      <sheetName val="GT Q3,05 sua"/>
      <sheetName val="GT Kc Q3.05"/>
      <sheetName val="GT Q2.05"/>
      <sheetName val="GT01.2005"/>
      <sheetName val="UH"/>
      <sheetName val="Tuan B_x0000_ao"/>
      <sheetName val="HD thu mea cat soi "/>
      <sheetName val="Mau co 02C"/>
      <sheetName val="Bang PTKL/Luu"/>
      <sheetName val="Bang lu哜ng CB"/>
      <sheetName val="Shaet28"/>
      <sheetName val="KHTV _x0003__x0000_-2003"/>
      <sheetName val="Sheetး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refreshError="1"/>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refreshError="1"/>
      <sheetData sheetId="287"/>
      <sheetData sheetId="288"/>
      <sheetData sheetId="289"/>
      <sheetData sheetId="290"/>
      <sheetData sheetId="291"/>
      <sheetData sheetId="292"/>
      <sheetData sheetId="293"/>
      <sheetData sheetId="294"/>
      <sheetData sheetId="295"/>
      <sheetData sheetId="296"/>
      <sheetData sheetId="297"/>
      <sheetData sheetId="298" refreshError="1"/>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refreshError="1"/>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refreshError="1"/>
      <sheetData sheetId="477" refreshError="1"/>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refreshError="1"/>
      <sheetData sheetId="782"/>
      <sheetData sheetId="783"/>
      <sheetData sheetId="784"/>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8"/>
      <sheetName val="GVL"/>
      <sheetName val="Sheet6"/>
      <sheetName val="CT"/>
      <sheetName val="Sheet4"/>
      <sheetName val="DT"/>
      <sheetName val="Sheet2"/>
      <sheetName val="dongia"/>
      <sheetName val="Sheet3"/>
      <sheetName val="Sheet1"/>
      <sheetName val="NEW-PANEL"/>
      <sheetName val="Congty"/>
      <sheetName val="VPPN"/>
      <sheetName val="XN74"/>
      <sheetName val="XN54"/>
      <sheetName val="XN33"/>
      <sheetName val="NK96"/>
      <sheetName val="XL4Test5"/>
      <sheetName val="tong hop"/>
      <sheetName val="phan tich DG"/>
      <sheetName val="gia vat lieu"/>
      <sheetName val="gia xe may"/>
      <sheetName val="gia nhan cong"/>
      <sheetName val="han"/>
      <sheetName val="thkp"/>
      <sheetName val="TC "/>
      <sheetName val="TC  (2)"/>
      <sheetName val="thct"/>
      <sheetName val="list"/>
      <sheetName val="dg"/>
      <sheetName val="VLTD"/>
      <sheetName val="KL"/>
      <sheetName val="GVLDCCT"/>
      <sheetName val="PTVC"/>
      <sheetName val="Tke"/>
      <sheetName val="KSP"/>
      <sheetName val="PL KS"/>
      <sheetName val="thi sat"/>
      <sheetName val="GCMay"/>
      <sheetName val="nc-m"/>
      <sheetName val="den bu"/>
      <sheetName val="00000000"/>
      <sheetName val="10000000"/>
      <sheetName val="dongia_x0000__x0000__x0000__x0000__x0000__x0000__x0000__x0000__x0000__x0000__x0009__x0000_㢠ś_x0000__x0004__x0000__x0000__x0000__x0000__x0000__x0000_㋄ś_x0000_"/>
      <sheetName val="Thang04"/>
      <sheetName val="Thang06"/>
      <sheetName val="Thang0"/>
      <sheetName val="Tminh-DT"/>
      <sheetName val="CONG-TDT"/>
      <sheetName val="Cphi-KHAC"/>
      <sheetName val="Du toan (2)"/>
      <sheetName val="Du toan"/>
      <sheetName val="Phan tich vat tu"/>
      <sheetName val="Tong hop vat tu"/>
      <sheetName val="Gia tri vat tu"/>
      <sheetName val="Chenh lech vat tu"/>
      <sheetName val="CLVT_TINH"/>
      <sheetName val="cuoc"/>
      <sheetName val="Du thau"/>
      <sheetName val="Don gia chi tiet"/>
      <sheetName val="THKP_CAU"/>
      <sheetName val="Tu van Thiet ke"/>
      <sheetName val="Tien do thi cong"/>
      <sheetName val="Bia du toan"/>
      <sheetName val="Tro giup"/>
      <sheetName val="CP-TV-CAU"/>
      <sheetName val="Config"/>
      <sheetName val="XL4Poppy"/>
      <sheetName val="C47-456"/>
      <sheetName val="C46"/>
      <sheetName val="C47-PII"/>
      <sheetName val="CV1"/>
      <sheetName val="CV2"/>
      <sheetName val="CV3"/>
      <sheetName val="CV4"/>
      <sheetName val="CV5"/>
      <sheetName val="CV6"/>
      <sheetName val="CV7"/>
      <sheetName val="CV8"/>
      <sheetName val="CV9"/>
      <sheetName val="THDGCT"/>
      <sheetName val="THgiathau"/>
      <sheetName val="GVT"/>
      <sheetName val="Tai khoan"/>
      <sheetName val="GT TT (2)"/>
      <sheetName val="KLTC giai doan"/>
      <sheetName val="KL (2)"/>
      <sheetName val="KLtt lan3"/>
      <sheetName val="GTT2 lan3 tt"/>
      <sheetName val="GTT2 lan 4 dc "/>
      <sheetName val="chenh lech gia"/>
      <sheetName val="KL bao con lai"/>
      <sheetName val="GTT2 lan 4 tt"/>
      <sheetName val="XXXXXXXX"/>
      <sheetName val="THCP"/>
      <sheetName val="BQT"/>
      <sheetName val="RG"/>
      <sheetName val="BCVT"/>
      <sheetName val="BKHD"/>
      <sheetName val="phan tich DG_x0000__x0000_㠨Ȣ_x0000__x0004__x0000__x0000__x0000__x0000__x0000__x0000_杀Ȣ_x0000__x0000__x0000__x0000__x0000_"/>
      <sheetName val="DTCT"/>
      <sheetName val="ND"/>
      <sheetName val="VL"/>
      <sheetName val="Shaet4"/>
      <sheetName val="TN"/>
      <sheetName val="CT doanh thu 2005"/>
      <sheetName val="Dthu 2006 sua"/>
      <sheetName val="Doanh thu gia thanh"/>
      <sheetName val="6 thang 2006"/>
      <sheetName val="Bao cao thue (2)"/>
      <sheetName val="Tong hop CP T10"/>
      <sheetName val="Bao cao thue"/>
      <sheetName val="Thue cong trinh"/>
      <sheetName val="Gia thanh"/>
      <sheetName val="Pke toan"/>
      <sheetName val="Gia thanh cong trinh - Hoa"/>
      <sheetName val="Ke toan thuc hien cong trinh"/>
      <sheetName val="Du kien DT 9 thang de nop"/>
      <sheetName val="d䁧"/>
      <sheetName val="Chart1"/>
      <sheetName val="KL18Thang"/>
      <sheetName val="TH"/>
      <sheetName val="M200"/>
      <sheetName val="TK NO 111"/>
      <sheetName val="TK NO 112"/>
      <sheetName val="TK 1418"/>
      <sheetName val="TK 331"/>
      <sheetName val="TK 1412"/>
      <sheetName val="BCAO SDCT"/>
      <sheetName val="TK 142"/>
      <sheetName val="TK 242"/>
      <sheetName val="TK CO 112"/>
      <sheetName val="TK 153"/>
      <sheetName val="334"/>
      <sheetName val="Sheet5"/>
      <sheetName val="642"/>
      <sheetName val="154"/>
      <sheetName val="CT 154"/>
      <sheetName val="1362"/>
      <sheetName val="TK CO 111"/>
      <sheetName val="XXXXXXX0"/>
      <sheetName val="_x0000__x0000__x0000__x0000__x0000__x0000__x0000__x0000__x0000__x0009__x0000_?s_x0000__x0004__x0000__x0000__x0000__x0000__x0000__x0000_?s_x0000__x0000__x0000__x0000__x0000__x0000__x0000__x0000_"/>
      <sheetName val="dongia_x0000_ 㢠ś_x0000__x0004__x0000_㋄ś_x0000_"/>
      <sheetName val="d?"/>
      <sheetName val="dongia_x0000__x0000__x0000__x0000__x0000__x0000__x0000__x0000__x0000__x0000__x0009__x0000_?s_x0000__x0004__x0000__x0000__x0000__x0000__x0000__x0000_?s_x0000_"/>
      <sheetName val="ch DG_x0000__x0000_??_x0000__x0004__x0000__x0000__x0000__x0000__x0000__x0000_??_x0000__x0000__x0000__x0000__x0000__x0000__x0000__x0000_??_x0000__x0000_"/>
      <sheetName val="Hướng dẫn"/>
      <sheetName val="Ví dụ hàm Vlookup"/>
      <sheetName val="_x0000_@_x0000_@_x0000_@_x0000_@_x0000_@_x0000_@_x0000_@_x0000_@_x0000_@_x0000_@_x0000_@_x0000_@_x0000_@_x0000_@_x0000_@_x0000_"/>
      <sheetName val="CPVCBT"/>
      <sheetName val="CPVCBD"/>
      <sheetName val="GVLBT"/>
      <sheetName val="GVLBD"/>
      <sheetName val="vuabt"/>
      <sheetName val="vuabd"/>
      <sheetName val="SXDDMO"/>
      <sheetName val="SXDH"/>
      <sheetName val="SXBTN"/>
      <sheetName val="SXDDMOD"/>
      <sheetName val="SXDHD"/>
      <sheetName val="SXBTND"/>
      <sheetName val="gcm"/>
      <sheetName val="gcm06"/>
      <sheetName val="cphoi"/>
      <sheetName val="cphoi2"/>
      <sheetName val="duoith"/>
      <sheetName val="cpnc205"/>
      <sheetName val="cpnc205mtc"/>
      <sheetName val="cpnclx205"/>
      <sheetName val="cpncvts"/>
      <sheetName val="cpnctnvs"/>
      <sheetName val="cpnctlan"/>
      <sheetName val="KGA"/>
      <sheetName val="ctldtb"/>
      <sheetName val="tonghopldtb"/>
      <sheetName val="ctldtbd"/>
      <sheetName val="tonghopldtbd"/>
      <sheetName val="tra-vat-lieu"/>
      <sheetName val="Comb"/>
      <sheetName val="NEW_PANEL"/>
      <sheetName val="phan tich DG_x0000__x0000_??_x0000__x0004__x0000__x0000__x0000__x0000__x0000__x0000_??_x0000__x0000__x0000__x0000__x0000_"/>
      <sheetName val="dongia_x0000_ ?s_x0000__x0004__x0000_?s_x0000_"/>
      <sheetName val="T1"/>
      <sheetName val="T2"/>
      <sheetName val="T3"/>
      <sheetName val="T4"/>
      <sheetName val="T5"/>
      <sheetName val="T6"/>
      <sheetName val="T7"/>
      <sheetName val="T8"/>
      <sheetName val="t9"/>
      <sheetName val="t10"/>
      <sheetName val="t11"/>
      <sheetName val="t12"/>
      <sheetName val="Cham cong 07-&gt;12"/>
      <sheetName val="Cham cong TH 1-&gt;6"/>
      <sheetName val="T Hop luong"/>
      <sheetName val=""/>
      <sheetName val="Input"/>
      <sheetName val="BTH phi"/>
      <sheetName val="BLT phi"/>
      <sheetName val="phi,le phi"/>
      <sheetName val="Bien Lai TON"/>
      <sheetName val="BCQT "/>
      <sheetName val="Giay di duong"/>
      <sheetName val="BC QT cua tung ap"/>
      <sheetName val="GIAO CHI TIEU THU QUY 07"/>
      <sheetName val="BANG TONG HOP GIAY NOP TIEN"/>
      <sheetName val="Page 3"/>
      <sheetName val="dongia??????????_x0009_?㢠ś?_x0004_??????㋄ś?"/>
      <sheetName val="phan tich DG??㠨Ȣ?_x0004_??????杀Ȣ?????"/>
      <sheetName val="dongia?_x0009_㢠ś?_x0004_?㋄ś?"/>
      <sheetName val="_x0000__x0000__x0000__x0000__x0000__x0000__x0000__x0000__x0000__x0009__x0000_??_x0000__x0004__x0000__x0000__x0000__x0000__x0000__x0000_??_x0000__x0000__x0000__x0000__x0000__x0000__x0000__x0000_"/>
      <sheetName val="tuong"/>
      <sheetName val="donööö"/>
      <sheetName val=" ?s_x0000__x0004__x0000_?s_x0000_"/>
      <sheetName val="dongia?_x0009_㢠ś_x0004_?㋄ś"/>
      <sheetName val="?????????_x0009_??s?_x0004_???????s????????"/>
      <sheetName val="dongia??????????_x0009_??s?_x0004_???????s?"/>
      <sheetName val="dongia?_x0009_?s?_x0004_??s?"/>
      <sheetName val="dongia?_x0009_?s_x0004_??s"/>
      <sheetName val="ch DG?????_x0004_????????????????????"/>
      <sheetName val="dongia? 㢠ś?_x0004_?㋄ś?"/>
      <sheetName val="phan tich DG?????_x0004_?????????????"/>
      <sheetName val="dongia? ?s?_x0004_??s?"/>
      <sheetName val="_x0009_?s?_x0004_??s?"/>
      <sheetName val="ch DG????_x0004_???????"/>
      <sheetName val="phan tich DG????_x0004_????"/>
      <sheetName val="ch DG"/>
      <sheetName val="_x0009_?s"/>
      <sheetName val="Hu?ng d?n"/>
      <sheetName val="Ví d? hàm Vlookup"/>
      <sheetName val="@_x0000_@_x0000_@_x0000_@_x0000_@_x0000_@_x0000_@_x0000_@_x0000_@_x0000_@_x0000_@_x0000_@_x0000_@_x0000_@_x0000_@_x0000_@"/>
      <sheetName val="?@?@?@?@?@?@?@?@?@?@?@?@?@?@?@?"/>
      <sheetName val="dongia_x0000__x0000__x0000__x0000__x0000__x0000__x0002__x0000__x0000__x0000__x0009__x0000_?s_x0000__x0004__x0000__x0000__x0000__x0000__x0000__x0000_?s_x0000_"/>
      <sheetName val="phaɮ tich DG??㠨Ȣ?_x0004_??????杀Ȣ?????"/>
      <sheetName val="dongia??????_x0002_???_x0009_??s?_x0004_???????s?"/>
      <sheetName val="G_x0016_L"/>
      <sheetName val="Gia"/>
      <sheetName val="[DT-TN.xlsMCT"/>
      <sheetName val="Sheet9"/>
      <sheetName val="pha? tich DG?????_x0004_?????????????"/>
      <sheetName val="dongia?_x0002_?_x0009_?s?_x0004_??s?"/>
      <sheetName val="ch DG???_x0004_???????"/>
      <sheetName val="dongia? 㢠ś_x0004_?㋄ś"/>
      <sheetName val="@?@?@?@?@?@?@?@?@?@?@?@?@?@?@?@"/>
      <sheetName val="dongia? ?s_x0004_??s"/>
      <sheetName val="d_"/>
      <sheetName val="_x0009__s"/>
      <sheetName val="dongia___________x0009__㢠ś__x0004_______㋄ś_"/>
      <sheetName val="dongia__x0009_㢠ś__x0004__㋄ś_"/>
      <sheetName val="dongia__x0009_㢠ś_x0004__㋄ś"/>
      <sheetName val="phan tich DG__㠨Ȣ__x0004_______杀Ȣ_____"/>
      <sheetName val="__________x0009___s__x0004________s________"/>
      <sheetName val="dongia___________x0009___s__x0004________s_"/>
      <sheetName val="dongia__x0009__s__x0004___s_"/>
      <sheetName val="dongia__x0009__s_x0004___s"/>
      <sheetName val="ch DG______x0004_____________________"/>
      <sheetName val="dongia_ 㢠ś__x0004__㋄ś_"/>
      <sheetName val="phan tich DG______x0004______________"/>
      <sheetName val="dongia_ _s__x0004___s_"/>
      <sheetName val="_x0009__s__x0004___s_"/>
      <sheetName val="ch DG_____x0004________"/>
      <sheetName val="phan tich DG_____x0004_____"/>
      <sheetName val="Hu_ng d_n"/>
      <sheetName val="Ví d_ hàm Vlookup"/>
      <sheetName val="phaɮ tich DG__㠨Ȣ__x0004_______杀Ȣ_____"/>
      <sheetName val="dongia_______x0002_____x0009___s__x0004________s_"/>
      <sheetName val="dongia__x0002___x0009__s__x0004___s_"/>
      <sheetName val="pha_ tich DG______x0004______________"/>
      <sheetName val="ch DG__"/>
      <sheetName val="_@_@_@_@_@_@_@_@_@_@_@_@_@_@_@_"/>
      <sheetName val="dongia_ 㢠ś_x0004__㋄ś"/>
      <sheetName val="ch DG____x0004________"/>
      <sheetName val="@"/>
      <sheetName val="dongia_x0000_ ??_x0000__x0004__x0000_??_x0000_"/>
      <sheetName val="Hý?ng d?n"/>
      <sheetName val="?????????_x0009_????_x0004_????????????????"/>
      <sheetName val="dongia?_x0009_???_x0004_????"/>
      <sheetName val="dongia??????????_x0009_????_x0004_?????????"/>
      <sheetName val="dongia?_x0009_??_x0004_???"/>
      <sheetName val="dongia? ???_x0004_????"/>
      <sheetName val="dongia_x0000__x0009_??_x0000__x0004__x0000_??_x0000_"/>
      <sheetName val=" ?s?_x0004_??s?"/>
      <sheetName val="Tra_bang"/>
      <sheetName val="dtct cau"/>
      <sheetName val="@_@_@_@_@_@_@_@_@_@_@_@_@_@_@_@"/>
      <sheetName val="dongia_ _s_x0004___s"/>
      <sheetName val=" _s"/>
      <sheetName val="_DT-TN.xlsMCT"/>
      <sheetName val="dongia_x0000_̃̃̃̃̃̃̃̃̃̃̃̃̃̃̃̃̃̃̃̃̃̃̃̃"/>
      <sheetName val="tong ho`"/>
      <sheetName val="XXXPXXX0"/>
      <sheetName val="tong_hop"/>
      <sheetName val="phan_tich_DG"/>
      <sheetName val="gia_vat_lieu"/>
      <sheetName val="gia_xe_may"/>
      <sheetName val="gia_nhan_cong"/>
      <sheetName val="TC_"/>
      <sheetName val="TC__(2)"/>
      <sheetName val="PL_KS"/>
      <sheetName val="thi_sat"/>
      <sheetName val="den_bu"/>
      <sheetName val="dongia 㢠ś㋄ś"/>
      <sheetName val="Du_toan_(2)"/>
      <sheetName val="Du_toan"/>
      <sheetName val="Phan_tich_vat_tu"/>
      <sheetName val="Tong_hop_vat_tu"/>
      <sheetName val="Gia_tri_vat_tu"/>
      <sheetName val="Chenh_lech_vat_tu"/>
      <sheetName val="Du_thau"/>
      <sheetName val="Don_gia_chi_tiet"/>
      <sheetName val="Tu_van_Thiet_ke"/>
      <sheetName val="Tien_do_thi_cong"/>
      <sheetName val="Bia_du_toan"/>
      <sheetName val="Tro_giup"/>
      <sheetName val="dongia_㢠ś㋄ś"/>
      <sheetName val="phan_tich_DG㠨Ȣ杀Ȣ咄Ȣ"/>
      <sheetName val="GT_TT_(2)"/>
      <sheetName val="KLTC_giai_doan"/>
      <sheetName val="KL_(2)"/>
      <sheetName val="KLtt_lan3"/>
      <sheetName val="GTT2_lan3_tt"/>
      <sheetName val="GTT2_lan_4_dc_"/>
      <sheetName val="chenh_lech_gia"/>
      <sheetName val="KL_bao_con_lai"/>
      <sheetName val="GTT2_lan_4_tt"/>
      <sheetName val="Tai_khoan"/>
      <sheetName val="CT_doanh_thu_2005"/>
      <sheetName val="Dthu_2006_sua"/>
      <sheetName val="Doanh_thu_gia_thanh"/>
      <sheetName val="6_thang_2006"/>
      <sheetName val="Bao_cao_thue_(2)"/>
      <sheetName val="Tong_hop_CP_T10"/>
      <sheetName val="Bao_cao_thue"/>
      <sheetName val="Thue_cong_trinh"/>
      <sheetName val="Gia_thanh"/>
      <sheetName val="Pke_toan"/>
      <sheetName val="Gia_thanh_cong_trinh_-_Hoa"/>
      <sheetName val="Ke_toan_thuc_hien_cong_trinh"/>
      <sheetName val="Du_kien_DT_9_thang_de_nop"/>
      <sheetName val="TK_NO_111"/>
      <sheetName val="TK_NO_112"/>
      <sheetName val="TK_1418"/>
      <sheetName val="TK_331"/>
      <sheetName val="TK_1412"/>
      <sheetName val="BCAO_SDCT"/>
      <sheetName val="TK_142"/>
      <sheetName val="TK_242"/>
      <sheetName val="TK_CO_112"/>
      <sheetName val="TK_153"/>
      <sheetName val="CT_154"/>
      <sheetName val="TK_CO_111"/>
      <sheetName val="ctTBA"/>
      <sheetName val="KLt lan3"/>
      <sheetName val="Book 1 Summary"/>
      <sheetName val="__________x0009______x0004_________________"/>
      <sheetName val="GIAVNX"/>
      <sheetName val="[DT-TN.xls_Cham cong TH 1-&gt;6"/>
      <sheetName val="@?@?@?@?@?@?@?@?@?@?@?@?@?@?@?"/>
      <sheetName val="Page_3"/>
      <sheetName val=" ?s?s"/>
      <sheetName val="dongia ?s?s"/>
      <sheetName val="Tai_x0000_khoan"/>
      <sheetName val="RE"/>
      <sheetName val="HESO"/>
      <sheetName val="dongia___________x0009__?s__x0004_______?s_"/>
      <sheetName val="dongia__x0009_?s__x0004__?s_"/>
      <sheetName val="dongia__x0009_?s_x0004__?s"/>
      <sheetName val="phan tich DG__??__x0004_______??_____"/>
      <sheetName val="dongia_ ?s__x0004__?s_"/>
      <sheetName val="pha? tich DG__??__x0004_______??_____"/>
      <sheetName val="dongia_ ?s_x0004__?s"/>
      <sheetName val="BCTC"/>
      <sheetName val="dongia?????????? ?㢠ś?_x0004_??????㋄ś?"/>
      <sheetName val="????????? ??s?_x0004_???????s????????"/>
      <sheetName val="dongia?????????? ??s?_x0004_???????s?"/>
      <sheetName val=" ?s"/>
      <sheetName val="dongia_x0000__x0000__x0000__x0000__x0000__x0000__x0002__x0000__x0000__x0000_ _x0000_?s_x0000__x0004__x0000__x0000__x0000__x0000__x0000__x0000_?s_x0000_"/>
      <sheetName val="dongia??????_x0002_??? ??s?_x0004_???????s?"/>
      <sheetName val="dongia?_x0002_? ?s?_x0004_??s?"/>
      <sheetName val="????????? ????_x0004_????????????????"/>
      <sheetName val="_x0000__x0000__x0000__x0000__x0000__x0000__x0000__x0000__x0000_ _x0000_??_x0000__x0004__x0000__x0000__x0000__x0000__x0000__x0000_??_x0000__x0000__x0000__x0000__x0000__x0000__x0000__x0000_"/>
      <sheetName val="dongia__________ _㢠ś__x0004_______㋄ś_"/>
      <sheetName val="_________ __s__x0004________s________"/>
      <sheetName val="dongia__________ __s__x0004________s_"/>
      <sheetName val=" _s__x0004___s_"/>
      <sheetName val="dongia_______x0002____ __s__x0004________s_"/>
      <sheetName val="dongia__x0002__ _s__x0004___s_"/>
      <sheetName val="_DT-TN.xls_Cham cong TH 1-&gt;6"/>
      <sheetName val="@_@_@_@_@_@_@_@_@_@_@_@_@_@_@_"/>
      <sheetName val="Ke toan thuk hien cong trinh"/>
      <sheetName val="Tai?khoan"/>
      <sheetName val="Hý_ng d_n"/>
      <sheetName val="dongia__x0009_____x0004_____"/>
      <sheetName val="dongia___________x0009______x0004__________"/>
      <sheetName val="dongia__x0009____x0004____"/>
      <sheetName val="dongia_ ____x0004_____"/>
      <sheetName val="dongia?̃̃̃̃̃̃̃̃̃̃̃̃̃̃̃̃̃̃̃̃̃̃̃̃"/>
      <sheetName val="Chenh lech vct tu"/>
      <sheetName val="DT-XL"/>
      <sheetName val="IBASE"/>
      <sheetName val="DI-ESTI"/>
      <sheetName val="dongia_x0000_ 㢠ś_x0000__x0004__x0000_㏄ś_x0000_"/>
      <sheetName val="DG "/>
      <sheetName val="DT-TN"/>
      <sheetName val="Tai"/>
      <sheetName val="phan_tich_DG㠨Ȣ杀Ȣ"/>
      <sheetName val="Gia "/>
      <sheetName val="gia 6at lieu"/>
      <sheetName val="TC  (2("/>
      <sheetName val="000000 0"/>
      <sheetName val="Thuc thanh"/>
      <sheetName val="~~~~~~~~~~~~~~~~~~~~~~~~~~~~~~~"/>
      <sheetName val=" ???_x0004_????"/>
      <sheetName val="phan tich DG?㠨Ȣ?_x0004_?杀Ȣ?咄Ȣ?"/>
      <sheetName val="#REF!"/>
      <sheetName val="_x0009_???_x0004_????"/>
      <sheetName val="Loading"/>
      <sheetName val="Check C"/>
      <sheetName val="Du th!u"/>
      <sheetName val="phan tich DG?㠨Ȣ?_x0004_?杀Ȣ?"/>
      <sheetName val="dongia 㢠ś?_x0004_?㋄ś?"/>
      <sheetName val="dongia 㢠ś"/>
      <sheetName val="phan tich DG_㠨Ȣ__x0004__杀Ȣ_咄Ȣ_"/>
      <sheetName val="phan tich DG_㠨Ȣ__x0004__杀Ȣ_"/>
      <sheetName val="dongia 㢠ś__x0004__㋄ś_"/>
      <sheetName val="dongia_̃̃̃̃̃̃̃̃̃̃̃̃̃̃̃̃̃̃̃̃̃̃̃̃"/>
      <sheetName val="gia vt,nc,may"/>
      <sheetName val="dongia?????????? ????_x0004_?????????"/>
      <sheetName val="dongia? ??_x0004_???"/>
      <sheetName val="_________ _____x0004_________________"/>
      <sheetName val="dongia__________ _?s__x0004_______?s_"/>
      <sheetName val="dongia__________ _____x0004__________"/>
      <sheetName val="dongia_ ___x0004____"/>
      <sheetName val="TH-Dien"/>
      <sheetName val="PEDESB"/>
      <sheetName val="٬ongia_x0000__x0000__x0000__x0000__x0000__x0000__x0000__x0000__x0000__x0000__x0009__x0000_㢠ś_x0000__x0004__x0000__x0000__x0000__x0000__x0000__x0000_㋄ś_x0000_"/>
      <sheetName val="dongia ????"/>
      <sheetName val="dongia_????"/>
      <sheetName val="phan_tich_DG??????"/>
      <sheetName val="CP)TV-CAU"/>
      <sheetName val="XF33"/>
      <sheetName val="V? d? h?m Vlookup"/>
      <sheetName val="don???"/>
      <sheetName val="dongia? 㢠ś?_x0004_?㏄ś?"/>
      <sheetName val="dongia_㢠ś㋄ś1"/>
      <sheetName val="__s_s"/>
      <sheetName val="dongia__s_s1"/>
      <sheetName val="ch_DG______"/>
      <sheetName val="Hướng_dẫn"/>
      <sheetName val="Ví_dụ_hàm_Vlookup"/>
      <sheetName val="phan_tich_DG____"/>
      <sheetName val="dongia__s_s"/>
      <sheetName val="tong_hop1"/>
      <sheetName val="phan_tich_DG1"/>
      <sheetName val="gia_vat_lieu1"/>
      <sheetName val="gia_xe_may1"/>
      <sheetName val="gia_nhan_cong1"/>
      <sheetName val="TC_1"/>
      <sheetName val="TC__(2)1"/>
    </sheetNames>
    <sheetDataSet>
      <sheetData sheetId="0" refreshError="1"/>
      <sheetData sheetId="1" refreshError="1">
        <row r="6">
          <cell r="A6">
            <v>2</v>
          </cell>
          <cell r="B6" t="str">
            <v>VËt liÖu</v>
          </cell>
          <cell r="C6" t="str">
            <v>c¸i</v>
          </cell>
          <cell r="D6">
            <v>15000</v>
          </cell>
        </row>
        <row r="7">
          <cell r="A7" t="str">
            <v>147</v>
          </cell>
          <cell r="B7" t="str">
            <v>DÇu mazót</v>
          </cell>
          <cell r="C7" t="str">
            <v>kg</v>
          </cell>
          <cell r="D7">
            <v>36.576000000000001</v>
          </cell>
          <cell r="E7">
            <v>4300</v>
          </cell>
          <cell r="F7">
            <v>157277</v>
          </cell>
        </row>
        <row r="8">
          <cell r="A8" t="str">
            <v>082</v>
          </cell>
          <cell r="B8" t="str">
            <v>CÊp phèi</v>
          </cell>
          <cell r="C8" t="str">
            <v>m3</v>
          </cell>
          <cell r="D8">
            <v>49.334400000000002</v>
          </cell>
          <cell r="E8">
            <v>52581.25</v>
          </cell>
          <cell r="F8">
            <v>986688</v>
          </cell>
        </row>
        <row r="9">
          <cell r="A9" t="str">
            <v>049</v>
          </cell>
          <cell r="B9" t="str">
            <v>Bª t«ng nhùa h¹t mÞn</v>
          </cell>
          <cell r="C9" t="str">
            <v>TÊn</v>
          </cell>
          <cell r="D9">
            <v>34.50564</v>
          </cell>
          <cell r="E9">
            <v>918577</v>
          </cell>
        </row>
        <row r="10">
          <cell r="A10" t="str">
            <v>050</v>
          </cell>
          <cell r="B10" t="str">
            <v>Bª t«ng nhùa h¹t th«</v>
          </cell>
          <cell r="C10" t="str">
            <v>TÊn</v>
          </cell>
          <cell r="D10">
            <v>104762</v>
          </cell>
          <cell r="E10">
            <v>887074</v>
          </cell>
        </row>
        <row r="11">
          <cell r="A11" t="str">
            <v>367</v>
          </cell>
          <cell r="B11" t="str">
            <v>TÊm bª t«ng 20x20</v>
          </cell>
          <cell r="C11" t="str">
            <v>m</v>
          </cell>
          <cell r="D11">
            <v>73.8</v>
          </cell>
          <cell r="E11">
            <v>23000</v>
          </cell>
          <cell r="F11">
            <v>1697400</v>
          </cell>
        </row>
        <row r="12">
          <cell r="A12" t="str">
            <v>337</v>
          </cell>
          <cell r="B12" t="str">
            <v>ThÐp trßn</v>
          </cell>
          <cell r="C12" t="str">
            <v>kg</v>
          </cell>
          <cell r="D12">
            <v>377.34899999999999</v>
          </cell>
          <cell r="E12">
            <v>4100</v>
          </cell>
          <cell r="F12">
            <v>1547131</v>
          </cell>
        </row>
        <row r="13">
          <cell r="A13" t="str">
            <v>331</v>
          </cell>
          <cell r="B13" t="str">
            <v>ThÐp h×nh</v>
          </cell>
          <cell r="C13" t="str">
            <v>kg</v>
          </cell>
          <cell r="D13">
            <v>560.2704</v>
          </cell>
          <cell r="E13">
            <v>4014</v>
          </cell>
          <cell r="F13">
            <v>2248925</v>
          </cell>
        </row>
        <row r="14">
          <cell r="A14" t="str">
            <v>442</v>
          </cell>
          <cell r="B14" t="str">
            <v>§Êt ®Ìn</v>
          </cell>
          <cell r="C14" t="str">
            <v>kg</v>
          </cell>
          <cell r="D14">
            <v>24.94858</v>
          </cell>
          <cell r="E14">
            <v>7500</v>
          </cell>
          <cell r="F14">
            <v>187114</v>
          </cell>
        </row>
        <row r="15">
          <cell r="A15" t="str">
            <v>400</v>
          </cell>
          <cell r="B15" t="str">
            <v>¤ xy</v>
          </cell>
          <cell r="C15" t="str">
            <v>chai</v>
          </cell>
          <cell r="D15">
            <v>6.2348800000000004</v>
          </cell>
          <cell r="E15">
            <v>25000</v>
          </cell>
          <cell r="F15">
            <v>155872</v>
          </cell>
        </row>
        <row r="16">
          <cell r="A16" t="str">
            <v>348</v>
          </cell>
          <cell r="B16" t="str">
            <v>ThÐp ®Öm</v>
          </cell>
          <cell r="C16" t="str">
            <v>kg</v>
          </cell>
          <cell r="D16">
            <v>75.400000000000006</v>
          </cell>
          <cell r="E16">
            <v>5000</v>
          </cell>
          <cell r="F16">
            <v>377000</v>
          </cell>
        </row>
        <row r="17">
          <cell r="A17" t="str">
            <v>026</v>
          </cell>
          <cell r="B17" t="str">
            <v>Bu l«ng M18x20</v>
          </cell>
          <cell r="C17" t="str">
            <v>c¸i</v>
          </cell>
          <cell r="D17">
            <v>174</v>
          </cell>
          <cell r="E17">
            <v>2897</v>
          </cell>
          <cell r="F17">
            <v>504078</v>
          </cell>
        </row>
        <row r="18">
          <cell r="A18" t="str">
            <v>341</v>
          </cell>
          <cell r="B18" t="str">
            <v>ThÐp trßn D &gt; 18mm</v>
          </cell>
          <cell r="C18" t="str">
            <v>kg</v>
          </cell>
          <cell r="D18">
            <v>2780.52</v>
          </cell>
          <cell r="E18">
            <v>3971.43</v>
          </cell>
          <cell r="F18">
            <v>10515927</v>
          </cell>
        </row>
        <row r="19">
          <cell r="A19" t="str">
            <v>388</v>
          </cell>
          <cell r="B19" t="str">
            <v>V÷a bª t«ng</v>
          </cell>
          <cell r="C19" t="str">
            <v>m3</v>
          </cell>
          <cell r="D19">
            <v>473.23360000000002</v>
          </cell>
        </row>
        <row r="20">
          <cell r="A20" t="str">
            <v>443</v>
          </cell>
          <cell r="B20" t="str">
            <v>§Êt ®á</v>
          </cell>
          <cell r="C20" t="str">
            <v>m3</v>
          </cell>
          <cell r="D20">
            <v>26.39744</v>
          </cell>
          <cell r="E20">
            <v>52581.25</v>
          </cell>
          <cell r="F20">
            <v>527949</v>
          </cell>
        </row>
        <row r="21">
          <cell r="A21" t="str">
            <v>427</v>
          </cell>
          <cell r="B21" t="str">
            <v>§¸ d¨m 0,5x1</v>
          </cell>
          <cell r="C21" t="str">
            <v>m3</v>
          </cell>
          <cell r="D21">
            <v>9.8604800000000008</v>
          </cell>
          <cell r="E21">
            <v>123207.61</v>
          </cell>
          <cell r="F21">
            <v>788838</v>
          </cell>
        </row>
        <row r="22">
          <cell r="A22" t="str">
            <v>430</v>
          </cell>
          <cell r="B22" t="str">
            <v>§¸ d¨m 4x6 t/c</v>
          </cell>
          <cell r="C22" t="str">
            <v>m3</v>
          </cell>
          <cell r="D22">
            <v>69.36</v>
          </cell>
          <cell r="E22">
            <v>94327.61</v>
          </cell>
          <cell r="F22">
            <v>4161600</v>
          </cell>
        </row>
        <row r="23">
          <cell r="A23" t="str">
            <v>426</v>
          </cell>
          <cell r="B23" t="str">
            <v>§¸ d¨m 4x6 t/h</v>
          </cell>
          <cell r="C23" t="str">
            <v>m3</v>
          </cell>
          <cell r="D23">
            <v>7.4755500000000001</v>
          </cell>
          <cell r="E23">
            <v>79089.509999999995</v>
          </cell>
          <cell r="F23">
            <v>448533</v>
          </cell>
        </row>
        <row r="24">
          <cell r="A24" t="str">
            <v>434</v>
          </cell>
          <cell r="B24" t="str">
            <v>§¸ héc</v>
          </cell>
          <cell r="C24" t="str">
            <v>m3</v>
          </cell>
          <cell r="D24">
            <v>178.11600000000001</v>
          </cell>
          <cell r="E24">
            <v>75923.8</v>
          </cell>
          <cell r="F24">
            <v>8096263</v>
          </cell>
        </row>
        <row r="25">
          <cell r="A25" t="str">
            <v>163</v>
          </cell>
          <cell r="B25" t="str">
            <v>GiÊy dÇu</v>
          </cell>
          <cell r="C25" t="str">
            <v>m2</v>
          </cell>
          <cell r="D25">
            <v>287.53919999999999</v>
          </cell>
          <cell r="E25">
            <v>15000</v>
          </cell>
          <cell r="F25">
            <v>4313088</v>
          </cell>
        </row>
        <row r="26">
          <cell r="A26" t="str">
            <v>002</v>
          </cell>
          <cell r="B26" t="str">
            <v>Bao t¶i</v>
          </cell>
          <cell r="C26" t="str">
            <v>m2</v>
          </cell>
          <cell r="D26">
            <v>157.7664</v>
          </cell>
          <cell r="E26">
            <v>3800</v>
          </cell>
          <cell r="F26">
            <v>599512</v>
          </cell>
        </row>
        <row r="27">
          <cell r="A27" t="str">
            <v>343</v>
          </cell>
          <cell r="B27" t="str">
            <v>ThÐp trßn D&lt;= 18mm</v>
          </cell>
          <cell r="C27" t="str">
            <v>kg</v>
          </cell>
          <cell r="D27">
            <v>32321.0052</v>
          </cell>
          <cell r="E27">
            <v>3971.43</v>
          </cell>
          <cell r="F27">
            <v>122981425</v>
          </cell>
        </row>
        <row r="28">
          <cell r="A28" t="str">
            <v>8002</v>
          </cell>
          <cell r="B28" t="str">
            <v>ThÐp trßn D= 10mm A2</v>
          </cell>
          <cell r="C28" t="str">
            <v>kg</v>
          </cell>
          <cell r="D28">
            <v>1900</v>
          </cell>
          <cell r="E28">
            <v>4447.62</v>
          </cell>
        </row>
        <row r="29">
          <cell r="A29" t="str">
            <v>8000</v>
          </cell>
          <cell r="B29" t="str">
            <v>ThÐp trßn D&lt;= 12mm A2</v>
          </cell>
          <cell r="C29" t="str">
            <v>kg</v>
          </cell>
          <cell r="D29">
            <v>109524</v>
          </cell>
          <cell r="E29">
            <v>4447.62</v>
          </cell>
        </row>
        <row r="30">
          <cell r="A30" t="str">
            <v>412</v>
          </cell>
          <cell r="B30" t="str">
            <v>§inh ®Øa</v>
          </cell>
          <cell r="C30" t="str">
            <v>C¸i</v>
          </cell>
          <cell r="D30">
            <v>1283.63219</v>
          </cell>
          <cell r="E30">
            <v>600</v>
          </cell>
          <cell r="F30">
            <v>770179</v>
          </cell>
        </row>
        <row r="31">
          <cell r="A31" t="str">
            <v>232</v>
          </cell>
          <cell r="B31" t="str">
            <v>Gç v¸n cÇu c«ng t¸c</v>
          </cell>
          <cell r="C31" t="str">
            <v>m3</v>
          </cell>
          <cell r="D31">
            <v>71.614959999999996</v>
          </cell>
          <cell r="E31">
            <v>1454545</v>
          </cell>
          <cell r="F31">
            <v>104167182</v>
          </cell>
        </row>
        <row r="32">
          <cell r="A32" t="str">
            <v>282</v>
          </cell>
          <cell r="B32" t="str">
            <v>Phô gia dÎo ho¸</v>
          </cell>
          <cell r="C32" t="str">
            <v>kg</v>
          </cell>
          <cell r="D32">
            <v>13083.99057</v>
          </cell>
          <cell r="E32">
            <v>673</v>
          </cell>
          <cell r="F32">
            <v>8805526</v>
          </cell>
        </row>
        <row r="33">
          <cell r="A33" t="str">
            <v>0414</v>
          </cell>
          <cell r="B33" t="str">
            <v>èng bª t«ng ly t©m D1200mm (èng dµi 2m)</v>
          </cell>
          <cell r="C33" t="str">
            <v>m</v>
          </cell>
          <cell r="D33">
            <v>6740.6149999999998</v>
          </cell>
          <cell r="E33">
            <v>647619.05000000005</v>
          </cell>
        </row>
        <row r="34">
          <cell r="A34" t="str">
            <v>0412</v>
          </cell>
          <cell r="B34" t="str">
            <v>èng bª t«ng ly t©m D1000mm (èng dµi 2m)</v>
          </cell>
          <cell r="C34" t="str">
            <v>m</v>
          </cell>
          <cell r="D34">
            <v>1555.9949999999999</v>
          </cell>
          <cell r="E34">
            <v>461904.76</v>
          </cell>
          <cell r="F34">
            <v>12557733</v>
          </cell>
        </row>
        <row r="35">
          <cell r="A35" t="str">
            <v>127</v>
          </cell>
          <cell r="B35" t="str">
            <v>D©y buéc</v>
          </cell>
          <cell r="C35" t="str">
            <v>kg</v>
          </cell>
          <cell r="D35">
            <v>50.790900000000001</v>
          </cell>
          <cell r="E35">
            <v>5500</v>
          </cell>
          <cell r="F35">
            <v>279350</v>
          </cell>
        </row>
        <row r="36">
          <cell r="A36" t="str">
            <v>214</v>
          </cell>
          <cell r="B36" t="str">
            <v>G¹ch x©y (6,5x10,5x22)</v>
          </cell>
          <cell r="C36" t="str">
            <v>viªn</v>
          </cell>
          <cell r="D36">
            <v>495.11</v>
          </cell>
          <cell r="E36">
            <v>485.71</v>
          </cell>
          <cell r="F36">
            <v>225275</v>
          </cell>
        </row>
        <row r="37">
          <cell r="A37" t="str">
            <v>0410</v>
          </cell>
          <cell r="B37" t="str">
            <v>èng bª t«ng ly t©m D800mm (èng dµi 2m)</v>
          </cell>
          <cell r="C37" t="str">
            <v>m</v>
          </cell>
          <cell r="D37">
            <v>458.78</v>
          </cell>
          <cell r="E37">
            <v>357142.86</v>
          </cell>
        </row>
        <row r="38">
          <cell r="A38" t="str">
            <v>078</v>
          </cell>
          <cell r="B38" t="str">
            <v>C¸t mÞn ML 1,5 - 2,0</v>
          </cell>
          <cell r="C38" t="str">
            <v>m3</v>
          </cell>
          <cell r="D38">
            <v>64.351879999999994</v>
          </cell>
          <cell r="E38">
            <v>79716.009999999995</v>
          </cell>
          <cell r="F38">
            <v>3159098</v>
          </cell>
        </row>
        <row r="39">
          <cell r="A39" t="str">
            <v>220</v>
          </cell>
          <cell r="B39" t="str">
            <v>Gç chÌn khi l¾p cÊu kiÖn</v>
          </cell>
          <cell r="C39" t="str">
            <v>m3</v>
          </cell>
          <cell r="D39">
            <v>29.02</v>
          </cell>
          <cell r="E39">
            <v>1454545</v>
          </cell>
          <cell r="F39">
            <v>42210896</v>
          </cell>
        </row>
        <row r="40">
          <cell r="A40" t="str">
            <v>286</v>
          </cell>
          <cell r="B40" t="str">
            <v>Que hµn</v>
          </cell>
          <cell r="C40" t="str">
            <v>kg</v>
          </cell>
          <cell r="D40">
            <v>4426.36114</v>
          </cell>
          <cell r="E40">
            <v>8500</v>
          </cell>
          <cell r="F40">
            <v>37624070</v>
          </cell>
        </row>
        <row r="41">
          <cell r="A41" t="str">
            <v>313</v>
          </cell>
          <cell r="B41" t="str">
            <v>S¾t ®Öm</v>
          </cell>
          <cell r="C41" t="str">
            <v>kg</v>
          </cell>
          <cell r="D41">
            <v>2902</v>
          </cell>
          <cell r="E41">
            <v>5000</v>
          </cell>
          <cell r="F41">
            <v>14510000</v>
          </cell>
        </row>
        <row r="42">
          <cell r="A42" t="str">
            <v>385</v>
          </cell>
          <cell r="B42" t="str">
            <v>V÷a</v>
          </cell>
          <cell r="C42" t="str">
            <v>m3</v>
          </cell>
          <cell r="D42">
            <v>0.51382000000000005</v>
          </cell>
        </row>
        <row r="43">
          <cell r="A43" t="str">
            <v>234</v>
          </cell>
          <cell r="B43" t="str">
            <v>Gç v¸n khu«n (c¶ nÑp)</v>
          </cell>
          <cell r="C43" t="str">
            <v>m3</v>
          </cell>
          <cell r="D43">
            <v>40.070059999999998</v>
          </cell>
          <cell r="E43">
            <v>1454545</v>
          </cell>
          <cell r="F43">
            <v>58283705</v>
          </cell>
        </row>
        <row r="44">
          <cell r="A44" t="str">
            <v>136</v>
          </cell>
          <cell r="B44" t="str">
            <v>D©y thÐp</v>
          </cell>
          <cell r="C44" t="str">
            <v>kg</v>
          </cell>
          <cell r="D44">
            <v>7438.5787399999999</v>
          </cell>
          <cell r="E44">
            <v>5455</v>
          </cell>
          <cell r="F44">
            <v>40577447</v>
          </cell>
        </row>
        <row r="45">
          <cell r="A45" t="str">
            <v>344</v>
          </cell>
          <cell r="B45" t="str">
            <v>ThÐp trßn D&lt;=10mm</v>
          </cell>
          <cell r="C45" t="str">
            <v>kg</v>
          </cell>
          <cell r="D45">
            <v>325952.06205000001</v>
          </cell>
          <cell r="E45">
            <v>4100</v>
          </cell>
          <cell r="F45">
            <v>1336403454</v>
          </cell>
        </row>
        <row r="46">
          <cell r="A46" t="str">
            <v>0408</v>
          </cell>
          <cell r="B46" t="str">
            <v>èng bª t«ng ly t©m D600mm (èng dµi 2m)</v>
          </cell>
          <cell r="C46" t="str">
            <v>m</v>
          </cell>
          <cell r="D46">
            <v>24.36</v>
          </cell>
          <cell r="E46">
            <v>180952.38</v>
          </cell>
        </row>
        <row r="47">
          <cell r="A47" t="str">
            <v>079</v>
          </cell>
          <cell r="B47" t="str">
            <v>C¸t nÒn</v>
          </cell>
          <cell r="C47" t="str">
            <v>m3</v>
          </cell>
          <cell r="D47">
            <v>435.57659999999998</v>
          </cell>
          <cell r="E47">
            <v>40668.39</v>
          </cell>
          <cell r="F47">
            <v>7523279</v>
          </cell>
        </row>
        <row r="48">
          <cell r="A48" t="str">
            <v>126</v>
          </cell>
          <cell r="B48" t="str">
            <v>D©y</v>
          </cell>
          <cell r="C48" t="str">
            <v>kg</v>
          </cell>
          <cell r="D48">
            <v>620.90231000000006</v>
          </cell>
          <cell r="E48">
            <v>5500</v>
          </cell>
          <cell r="F48">
            <v>3414963</v>
          </cell>
        </row>
        <row r="49">
          <cell r="A49" t="str">
            <v>231</v>
          </cell>
          <cell r="B49" t="str">
            <v>Gç v¸n</v>
          </cell>
          <cell r="C49" t="str">
            <v>m3</v>
          </cell>
          <cell r="D49">
            <v>14.951700000000001</v>
          </cell>
          <cell r="E49">
            <v>1454545</v>
          </cell>
          <cell r="F49">
            <v>21747920</v>
          </cell>
        </row>
        <row r="50">
          <cell r="A50" t="str">
            <v>071</v>
          </cell>
          <cell r="B50" t="str">
            <v>C©y chèng</v>
          </cell>
          <cell r="C50" t="str">
            <v>c©y</v>
          </cell>
          <cell r="D50">
            <v>2358.3970300000001</v>
          </cell>
          <cell r="E50">
            <v>17142.86</v>
          </cell>
          <cell r="F50">
            <v>23583970</v>
          </cell>
        </row>
        <row r="51">
          <cell r="A51" t="str">
            <v>100</v>
          </cell>
          <cell r="B51" t="str">
            <v>Cäc tre</v>
          </cell>
          <cell r="C51" t="str">
            <v>m</v>
          </cell>
          <cell r="D51">
            <v>138712.21875</v>
          </cell>
          <cell r="E51">
            <v>1136</v>
          </cell>
          <cell r="F51">
            <v>157577080</v>
          </cell>
        </row>
        <row r="52">
          <cell r="A52" t="str">
            <v>141</v>
          </cell>
          <cell r="B52" t="str">
            <v>D©y thõng</v>
          </cell>
          <cell r="C52" t="str">
            <v>m</v>
          </cell>
          <cell r="D52">
            <v>6562.5420000000004</v>
          </cell>
          <cell r="E52">
            <v>1121</v>
          </cell>
          <cell r="F52">
            <v>7356610</v>
          </cell>
        </row>
        <row r="53">
          <cell r="A53" t="str">
            <v>272</v>
          </cell>
          <cell r="B53" t="str">
            <v>Nhùa bitum sè 4</v>
          </cell>
          <cell r="C53" t="str">
            <v>kg</v>
          </cell>
          <cell r="D53">
            <v>5889.5495199999996</v>
          </cell>
          <cell r="E53">
            <v>2747</v>
          </cell>
          <cell r="F53">
            <v>13545964</v>
          </cell>
        </row>
        <row r="54">
          <cell r="A54" t="str">
            <v>428</v>
          </cell>
          <cell r="B54" t="str">
            <v>§¸ d¨m 1x2</v>
          </cell>
          <cell r="C54" t="str">
            <v>m3</v>
          </cell>
          <cell r="D54">
            <v>5234.9716600000002</v>
          </cell>
          <cell r="E54">
            <v>107017.13</v>
          </cell>
          <cell r="F54">
            <v>385482373</v>
          </cell>
        </row>
        <row r="55">
          <cell r="A55" t="str">
            <v>119</v>
          </cell>
          <cell r="B55" t="str">
            <v>Cñi</v>
          </cell>
          <cell r="C55" t="str">
            <v>kg</v>
          </cell>
          <cell r="D55">
            <v>97185.240720000002</v>
          </cell>
          <cell r="E55">
            <v>400</v>
          </cell>
          <cell r="F55">
            <v>38874096</v>
          </cell>
        </row>
        <row r="56">
          <cell r="A56" t="str">
            <v>067</v>
          </cell>
          <cell r="B56" t="str">
            <v>Bét ®¸</v>
          </cell>
          <cell r="C56" t="str">
            <v>kg</v>
          </cell>
          <cell r="D56">
            <v>46573.931519999998</v>
          </cell>
          <cell r="E56">
            <v>266.66666666666663</v>
          </cell>
          <cell r="F56">
            <v>8476456</v>
          </cell>
        </row>
        <row r="57">
          <cell r="A57" t="str">
            <v>271</v>
          </cell>
          <cell r="B57" t="str">
            <v>Nhùa bitum</v>
          </cell>
          <cell r="C57" t="str">
            <v>kg</v>
          </cell>
          <cell r="D57">
            <v>80860.92</v>
          </cell>
          <cell r="E57">
            <v>2747</v>
          </cell>
          <cell r="F57">
            <v>185980116</v>
          </cell>
        </row>
        <row r="58">
          <cell r="A58" t="str">
            <v>401</v>
          </cell>
          <cell r="B58" t="str">
            <v>§inh</v>
          </cell>
          <cell r="C58" t="str">
            <v>kg</v>
          </cell>
          <cell r="D58">
            <v>2302.0592499999998</v>
          </cell>
          <cell r="E58">
            <v>5455</v>
          </cell>
          <cell r="F58">
            <v>12557733</v>
          </cell>
        </row>
        <row r="59">
          <cell r="A59" t="str">
            <v>221</v>
          </cell>
          <cell r="B59" t="str">
            <v>Gç chèng</v>
          </cell>
          <cell r="C59" t="str">
            <v>m3</v>
          </cell>
          <cell r="D59">
            <v>62.123640000000002</v>
          </cell>
          <cell r="E59">
            <v>1454545</v>
          </cell>
          <cell r="F59">
            <v>90361630</v>
          </cell>
        </row>
        <row r="60">
          <cell r="A60" t="str">
            <v>239</v>
          </cell>
          <cell r="B60" t="str">
            <v>Gç ®µ nÑp</v>
          </cell>
          <cell r="C60" t="str">
            <v>m3</v>
          </cell>
          <cell r="D60">
            <v>16.925940000000001</v>
          </cell>
          <cell r="E60">
            <v>1454545</v>
          </cell>
          <cell r="F60">
            <v>24619541</v>
          </cell>
        </row>
        <row r="61">
          <cell r="A61" t="str">
            <v>233</v>
          </cell>
          <cell r="B61" t="str">
            <v>Gç v¸n khu«n</v>
          </cell>
          <cell r="C61" t="str">
            <v>m3</v>
          </cell>
          <cell r="D61">
            <v>114.6778</v>
          </cell>
          <cell r="E61">
            <v>1454545</v>
          </cell>
          <cell r="F61">
            <v>166804021</v>
          </cell>
        </row>
        <row r="62">
          <cell r="A62" t="str">
            <v>275</v>
          </cell>
          <cell r="B62" t="str">
            <v>N­íc</v>
          </cell>
          <cell r="C62" t="str">
            <v>LÝt</v>
          </cell>
          <cell r="D62">
            <v>1213213.2553900001</v>
          </cell>
          <cell r="E62">
            <v>6</v>
          </cell>
          <cell r="F62">
            <v>2426427</v>
          </cell>
        </row>
        <row r="63">
          <cell r="A63" t="str">
            <v>429</v>
          </cell>
          <cell r="B63" t="str">
            <v>§¸ d¨m 2x4</v>
          </cell>
          <cell r="C63" t="str">
            <v>m3</v>
          </cell>
          <cell r="D63">
            <v>397.76119</v>
          </cell>
          <cell r="E63">
            <v>102899.04</v>
          </cell>
          <cell r="F63">
            <v>27843283</v>
          </cell>
        </row>
        <row r="64">
          <cell r="A64" t="str">
            <v>081</v>
          </cell>
          <cell r="B64" t="str">
            <v>C¸t vµng</v>
          </cell>
          <cell r="C64" t="str">
            <v>m3</v>
          </cell>
          <cell r="D64">
            <v>3098.9452200000001</v>
          </cell>
          <cell r="E64">
            <v>79716.009999999995</v>
          </cell>
          <cell r="F64">
            <v>163398085</v>
          </cell>
        </row>
        <row r="65">
          <cell r="A65" t="str">
            <v>0002</v>
          </cell>
          <cell r="B65" t="str">
            <v>C¸t vµng</v>
          </cell>
          <cell r="C65" t="str">
            <v>m3</v>
          </cell>
          <cell r="D65">
            <v>203.15798000000001</v>
          </cell>
          <cell r="E65">
            <v>79716.009999999995</v>
          </cell>
          <cell r="F65">
            <v>10711911</v>
          </cell>
        </row>
        <row r="66">
          <cell r="A66" t="str">
            <v>390</v>
          </cell>
          <cell r="B66" t="str">
            <v>Xi m¨ng PC30</v>
          </cell>
          <cell r="C66" t="str">
            <v>kg</v>
          </cell>
          <cell r="D66">
            <v>2379864.18872</v>
          </cell>
          <cell r="E66">
            <v>714.29</v>
          </cell>
          <cell r="F66">
            <v>1601648599</v>
          </cell>
        </row>
        <row r="67">
          <cell r="A67" t="str">
            <v>0192</v>
          </cell>
          <cell r="B67" t="str">
            <v>Cñi ®un</v>
          </cell>
          <cell r="C67" t="str">
            <v>kg</v>
          </cell>
          <cell r="D67">
            <v>6936.9691999999995</v>
          </cell>
          <cell r="E67">
            <v>400</v>
          </cell>
          <cell r="F67">
            <v>2774788</v>
          </cell>
        </row>
        <row r="68">
          <cell r="A68" t="str">
            <v>0191</v>
          </cell>
          <cell r="B68" t="str">
            <v>Nhùa bi tum</v>
          </cell>
          <cell r="C68" t="str">
            <v>kg</v>
          </cell>
          <cell r="D68">
            <v>6936.9691999999995</v>
          </cell>
          <cell r="E68">
            <v>2747</v>
          </cell>
          <cell r="F68">
            <v>20810908</v>
          </cell>
        </row>
        <row r="69">
          <cell r="A69" t="str">
            <v>0372</v>
          </cell>
          <cell r="B69" t="str">
            <v>D©y ®ay</v>
          </cell>
          <cell r="C69" t="str">
            <v>kg</v>
          </cell>
          <cell r="D69">
            <v>22048.333999999999</v>
          </cell>
          <cell r="E69">
            <v>2500</v>
          </cell>
          <cell r="F69">
            <v>61760966</v>
          </cell>
        </row>
        <row r="70">
          <cell r="A70" t="str">
            <v>0406</v>
          </cell>
          <cell r="B70" t="str">
            <v>èng bª t«ng ly t©m D400mm (èng dµi 2m)</v>
          </cell>
          <cell r="C70" t="str">
            <v>m</v>
          </cell>
          <cell r="D70">
            <v>645.54</v>
          </cell>
          <cell r="E70">
            <v>104761.9</v>
          </cell>
        </row>
        <row r="71">
          <cell r="A71">
            <v>8001</v>
          </cell>
          <cell r="B71" t="str">
            <v>N¾p ga gang</v>
          </cell>
          <cell r="C71" t="str">
            <v>c¸i</v>
          </cell>
          <cell r="D71">
            <v>150</v>
          </cell>
          <cell r="E71">
            <v>1800000</v>
          </cell>
        </row>
        <row r="72">
          <cell r="A72" t="str">
            <v>6125</v>
          </cell>
          <cell r="B72" t="str">
            <v>Nh©n c«ng 2,5/7</v>
          </cell>
          <cell r="C72" t="str">
            <v>c«ng</v>
          </cell>
          <cell r="D72">
            <v>2.5272000000000001</v>
          </cell>
          <cell r="E72">
            <v>11889</v>
          </cell>
          <cell r="F72">
            <v>30046</v>
          </cell>
        </row>
        <row r="73">
          <cell r="A73" t="str">
            <v>6140</v>
          </cell>
          <cell r="B73" t="str">
            <v>Nh©n c«ng 4/7</v>
          </cell>
          <cell r="C73" t="str">
            <v>c«ng</v>
          </cell>
          <cell r="D73">
            <v>7110.9864900000002</v>
          </cell>
          <cell r="E73">
            <v>13529</v>
          </cell>
          <cell r="F73">
            <v>96204536</v>
          </cell>
        </row>
        <row r="74">
          <cell r="A74" t="str">
            <v>6137</v>
          </cell>
          <cell r="B74" t="str">
            <v>Nh©n c«ng 3,7/7</v>
          </cell>
          <cell r="C74" t="str">
            <v>c«ng</v>
          </cell>
          <cell r="D74">
            <v>1330.2401199999999</v>
          </cell>
          <cell r="E74">
            <v>13194</v>
          </cell>
          <cell r="F74">
            <v>17551188</v>
          </cell>
        </row>
        <row r="75">
          <cell r="A75" t="str">
            <v>6006</v>
          </cell>
          <cell r="B75" t="str">
            <v>Nh©n c«ng bËc 4/7</v>
          </cell>
          <cell r="C75" t="str">
            <v>C«ng</v>
          </cell>
          <cell r="D75">
            <v>41484.468999999997</v>
          </cell>
          <cell r="E75">
            <v>14506</v>
          </cell>
          <cell r="F75">
            <v>601773707</v>
          </cell>
        </row>
        <row r="76">
          <cell r="A76" t="str">
            <v>6135</v>
          </cell>
          <cell r="B76" t="str">
            <v>Nh©n c«ng 3,5/7</v>
          </cell>
          <cell r="C76" t="str">
            <v>c«ng</v>
          </cell>
          <cell r="D76">
            <v>21174.588159999999</v>
          </cell>
          <cell r="E76">
            <v>12971</v>
          </cell>
          <cell r="F76">
            <v>274655583</v>
          </cell>
        </row>
        <row r="77">
          <cell r="A77" t="str">
            <v>6005</v>
          </cell>
          <cell r="B77" t="str">
            <v>Nh©n c«ng bËc 3,5/7</v>
          </cell>
          <cell r="C77" t="str">
            <v>C«ng</v>
          </cell>
          <cell r="D77">
            <v>796.27200000000005</v>
          </cell>
          <cell r="E77">
            <v>13809</v>
          </cell>
          <cell r="F77">
            <v>10995720</v>
          </cell>
        </row>
        <row r="78">
          <cell r="A78" t="str">
            <v>6127</v>
          </cell>
          <cell r="B78" t="str">
            <v>Nh©n c«ng 2,7/7</v>
          </cell>
          <cell r="C78" t="str">
            <v>c«ng</v>
          </cell>
          <cell r="D78">
            <v>28854.020789999999</v>
          </cell>
          <cell r="E78">
            <v>12099</v>
          </cell>
          <cell r="F78">
            <v>349104798</v>
          </cell>
        </row>
        <row r="79">
          <cell r="A79" t="str">
            <v>6130</v>
          </cell>
          <cell r="B79" t="str">
            <v>Nh©n c«ng 3/7</v>
          </cell>
          <cell r="C79" t="str">
            <v>c«ng</v>
          </cell>
          <cell r="D79">
            <v>24441.44425</v>
          </cell>
          <cell r="E79">
            <v>12413</v>
          </cell>
          <cell r="F79">
            <v>303391647</v>
          </cell>
        </row>
        <row r="80">
          <cell r="A80">
            <v>76</v>
          </cell>
          <cell r="B80" t="str">
            <v>M¸y thi c«ng</v>
          </cell>
          <cell r="C80" t="str">
            <v>c¸i</v>
          </cell>
          <cell r="D80">
            <v>50000</v>
          </cell>
        </row>
        <row r="81">
          <cell r="A81" t="str">
            <v>7576</v>
          </cell>
          <cell r="B81" t="str">
            <v>M¸y ®Çm b¸nh lèp 16T</v>
          </cell>
          <cell r="C81" t="str">
            <v>ca</v>
          </cell>
          <cell r="D81">
            <v>4.6080000000000003E-2</v>
          </cell>
          <cell r="E81">
            <v>432053</v>
          </cell>
          <cell r="F81">
            <v>19909</v>
          </cell>
        </row>
        <row r="82">
          <cell r="A82" t="str">
            <v>7544</v>
          </cell>
          <cell r="B82" t="str">
            <v>M¸y lu 10T</v>
          </cell>
          <cell r="C82" t="str">
            <v>ca</v>
          </cell>
          <cell r="D82">
            <v>8.6400000000000005E-2</v>
          </cell>
          <cell r="E82">
            <v>288922</v>
          </cell>
          <cell r="F82">
            <v>24963</v>
          </cell>
        </row>
        <row r="83">
          <cell r="A83" t="str">
            <v>7555</v>
          </cell>
          <cell r="B83" t="str">
            <v>M¸y r¶i 20T/h</v>
          </cell>
          <cell r="C83" t="str">
            <v>ca</v>
          </cell>
          <cell r="D83">
            <v>7.1999999999999995E-2</v>
          </cell>
          <cell r="E83">
            <v>450000</v>
          </cell>
          <cell r="F83">
            <v>32400</v>
          </cell>
        </row>
        <row r="84">
          <cell r="A84" t="str">
            <v>7539</v>
          </cell>
          <cell r="B84" t="str">
            <v>M¸y khoan 4,5kw</v>
          </cell>
          <cell r="C84" t="str">
            <v>ca</v>
          </cell>
          <cell r="D84">
            <v>1.5854999999999999</v>
          </cell>
          <cell r="E84">
            <v>72334</v>
          </cell>
          <cell r="F84">
            <v>114686</v>
          </cell>
        </row>
        <row r="85">
          <cell r="A85" t="str">
            <v>7545</v>
          </cell>
          <cell r="B85" t="str">
            <v>M¸y lu 8,5T</v>
          </cell>
          <cell r="C85" t="str">
            <v>ca</v>
          </cell>
          <cell r="D85">
            <v>9.6975999999999996</v>
          </cell>
          <cell r="E85">
            <v>252823</v>
          </cell>
          <cell r="F85">
            <v>2451776</v>
          </cell>
        </row>
        <row r="86">
          <cell r="A86" t="str">
            <v>7561</v>
          </cell>
          <cell r="B86" t="str">
            <v>M¸y vËn th¨ng 0,8T</v>
          </cell>
          <cell r="C86" t="str">
            <v>ca</v>
          </cell>
          <cell r="D86">
            <v>64.078770000000006</v>
          </cell>
          <cell r="E86">
            <v>54495</v>
          </cell>
          <cell r="F86">
            <v>3491973</v>
          </cell>
        </row>
        <row r="87">
          <cell r="A87" t="str">
            <v>7538</v>
          </cell>
          <cell r="B87" t="str">
            <v>M¸y hµn 23kw</v>
          </cell>
          <cell r="C87" t="str">
            <v>ca</v>
          </cell>
          <cell r="D87">
            <v>634.41282999999999</v>
          </cell>
          <cell r="E87">
            <v>77338</v>
          </cell>
          <cell r="F87">
            <v>49064219</v>
          </cell>
        </row>
        <row r="88">
          <cell r="A88" t="str">
            <v>7506</v>
          </cell>
          <cell r="B88" t="str">
            <v>CÇn cÈu 10T</v>
          </cell>
          <cell r="C88" t="str">
            <v>ca</v>
          </cell>
          <cell r="D88">
            <v>105.922</v>
          </cell>
          <cell r="E88">
            <v>615511</v>
          </cell>
          <cell r="F88">
            <v>65196156</v>
          </cell>
        </row>
        <row r="89">
          <cell r="A89" t="str">
            <v>7559</v>
          </cell>
          <cell r="B89" t="str">
            <v>M¸y trén 80L</v>
          </cell>
          <cell r="C89" t="str">
            <v>ca</v>
          </cell>
          <cell r="D89">
            <v>0.78237000000000001</v>
          </cell>
          <cell r="E89">
            <v>45294</v>
          </cell>
          <cell r="F89">
            <v>35437</v>
          </cell>
        </row>
        <row r="90">
          <cell r="A90" t="str">
            <v>7536</v>
          </cell>
          <cell r="B90" t="str">
            <v>M¸y c¾t uèn</v>
          </cell>
          <cell r="C90" t="str">
            <v>ca</v>
          </cell>
          <cell r="D90">
            <v>140.30824000000001</v>
          </cell>
          <cell r="E90">
            <v>39789</v>
          </cell>
          <cell r="F90">
            <v>5582725</v>
          </cell>
        </row>
        <row r="91">
          <cell r="A91" t="str">
            <v>7573</v>
          </cell>
          <cell r="B91" t="str">
            <v>M¸y ®Çm 25T</v>
          </cell>
          <cell r="C91" t="str">
            <v>ca</v>
          </cell>
          <cell r="D91">
            <v>221.21337</v>
          </cell>
          <cell r="E91">
            <v>580000</v>
          </cell>
          <cell r="F91">
            <v>128303755</v>
          </cell>
        </row>
        <row r="92">
          <cell r="A92" t="str">
            <v>7579</v>
          </cell>
          <cell r="B92" t="str">
            <v>M¸y ®Çm dïi 1,5kw</v>
          </cell>
          <cell r="C92" t="str">
            <v>ca</v>
          </cell>
          <cell r="D92">
            <v>410.88961999999998</v>
          </cell>
          <cell r="E92">
            <v>37456</v>
          </cell>
          <cell r="F92">
            <v>15390282</v>
          </cell>
        </row>
        <row r="93">
          <cell r="A93" t="str">
            <v>7558</v>
          </cell>
          <cell r="B93" t="str">
            <v>M¸y trén 250L</v>
          </cell>
          <cell r="C93" t="str">
            <v>ca</v>
          </cell>
          <cell r="D93">
            <v>641.54966999999999</v>
          </cell>
          <cell r="E93">
            <v>96272</v>
          </cell>
          <cell r="F93">
            <v>61763270</v>
          </cell>
        </row>
        <row r="94">
          <cell r="A94" t="str">
            <v>6805</v>
          </cell>
          <cell r="B94" t="str">
            <v>CÈu b¸nh h¬i 6,0T</v>
          </cell>
          <cell r="C94" t="str">
            <v>ca</v>
          </cell>
          <cell r="D94">
            <v>250.79310000000001</v>
          </cell>
          <cell r="E94">
            <v>357174</v>
          </cell>
        </row>
        <row r="95">
          <cell r="A95" t="str">
            <v>7586</v>
          </cell>
          <cell r="B95" t="str">
            <v>M¸y ñi 110cv</v>
          </cell>
          <cell r="C95" t="str">
            <v>ca</v>
          </cell>
          <cell r="D95">
            <v>145.06644</v>
          </cell>
          <cell r="E95">
            <v>669348</v>
          </cell>
          <cell r="F95">
            <v>97099931</v>
          </cell>
        </row>
        <row r="96">
          <cell r="A96" t="str">
            <v>7616</v>
          </cell>
          <cell r="B96" t="str">
            <v>¤ t« &lt;=5T</v>
          </cell>
          <cell r="C96" t="str">
            <v>ca</v>
          </cell>
          <cell r="D96">
            <v>717.91236000000004</v>
          </cell>
          <cell r="E96">
            <v>309841</v>
          </cell>
          <cell r="F96">
            <v>222438684</v>
          </cell>
        </row>
        <row r="97">
          <cell r="A97" t="str">
            <v>7565</v>
          </cell>
          <cell r="B97" t="str">
            <v>M¸y ®µo &lt;= 0,4m3</v>
          </cell>
          <cell r="C97" t="str">
            <v>ca</v>
          </cell>
          <cell r="D97">
            <v>521.92228</v>
          </cell>
          <cell r="E97">
            <v>393549</v>
          </cell>
          <cell r="F97">
            <v>205401991</v>
          </cell>
        </row>
        <row r="98">
          <cell r="A98" t="str">
            <v>.</v>
          </cell>
          <cell r="B98" t="str">
            <v>VËt liÖu kh¸c</v>
          </cell>
          <cell r="C98" t="str">
            <v>m2</v>
          </cell>
          <cell r="D98">
            <v>3800</v>
          </cell>
          <cell r="E98">
            <v>0</v>
          </cell>
          <cell r="F98">
            <v>50057508</v>
          </cell>
        </row>
        <row r="99">
          <cell r="A99" t="str">
            <v>.</v>
          </cell>
          <cell r="B99" t="str">
            <v>Nh©n c«ng kh¸c</v>
          </cell>
          <cell r="C99" t="str">
            <v>bÇu</v>
          </cell>
          <cell r="D99">
            <v>2000</v>
          </cell>
        </row>
        <row r="100">
          <cell r="A100" t="str">
            <v>.</v>
          </cell>
          <cell r="B100" t="str">
            <v>M¸y thi c«ng kh¸c</v>
          </cell>
          <cell r="C100" t="str">
            <v>bé</v>
          </cell>
          <cell r="D100">
            <v>170000</v>
          </cell>
          <cell r="E100">
            <v>0</v>
          </cell>
          <cell r="F100">
            <v>84087</v>
          </cell>
        </row>
        <row r="101">
          <cell r="A101" t="str">
            <v>TT</v>
          </cell>
          <cell r="B101" t="str">
            <v>VËn chuyÓn èng cèng D=400</v>
          </cell>
          <cell r="C101" t="str">
            <v>m</v>
          </cell>
          <cell r="D101">
            <v>636</v>
          </cell>
        </row>
        <row r="102">
          <cell r="A102" t="str">
            <v>TT2</v>
          </cell>
          <cell r="B102" t="str">
            <v>VËn chuyÓn èng cèng D=600</v>
          </cell>
          <cell r="C102" t="str">
            <v>m</v>
          </cell>
          <cell r="D102">
            <v>24</v>
          </cell>
        </row>
        <row r="103">
          <cell r="A103" t="str">
            <v>TT3</v>
          </cell>
          <cell r="B103" t="str">
            <v>VËn chuyÓn vµ l¾p ®Æt tÊm ®an cèng D=600</v>
          </cell>
          <cell r="C103" t="str">
            <v>tÊm</v>
          </cell>
          <cell r="D103">
            <v>24</v>
          </cell>
        </row>
        <row r="104">
          <cell r="A104" t="str">
            <v>a</v>
          </cell>
          <cell r="B104" t="str">
            <v>ChÌn khe cèng</v>
          </cell>
          <cell r="C104" t="str">
            <v>kg</v>
          </cell>
          <cell r="D104">
            <v>381</v>
          </cell>
        </row>
        <row r="105">
          <cell r="A105" t="str">
            <v>b</v>
          </cell>
          <cell r="B105" t="str">
            <v>§óc tÊm ®an mèi nèi</v>
          </cell>
          <cell r="C105" t="str">
            <v>tÊm</v>
          </cell>
          <cell r="D105">
            <v>44</v>
          </cell>
        </row>
        <row r="106">
          <cell r="A106" t="str">
            <v>TT4</v>
          </cell>
          <cell r="B106" t="str">
            <v>VËn chuyÓn mèi nèi</v>
          </cell>
          <cell r="C106" t="str">
            <v>tÊm</v>
          </cell>
          <cell r="D106">
            <v>44</v>
          </cell>
        </row>
        <row r="107">
          <cell r="A107" t="str">
            <v>TT5</v>
          </cell>
          <cell r="B107" t="str">
            <v>VËn chuyÓn èng cèng D800</v>
          </cell>
          <cell r="C107" t="str">
            <v>m</v>
          </cell>
          <cell r="D107">
            <v>452</v>
          </cell>
        </row>
        <row r="108">
          <cell r="A108" t="str">
            <v>TT3</v>
          </cell>
          <cell r="B108" t="str">
            <v>VËn chuyÓn vµ l¾p ®Æt tÊm ®an cèng D=600</v>
          </cell>
          <cell r="C108" t="str">
            <v>tÊm</v>
          </cell>
          <cell r="D108">
            <v>452</v>
          </cell>
        </row>
        <row r="109">
          <cell r="A109" t="str">
            <v>a</v>
          </cell>
          <cell r="B109" t="str">
            <v>ChÌn khe cèng</v>
          </cell>
          <cell r="C109" t="str">
            <v>kg</v>
          </cell>
          <cell r="D109">
            <v>12727</v>
          </cell>
        </row>
        <row r="110">
          <cell r="A110" t="str">
            <v>b</v>
          </cell>
          <cell r="B110" t="str">
            <v>§óc tÊm ®an mèi nèi</v>
          </cell>
          <cell r="C110" t="str">
            <v>tÊm</v>
          </cell>
          <cell r="D110">
            <v>1281</v>
          </cell>
        </row>
        <row r="111">
          <cell r="A111" t="str">
            <v>TT4</v>
          </cell>
          <cell r="B111" t="str">
            <v>VËn chuyÓn mèi nèi</v>
          </cell>
          <cell r="C111" t="str">
            <v>tÊm</v>
          </cell>
          <cell r="D111">
            <v>1281</v>
          </cell>
        </row>
        <row r="112">
          <cell r="A112" t="str">
            <v>TT5</v>
          </cell>
          <cell r="B112" t="str">
            <v>VËn chuyÓn èng cèng D1000</v>
          </cell>
          <cell r="C112" t="str">
            <v>m</v>
          </cell>
          <cell r="D112">
            <v>1502</v>
          </cell>
        </row>
        <row r="113">
          <cell r="A113" t="str">
            <v>TT3</v>
          </cell>
          <cell r="B113" t="str">
            <v>VËn chuyÓn vµ l¾p ®Æt tÊm ®an cèng D=600</v>
          </cell>
          <cell r="C113" t="str">
            <v>tÊm</v>
          </cell>
          <cell r="D113">
            <v>1502</v>
          </cell>
        </row>
        <row r="114">
          <cell r="A114" t="str">
            <v>a</v>
          </cell>
          <cell r="B114" t="str">
            <v>chÌn khe cèng</v>
          </cell>
          <cell r="C114" t="str">
            <v>c¸i</v>
          </cell>
          <cell r="D114">
            <v>2300</v>
          </cell>
        </row>
        <row r="115">
          <cell r="A115" t="str">
            <v>b</v>
          </cell>
          <cell r="B115" t="str">
            <v>§óc tÊm ®an mèi nèi</v>
          </cell>
          <cell r="C115" t="str">
            <v>tÊm</v>
          </cell>
          <cell r="D115">
            <v>4389</v>
          </cell>
        </row>
        <row r="116">
          <cell r="A116" t="str">
            <v>TT4</v>
          </cell>
          <cell r="B116" t="str">
            <v>VËn chuyÓn mèi nèi</v>
          </cell>
          <cell r="C116" t="str">
            <v>tÊm</v>
          </cell>
          <cell r="D116">
            <v>4389</v>
          </cell>
        </row>
        <row r="117">
          <cell r="A117" t="str">
            <v>TT5</v>
          </cell>
          <cell r="B117" t="str">
            <v>VËn chuyÓn èng cèng D1000</v>
          </cell>
          <cell r="C117" t="str">
            <v>m</v>
          </cell>
          <cell r="D117">
            <v>31</v>
          </cell>
        </row>
        <row r="118">
          <cell r="A118" t="str">
            <v>TT3</v>
          </cell>
          <cell r="B118" t="str">
            <v>VËn chuyÓn vµ l¾p ®Æt tÊm ®an cèng D=600</v>
          </cell>
          <cell r="C118" t="str">
            <v>tÊm</v>
          </cell>
          <cell r="D118">
            <v>31</v>
          </cell>
        </row>
        <row r="119">
          <cell r="A119" t="str">
            <v>a</v>
          </cell>
          <cell r="B119" t="str">
            <v>chÌn khe cèng</v>
          </cell>
          <cell r="C119" t="str">
            <v>c¸i</v>
          </cell>
          <cell r="D119">
            <v>2200000</v>
          </cell>
        </row>
        <row r="120">
          <cell r="A120" t="str">
            <v>b</v>
          </cell>
          <cell r="B120" t="str">
            <v>§óc tÊm ®an mèi nèi</v>
          </cell>
          <cell r="C120" t="str">
            <v>tÊm</v>
          </cell>
          <cell r="D120">
            <v>90</v>
          </cell>
        </row>
        <row r="121">
          <cell r="A121" t="str">
            <v>TT4</v>
          </cell>
          <cell r="B121" t="str">
            <v>VËn chuyÓn mèi nèi</v>
          </cell>
          <cell r="C121" t="str">
            <v>tÊm</v>
          </cell>
          <cell r="D121">
            <v>90</v>
          </cell>
        </row>
        <row r="122">
          <cell r="A122" t="str">
            <v>TT5</v>
          </cell>
          <cell r="B122" t="str">
            <v>VËn chuyÓn èng cèng D1200</v>
          </cell>
          <cell r="C122" t="str">
            <v>m</v>
          </cell>
          <cell r="D122">
            <v>3334</v>
          </cell>
        </row>
        <row r="123">
          <cell r="A123" t="str">
            <v>TT3</v>
          </cell>
          <cell r="B123" t="str">
            <v>VËn chuyÓn vµ l¾p ®Æt tÊm ®an cèng D=600</v>
          </cell>
          <cell r="C123" t="str">
            <v>tÊm</v>
          </cell>
          <cell r="D123">
            <v>3334</v>
          </cell>
        </row>
        <row r="124">
          <cell r="A124" t="str">
            <v>a</v>
          </cell>
          <cell r="B124" t="str">
            <v>chÌn khe cèng</v>
          </cell>
          <cell r="C124" t="str">
            <v>c¸i</v>
          </cell>
          <cell r="D124">
            <v>1400</v>
          </cell>
        </row>
        <row r="125">
          <cell r="A125" t="str">
            <v>b</v>
          </cell>
          <cell r="B125" t="str">
            <v>§óc tÊm ®an mèi nèi</v>
          </cell>
          <cell r="C125" t="str">
            <v>bé</v>
          </cell>
          <cell r="D125">
            <v>9768</v>
          </cell>
        </row>
        <row r="126">
          <cell r="A126" t="str">
            <v>TT4</v>
          </cell>
          <cell r="B126" t="str">
            <v>VËn chuyÓn mèi nèi</v>
          </cell>
          <cell r="C126" t="str">
            <v>tÊm</v>
          </cell>
          <cell r="D126">
            <v>9768</v>
          </cell>
        </row>
        <row r="127">
          <cell r="A127" t="str">
            <v>TT5</v>
          </cell>
          <cell r="B127" t="str">
            <v>VËn chuyÓn èng cèng D1200</v>
          </cell>
          <cell r="C127" t="str">
            <v>m</v>
          </cell>
          <cell r="D127">
            <v>3307</v>
          </cell>
        </row>
        <row r="128">
          <cell r="A128" t="str">
            <v>TT3</v>
          </cell>
          <cell r="B128" t="str">
            <v>VËn chuyÓn vµ l¾p ®Æt tÊm ®an cèng D=600</v>
          </cell>
          <cell r="C128" t="str">
            <v>tÊm</v>
          </cell>
          <cell r="D128">
            <v>3307</v>
          </cell>
        </row>
        <row r="129">
          <cell r="A129" t="str">
            <v>a</v>
          </cell>
          <cell r="B129" t="str">
            <v>chÌn khe cèng</v>
          </cell>
          <cell r="C129" t="str">
            <v>c¸i</v>
          </cell>
          <cell r="D129">
            <v>1500</v>
          </cell>
        </row>
        <row r="130">
          <cell r="A130" t="str">
            <v>b</v>
          </cell>
          <cell r="B130" t="str">
            <v>§óc tÊm ®an mèi nèi</v>
          </cell>
          <cell r="C130" t="str">
            <v>c¸i</v>
          </cell>
          <cell r="D130">
            <v>9681</v>
          </cell>
        </row>
        <row r="131">
          <cell r="A131" t="str">
            <v>TT4</v>
          </cell>
          <cell r="B131" t="str">
            <v>VËn chuyÓn mèi nèi</v>
          </cell>
          <cell r="C131" t="str">
            <v>tÊm</v>
          </cell>
          <cell r="D131">
            <v>9681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refreshError="1"/>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refreshError="1"/>
      <sheetData sheetId="100" refreshError="1"/>
      <sheetData sheetId="101" refreshError="1"/>
      <sheetData sheetId="102" refreshError="1"/>
      <sheetData sheetId="103" refreshError="1"/>
      <sheetData sheetId="104" refreshError="1"/>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refreshError="1"/>
      <sheetData sheetId="120" refreshError="1"/>
      <sheetData sheetId="121" refreshError="1"/>
      <sheetData sheetId="122" refreshError="1"/>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refreshError="1"/>
      <sheetData sheetId="142" refreshError="1"/>
      <sheetData sheetId="143" refreshError="1"/>
      <sheetData sheetId="144" refreshError="1"/>
      <sheetData sheetId="145" refreshError="1"/>
      <sheetData sheetId="146" refreshError="1"/>
      <sheetData sheetId="147" refreshError="1"/>
      <sheetData sheetId="148"/>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refreshError="1"/>
      <sheetData sheetId="198" refreshError="1"/>
      <sheetData sheetId="199"/>
      <sheetData sheetId="200"/>
      <sheetData sheetId="201"/>
      <sheetData sheetId="202"/>
      <sheetData sheetId="203"/>
      <sheetData sheetId="204"/>
      <sheetData sheetId="205"/>
      <sheetData sheetId="206"/>
      <sheetData sheetId="207"/>
      <sheetData sheetId="208" refreshError="1"/>
      <sheetData sheetId="209" refreshError="1"/>
      <sheetData sheetId="210" refreshError="1"/>
      <sheetData sheetId="211"/>
      <sheetData sheetId="212" refreshError="1"/>
      <sheetData sheetId="213" refreshError="1"/>
      <sheetData sheetId="214" refreshError="1"/>
      <sheetData sheetId="215" refreshError="1"/>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refreshError="1"/>
      <sheetData sheetId="231" refreshError="1"/>
      <sheetData sheetId="232" refreshError="1"/>
      <sheetData sheetId="233" refreshError="1"/>
      <sheetData sheetId="234" refreshError="1"/>
      <sheetData sheetId="235" refreshError="1"/>
      <sheetData sheetId="236"/>
      <sheetData sheetId="237" refreshError="1"/>
      <sheetData sheetId="238" refreshError="1"/>
      <sheetData sheetId="239" refreshError="1"/>
      <sheetData sheetId="240" refreshError="1"/>
      <sheetData sheetId="241" refreshError="1"/>
      <sheetData sheetId="242"/>
      <sheetData sheetId="243"/>
      <sheetData sheetId="244"/>
      <sheetData sheetId="245"/>
      <sheetData sheetId="246"/>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sheetData sheetId="284" refreshError="1"/>
      <sheetData sheetId="285" refreshError="1"/>
      <sheetData sheetId="286" refreshError="1"/>
      <sheetData sheetId="287" refreshError="1"/>
      <sheetData sheetId="288" refreshError="1"/>
      <sheetData sheetId="289" refreshError="1"/>
      <sheetData sheetId="290" refreshError="1"/>
      <sheetData sheetId="291"/>
      <sheetData sheetId="292"/>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sheetData sheetId="355" refreshError="1"/>
      <sheetData sheetId="356" refreshError="1"/>
      <sheetData sheetId="357" refreshError="1"/>
      <sheetData sheetId="358"/>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sheetData sheetId="392" refreshError="1"/>
      <sheetData sheetId="393" refreshError="1"/>
      <sheetData sheetId="394" refreshError="1"/>
      <sheetData sheetId="395" refreshError="1"/>
      <sheetData sheetId="396" refreshError="1"/>
      <sheetData sheetId="397" refreshError="1"/>
      <sheetData sheetId="398" refreshError="1"/>
      <sheetData sheetId="399"/>
      <sheetData sheetId="400" refreshError="1"/>
      <sheetData sheetId="401" refreshError="1"/>
      <sheetData sheetId="402" refreshError="1"/>
      <sheetData sheetId="403" refreshError="1"/>
      <sheetData sheetId="404" refreshError="1"/>
      <sheetData sheetId="405" refreshError="1"/>
      <sheetData sheetId="406" refreshError="1"/>
      <sheetData sheetId="407"/>
      <sheetData sheetId="408" refreshError="1"/>
      <sheetData sheetId="409"/>
      <sheetData sheetId="410"/>
      <sheetData sheetId="411"/>
      <sheetData sheetId="412" refreshError="1"/>
      <sheetData sheetId="413" refreshError="1"/>
      <sheetData sheetId="414" refreshError="1"/>
      <sheetData sheetId="415" refreshError="1"/>
      <sheetData sheetId="416"/>
      <sheetData sheetId="417" refreshError="1"/>
      <sheetData sheetId="418" refreshError="1"/>
      <sheetData sheetId="419" refreshError="1"/>
      <sheetData sheetId="420"/>
      <sheetData sheetId="421"/>
      <sheetData sheetId="422"/>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sheetData sheetId="440" refreshError="1"/>
      <sheetData sheetId="441" refreshError="1"/>
      <sheetData sheetId="442"/>
      <sheetData sheetId="443"/>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sheetData sheetId="456" refreshError="1"/>
      <sheetData sheetId="457" refreshError="1"/>
      <sheetData sheetId="458" refreshError="1"/>
      <sheetData sheetId="459" refreshError="1"/>
      <sheetData sheetId="460"/>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BASE"/>
      <sheetName val="Sheet1"/>
      <sheetName val="T3-99"/>
      <sheetName val="T4-99"/>
      <sheetName val="T5-99"/>
      <sheetName val="T6-99"/>
      <sheetName val="T7-99"/>
      <sheetName val="T8-99"/>
      <sheetName val="T9-99"/>
      <sheetName val="T10-99"/>
      <sheetName val="T11-99"/>
      <sheetName val="T12-99"/>
      <sheetName val="CVden ngoai TCT (1)"/>
      <sheetName val="CV den ngoai TCT (2)"/>
      <sheetName val="CV den ngoai TCT (3)"/>
      <sheetName val="QDcua TGD"/>
      <sheetName val="QD cua HDQT"/>
      <sheetName val="QD cua HDQT (2)"/>
      <sheetName val="CV di ngoai tong"/>
      <sheetName val="CV di ngoai tong (2)"/>
      <sheetName val="Chart1"/>
      <sheetName val="To trinh"/>
      <sheetName val="Giao nhiem vu"/>
      <sheetName val="QDcua TGD (2)"/>
      <sheetName val="Thong tu"/>
      <sheetName val="CV di trong  tong"/>
      <sheetName val="nghi dinh-CP"/>
      <sheetName val="CV den trong tong"/>
      <sheetName val="Sheet2"/>
      <sheetName val="00000000"/>
      <sheetName val="KHQ2"/>
      <sheetName val="KHT4,5-02"/>
      <sheetName val="KHVt "/>
      <sheetName val="KHVtt4"/>
      <sheetName val="KHVt XL"/>
      <sheetName val="KHVt XLT4"/>
      <sheetName val="TNHNoi"/>
      <sheetName val="Sheet3"/>
      <sheetName val="XL4Poppy"/>
      <sheetName val="GVL"/>
    </sheetNames>
    <sheetDataSet>
      <sheetData sheetId="0" refreshError="1">
        <row r="7">
          <cell r="AH7" t="str">
            <v>SP1</v>
          </cell>
          <cell r="AI7" t="str">
            <v>SOLVENT CLEANING   (SSPC-SP-1)</v>
          </cell>
          <cell r="AJ7">
            <v>60</v>
          </cell>
          <cell r="AK7">
            <v>60</v>
          </cell>
          <cell r="AL7">
            <v>60</v>
          </cell>
        </row>
        <row r="8">
          <cell r="AH8" t="str">
            <v>SP2</v>
          </cell>
          <cell r="AI8" t="str">
            <v>HAND CLEANING   (SSPC-SP-2)</v>
          </cell>
          <cell r="AJ8">
            <v>50</v>
          </cell>
          <cell r="AK8">
            <v>50</v>
          </cell>
          <cell r="AL8">
            <v>50</v>
          </cell>
        </row>
        <row r="9">
          <cell r="AH9" t="str">
            <v>SP3</v>
          </cell>
          <cell r="AI9" t="str">
            <v>POWER CLEANING   (SSPC-SP-3)</v>
          </cell>
          <cell r="AJ9">
            <v>50</v>
          </cell>
          <cell r="AK9">
            <v>50</v>
          </cell>
          <cell r="AL9">
            <v>50</v>
          </cell>
        </row>
        <row r="10">
          <cell r="AH10" t="str">
            <v>SP5</v>
          </cell>
          <cell r="AI10" t="str">
            <v>WHITE METAL BLAST   (SSPC-SP-5)</v>
          </cell>
          <cell r="AJ10">
            <v>90</v>
          </cell>
          <cell r="AK10">
            <v>90</v>
          </cell>
          <cell r="AL10">
            <v>90</v>
          </cell>
        </row>
        <row r="11">
          <cell r="AH11" t="str">
            <v>SP6</v>
          </cell>
          <cell r="AI11" t="str">
            <v>COMMERCIAL BLAST (SSPC-SP-6)</v>
          </cell>
          <cell r="AJ11">
            <v>70</v>
          </cell>
          <cell r="AK11">
            <v>70</v>
          </cell>
          <cell r="AL11">
            <v>70</v>
          </cell>
        </row>
        <row r="12">
          <cell r="AH12" t="str">
            <v>SP7</v>
          </cell>
          <cell r="AI12" t="str">
            <v>BRUSH OFF BLAST CLEANING (SSPC-SP7)</v>
          </cell>
          <cell r="AJ12">
            <v>50</v>
          </cell>
          <cell r="AK12">
            <v>50</v>
          </cell>
          <cell r="AL12">
            <v>50</v>
          </cell>
        </row>
        <row r="13">
          <cell r="AH13" t="str">
            <v>SP8</v>
          </cell>
          <cell r="AI13" t="str">
            <v>PICKLING  (SSPC-SP-8)</v>
          </cell>
          <cell r="AJ13">
            <v>350</v>
          </cell>
          <cell r="AK13">
            <v>350</v>
          </cell>
          <cell r="AL13">
            <v>350</v>
          </cell>
        </row>
        <row r="14">
          <cell r="AH14" t="str">
            <v>SP10</v>
          </cell>
          <cell r="AI14" t="str">
            <v>NEAR WHITE BLAST (SSPC-SP-10)</v>
          </cell>
          <cell r="AJ14">
            <v>80</v>
          </cell>
          <cell r="AK14">
            <v>80</v>
          </cell>
          <cell r="AL14">
            <v>80</v>
          </cell>
        </row>
        <row r="16">
          <cell r="AH16" t="str">
            <v>RLP</v>
          </cell>
          <cell r="AI16" t="str">
            <v>RED LEAD PRIMER</v>
          </cell>
          <cell r="AJ16" t="str">
            <v>0101</v>
          </cell>
          <cell r="AK16" t="str">
            <v>905(OP-91)</v>
          </cell>
          <cell r="AL16" t="str">
            <v>210</v>
          </cell>
          <cell r="AM16">
            <v>1</v>
          </cell>
          <cell r="AN16">
            <v>9.1999999999999993</v>
          </cell>
          <cell r="AO16">
            <v>9.6999999999999993</v>
          </cell>
          <cell r="AP16">
            <v>14.8</v>
          </cell>
          <cell r="AQ16">
            <v>47.83</v>
          </cell>
          <cell r="AR16">
            <v>45.36</v>
          </cell>
          <cell r="AS16">
            <v>38.51</v>
          </cell>
          <cell r="AT16">
            <v>440</v>
          </cell>
          <cell r="AU16">
            <v>440</v>
          </cell>
          <cell r="AV16">
            <v>570</v>
          </cell>
        </row>
        <row r="17">
          <cell r="AI17" t="str">
            <v>RED LEAD PRIMER</v>
          </cell>
          <cell r="AJ17" t="str">
            <v>0102</v>
          </cell>
          <cell r="AK17" t="str">
            <v>906(OP-92)</v>
          </cell>
          <cell r="AL17" t="str">
            <v>220</v>
          </cell>
          <cell r="AM17">
            <v>1</v>
          </cell>
          <cell r="AN17">
            <v>8.7799999999999994</v>
          </cell>
          <cell r="AO17">
            <v>10</v>
          </cell>
          <cell r="AP17">
            <v>12.4</v>
          </cell>
          <cell r="AQ17">
            <v>47.83</v>
          </cell>
          <cell r="AR17">
            <v>42</v>
          </cell>
          <cell r="AS17">
            <v>38.71</v>
          </cell>
          <cell r="AT17">
            <v>420</v>
          </cell>
          <cell r="AU17">
            <v>420</v>
          </cell>
          <cell r="AV17">
            <v>480</v>
          </cell>
        </row>
        <row r="18">
          <cell r="AI18" t="str">
            <v>B P RED LEAD PRIMER</v>
          </cell>
          <cell r="AJ18" t="str">
            <v>0103</v>
          </cell>
          <cell r="AK18" t="str">
            <v>911</v>
          </cell>
          <cell r="AM18">
            <v>1</v>
          </cell>
          <cell r="AN18">
            <v>8.44</v>
          </cell>
          <cell r="AO18">
            <v>9</v>
          </cell>
          <cell r="AQ18">
            <v>45</v>
          </cell>
          <cell r="AR18">
            <v>42.22</v>
          </cell>
          <cell r="AT18">
            <v>380</v>
          </cell>
          <cell r="AU18">
            <v>380</v>
          </cell>
        </row>
        <row r="19">
          <cell r="AH19" t="str">
            <v>ATP</v>
          </cell>
          <cell r="AI19" t="str">
            <v xml:space="preserve">ALUMINUM TRIPOLYPHOSPHATE PRIMER </v>
          </cell>
          <cell r="AJ19" t="str">
            <v>0107</v>
          </cell>
          <cell r="AK19" t="str">
            <v>992</v>
          </cell>
          <cell r="AL19" t="str">
            <v>221</v>
          </cell>
          <cell r="AM19">
            <v>1</v>
          </cell>
          <cell r="AN19">
            <v>12.6</v>
          </cell>
          <cell r="AO19">
            <v>7.09</v>
          </cell>
          <cell r="AP19">
            <v>11.4</v>
          </cell>
          <cell r="AQ19">
            <v>39.68</v>
          </cell>
          <cell r="AR19">
            <v>42.31</v>
          </cell>
          <cell r="AS19">
            <v>38.6</v>
          </cell>
          <cell r="AT19">
            <v>500</v>
          </cell>
          <cell r="AU19">
            <v>300</v>
          </cell>
          <cell r="AV19">
            <v>440</v>
          </cell>
        </row>
        <row r="20">
          <cell r="AH20" t="str">
            <v>AZCP</v>
          </cell>
          <cell r="AI20" t="str">
            <v xml:space="preserve">ALKYD ZINC CHROMATE PRIMER </v>
          </cell>
          <cell r="AJ20" t="str">
            <v>0111</v>
          </cell>
          <cell r="AK20" t="str">
            <v>907(OP-93)</v>
          </cell>
          <cell r="AL20" t="str">
            <v>240</v>
          </cell>
          <cell r="AM20">
            <v>1</v>
          </cell>
          <cell r="AN20">
            <v>10.9</v>
          </cell>
          <cell r="AO20">
            <v>10.6</v>
          </cell>
          <cell r="AP20">
            <v>9</v>
          </cell>
          <cell r="AQ20">
            <v>40.369999999999997</v>
          </cell>
          <cell r="AR20">
            <v>41.51</v>
          </cell>
          <cell r="AS20">
            <v>40.89</v>
          </cell>
          <cell r="AT20">
            <v>440</v>
          </cell>
          <cell r="AU20">
            <v>440</v>
          </cell>
          <cell r="AV20">
            <v>368</v>
          </cell>
        </row>
        <row r="21">
          <cell r="AH21" t="str">
            <v>ROP</v>
          </cell>
          <cell r="AI21" t="str">
            <v xml:space="preserve">RED OXIDE PRIMER </v>
          </cell>
          <cell r="AJ21" t="str">
            <v>0121</v>
          </cell>
          <cell r="AK21" t="str">
            <v>904(OP-95)</v>
          </cell>
          <cell r="AL21" t="str">
            <v>230</v>
          </cell>
          <cell r="AM21">
            <v>1</v>
          </cell>
          <cell r="AN21">
            <v>6.5</v>
          </cell>
          <cell r="AO21">
            <v>8.1999999999999993</v>
          </cell>
          <cell r="AP21">
            <v>5.2</v>
          </cell>
          <cell r="AQ21">
            <v>46.15</v>
          </cell>
          <cell r="AR21">
            <v>41.46</v>
          </cell>
          <cell r="AS21">
            <v>57.12</v>
          </cell>
          <cell r="AT21">
            <v>300</v>
          </cell>
          <cell r="AU21">
            <v>340</v>
          </cell>
          <cell r="AV21">
            <v>297</v>
          </cell>
        </row>
        <row r="22">
          <cell r="AH22" t="str">
            <v>GS</v>
          </cell>
          <cell r="AI22" t="str">
            <v xml:space="preserve">GRAY SURFACE </v>
          </cell>
          <cell r="AJ22" t="str">
            <v>0141</v>
          </cell>
          <cell r="AK22" t="str">
            <v>501</v>
          </cell>
          <cell r="AL22" t="str">
            <v>090</v>
          </cell>
          <cell r="AM22">
            <v>1</v>
          </cell>
          <cell r="AN22">
            <v>8.1</v>
          </cell>
          <cell r="AO22">
            <v>12.1</v>
          </cell>
          <cell r="AP22">
            <v>12.6</v>
          </cell>
          <cell r="AQ22">
            <v>37.04</v>
          </cell>
          <cell r="AR22">
            <v>37.19</v>
          </cell>
          <cell r="AS22">
            <v>37.94</v>
          </cell>
          <cell r="AT22">
            <v>300</v>
          </cell>
          <cell r="AU22">
            <v>450</v>
          </cell>
          <cell r="AV22">
            <v>478</v>
          </cell>
        </row>
        <row r="23">
          <cell r="AH23" t="str">
            <v>RMP</v>
          </cell>
          <cell r="AI23" t="str">
            <v>READY-MIXED PAINT</v>
          </cell>
          <cell r="AJ23" t="str">
            <v>0151</v>
          </cell>
          <cell r="AK23" t="str">
            <v>111</v>
          </cell>
          <cell r="AL23" t="str">
            <v>100</v>
          </cell>
          <cell r="AM23">
            <v>1</v>
          </cell>
          <cell r="AN23">
            <v>10.9</v>
          </cell>
          <cell r="AO23">
            <v>9.6</v>
          </cell>
          <cell r="AP23">
            <v>10</v>
          </cell>
          <cell r="AQ23">
            <v>41.28</v>
          </cell>
          <cell r="AR23">
            <v>41.67</v>
          </cell>
          <cell r="AS23">
            <v>38</v>
          </cell>
          <cell r="AT23">
            <v>450</v>
          </cell>
          <cell r="AU23">
            <v>400</v>
          </cell>
          <cell r="AV23">
            <v>380</v>
          </cell>
        </row>
        <row r="24">
          <cell r="AH24" t="str">
            <v>FRMP</v>
          </cell>
          <cell r="AI24" t="str">
            <v xml:space="preserve">FLAT READY-MIXED PAINT </v>
          </cell>
          <cell r="AJ24" t="str">
            <v>0153</v>
          </cell>
          <cell r="AK24" t="str">
            <v>508</v>
          </cell>
          <cell r="AM24">
            <v>1</v>
          </cell>
          <cell r="AN24">
            <v>11.8</v>
          </cell>
          <cell r="AO24">
            <v>9.4</v>
          </cell>
          <cell r="AQ24">
            <v>36.44</v>
          </cell>
          <cell r="AR24">
            <v>37.229999999999997</v>
          </cell>
          <cell r="AT24">
            <v>430</v>
          </cell>
          <cell r="AU24">
            <v>350</v>
          </cell>
        </row>
        <row r="25">
          <cell r="AH25" t="str">
            <v>AE</v>
          </cell>
          <cell r="AI25" t="str">
            <v xml:space="preserve">ALKYD ENAMEL </v>
          </cell>
          <cell r="AJ25" t="str">
            <v>0162</v>
          </cell>
          <cell r="AK25" t="str">
            <v>502</v>
          </cell>
          <cell r="AL25" t="str">
            <v>110</v>
          </cell>
          <cell r="AM25">
            <v>1</v>
          </cell>
          <cell r="AN25">
            <v>11.9</v>
          </cell>
          <cell r="AO25">
            <v>12.4</v>
          </cell>
          <cell r="AP25">
            <v>12</v>
          </cell>
          <cell r="AQ25">
            <v>35.29</v>
          </cell>
          <cell r="AR25">
            <v>37.1</v>
          </cell>
          <cell r="AS25">
            <v>37.92</v>
          </cell>
          <cell r="AT25">
            <v>420</v>
          </cell>
          <cell r="AU25">
            <v>460</v>
          </cell>
          <cell r="AV25">
            <v>455</v>
          </cell>
        </row>
        <row r="26">
          <cell r="AH26" t="str">
            <v>AP</v>
          </cell>
          <cell r="AI26" t="str">
            <v>ALUMIN PAINT</v>
          </cell>
          <cell r="AJ26" t="str">
            <v>0152</v>
          </cell>
          <cell r="AK26" t="str">
            <v>103</v>
          </cell>
          <cell r="AL26" t="str">
            <v>310</v>
          </cell>
          <cell r="AM26">
            <v>1</v>
          </cell>
          <cell r="AN26">
            <v>10.9</v>
          </cell>
          <cell r="AO26">
            <v>13.5</v>
          </cell>
          <cell r="AP26">
            <v>13.5</v>
          </cell>
          <cell r="AQ26">
            <v>36.700000000000003</v>
          </cell>
          <cell r="AR26">
            <v>34.07</v>
          </cell>
          <cell r="AS26">
            <v>32.44</v>
          </cell>
          <cell r="AT26">
            <v>400</v>
          </cell>
          <cell r="AU26">
            <v>460</v>
          </cell>
          <cell r="AV26">
            <v>438</v>
          </cell>
        </row>
        <row r="27">
          <cell r="AH27" t="str">
            <v>AMF</v>
          </cell>
          <cell r="AI27" t="str">
            <v>PHEN0LIC-MODIFIED ALKYD M.I.O.FINISH</v>
          </cell>
          <cell r="AJ27" t="str">
            <v>4690(Ar-900)</v>
          </cell>
          <cell r="AL27" t="str">
            <v>800</v>
          </cell>
          <cell r="AM27">
            <v>1</v>
          </cell>
          <cell r="AN27">
            <v>19.16</v>
          </cell>
          <cell r="AP27">
            <v>17.8</v>
          </cell>
          <cell r="AQ27">
            <v>26.1</v>
          </cell>
          <cell r="AS27">
            <v>37.869999999999997</v>
          </cell>
          <cell r="AT27">
            <v>500</v>
          </cell>
          <cell r="AV27">
            <v>674</v>
          </cell>
        </row>
        <row r="28">
          <cell r="AH28" t="str">
            <v>GP</v>
          </cell>
          <cell r="AI28" t="str">
            <v xml:space="preserve">GALVAN. STEEL SHEET EHULSION PAINT </v>
          </cell>
          <cell r="AK28" t="str">
            <v>100(OM-12)</v>
          </cell>
          <cell r="AM28">
            <v>1</v>
          </cell>
          <cell r="AO28">
            <v>14.3</v>
          </cell>
          <cell r="AR28">
            <v>47.55</v>
          </cell>
          <cell r="AU28">
            <v>680</v>
          </cell>
        </row>
        <row r="29">
          <cell r="AI29" t="str">
            <v xml:space="preserve">EPOXY RESIN </v>
          </cell>
        </row>
        <row r="30">
          <cell r="AH30" t="str">
            <v>ERLP</v>
          </cell>
          <cell r="AI30" t="str">
            <v xml:space="preserve">EPOXY RED LEAD PRIMER </v>
          </cell>
          <cell r="AJ30" t="str">
            <v>0401</v>
          </cell>
          <cell r="AK30" t="str">
            <v>1007(EP-01)</v>
          </cell>
          <cell r="AM30">
            <v>1</v>
          </cell>
          <cell r="AN30">
            <v>13.7</v>
          </cell>
          <cell r="AO30">
            <v>11.9</v>
          </cell>
          <cell r="AQ30">
            <v>41.61</v>
          </cell>
          <cell r="AR30">
            <v>47.9</v>
          </cell>
          <cell r="AT30">
            <v>570</v>
          </cell>
          <cell r="AU30">
            <v>570</v>
          </cell>
        </row>
        <row r="31">
          <cell r="AH31" t="str">
            <v>EZCP</v>
          </cell>
          <cell r="AI31" t="str">
            <v xml:space="preserve">EPOXY ZINC CHROMATE PRIMER </v>
          </cell>
          <cell r="AJ31" t="str">
            <v>0411</v>
          </cell>
          <cell r="AK31" t="str">
            <v>1008(EP-09)</v>
          </cell>
          <cell r="AL31" t="str">
            <v>56</v>
          </cell>
          <cell r="AM31">
            <v>1</v>
          </cell>
          <cell r="AN31">
            <v>13.7</v>
          </cell>
          <cell r="AO31">
            <v>13.2</v>
          </cell>
          <cell r="AP31">
            <v>15.7</v>
          </cell>
          <cell r="AQ31">
            <v>41.61</v>
          </cell>
          <cell r="AR31">
            <v>43.18</v>
          </cell>
          <cell r="AS31">
            <v>57.32</v>
          </cell>
          <cell r="AT31">
            <v>570</v>
          </cell>
          <cell r="AU31">
            <v>570</v>
          </cell>
          <cell r="AV31">
            <v>900</v>
          </cell>
        </row>
        <row r="32">
          <cell r="AH32" t="str">
            <v>EZRP</v>
          </cell>
          <cell r="AI32" t="str">
            <v xml:space="preserve">EPOXY ZINC RICH PRIMER </v>
          </cell>
          <cell r="AJ32" t="str">
            <v>0416</v>
          </cell>
          <cell r="AK32" t="str">
            <v>1006(EP-03)</v>
          </cell>
          <cell r="AL32" t="str">
            <v>63</v>
          </cell>
          <cell r="AM32">
            <v>1</v>
          </cell>
          <cell r="AN32">
            <v>24.9</v>
          </cell>
          <cell r="AO32">
            <v>18.899999999999999</v>
          </cell>
          <cell r="AP32">
            <v>44.29</v>
          </cell>
          <cell r="AQ32">
            <v>44.18</v>
          </cell>
          <cell r="AR32">
            <v>52.91</v>
          </cell>
          <cell r="AS32">
            <v>29.35</v>
          </cell>
          <cell r="AT32">
            <v>1100</v>
          </cell>
          <cell r="AU32">
            <v>1000</v>
          </cell>
          <cell r="AV32">
            <v>1300</v>
          </cell>
        </row>
        <row r="33">
          <cell r="AH33" t="str">
            <v>EROP</v>
          </cell>
          <cell r="AI33" t="str">
            <v xml:space="preserve">EPOXY RED OXIDE PRIMER </v>
          </cell>
          <cell r="AJ33" t="str">
            <v>0421(Z-500)</v>
          </cell>
          <cell r="AK33" t="str">
            <v>1009(EP-02)</v>
          </cell>
          <cell r="AL33" t="str">
            <v>87</v>
          </cell>
          <cell r="AM33">
            <v>1</v>
          </cell>
          <cell r="AN33">
            <v>11.3</v>
          </cell>
          <cell r="AO33">
            <v>10.9</v>
          </cell>
          <cell r="AP33">
            <v>28.1</v>
          </cell>
          <cell r="AQ33">
            <v>41.59</v>
          </cell>
          <cell r="AR33">
            <v>43.12</v>
          </cell>
          <cell r="AS33">
            <v>39.15</v>
          </cell>
          <cell r="AT33">
            <v>470</v>
          </cell>
          <cell r="AU33">
            <v>470</v>
          </cell>
          <cell r="AV33">
            <v>1100</v>
          </cell>
        </row>
        <row r="34">
          <cell r="AH34" t="str">
            <v>EV</v>
          </cell>
          <cell r="AI34" t="str">
            <v xml:space="preserve">EPOXY VARNISH </v>
          </cell>
          <cell r="AJ34" t="str">
            <v>0450</v>
          </cell>
          <cell r="AK34" t="str">
            <v>1010</v>
          </cell>
          <cell r="AL34" t="str">
            <v>46</v>
          </cell>
          <cell r="AM34">
            <v>1</v>
          </cell>
          <cell r="AN34">
            <v>19</v>
          </cell>
          <cell r="AO34">
            <v>19.399999999999999</v>
          </cell>
          <cell r="AP34">
            <v>21.1</v>
          </cell>
          <cell r="AQ34">
            <v>28.95</v>
          </cell>
          <cell r="AR34">
            <v>28.35</v>
          </cell>
          <cell r="AS34">
            <v>26.07</v>
          </cell>
          <cell r="AT34">
            <v>550</v>
          </cell>
          <cell r="AU34">
            <v>550</v>
          </cell>
          <cell r="AV34">
            <v>550</v>
          </cell>
        </row>
        <row r="35">
          <cell r="AH35" t="str">
            <v>EFC</v>
          </cell>
          <cell r="AI35" t="str">
            <v xml:space="preserve">EPOXY FINISH COATING </v>
          </cell>
          <cell r="AJ35" t="str">
            <v>0451</v>
          </cell>
          <cell r="AK35" t="str">
            <v>1001(EP-04)</v>
          </cell>
          <cell r="AL35" t="str">
            <v>86</v>
          </cell>
          <cell r="AM35">
            <v>1</v>
          </cell>
          <cell r="AN35">
            <v>16.8</v>
          </cell>
          <cell r="AO35">
            <v>18.3</v>
          </cell>
          <cell r="AP35">
            <v>34.9</v>
          </cell>
          <cell r="AQ35">
            <v>41.67</v>
          </cell>
          <cell r="AR35">
            <v>38.25</v>
          </cell>
          <cell r="AS35">
            <v>22.92</v>
          </cell>
          <cell r="AT35">
            <v>700</v>
          </cell>
          <cell r="AU35">
            <v>700</v>
          </cell>
          <cell r="AV35">
            <v>800</v>
          </cell>
        </row>
        <row r="36">
          <cell r="AH36" t="str">
            <v>CTE</v>
          </cell>
          <cell r="AI36" t="str">
            <v xml:space="preserve">COAL TAR EPOXY HB </v>
          </cell>
          <cell r="AJ36" t="str">
            <v>0459</v>
          </cell>
          <cell r="AK36" t="str">
            <v>1004(EP-06)</v>
          </cell>
          <cell r="AL36" t="str">
            <v>58</v>
          </cell>
          <cell r="AM36">
            <v>1</v>
          </cell>
          <cell r="AN36">
            <v>7.9</v>
          </cell>
          <cell r="AO36">
            <v>7.6</v>
          </cell>
          <cell r="AQ36">
            <v>50.63</v>
          </cell>
          <cell r="AR36">
            <v>52.63</v>
          </cell>
          <cell r="AT36">
            <v>400</v>
          </cell>
          <cell r="AU36">
            <v>400</v>
          </cell>
          <cell r="AV36">
            <v>700</v>
          </cell>
        </row>
        <row r="37">
          <cell r="AH37" t="str">
            <v>IZRP</v>
          </cell>
          <cell r="AI37" t="str">
            <v xml:space="preserve">INORGANIC ZINC RICH PRIMER </v>
          </cell>
          <cell r="AJ37" t="str">
            <v>4120(Z-120HB)</v>
          </cell>
          <cell r="AK37" t="str">
            <v>1011(IZ-01)</v>
          </cell>
          <cell r="AL37" t="str">
            <v>33</v>
          </cell>
          <cell r="AM37">
            <v>1</v>
          </cell>
          <cell r="AN37">
            <v>19.399999999999999</v>
          </cell>
          <cell r="AO37">
            <v>15.6</v>
          </cell>
          <cell r="AP37">
            <v>30.3</v>
          </cell>
          <cell r="AQ37">
            <v>56.7</v>
          </cell>
          <cell r="AR37">
            <v>64.099999999999994</v>
          </cell>
          <cell r="AS37">
            <v>42.9</v>
          </cell>
          <cell r="AT37">
            <v>1100</v>
          </cell>
          <cell r="AU37">
            <v>1000</v>
          </cell>
          <cell r="AV37">
            <v>1300</v>
          </cell>
        </row>
        <row r="38">
          <cell r="AH38" t="str">
            <v>EATP</v>
          </cell>
          <cell r="AI38" t="str">
            <v>EPOXY ALUMINUM TRIPOLYPHOSPHATE PRIMER</v>
          </cell>
          <cell r="AJ38" t="str">
            <v>A-536</v>
          </cell>
          <cell r="AK38" t="str">
            <v>1075</v>
          </cell>
          <cell r="AL38" t="str">
            <v>57</v>
          </cell>
          <cell r="AM38">
            <v>1</v>
          </cell>
          <cell r="AN38">
            <v>18.7</v>
          </cell>
          <cell r="AO38">
            <v>14.7</v>
          </cell>
          <cell r="AP38">
            <v>15.5</v>
          </cell>
          <cell r="AQ38">
            <v>42.78</v>
          </cell>
          <cell r="AR38">
            <v>42.86</v>
          </cell>
          <cell r="AS38">
            <v>39.03</v>
          </cell>
          <cell r="AT38">
            <v>800</v>
          </cell>
          <cell r="AU38">
            <v>630</v>
          </cell>
          <cell r="AV38">
            <v>605</v>
          </cell>
        </row>
        <row r="39">
          <cell r="AH39" t="str">
            <v>EBZRP</v>
          </cell>
          <cell r="AI39" t="str">
            <v xml:space="preserve">EPOXY CURED BASED ZINC RICH PRIMER </v>
          </cell>
          <cell r="AJ39" t="str">
            <v>4180(Z-800)</v>
          </cell>
          <cell r="AK39" t="str">
            <v>1002</v>
          </cell>
          <cell r="AM39">
            <v>1</v>
          </cell>
          <cell r="AN39">
            <v>27.3</v>
          </cell>
          <cell r="AO39">
            <v>15.7</v>
          </cell>
          <cell r="AQ39">
            <v>40.29</v>
          </cell>
          <cell r="AR39">
            <v>38.22</v>
          </cell>
          <cell r="AT39">
            <v>1100</v>
          </cell>
          <cell r="AU39">
            <v>600</v>
          </cell>
        </row>
        <row r="40">
          <cell r="AH40" t="str">
            <v>HBEP</v>
          </cell>
          <cell r="AI40" t="str">
            <v>HIGH BUILD EPOXY POLYAMINE CURED</v>
          </cell>
          <cell r="AJ40" t="str">
            <v>4418(A-418)</v>
          </cell>
          <cell r="AK40" t="str">
            <v>1015</v>
          </cell>
          <cell r="AM40">
            <v>1</v>
          </cell>
          <cell r="AN40">
            <v>18.3</v>
          </cell>
          <cell r="AO40">
            <v>13.1</v>
          </cell>
          <cell r="AQ40">
            <v>65.569999999999993</v>
          </cell>
          <cell r="AR40">
            <v>83.97</v>
          </cell>
          <cell r="AT40">
            <v>1200</v>
          </cell>
          <cell r="AU40">
            <v>1100</v>
          </cell>
        </row>
        <row r="41">
          <cell r="AH41" t="str">
            <v>HSCP</v>
          </cell>
          <cell r="AI41" t="str">
            <v>HIGH SOILD EPOXY POLYAMINE CURED PRIMER</v>
          </cell>
          <cell r="AJ41" t="str">
            <v>4418(A-448)</v>
          </cell>
          <cell r="AK41">
            <v>1017</v>
          </cell>
          <cell r="AM41">
            <v>1</v>
          </cell>
          <cell r="AN41">
            <v>20.309999999999999</v>
          </cell>
          <cell r="AO41">
            <v>13.1</v>
          </cell>
          <cell r="AQ41">
            <v>64</v>
          </cell>
          <cell r="AR41">
            <v>83.97</v>
          </cell>
          <cell r="AT41">
            <v>1300</v>
          </cell>
          <cell r="AU41">
            <v>1100</v>
          </cell>
        </row>
        <row r="42">
          <cell r="AH42" t="str">
            <v>EEA</v>
          </cell>
          <cell r="AI42" t="str">
            <v>EPOXY ENAMEL AMINE ADDUCT CURED</v>
          </cell>
          <cell r="AJ42" t="str">
            <v>4450(A-500)</v>
          </cell>
          <cell r="AK42" t="str">
            <v>1014</v>
          </cell>
          <cell r="AM42">
            <v>1</v>
          </cell>
          <cell r="AN42">
            <v>23.8</v>
          </cell>
          <cell r="AO42">
            <v>11.4</v>
          </cell>
          <cell r="AQ42">
            <v>37.82</v>
          </cell>
          <cell r="AR42">
            <v>83.33</v>
          </cell>
          <cell r="AT42">
            <v>900</v>
          </cell>
          <cell r="AU42">
            <v>950</v>
          </cell>
        </row>
        <row r="43">
          <cell r="AH43" t="str">
            <v>NEP</v>
          </cell>
          <cell r="AI43" t="str">
            <v>NON-REACTIVE EPOXY PRIMER</v>
          </cell>
          <cell r="AJ43" t="str">
            <v>4405(A-505)</v>
          </cell>
          <cell r="AM43">
            <v>1</v>
          </cell>
          <cell r="AN43">
            <v>19.2</v>
          </cell>
          <cell r="AQ43">
            <v>41.67</v>
          </cell>
          <cell r="AT43">
            <v>800</v>
          </cell>
        </row>
        <row r="44">
          <cell r="AH44" t="str">
            <v>ZCOP</v>
          </cell>
          <cell r="AI44" t="str">
            <v xml:space="preserve">ZINC CHROMATE-RED OXIDE/EPOXY PRIMER </v>
          </cell>
          <cell r="AJ44" t="str">
            <v>4451(A-510)</v>
          </cell>
          <cell r="AK44" t="str">
            <v>1016</v>
          </cell>
          <cell r="AM44">
            <v>1</v>
          </cell>
          <cell r="AN44">
            <v>18.2</v>
          </cell>
          <cell r="AO44">
            <v>8.1999999999999993</v>
          </cell>
          <cell r="AQ44">
            <v>42.86</v>
          </cell>
          <cell r="AR44">
            <v>85.37</v>
          </cell>
          <cell r="AT44">
            <v>780</v>
          </cell>
          <cell r="AU44">
            <v>700</v>
          </cell>
        </row>
        <row r="45">
          <cell r="AH45" t="str">
            <v>EPC</v>
          </cell>
          <cell r="AI45" t="str">
            <v xml:space="preserve">EPOXY ENAMEL/POLYAMIDE CURED </v>
          </cell>
          <cell r="AJ45" t="str">
            <v>4415(A-515)</v>
          </cell>
          <cell r="AM45">
            <v>1</v>
          </cell>
          <cell r="AN45">
            <v>19.8</v>
          </cell>
          <cell r="AQ45">
            <v>42.93</v>
          </cell>
          <cell r="AT45">
            <v>850</v>
          </cell>
        </row>
        <row r="46">
          <cell r="AI46" t="str">
            <v>EPOXY NON-SKID SURFACING</v>
          </cell>
          <cell r="AJ46" t="str">
            <v>4425(A-525)</v>
          </cell>
          <cell r="AK46" t="str">
            <v>1018</v>
          </cell>
          <cell r="AM46">
            <v>1</v>
          </cell>
          <cell r="AN46">
            <v>18</v>
          </cell>
          <cell r="AO46">
            <v>31.3</v>
          </cell>
          <cell r="AQ46">
            <v>37.78</v>
          </cell>
          <cell r="AR46">
            <v>47.92</v>
          </cell>
          <cell r="AT46">
            <v>680</v>
          </cell>
          <cell r="AU46">
            <v>1500</v>
          </cell>
        </row>
        <row r="47">
          <cell r="AH47" t="str">
            <v>EPAP</v>
          </cell>
          <cell r="AI47" t="str">
            <v>EPOXY-POLYAMIDE,ALLOY PRIMER.</v>
          </cell>
          <cell r="AJ47" t="str">
            <v>4465(A-650)</v>
          </cell>
          <cell r="AK47">
            <v>1020</v>
          </cell>
          <cell r="AM47">
            <v>1</v>
          </cell>
          <cell r="AN47">
            <v>21</v>
          </cell>
          <cell r="AO47">
            <v>26.92</v>
          </cell>
          <cell r="AQ47">
            <v>42.86</v>
          </cell>
          <cell r="AR47">
            <v>13</v>
          </cell>
          <cell r="AT47">
            <v>900</v>
          </cell>
          <cell r="AU47">
            <v>350</v>
          </cell>
        </row>
        <row r="48">
          <cell r="AI48" t="str">
            <v>LEAD SILICO CHROMATE EP.PRI./POLYAMIDE CURED</v>
          </cell>
          <cell r="AJ48" t="str">
            <v>4430(A-530)</v>
          </cell>
          <cell r="AM48">
            <v>1</v>
          </cell>
          <cell r="AN48">
            <v>21.97</v>
          </cell>
          <cell r="AQ48">
            <v>37.78</v>
          </cell>
          <cell r="AT48">
            <v>830</v>
          </cell>
        </row>
        <row r="49">
          <cell r="AH49" t="str">
            <v>ERLP</v>
          </cell>
          <cell r="AI49" t="str">
            <v>EPOXY RED LEAD POLYAMIDE CURED PRIMER</v>
          </cell>
          <cell r="AJ49" t="str">
            <v>4440(A-540)</v>
          </cell>
          <cell r="AK49" t="str">
            <v>1051</v>
          </cell>
          <cell r="AM49">
            <v>1</v>
          </cell>
          <cell r="AN49">
            <v>19.399999999999999</v>
          </cell>
          <cell r="AO49">
            <v>15.8</v>
          </cell>
          <cell r="AQ49">
            <v>42.78</v>
          </cell>
          <cell r="AR49">
            <v>43.04</v>
          </cell>
          <cell r="AT49">
            <v>830</v>
          </cell>
          <cell r="AU49">
            <v>680</v>
          </cell>
        </row>
        <row r="50">
          <cell r="AH50" t="str">
            <v>EROP</v>
          </cell>
          <cell r="AI50" t="str">
            <v>RED LEAD-RED OXIDE EP./POLYAMIDE CURED PRI.</v>
          </cell>
          <cell r="AJ50" t="str">
            <v>4445(A-545)</v>
          </cell>
          <cell r="AK50" t="str">
            <v>1060</v>
          </cell>
          <cell r="AM50">
            <v>1</v>
          </cell>
          <cell r="AN50">
            <v>18.7</v>
          </cell>
          <cell r="AO50">
            <v>20.9</v>
          </cell>
          <cell r="AQ50">
            <v>42.78</v>
          </cell>
          <cell r="AR50">
            <v>28.71</v>
          </cell>
          <cell r="AT50">
            <v>800</v>
          </cell>
          <cell r="AU50">
            <v>600</v>
          </cell>
        </row>
        <row r="51">
          <cell r="AH51" t="str">
            <v>ETC</v>
          </cell>
          <cell r="AI51" t="str">
            <v>TAR EPOXY COATING/AMINE CURED</v>
          </cell>
          <cell r="AJ51" t="str">
            <v>4460(A-560)</v>
          </cell>
          <cell r="AK51" t="str">
            <v>1070(EP-10)</v>
          </cell>
          <cell r="AM51">
            <v>1</v>
          </cell>
          <cell r="AN51">
            <v>11.69</v>
          </cell>
          <cell r="AO51">
            <v>12.2</v>
          </cell>
          <cell r="AQ51">
            <v>42.78</v>
          </cell>
          <cell r="AR51">
            <v>57.38</v>
          </cell>
          <cell r="AT51">
            <v>500</v>
          </cell>
          <cell r="AU51">
            <v>700</v>
          </cell>
        </row>
        <row r="52">
          <cell r="AH52" t="str">
            <v>EWB</v>
          </cell>
          <cell r="AI52" t="str">
            <v>WATER BASE EPOXY ENAMEL/POLTAMINE CURED</v>
          </cell>
          <cell r="AJ52" t="str">
            <v>4458(A-580)</v>
          </cell>
          <cell r="AK52" t="str">
            <v>1017(EP-07)</v>
          </cell>
          <cell r="AL52" t="str">
            <v>96</v>
          </cell>
          <cell r="AM52">
            <v>1</v>
          </cell>
          <cell r="AN52">
            <v>34.4</v>
          </cell>
          <cell r="AO52">
            <v>16</v>
          </cell>
          <cell r="AP52">
            <v>32.700000000000003</v>
          </cell>
          <cell r="AQ52">
            <v>37.79</v>
          </cell>
          <cell r="AR52">
            <v>43.75</v>
          </cell>
          <cell r="AS52">
            <v>45.87</v>
          </cell>
          <cell r="AT52">
            <v>1300</v>
          </cell>
          <cell r="AU52">
            <v>700</v>
          </cell>
          <cell r="AV52">
            <v>1500</v>
          </cell>
        </row>
        <row r="53">
          <cell r="AH53" t="str">
            <v>CCTE</v>
          </cell>
          <cell r="AI53" t="str">
            <v>CATALYZED COAL TAR EPOXY POLYAMINE CURED</v>
          </cell>
          <cell r="AJ53" t="str">
            <v>4459(A-590)</v>
          </cell>
          <cell r="AK53" t="str">
            <v>SP-06</v>
          </cell>
          <cell r="AM53">
            <v>1</v>
          </cell>
          <cell r="AN53">
            <v>12.6</v>
          </cell>
          <cell r="AO53">
            <v>32.1</v>
          </cell>
          <cell r="AQ53">
            <v>55.56</v>
          </cell>
          <cell r="AR53">
            <v>42.37</v>
          </cell>
          <cell r="AT53">
            <v>700</v>
          </cell>
          <cell r="AU53">
            <v>1360</v>
          </cell>
        </row>
        <row r="54">
          <cell r="AH54" t="str">
            <v>EPF</v>
          </cell>
          <cell r="AI54" t="str">
            <v>EPOXY-POLYAMINE,FINISH</v>
          </cell>
          <cell r="AJ54" t="str">
            <v>4465(A-650)</v>
          </cell>
          <cell r="AK54" t="str">
            <v>SP-08</v>
          </cell>
          <cell r="AM54">
            <v>1</v>
          </cell>
          <cell r="AN54">
            <v>21</v>
          </cell>
          <cell r="AO54">
            <v>24.4</v>
          </cell>
          <cell r="AQ54">
            <v>42.86</v>
          </cell>
          <cell r="AR54">
            <v>25</v>
          </cell>
          <cell r="AT54">
            <v>900</v>
          </cell>
          <cell r="AU54">
            <v>610</v>
          </cell>
        </row>
        <row r="55">
          <cell r="AH55" t="str">
            <v>EPRLP</v>
          </cell>
          <cell r="AI55" t="str">
            <v>EPOXY/POLYAMINE,RED LEAD PRIMER</v>
          </cell>
          <cell r="AJ55" t="str">
            <v>4570(A-700)</v>
          </cell>
          <cell r="AK55" t="str">
            <v>SP-09</v>
          </cell>
          <cell r="AM55">
            <v>1</v>
          </cell>
          <cell r="AN55">
            <v>21</v>
          </cell>
          <cell r="AO55">
            <v>32</v>
          </cell>
          <cell r="AQ55">
            <v>42.86</v>
          </cell>
          <cell r="AR55">
            <v>23.75</v>
          </cell>
          <cell r="AT55">
            <v>900</v>
          </cell>
          <cell r="AU55">
            <v>760</v>
          </cell>
        </row>
        <row r="56">
          <cell r="AH56" t="str">
            <v>EMOP</v>
          </cell>
          <cell r="AI56" t="str">
            <v xml:space="preserve">EPOXY MIO PRIMER </v>
          </cell>
          <cell r="AJ56" t="str">
            <v>4691(Ar-910)</v>
          </cell>
          <cell r="AK56" t="str">
            <v>1050(EP-20)</v>
          </cell>
          <cell r="AL56" t="str">
            <v>76</v>
          </cell>
          <cell r="AM56">
            <v>1</v>
          </cell>
          <cell r="AN56">
            <v>17.3</v>
          </cell>
          <cell r="AO56">
            <v>9.2799999999999994</v>
          </cell>
          <cell r="AP56">
            <v>30.9</v>
          </cell>
          <cell r="AQ56">
            <v>43.35</v>
          </cell>
          <cell r="AR56">
            <v>31.25</v>
          </cell>
          <cell r="AS56">
            <v>25.89</v>
          </cell>
          <cell r="AT56">
            <v>750</v>
          </cell>
          <cell r="AU56">
            <v>290</v>
          </cell>
          <cell r="AV56">
            <v>800</v>
          </cell>
        </row>
        <row r="57">
          <cell r="AH57" t="str">
            <v>EPCP</v>
          </cell>
          <cell r="AI57" t="str">
            <v>EPOXY-PHENOLIC CURED PRIMER .</v>
          </cell>
          <cell r="AJ57" t="str">
            <v>4691(Ar-910)</v>
          </cell>
          <cell r="AK57" t="str">
            <v>1060</v>
          </cell>
          <cell r="AL57" t="str">
            <v>76</v>
          </cell>
          <cell r="AM57">
            <v>1</v>
          </cell>
          <cell r="AN57">
            <v>17.3</v>
          </cell>
          <cell r="AO57">
            <v>19.2</v>
          </cell>
          <cell r="AP57">
            <v>30.9</v>
          </cell>
          <cell r="AQ57">
            <v>43.35</v>
          </cell>
          <cell r="AR57">
            <v>31.25</v>
          </cell>
          <cell r="AS57">
            <v>25.89</v>
          </cell>
          <cell r="AT57">
            <v>750</v>
          </cell>
          <cell r="AU57">
            <v>600</v>
          </cell>
          <cell r="AV57">
            <v>800</v>
          </cell>
        </row>
        <row r="59">
          <cell r="AI59" t="str">
            <v xml:space="preserve">CHLORINATED RUBBER RESIN </v>
          </cell>
        </row>
        <row r="60">
          <cell r="AH60" t="str">
            <v>CRRLP</v>
          </cell>
          <cell r="AI60" t="str">
            <v xml:space="preserve">CALORINATED RUBBER RED LEAD PRIMER </v>
          </cell>
          <cell r="AJ60" t="str">
            <v>0201</v>
          </cell>
          <cell r="AK60" t="str">
            <v>1402(RF-63)</v>
          </cell>
          <cell r="AL60" t="str">
            <v>530</v>
          </cell>
          <cell r="AM60">
            <v>1</v>
          </cell>
          <cell r="AN60">
            <v>14.7</v>
          </cell>
          <cell r="AO60">
            <v>12.9</v>
          </cell>
          <cell r="AP60">
            <v>15.5</v>
          </cell>
          <cell r="AQ60">
            <v>32.65</v>
          </cell>
          <cell r="AR60">
            <v>37.979999999999997</v>
          </cell>
          <cell r="AS60">
            <v>36.450000000000003</v>
          </cell>
          <cell r="AT60">
            <v>480</v>
          </cell>
          <cell r="AU60">
            <v>490</v>
          </cell>
          <cell r="AV60">
            <v>565</v>
          </cell>
        </row>
        <row r="61">
          <cell r="AH61" t="str">
            <v>CRZCP</v>
          </cell>
          <cell r="AI61" t="str">
            <v>CHLORINATED RUBBER PRIMER ZINC CHROMATE PR.</v>
          </cell>
          <cell r="AJ61" t="str">
            <v>0211</v>
          </cell>
          <cell r="AK61" t="str">
            <v>1450(RF-67)</v>
          </cell>
          <cell r="AL61" t="str">
            <v>540</v>
          </cell>
          <cell r="AM61">
            <v>1</v>
          </cell>
          <cell r="AN61">
            <v>15.5</v>
          </cell>
          <cell r="AO61">
            <v>11.3</v>
          </cell>
          <cell r="AP61">
            <v>14.1</v>
          </cell>
          <cell r="AQ61">
            <v>30.97</v>
          </cell>
          <cell r="AR61">
            <v>42.48</v>
          </cell>
          <cell r="AS61">
            <v>36.450000000000003</v>
          </cell>
          <cell r="AT61">
            <v>480</v>
          </cell>
          <cell r="AU61">
            <v>480</v>
          </cell>
          <cell r="AV61">
            <v>514</v>
          </cell>
        </row>
        <row r="62">
          <cell r="AH62" t="str">
            <v>CRROP</v>
          </cell>
          <cell r="AI62" t="str">
            <v xml:space="preserve">CHLORINATED RUBBER RED OXIDE PRIMER </v>
          </cell>
          <cell r="AJ62" t="str">
            <v>0221</v>
          </cell>
          <cell r="AK62" t="str">
            <v>1403(RF-65)</v>
          </cell>
          <cell r="AL62" t="str">
            <v>510</v>
          </cell>
          <cell r="AM62">
            <v>1</v>
          </cell>
          <cell r="AN62">
            <v>14.6</v>
          </cell>
          <cell r="AO62">
            <v>12.1</v>
          </cell>
          <cell r="AP62">
            <v>31</v>
          </cell>
          <cell r="AQ62">
            <v>30.82</v>
          </cell>
          <cell r="AR62">
            <v>38.020000000000003</v>
          </cell>
          <cell r="AS62">
            <v>38.549999999999997</v>
          </cell>
          <cell r="AT62">
            <v>450</v>
          </cell>
          <cell r="AU62">
            <v>460</v>
          </cell>
          <cell r="AV62">
            <v>1195</v>
          </cell>
        </row>
        <row r="63">
          <cell r="AH63" t="str">
            <v>CRF</v>
          </cell>
          <cell r="AI63" t="str">
            <v xml:space="preserve">CHLORINATED RUBBER FINISH </v>
          </cell>
          <cell r="AJ63" t="str">
            <v>0251</v>
          </cell>
          <cell r="AK63" t="str">
            <v>1401</v>
          </cell>
          <cell r="AL63" t="str">
            <v>520</v>
          </cell>
          <cell r="AM63">
            <v>1</v>
          </cell>
          <cell r="AN63">
            <v>18.899999999999999</v>
          </cell>
          <cell r="AO63">
            <v>15.8</v>
          </cell>
          <cell r="AP63">
            <v>16.7</v>
          </cell>
          <cell r="AQ63">
            <v>31.75</v>
          </cell>
          <cell r="AR63">
            <v>34.18</v>
          </cell>
          <cell r="AS63">
            <v>33.83</v>
          </cell>
          <cell r="AT63">
            <v>600</v>
          </cell>
          <cell r="AU63">
            <v>540</v>
          </cell>
          <cell r="AV63">
            <v>565</v>
          </cell>
        </row>
        <row r="64">
          <cell r="AH64" t="str">
            <v>CRATP</v>
          </cell>
          <cell r="AI64" t="str">
            <v>C RUBBER ALUMINUM TRIPOLYPHOSPHATE PRIMER</v>
          </cell>
          <cell r="AJ64" t="str">
            <v>0203</v>
          </cell>
          <cell r="AL64" t="str">
            <v>531</v>
          </cell>
          <cell r="AM64">
            <v>1</v>
          </cell>
          <cell r="AN64">
            <v>13.4</v>
          </cell>
          <cell r="AP64">
            <v>14.5</v>
          </cell>
          <cell r="AQ64">
            <v>37.31</v>
          </cell>
          <cell r="AS64">
            <v>36.409999999999997</v>
          </cell>
          <cell r="AT64">
            <v>500</v>
          </cell>
          <cell r="AV64">
            <v>528</v>
          </cell>
        </row>
        <row r="65">
          <cell r="AH65" t="str">
            <v>PCRF</v>
          </cell>
          <cell r="AI65" t="str">
            <v>PIGMENTED CHLORINATED RUBBER FINISH</v>
          </cell>
          <cell r="AJ65" t="str">
            <v>4470(C-700)</v>
          </cell>
          <cell r="AK65" t="str">
            <v>RF-51~56</v>
          </cell>
          <cell r="AL65" t="str">
            <v>560</v>
          </cell>
          <cell r="AM65">
            <v>1</v>
          </cell>
          <cell r="AN65">
            <v>27.1</v>
          </cell>
          <cell r="AO65">
            <v>12.3</v>
          </cell>
          <cell r="AP65">
            <v>13.5</v>
          </cell>
          <cell r="AQ65">
            <v>33.21</v>
          </cell>
          <cell r="AR65">
            <v>38.21</v>
          </cell>
          <cell r="AS65">
            <v>33.78</v>
          </cell>
          <cell r="AT65">
            <v>900</v>
          </cell>
          <cell r="AU65">
            <v>470</v>
          </cell>
          <cell r="AV65">
            <v>456</v>
          </cell>
        </row>
        <row r="66">
          <cell r="AH66" t="str">
            <v>CRRLP</v>
          </cell>
          <cell r="AI66" t="str">
            <v xml:space="preserve">CHLORINATED RUBBER RED LEAD PRIMER </v>
          </cell>
          <cell r="AJ66" t="str">
            <v>4575(C-750)</v>
          </cell>
          <cell r="AL66" t="str">
            <v>500</v>
          </cell>
          <cell r="AM66">
            <v>1</v>
          </cell>
          <cell r="AN66">
            <v>17.2</v>
          </cell>
          <cell r="AP66">
            <v>15</v>
          </cell>
          <cell r="AQ66">
            <v>37.79</v>
          </cell>
          <cell r="AS66">
            <v>30.4</v>
          </cell>
          <cell r="AT66">
            <v>650</v>
          </cell>
          <cell r="AV66">
            <v>456</v>
          </cell>
        </row>
        <row r="67">
          <cell r="AH67" t="str">
            <v>CRROP</v>
          </cell>
          <cell r="AI67" t="str">
            <v xml:space="preserve">CHLORINATED RUBBER RED LEAD-RED OXIDE PRIMER </v>
          </cell>
          <cell r="AJ67" t="str">
            <v>4576(C-760)</v>
          </cell>
          <cell r="AL67" t="str">
            <v>550</v>
          </cell>
          <cell r="AM67">
            <v>1</v>
          </cell>
          <cell r="AN67">
            <v>15.9</v>
          </cell>
          <cell r="AP67">
            <v>14.8</v>
          </cell>
          <cell r="AQ67">
            <v>38.99</v>
          </cell>
          <cell r="AS67">
            <v>33.78</v>
          </cell>
          <cell r="AT67">
            <v>620</v>
          </cell>
          <cell r="AV67">
            <v>500</v>
          </cell>
        </row>
        <row r="68">
          <cell r="AI68" t="str">
            <v>CHLORINATED RUBBER BASE M.I.O.COATING</v>
          </cell>
          <cell r="AJ68" t="str">
            <v>4693(Ar-930)</v>
          </cell>
          <cell r="AK68" t="str">
            <v>1452(RF-68)</v>
          </cell>
          <cell r="AL68" t="str">
            <v>600</v>
          </cell>
          <cell r="AM68">
            <v>1</v>
          </cell>
          <cell r="AN68">
            <v>16.399999999999999</v>
          </cell>
          <cell r="AO68">
            <v>13.2</v>
          </cell>
          <cell r="AP68">
            <v>14.8</v>
          </cell>
          <cell r="AQ68">
            <v>37.799999999999997</v>
          </cell>
          <cell r="AR68">
            <v>37.880000000000003</v>
          </cell>
          <cell r="AS68">
            <v>33.72</v>
          </cell>
          <cell r="AT68">
            <v>620</v>
          </cell>
          <cell r="AU68">
            <v>500</v>
          </cell>
          <cell r="AV68">
            <v>499</v>
          </cell>
        </row>
        <row r="71">
          <cell r="AI71" t="str">
            <v xml:space="preserve">SILICONE RESIN </v>
          </cell>
        </row>
        <row r="72">
          <cell r="AH72" t="str">
            <v>HP200</v>
          </cell>
          <cell r="AI72" t="str">
            <v>HEAT-RESISTING PRIMER 200'C ,SILICONE SERIES.</v>
          </cell>
          <cell r="AJ72" t="str">
            <v>0631</v>
          </cell>
          <cell r="AK72" t="str">
            <v>1512</v>
          </cell>
          <cell r="AM72">
            <v>1</v>
          </cell>
          <cell r="AN72">
            <v>16.5</v>
          </cell>
          <cell r="AO72">
            <v>26.2</v>
          </cell>
          <cell r="AQ72">
            <v>36.36</v>
          </cell>
          <cell r="AR72">
            <v>38.17</v>
          </cell>
          <cell r="AT72">
            <v>600</v>
          </cell>
          <cell r="AU72">
            <v>1000</v>
          </cell>
        </row>
        <row r="73">
          <cell r="AH73" t="str">
            <v>HP300</v>
          </cell>
          <cell r="AI73" t="str">
            <v xml:space="preserve">HEAT-RESISTING PRIMER 300'C </v>
          </cell>
          <cell r="AJ73" t="str">
            <v>0632</v>
          </cell>
          <cell r="AK73" t="str">
            <v>1507</v>
          </cell>
          <cell r="AL73" t="str">
            <v>330-1</v>
          </cell>
          <cell r="AM73">
            <v>1</v>
          </cell>
          <cell r="AN73">
            <v>20.7</v>
          </cell>
          <cell r="AO73">
            <v>20.399999999999999</v>
          </cell>
          <cell r="AP73">
            <v>29</v>
          </cell>
          <cell r="AQ73">
            <v>36.229999999999997</v>
          </cell>
          <cell r="AR73">
            <v>38.24</v>
          </cell>
          <cell r="AS73">
            <v>33.76</v>
          </cell>
          <cell r="AT73">
            <v>750</v>
          </cell>
          <cell r="AU73">
            <v>780</v>
          </cell>
          <cell r="AV73">
            <v>979</v>
          </cell>
        </row>
        <row r="74">
          <cell r="AH74" t="str">
            <v>HP500</v>
          </cell>
          <cell r="AI74" t="str">
            <v>HEAT-RESISTING PRIMER 500'C</v>
          </cell>
          <cell r="AJ74" t="str">
            <v>0634</v>
          </cell>
          <cell r="AK74" t="str">
            <v>1501</v>
          </cell>
          <cell r="AM74">
            <v>1</v>
          </cell>
          <cell r="AN74">
            <v>35.799999999999997</v>
          </cell>
          <cell r="AO74">
            <v>34.1</v>
          </cell>
          <cell r="AQ74">
            <v>36.31</v>
          </cell>
          <cell r="AR74">
            <v>38.119999999999997</v>
          </cell>
          <cell r="AT74">
            <v>1300</v>
          </cell>
          <cell r="AU74">
            <v>1300</v>
          </cell>
        </row>
        <row r="75">
          <cell r="AH75" t="str">
            <v>HP600</v>
          </cell>
          <cell r="AI75" t="str">
            <v>HEAT-RESISTING PRIMER 600'C</v>
          </cell>
          <cell r="AJ75" t="str">
            <v>0635</v>
          </cell>
          <cell r="AK75" t="str">
            <v>1500</v>
          </cell>
          <cell r="AL75" t="str">
            <v>320-1</v>
          </cell>
          <cell r="AM75">
            <v>1</v>
          </cell>
          <cell r="AN75">
            <v>44.09</v>
          </cell>
          <cell r="AO75">
            <v>34.1</v>
          </cell>
          <cell r="AP75">
            <v>44.4</v>
          </cell>
          <cell r="AQ75">
            <v>31.75</v>
          </cell>
          <cell r="AR75">
            <v>38.119999999999997</v>
          </cell>
          <cell r="AS75">
            <v>33.78</v>
          </cell>
          <cell r="AT75">
            <v>1400</v>
          </cell>
          <cell r="AU75">
            <v>1300</v>
          </cell>
          <cell r="AV75">
            <v>1500</v>
          </cell>
        </row>
        <row r="76">
          <cell r="AH76" t="str">
            <v>HF200</v>
          </cell>
          <cell r="AI76" t="str">
            <v>HEAT-RESISTING PAINT 200'C SILICONE SREIES.</v>
          </cell>
          <cell r="AJ76" t="str">
            <v>0651</v>
          </cell>
          <cell r="AK76" t="str">
            <v>1504</v>
          </cell>
          <cell r="AM76">
            <v>1</v>
          </cell>
          <cell r="AN76">
            <v>17.5</v>
          </cell>
          <cell r="AO76">
            <v>27.3</v>
          </cell>
          <cell r="AQ76">
            <v>30.29</v>
          </cell>
          <cell r="AR76">
            <v>28.57</v>
          </cell>
          <cell r="AT76">
            <v>530</v>
          </cell>
          <cell r="AU76">
            <v>780</v>
          </cell>
        </row>
        <row r="77">
          <cell r="AH77" t="str">
            <v>HF300</v>
          </cell>
          <cell r="AI77" t="str">
            <v>HEAT-RESISTING PAINT 300'C</v>
          </cell>
          <cell r="AJ77" t="str">
            <v>0652</v>
          </cell>
          <cell r="AK77" t="str">
            <v>1505</v>
          </cell>
          <cell r="AL77" t="str">
            <v>330</v>
          </cell>
          <cell r="AM77">
            <v>1</v>
          </cell>
          <cell r="AN77">
            <v>27.6</v>
          </cell>
          <cell r="AO77">
            <v>27.3</v>
          </cell>
          <cell r="AP77">
            <v>28.4</v>
          </cell>
          <cell r="AQ77">
            <v>27.17</v>
          </cell>
          <cell r="AR77">
            <v>28.57</v>
          </cell>
          <cell r="AS77">
            <v>32.54</v>
          </cell>
          <cell r="AT77">
            <v>750</v>
          </cell>
          <cell r="AU77">
            <v>780</v>
          </cell>
          <cell r="AV77">
            <v>924</v>
          </cell>
        </row>
        <row r="78">
          <cell r="AH78" t="str">
            <v>HF400</v>
          </cell>
          <cell r="AI78" t="str">
            <v>HEAT-RESISTING PAINT 400'C ALUM. SERIES.</v>
          </cell>
          <cell r="AJ78" t="str">
            <v>0654</v>
          </cell>
          <cell r="AK78" t="str">
            <v>1503</v>
          </cell>
          <cell r="AM78">
            <v>1</v>
          </cell>
          <cell r="AN78">
            <v>51.61</v>
          </cell>
          <cell r="AO78">
            <v>59.4</v>
          </cell>
          <cell r="AQ78">
            <v>25.19</v>
          </cell>
          <cell r="AR78">
            <v>28.62</v>
          </cell>
          <cell r="AT78">
            <v>1300</v>
          </cell>
          <cell r="AU78">
            <v>1700</v>
          </cell>
        </row>
        <row r="79">
          <cell r="AH79" t="str">
            <v>HF600</v>
          </cell>
          <cell r="AI79" t="str">
            <v>HEAT-RESISTING PAINT 600'C</v>
          </cell>
          <cell r="AJ79" t="str">
            <v>0655</v>
          </cell>
          <cell r="AK79" t="str">
            <v>1508</v>
          </cell>
          <cell r="AL79" t="str">
            <v>320</v>
          </cell>
          <cell r="AM79">
            <v>1</v>
          </cell>
          <cell r="AN79">
            <v>74.400000000000006</v>
          </cell>
          <cell r="AO79">
            <v>52.39</v>
          </cell>
          <cell r="AP79">
            <v>43.5</v>
          </cell>
          <cell r="AQ79">
            <v>20.16</v>
          </cell>
          <cell r="AR79">
            <v>28.63</v>
          </cell>
          <cell r="AS79">
            <v>32.479999999999997</v>
          </cell>
          <cell r="AT79">
            <v>1500</v>
          </cell>
          <cell r="AU79">
            <v>1500</v>
          </cell>
          <cell r="AV79">
            <v>1413</v>
          </cell>
        </row>
        <row r="80">
          <cell r="AH80" t="str">
            <v>ITIP</v>
          </cell>
          <cell r="AI80" t="str">
            <v>THERMOINDICATIVE PAINT INTERBOND TEMP. INDICATING PAINT</v>
          </cell>
          <cell r="AJ80" t="str">
            <v>0654</v>
          </cell>
          <cell r="AK80" t="str">
            <v>HAA-705</v>
          </cell>
          <cell r="AM80">
            <v>1</v>
          </cell>
          <cell r="AN80">
            <v>51.61</v>
          </cell>
          <cell r="AO80">
            <v>68</v>
          </cell>
          <cell r="AQ80">
            <v>25.19</v>
          </cell>
          <cell r="AR80">
            <v>10</v>
          </cell>
          <cell r="AT80">
            <v>1300</v>
          </cell>
          <cell r="AU80">
            <v>680</v>
          </cell>
        </row>
        <row r="82">
          <cell r="AI82" t="str">
            <v xml:space="preserve">POLY-VINYL BUTYRAL RESIN (PVB) </v>
          </cell>
        </row>
        <row r="83">
          <cell r="AH83" t="str">
            <v>VRLP</v>
          </cell>
          <cell r="AI83" t="str">
            <v>VINYL RED LEAD PRIMER</v>
          </cell>
          <cell r="AJ83" t="str">
            <v>0301</v>
          </cell>
          <cell r="AK83" t="str">
            <v>SP30(VP-71)</v>
          </cell>
          <cell r="AL83" t="str">
            <v xml:space="preserve"> 21</v>
          </cell>
          <cell r="AM83">
            <v>1</v>
          </cell>
          <cell r="AN83">
            <v>21.8</v>
          </cell>
          <cell r="AO83">
            <v>25.3</v>
          </cell>
          <cell r="AP83">
            <v>64.900000000000006</v>
          </cell>
          <cell r="AQ83">
            <v>25.23</v>
          </cell>
          <cell r="AR83">
            <v>23.72</v>
          </cell>
          <cell r="AS83">
            <v>21.57</v>
          </cell>
          <cell r="AT83">
            <v>550</v>
          </cell>
          <cell r="AU83">
            <v>600</v>
          </cell>
          <cell r="AV83">
            <v>1400</v>
          </cell>
        </row>
        <row r="84">
          <cell r="AH84" t="str">
            <v>VZCP</v>
          </cell>
          <cell r="AI84" t="str">
            <v>VINYL ZINC CHRMATE PRIMER</v>
          </cell>
          <cell r="AJ84" t="str">
            <v>0311</v>
          </cell>
          <cell r="AK84" t="str">
            <v>VP-72</v>
          </cell>
          <cell r="AM84">
            <v>1</v>
          </cell>
          <cell r="AN84">
            <v>24.5</v>
          </cell>
          <cell r="AO84">
            <v>28.8</v>
          </cell>
          <cell r="AQ84">
            <v>22.04</v>
          </cell>
          <cell r="AR84">
            <v>19.79</v>
          </cell>
          <cell r="AT84">
            <v>540</v>
          </cell>
          <cell r="AU84">
            <v>570</v>
          </cell>
        </row>
        <row r="85">
          <cell r="AH85" t="str">
            <v>WP</v>
          </cell>
          <cell r="AI85" t="str">
            <v>WASH PRIMER</v>
          </cell>
          <cell r="AJ85" t="str">
            <v>0345</v>
          </cell>
          <cell r="AK85" t="str">
            <v>908(SP-02)</v>
          </cell>
          <cell r="AL85" t="str">
            <v xml:space="preserve"> 11</v>
          </cell>
          <cell r="AM85">
            <v>1</v>
          </cell>
          <cell r="AN85">
            <v>55.83</v>
          </cell>
          <cell r="AO85">
            <v>37.1</v>
          </cell>
          <cell r="AP85">
            <v>78.3</v>
          </cell>
          <cell r="AQ85">
            <v>8.06</v>
          </cell>
          <cell r="AR85">
            <v>11.86</v>
          </cell>
          <cell r="AS85">
            <v>8.94</v>
          </cell>
          <cell r="AT85">
            <v>450</v>
          </cell>
          <cell r="AU85">
            <v>440</v>
          </cell>
          <cell r="AV85">
            <v>700</v>
          </cell>
        </row>
        <row r="86">
          <cell r="AH86" t="str">
            <v>VE</v>
          </cell>
          <cell r="AI86" t="str">
            <v xml:space="preserve">VINYL ENAMEL </v>
          </cell>
          <cell r="AJ86" t="str">
            <v>0351</v>
          </cell>
          <cell r="AK86" t="str">
            <v>SP32(VA-11)</v>
          </cell>
          <cell r="AM86">
            <v>1</v>
          </cell>
          <cell r="AN86">
            <v>29.1</v>
          </cell>
          <cell r="AO86">
            <v>26.21</v>
          </cell>
          <cell r="AQ86">
            <v>18.899999999999999</v>
          </cell>
          <cell r="AR86">
            <v>19.079999999999998</v>
          </cell>
          <cell r="AT86">
            <v>550</v>
          </cell>
          <cell r="AU86">
            <v>500</v>
          </cell>
        </row>
        <row r="87">
          <cell r="AI87" t="str">
            <v>PIGMENTED PVC VINYL FINISH</v>
          </cell>
          <cell r="AJ87" t="str">
            <v>4340(U-400)</v>
          </cell>
          <cell r="AK87" t="str">
            <v>SP34(VA-51)</v>
          </cell>
          <cell r="AM87">
            <v>1</v>
          </cell>
          <cell r="AN87">
            <v>21.2</v>
          </cell>
          <cell r="AO87">
            <v>27.3</v>
          </cell>
          <cell r="AQ87">
            <v>30.19</v>
          </cell>
          <cell r="AR87">
            <v>19.78</v>
          </cell>
          <cell r="AT87">
            <v>640</v>
          </cell>
          <cell r="AU87">
            <v>540</v>
          </cell>
        </row>
        <row r="89">
          <cell r="AI89" t="str">
            <v xml:space="preserve">POLYOL POLYISOCYANATE </v>
          </cell>
        </row>
        <row r="90">
          <cell r="AH90" t="str">
            <v>PCC</v>
          </cell>
          <cell r="AI90" t="str">
            <v xml:space="preserve">POLYURETHANE COATING CLEAR </v>
          </cell>
          <cell r="AJ90" t="str">
            <v>0550</v>
          </cell>
          <cell r="AK90" t="str">
            <v>722</v>
          </cell>
          <cell r="AL90" t="str">
            <v xml:space="preserve"> 67</v>
          </cell>
          <cell r="AM90">
            <v>1</v>
          </cell>
          <cell r="AN90">
            <v>27.8</v>
          </cell>
          <cell r="AO90">
            <v>29.8</v>
          </cell>
          <cell r="AP90">
            <v>81.790000000000006</v>
          </cell>
          <cell r="AQ90">
            <v>25.18</v>
          </cell>
          <cell r="AR90">
            <v>25.17</v>
          </cell>
          <cell r="AS90">
            <v>18.34</v>
          </cell>
          <cell r="AT90">
            <v>700</v>
          </cell>
          <cell r="AU90">
            <v>750</v>
          </cell>
          <cell r="AV90">
            <v>1500</v>
          </cell>
        </row>
        <row r="91">
          <cell r="AH91" t="str">
            <v>PF</v>
          </cell>
          <cell r="AI91" t="str">
            <v>POLYURETHANE COATING</v>
          </cell>
          <cell r="AJ91" t="str">
            <v>0551</v>
          </cell>
          <cell r="AK91" t="str">
            <v>725</v>
          </cell>
          <cell r="AL91" t="str">
            <v xml:space="preserve"> 66</v>
          </cell>
          <cell r="AM91">
            <v>1</v>
          </cell>
          <cell r="AN91">
            <v>33.1</v>
          </cell>
          <cell r="AO91">
            <v>29.8</v>
          </cell>
          <cell r="AP91">
            <v>92.79</v>
          </cell>
          <cell r="AQ91">
            <v>27.19</v>
          </cell>
          <cell r="AR91">
            <v>30.2</v>
          </cell>
          <cell r="AS91">
            <v>18.32</v>
          </cell>
          <cell r="AT91">
            <v>900</v>
          </cell>
          <cell r="AU91">
            <v>900</v>
          </cell>
          <cell r="AV91">
            <v>1700</v>
          </cell>
        </row>
        <row r="92">
          <cell r="AH92" t="str">
            <v>PFC</v>
          </cell>
          <cell r="AI92" t="str">
            <v>POLYURETHANE COATING</v>
          </cell>
          <cell r="AJ92" t="str">
            <v>0551</v>
          </cell>
          <cell r="AK92" t="str">
            <v>UP-04</v>
          </cell>
          <cell r="AL92" t="str">
            <v xml:space="preserve"> 66</v>
          </cell>
          <cell r="AM92">
            <v>1</v>
          </cell>
          <cell r="AN92">
            <v>36.78</v>
          </cell>
          <cell r="AO92">
            <v>16.059999999999999</v>
          </cell>
          <cell r="AP92">
            <v>92.79</v>
          </cell>
          <cell r="AQ92">
            <v>27.19</v>
          </cell>
          <cell r="AR92">
            <v>30.2</v>
          </cell>
          <cell r="AS92">
            <v>18.32</v>
          </cell>
          <cell r="AT92">
            <v>1000</v>
          </cell>
          <cell r="AU92">
            <v>485</v>
          </cell>
          <cell r="AV92">
            <v>1700</v>
          </cell>
        </row>
        <row r="93">
          <cell r="AH93" t="str">
            <v>AICP</v>
          </cell>
          <cell r="AI93" t="str">
            <v>ALIPHATIC ISCYANATE CURED POLYURETHANE FIN.</v>
          </cell>
          <cell r="AJ93" t="str">
            <v>4231(I-300)</v>
          </cell>
          <cell r="AK93" t="str">
            <v>728</v>
          </cell>
          <cell r="AM93">
            <v>1</v>
          </cell>
          <cell r="AN93">
            <v>46.3</v>
          </cell>
          <cell r="AO93">
            <v>56.2</v>
          </cell>
          <cell r="AQ93">
            <v>30.24</v>
          </cell>
          <cell r="AR93">
            <v>30.25</v>
          </cell>
          <cell r="AT93">
            <v>1400</v>
          </cell>
          <cell r="AU93">
            <v>1700</v>
          </cell>
        </row>
        <row r="94">
          <cell r="AI94" t="str">
            <v>POLYURETHANE TANK LINING</v>
          </cell>
          <cell r="AJ94" t="str">
            <v>4230(I-310)</v>
          </cell>
          <cell r="AK94" t="str">
            <v>733</v>
          </cell>
          <cell r="AM94">
            <v>1</v>
          </cell>
          <cell r="AN94">
            <v>37</v>
          </cell>
          <cell r="AO94">
            <v>19.8</v>
          </cell>
          <cell r="AQ94">
            <v>37.840000000000003</v>
          </cell>
          <cell r="AR94">
            <v>28.79</v>
          </cell>
          <cell r="AT94">
            <v>1400</v>
          </cell>
          <cell r="AU94">
            <v>570</v>
          </cell>
        </row>
        <row r="95">
          <cell r="AI95" t="str">
            <v>NON-REACTIVE POLYURETHANE PRIMER</v>
          </cell>
          <cell r="AJ95" t="str">
            <v>4239(I-350)</v>
          </cell>
          <cell r="AM95">
            <v>1</v>
          </cell>
          <cell r="AN95">
            <v>18</v>
          </cell>
          <cell r="AQ95">
            <v>55.56</v>
          </cell>
          <cell r="AT95">
            <v>1000</v>
          </cell>
        </row>
        <row r="96">
          <cell r="AI96" t="str">
            <v>CLEAR POLYURETHANE FINISH</v>
          </cell>
          <cell r="AJ96" t="str">
            <v>4235(I-390)</v>
          </cell>
          <cell r="AK96" t="str">
            <v>1101</v>
          </cell>
          <cell r="AM96">
            <v>1</v>
          </cell>
          <cell r="AN96">
            <v>31.7</v>
          </cell>
          <cell r="AO96">
            <v>17</v>
          </cell>
          <cell r="AQ96">
            <v>37.85</v>
          </cell>
          <cell r="AR96">
            <v>26.47</v>
          </cell>
          <cell r="AT96">
            <v>1200</v>
          </cell>
          <cell r="AU96">
            <v>450</v>
          </cell>
        </row>
        <row r="97">
          <cell r="AI97" t="str">
            <v>URETHANE CHROMATE PRIMER</v>
          </cell>
          <cell r="AJ97" t="str">
            <v>4420(A-200)</v>
          </cell>
          <cell r="AK97" t="str">
            <v>1106</v>
          </cell>
          <cell r="AM97">
            <v>1</v>
          </cell>
          <cell r="AN97">
            <v>21.6</v>
          </cell>
          <cell r="AO97">
            <v>12.5</v>
          </cell>
          <cell r="AQ97">
            <v>37.04</v>
          </cell>
          <cell r="AR97">
            <v>24</v>
          </cell>
          <cell r="AT97">
            <v>800</v>
          </cell>
          <cell r="AU97">
            <v>300</v>
          </cell>
        </row>
        <row r="98">
          <cell r="AI98" t="str">
            <v>ZINC TETROXYCHROMATE BUTYRAL ETCH PRIMER</v>
          </cell>
          <cell r="AJ98" t="str">
            <v>4322(U-220)</v>
          </cell>
          <cell r="AK98" t="str">
            <v>738</v>
          </cell>
          <cell r="AM98">
            <v>1</v>
          </cell>
          <cell r="AN98">
            <v>58.41</v>
          </cell>
          <cell r="AO98">
            <v>69.59</v>
          </cell>
          <cell r="AQ98">
            <v>8.56</v>
          </cell>
          <cell r="AR98">
            <v>28.74</v>
          </cell>
          <cell r="AT98">
            <v>500</v>
          </cell>
          <cell r="AU98">
            <v>2000</v>
          </cell>
        </row>
        <row r="100">
          <cell r="AI100" t="str">
            <v>MASONRY &amp; ACRYLIC PAINT</v>
          </cell>
        </row>
        <row r="101">
          <cell r="AI101" t="str">
            <v>SOLVENT BASE MASONRY PRIMER</v>
          </cell>
          <cell r="AJ101" t="str">
            <v>1541</v>
          </cell>
          <cell r="AL101" t="str">
            <v>140</v>
          </cell>
          <cell r="AM101">
            <v>1</v>
          </cell>
          <cell r="AN101">
            <v>9.6999999999999993</v>
          </cell>
          <cell r="AP101">
            <v>14</v>
          </cell>
          <cell r="AQ101">
            <v>40.21</v>
          </cell>
          <cell r="AS101">
            <v>30.36</v>
          </cell>
          <cell r="AT101">
            <v>390</v>
          </cell>
          <cell r="AV101">
            <v>425</v>
          </cell>
        </row>
        <row r="102">
          <cell r="AI102" t="str">
            <v>WATER BASE MASONRY PRIMER</v>
          </cell>
          <cell r="AJ102" t="str">
            <v>1546</v>
          </cell>
          <cell r="AL102" t="str">
            <v>140-1</v>
          </cell>
          <cell r="AM102">
            <v>1</v>
          </cell>
          <cell r="AN102">
            <v>8.1999999999999993</v>
          </cell>
          <cell r="AP102">
            <v>12</v>
          </cell>
          <cell r="AQ102">
            <v>40.24</v>
          </cell>
          <cell r="AS102">
            <v>33.83</v>
          </cell>
          <cell r="AT102">
            <v>330</v>
          </cell>
          <cell r="AV102">
            <v>406</v>
          </cell>
        </row>
        <row r="103">
          <cell r="AI103" t="str">
            <v>WATER BASE MASONRY PAINT</v>
          </cell>
          <cell r="AJ103" t="str">
            <v>1556</v>
          </cell>
          <cell r="AM103">
            <v>1</v>
          </cell>
          <cell r="AN103">
            <v>11.9</v>
          </cell>
          <cell r="AQ103">
            <v>36.97</v>
          </cell>
          <cell r="AT103">
            <v>440</v>
          </cell>
        </row>
        <row r="104">
          <cell r="AI104" t="str">
            <v xml:space="preserve">ACRYLIC EMULSION PAINT </v>
          </cell>
          <cell r="AJ104" t="str">
            <v>1656</v>
          </cell>
          <cell r="AM104">
            <v>1</v>
          </cell>
          <cell r="AN104">
            <v>9.4</v>
          </cell>
          <cell r="AP104">
            <v>25.8</v>
          </cell>
          <cell r="AQ104">
            <v>38.299999999999997</v>
          </cell>
          <cell r="AS104">
            <v>34.880000000000003</v>
          </cell>
          <cell r="AT104">
            <v>360</v>
          </cell>
          <cell r="AV104">
            <v>900</v>
          </cell>
        </row>
        <row r="105">
          <cell r="AI105" t="str">
            <v xml:space="preserve">EMULSION PAINT </v>
          </cell>
          <cell r="AJ105" t="str">
            <v>1657</v>
          </cell>
          <cell r="AL105" t="str">
            <v>130</v>
          </cell>
          <cell r="AM105">
            <v>1</v>
          </cell>
          <cell r="AN105">
            <v>6.4</v>
          </cell>
          <cell r="AP105">
            <v>5.8</v>
          </cell>
          <cell r="AQ105">
            <v>40.630000000000003</v>
          </cell>
          <cell r="AS105">
            <v>34.83</v>
          </cell>
          <cell r="AT105">
            <v>260</v>
          </cell>
          <cell r="AV105">
            <v>202</v>
          </cell>
        </row>
        <row r="107">
          <cell r="AI107" t="str">
            <v>OTHER PAINT</v>
          </cell>
        </row>
        <row r="108">
          <cell r="AH108" t="str">
            <v>AO</v>
          </cell>
          <cell r="AI108" t="str">
            <v>AMERLOCK-400 100,</v>
          </cell>
          <cell r="AM108">
            <v>1</v>
          </cell>
          <cell r="AO108">
            <v>35</v>
          </cell>
          <cell r="AR108">
            <v>21</v>
          </cell>
          <cell r="AU108">
            <v>735</v>
          </cell>
        </row>
        <row r="109">
          <cell r="AI109" t="str">
            <v>BLACK VARNISH</v>
          </cell>
          <cell r="AJ109" t="str">
            <v>1727</v>
          </cell>
          <cell r="AL109" t="str">
            <v>170</v>
          </cell>
          <cell r="AM109">
            <v>1</v>
          </cell>
          <cell r="AN109">
            <v>5.8</v>
          </cell>
          <cell r="AP109">
            <v>6.2</v>
          </cell>
          <cell r="AQ109">
            <v>34.479999999999997</v>
          </cell>
          <cell r="AS109">
            <v>26.94</v>
          </cell>
          <cell r="AT109">
            <v>200</v>
          </cell>
          <cell r="AV109">
            <v>167</v>
          </cell>
        </row>
        <row r="110">
          <cell r="AI110" t="str">
            <v>NEO WATER PROOF COATING</v>
          </cell>
          <cell r="AJ110" t="str">
            <v>1728</v>
          </cell>
          <cell r="AL110" t="str">
            <v>160</v>
          </cell>
          <cell r="AM110">
            <v>1</v>
          </cell>
          <cell r="AN110">
            <v>4.4000000000000004</v>
          </cell>
          <cell r="AP110">
            <v>6.7</v>
          </cell>
          <cell r="AQ110">
            <v>227.27</v>
          </cell>
          <cell r="AS110">
            <v>28.81</v>
          </cell>
          <cell r="AT110">
            <v>1000</v>
          </cell>
          <cell r="AV110">
            <v>193</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vc"/>
      <sheetName val="tra-vat-lieu"/>
      <sheetName val="PTDG(gia tri cu)"/>
      <sheetName val="PTDG (phan dieu chinh)"/>
      <sheetName val="dtct_GD1 (tong hop)"/>
      <sheetName val="dtct_GD1 (phan dieu chinh tang)"/>
      <sheetName val="dtct_GD1 (phan dieu chinh giam"/>
      <sheetName val="GTXL(P dieu chinh tang)"/>
      <sheetName val="GTXL(P dieu chinh giam)"/>
      <sheetName val="THGD1(P dieu chinh)"/>
      <sheetName val="THGD1(P dieu chinh) (2)"/>
      <sheetName val="kstk"/>
      <sheetName val="Sheet2"/>
      <sheetName val="Sheet1"/>
      <sheetName val="dtct_GD1"/>
      <sheetName val="GTXL. "/>
      <sheetName val="THGD1"/>
      <sheetName val="Tra_bang"/>
      <sheetName val="CPkhaithacdat"/>
      <sheetName val="DGKSKTTC"/>
      <sheetName val="DgiaksatDHC4,"/>
      <sheetName val="dongia"/>
      <sheetName val="dgGPMB"/>
      <sheetName val="KSGPMB"/>
      <sheetName val="DGKSKTTC (2)"/>
      <sheetName val="kstk (2)"/>
      <sheetName val="dongia (2)"/>
      <sheetName val="giaithich"/>
      <sheetName val="XL4Poppy"/>
      <sheetName val="BANGTRA"/>
      <sheetName val="IBAS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sheetData sheetId="30"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iagoc"/>
      <sheetName val="tra-vat-lieu"/>
      <sheetName val="CVC"/>
      <sheetName val="ptdg "/>
      <sheetName val="Duong-tk"/>
      <sheetName val="THd-tk"/>
      <sheetName val="ptke"/>
      <sheetName val="tonghop-tk"/>
      <sheetName val="Sheet1"/>
      <sheetName val="Duong-tc"/>
      <sheetName val="TH-tc"/>
      <sheetName val="dtke-tc"/>
      <sheetName val="THk-tc"/>
      <sheetName val="THop-TC"/>
      <sheetName val="Tra_bang"/>
      <sheetName val="gvl"/>
    </sheetNames>
    <sheetDataSet>
      <sheetData sheetId="0"/>
      <sheetData sheetId="1">
        <row r="4">
          <cell r="B4" t="str">
            <v>c</v>
          </cell>
          <cell r="C4" t="str">
            <v>C¸t vµng</v>
          </cell>
          <cell r="D4" t="str">
            <v>m3</v>
          </cell>
          <cell r="E4">
            <v>111095.39999999998</v>
          </cell>
        </row>
        <row r="5">
          <cell r="B5" t="str">
            <v>x</v>
          </cell>
          <cell r="C5" t="str">
            <v>Xim¨ng PC-300</v>
          </cell>
          <cell r="D5" t="str">
            <v>kg</v>
          </cell>
          <cell r="E5">
            <v>857.43961904761898</v>
          </cell>
        </row>
        <row r="6">
          <cell r="B6" t="str">
            <v>nc</v>
          </cell>
          <cell r="C6" t="str">
            <v>N­íc</v>
          </cell>
          <cell r="D6" t="str">
            <v>LÝt</v>
          </cell>
          <cell r="E6">
            <v>4</v>
          </cell>
        </row>
        <row r="7">
          <cell r="B7" t="str">
            <v>nu</v>
          </cell>
          <cell r="C7" t="str">
            <v>N­íc</v>
          </cell>
          <cell r="D7" t="str">
            <v>LÝt</v>
          </cell>
          <cell r="E7">
            <v>4</v>
          </cell>
        </row>
        <row r="8">
          <cell r="B8" t="str">
            <v>btn</v>
          </cell>
          <cell r="C8" t="str">
            <v>Bªt«ng nhùa</v>
          </cell>
          <cell r="D8" t="str">
            <v xml:space="preserve">TÊn </v>
          </cell>
        </row>
        <row r="9">
          <cell r="B9" t="str">
            <v>#</v>
          </cell>
          <cell r="C9" t="str">
            <v>VËt liÖu kh¸c</v>
          </cell>
          <cell r="D9" t="str">
            <v>%</v>
          </cell>
        </row>
        <row r="10">
          <cell r="B10">
            <v>4</v>
          </cell>
          <cell r="C10" t="str">
            <v>§¸ d¨m 4x6</v>
          </cell>
          <cell r="D10" t="str">
            <v>m3</v>
          </cell>
          <cell r="E10">
            <v>116732.40714285713</v>
          </cell>
        </row>
        <row r="11">
          <cell r="B11" t="str">
            <v>n</v>
          </cell>
          <cell r="C11" t="str">
            <v>Nhùa ®­êng</v>
          </cell>
          <cell r="D11" t="str">
            <v>kg</v>
          </cell>
          <cell r="E11">
            <v>3448.667904761905</v>
          </cell>
        </row>
        <row r="12">
          <cell r="B12">
            <v>1</v>
          </cell>
          <cell r="C12" t="str">
            <v>§¸ d¨m 1x2</v>
          </cell>
          <cell r="D12" t="str">
            <v>m3</v>
          </cell>
          <cell r="E12">
            <v>175526.1714285714</v>
          </cell>
        </row>
        <row r="13">
          <cell r="B13" t="str">
            <v>cpdd1</v>
          </cell>
          <cell r="C13" t="str">
            <v>CÊp phèi ®¸ d¨m</v>
          </cell>
          <cell r="D13" t="str">
            <v>m3</v>
          </cell>
          <cell r="E13">
            <v>162135.8142857143</v>
          </cell>
        </row>
        <row r="14">
          <cell r="B14" t="str">
            <v>cpdd2</v>
          </cell>
          <cell r="C14" t="str">
            <v>CÊp phèi ®¸ d¨m</v>
          </cell>
          <cell r="D14" t="str">
            <v>m3</v>
          </cell>
          <cell r="E14">
            <v>152612.00476190477</v>
          </cell>
        </row>
        <row r="15">
          <cell r="B15" t="str">
            <v>dmz</v>
          </cell>
          <cell r="C15" t="str">
            <v>DÇu Mazut</v>
          </cell>
          <cell r="D15" t="str">
            <v>kg</v>
          </cell>
          <cell r="E15">
            <v>4500</v>
          </cell>
        </row>
        <row r="16">
          <cell r="B16" t="str">
            <v>cpdd</v>
          </cell>
          <cell r="C16" t="str">
            <v>CÊp phèi ®¸ d¨m</v>
          </cell>
          <cell r="D16" t="str">
            <v>m3</v>
          </cell>
          <cell r="E16">
            <v>162135.8142857143</v>
          </cell>
        </row>
        <row r="17">
          <cell r="B17" t="str">
            <v>cui</v>
          </cell>
          <cell r="C17" t="str">
            <v>Cñi</v>
          </cell>
          <cell r="D17" t="str">
            <v>kg</v>
          </cell>
          <cell r="E17">
            <v>500</v>
          </cell>
        </row>
        <row r="18">
          <cell r="B18" t="str">
            <v>d</v>
          </cell>
          <cell r="C18" t="str">
            <v xml:space="preserve">D©y thÐp </v>
          </cell>
          <cell r="D18" t="str">
            <v>kg</v>
          </cell>
          <cell r="E18">
            <v>6333.333333333333</v>
          </cell>
        </row>
        <row r="19">
          <cell r="B19" t="str">
            <v>dh</v>
          </cell>
          <cell r="C19" t="str">
            <v xml:space="preserve">§¸ héc </v>
          </cell>
          <cell r="D19" t="str">
            <v>m3</v>
          </cell>
          <cell r="E19">
            <v>121678.03095238096</v>
          </cell>
        </row>
        <row r="20">
          <cell r="B20">
            <v>2</v>
          </cell>
          <cell r="C20" t="str">
            <v>§¸ d¨m 2x4</v>
          </cell>
          <cell r="D20" t="str">
            <v>m3</v>
          </cell>
          <cell r="E20">
            <v>171659.62380952376</v>
          </cell>
        </row>
        <row r="21">
          <cell r="B21" t="str">
            <v>tbb</v>
          </cell>
          <cell r="C21" t="str">
            <v>Trô biÓn b¸o</v>
          </cell>
          <cell r="D21" t="str">
            <v>Trô</v>
          </cell>
          <cell r="E21">
            <v>235000</v>
          </cell>
        </row>
        <row r="22">
          <cell r="B22">
            <v>0.5</v>
          </cell>
          <cell r="C22" t="str">
            <v>§¸ d¨m 0,5x1</v>
          </cell>
          <cell r="D22" t="str">
            <v>m3</v>
          </cell>
          <cell r="E22">
            <v>175526.1714285714</v>
          </cell>
        </row>
        <row r="23">
          <cell r="B23" t="str">
            <v>di</v>
          </cell>
          <cell r="C23" t="str">
            <v>§inh</v>
          </cell>
          <cell r="D23" t="str">
            <v>kg</v>
          </cell>
          <cell r="E23">
            <v>6190.4761904761899</v>
          </cell>
        </row>
        <row r="24">
          <cell r="B24" t="str">
            <v>g</v>
          </cell>
          <cell r="C24" t="str">
            <v>Gç v¸n</v>
          </cell>
          <cell r="D24" t="str">
            <v>m3</v>
          </cell>
          <cell r="E24">
            <v>1282553.48</v>
          </cell>
        </row>
        <row r="25">
          <cell r="B25" t="str">
            <v>dn</v>
          </cell>
          <cell r="C25" t="str">
            <v xml:space="preserve">Gç ®µ nÑp </v>
          </cell>
          <cell r="D25" t="str">
            <v>m3</v>
          </cell>
          <cell r="E25">
            <v>1282553.48</v>
          </cell>
        </row>
        <row r="26">
          <cell r="B26" t="str">
            <v>s</v>
          </cell>
          <cell r="C26" t="str">
            <v>S¬n</v>
          </cell>
          <cell r="D26" t="str">
            <v>kg</v>
          </cell>
          <cell r="E26">
            <v>26666.666666666664</v>
          </cell>
        </row>
        <row r="27">
          <cell r="B27" t="str">
            <v>q</v>
          </cell>
          <cell r="C27" t="str">
            <v>Que hµn</v>
          </cell>
          <cell r="D27" t="str">
            <v>kg</v>
          </cell>
          <cell r="E27">
            <v>11428.571428571428</v>
          </cell>
        </row>
        <row r="28">
          <cell r="B28" t="str">
            <v>d12</v>
          </cell>
          <cell r="C28" t="str">
            <v>ThÐp trßn d=12mm</v>
          </cell>
          <cell r="D28" t="str">
            <v>kg</v>
          </cell>
          <cell r="E28">
            <v>4391.0716190476187</v>
          </cell>
        </row>
        <row r="29">
          <cell r="B29" t="str">
            <v>d6</v>
          </cell>
          <cell r="C29" t="str">
            <v>ThÐp trßn d=6mm</v>
          </cell>
          <cell r="D29" t="str">
            <v>kg</v>
          </cell>
          <cell r="E29">
            <v>4724.4049523809517</v>
          </cell>
        </row>
        <row r="30">
          <cell r="B30" t="str">
            <v>bdbtn</v>
          </cell>
          <cell r="C30" t="str">
            <v>Bét ®¸ (7%)</v>
          </cell>
          <cell r="D30" t="str">
            <v>kg</v>
          </cell>
          <cell r="E30">
            <v>500</v>
          </cell>
        </row>
        <row r="31">
          <cell r="B31" t="str">
            <v>d16</v>
          </cell>
          <cell r="C31" t="str">
            <v>ThÐp trßn d=16mm</v>
          </cell>
          <cell r="D31" t="str">
            <v>kg</v>
          </cell>
          <cell r="E31">
            <v>4343.452571428571</v>
          </cell>
        </row>
        <row r="32">
          <cell r="B32" t="str">
            <v>dia</v>
          </cell>
          <cell r="C32" t="str">
            <v xml:space="preserve">§inh ®Üa </v>
          </cell>
          <cell r="D32" t="str">
            <v>C¸i</v>
          </cell>
          <cell r="E32">
            <v>2380.9523809523807</v>
          </cell>
        </row>
        <row r="33">
          <cell r="B33" t="str">
            <v>gc</v>
          </cell>
          <cell r="C33" t="str">
            <v>gç v¸n cÇu c«ng t¸c</v>
          </cell>
          <cell r="D33" t="str">
            <v>m3</v>
          </cell>
          <cell r="E33">
            <v>2147779.84</v>
          </cell>
        </row>
        <row r="34">
          <cell r="B34" t="str">
            <v>gg</v>
          </cell>
          <cell r="C34" t="str">
            <v>Gç chèng</v>
          </cell>
          <cell r="D34" t="str">
            <v>m3</v>
          </cell>
          <cell r="E34">
            <v>2147779.84</v>
          </cell>
        </row>
        <row r="35">
          <cell r="B35" t="str">
            <v>ddap</v>
          </cell>
          <cell r="C35" t="str">
            <v>§Êt ®¾p</v>
          </cell>
          <cell r="D35" t="str">
            <v>m3</v>
          </cell>
          <cell r="E35">
            <v>2500</v>
          </cell>
        </row>
        <row r="36">
          <cell r="B36" t="str">
            <v>bl</v>
          </cell>
          <cell r="C36" t="str">
            <v>Bul«ng</v>
          </cell>
          <cell r="D36" t="str">
            <v>C¸i</v>
          </cell>
          <cell r="E36">
            <v>5000</v>
          </cell>
        </row>
        <row r="37">
          <cell r="B37" t="str">
            <v>vc</v>
          </cell>
          <cell r="C37" t="str">
            <v>V«i côc</v>
          </cell>
          <cell r="D37" t="str">
            <v>kg</v>
          </cell>
          <cell r="E37">
            <v>1000</v>
          </cell>
        </row>
        <row r="38">
          <cell r="B38" t="str">
            <v>bd</v>
          </cell>
          <cell r="C38" t="str">
            <v>Bét ®¸</v>
          </cell>
          <cell r="D38" t="str">
            <v>kg</v>
          </cell>
          <cell r="E38">
            <v>476.19047619047615</v>
          </cell>
        </row>
        <row r="39">
          <cell r="B39" t="str">
            <v>dt</v>
          </cell>
          <cell r="C39" t="str">
            <v>D©y thÐp d=3mm</v>
          </cell>
          <cell r="D39" t="str">
            <v>kg</v>
          </cell>
          <cell r="E39">
            <v>4724.4049523809517</v>
          </cell>
        </row>
        <row r="40">
          <cell r="B40" t="str">
            <v>td</v>
          </cell>
          <cell r="C40" t="str">
            <v>T¨ng ®¬</v>
          </cell>
          <cell r="D40" t="str">
            <v>C¸i</v>
          </cell>
          <cell r="E40">
            <v>10000</v>
          </cell>
        </row>
        <row r="41">
          <cell r="B41" t="str">
            <v>bt</v>
          </cell>
          <cell r="C41" t="str">
            <v>Bao t¶i.</v>
          </cell>
          <cell r="D41" t="str">
            <v>m2</v>
          </cell>
          <cell r="E41">
            <v>3800</v>
          </cell>
        </row>
        <row r="42">
          <cell r="B42" t="str">
            <v>ds</v>
          </cell>
          <cell r="C42" t="str">
            <v>§Êt sÐt dÎo</v>
          </cell>
          <cell r="D42" t="str">
            <v>m3</v>
          </cell>
          <cell r="E42">
            <v>30000</v>
          </cell>
        </row>
        <row r="43">
          <cell r="B43" t="str">
            <v>ph</v>
          </cell>
          <cell r="C43" t="str">
            <v>PhÌn chua</v>
          </cell>
          <cell r="D43" t="str">
            <v>Kg</v>
          </cell>
          <cell r="E43">
            <v>10000</v>
          </cell>
        </row>
        <row r="44">
          <cell r="B44" t="str">
            <v>m16</v>
          </cell>
          <cell r="C44" t="str">
            <v>Bul«ng M16</v>
          </cell>
          <cell r="D44" t="str">
            <v>C¸i</v>
          </cell>
          <cell r="E44">
            <v>2500</v>
          </cell>
        </row>
        <row r="45">
          <cell r="B45" t="str">
            <v>x400</v>
          </cell>
          <cell r="C45" t="str">
            <v>Xim¨ng PC-400</v>
          </cell>
          <cell r="D45" t="str">
            <v>kg</v>
          </cell>
          <cell r="E45">
            <v>871.72533333333331</v>
          </cell>
        </row>
        <row r="46">
          <cell r="B46" t="str">
            <v>d8</v>
          </cell>
          <cell r="C46" t="str">
            <v>ThÐp trßn d=8mm</v>
          </cell>
          <cell r="D46" t="str">
            <v>kg</v>
          </cell>
          <cell r="E46">
            <v>4724.4049523809517</v>
          </cell>
        </row>
        <row r="47">
          <cell r="B47" t="str">
            <v>d10</v>
          </cell>
          <cell r="C47" t="str">
            <v>ThÐp trßn d=10mm</v>
          </cell>
          <cell r="D47" t="str">
            <v>kg</v>
          </cell>
          <cell r="E47">
            <v>4438.6906666666664</v>
          </cell>
        </row>
        <row r="48">
          <cell r="B48" t="str">
            <v>d14</v>
          </cell>
          <cell r="C48" t="str">
            <v>ThÐp trßn d=14mm</v>
          </cell>
          <cell r="D48" t="str">
            <v>kg</v>
          </cell>
          <cell r="E48">
            <v>4391.0716190476187</v>
          </cell>
        </row>
        <row r="49">
          <cell r="B49" t="str">
            <v>gid</v>
          </cell>
          <cell r="C49" t="str">
            <v>GiÊy dÇu</v>
          </cell>
          <cell r="D49" t="str">
            <v>m2</v>
          </cell>
          <cell r="E49">
            <v>7000</v>
          </cell>
        </row>
        <row r="50">
          <cell r="B50" t="str">
            <v>®ay</v>
          </cell>
          <cell r="C50" t="str">
            <v>§ay</v>
          </cell>
          <cell r="D50" t="str">
            <v>kg</v>
          </cell>
          <cell r="E50">
            <v>7000</v>
          </cell>
        </row>
        <row r="51">
          <cell r="B51" t="str">
            <v>xg</v>
          </cell>
          <cell r="C51" t="str">
            <v>X¨ng</v>
          </cell>
          <cell r="D51" t="str">
            <v>kg</v>
          </cell>
          <cell r="E51">
            <v>6440</v>
          </cell>
        </row>
        <row r="52">
          <cell r="B52" t="str">
            <v>«</v>
          </cell>
          <cell r="C52" t="str">
            <v>«xy</v>
          </cell>
          <cell r="D52" t="str">
            <v>chai</v>
          </cell>
          <cell r="E52">
            <v>53000</v>
          </cell>
        </row>
        <row r="53">
          <cell r="B53" t="str">
            <v>th</v>
          </cell>
          <cell r="C53" t="str">
            <v>ThÐp h×nh</v>
          </cell>
          <cell r="D53" t="str">
            <v>kg</v>
          </cell>
          <cell r="E53">
            <v>4629.1668571428563</v>
          </cell>
        </row>
        <row r="54">
          <cell r="B54" t="str">
            <v>t</v>
          </cell>
          <cell r="C54" t="str">
            <v>ThÐp b¶n</v>
          </cell>
          <cell r="D54" t="str">
            <v>kg</v>
          </cell>
          <cell r="E54">
            <v>4629.1668571428563</v>
          </cell>
        </row>
        <row r="55">
          <cell r="B55" t="str">
            <v>d18</v>
          </cell>
          <cell r="C55" t="str">
            <v>ThÐp trßn d=18mm</v>
          </cell>
          <cell r="D55" t="str">
            <v>kg</v>
          </cell>
          <cell r="E55">
            <v>4343.452571428571</v>
          </cell>
        </row>
        <row r="56">
          <cell r="B56" t="str">
            <v>tba</v>
          </cell>
          <cell r="C56" t="str">
            <v>ThÐp b¶n</v>
          </cell>
          <cell r="D56" t="str">
            <v>kg</v>
          </cell>
          <cell r="E56">
            <v>4629.1668571428563</v>
          </cell>
        </row>
        <row r="57">
          <cell r="B57" t="str">
            <v>xb</v>
          </cell>
          <cell r="C57" t="str">
            <v>§¸ x« bå</v>
          </cell>
          <cell r="D57" t="str">
            <v>m3</v>
          </cell>
          <cell r="E57">
            <v>33333.333333333328</v>
          </cell>
        </row>
        <row r="58">
          <cell r="B58" t="str">
            <v>d22</v>
          </cell>
          <cell r="C58" t="str">
            <v>ThÐp trßn d=22mm</v>
          </cell>
          <cell r="D58" t="str">
            <v>kg</v>
          </cell>
          <cell r="E58">
            <v>4343.452571428571</v>
          </cell>
        </row>
        <row r="59">
          <cell r="B59" t="str">
            <v>®</v>
          </cell>
          <cell r="C59" t="str">
            <v>§Êt ®Ìn</v>
          </cell>
          <cell r="D59" t="str">
            <v>kg</v>
          </cell>
          <cell r="E59">
            <v>8600</v>
          </cell>
        </row>
        <row r="60">
          <cell r="B60" t="str">
            <v>a</v>
          </cell>
          <cell r="C60" t="str">
            <v>Axªtylen</v>
          </cell>
          <cell r="D60" t="str">
            <v>Chai</v>
          </cell>
          <cell r="E60">
            <v>140000</v>
          </cell>
        </row>
        <row r="61">
          <cell r="B61" t="str">
            <v>m28</v>
          </cell>
          <cell r="C61" t="str">
            <v>Bul«ng M28x105</v>
          </cell>
          <cell r="D61" t="str">
            <v>C¸i</v>
          </cell>
          <cell r="E61">
            <v>5600</v>
          </cell>
        </row>
        <row r="62">
          <cell r="B62" t="str">
            <v>dau</v>
          </cell>
          <cell r="C62" t="str">
            <v>DÇu b«i tr¬n</v>
          </cell>
          <cell r="D62" t="str">
            <v>kg</v>
          </cell>
          <cell r="E62">
            <v>2500</v>
          </cell>
        </row>
        <row r="63">
          <cell r="B63" t="str">
            <v>pc</v>
          </cell>
          <cell r="C63" t="str">
            <v>PhÌn chua</v>
          </cell>
          <cell r="D63" t="str">
            <v>kg</v>
          </cell>
          <cell r="E63">
            <v>9600</v>
          </cell>
        </row>
        <row r="64">
          <cell r="B64" t="str">
            <v>gmc</v>
          </cell>
          <cell r="C64" t="str">
            <v>Gç mÆt cÇu</v>
          </cell>
          <cell r="D64" t="str">
            <v>m3</v>
          </cell>
          <cell r="E64">
            <v>2148409.84</v>
          </cell>
        </row>
        <row r="65">
          <cell r="B65" t="str">
            <v>cc</v>
          </cell>
          <cell r="C65" t="str">
            <v>C©y chèng</v>
          </cell>
          <cell r="D65" t="str">
            <v>C©y</v>
          </cell>
          <cell r="E65">
            <v>8000</v>
          </cell>
        </row>
        <row r="66">
          <cell r="B66" t="str">
            <v>db</v>
          </cell>
          <cell r="C66" t="str">
            <v>D©y buéc</v>
          </cell>
          <cell r="D66" t="str">
            <v>kg</v>
          </cell>
          <cell r="E66">
            <v>6045.454545454545</v>
          </cell>
        </row>
        <row r="67">
          <cell r="B67" t="str">
            <v>d20</v>
          </cell>
          <cell r="C67" t="str">
            <v>ThÐp trßn d=20mm</v>
          </cell>
          <cell r="D67" t="str">
            <v>kg</v>
          </cell>
          <cell r="E67">
            <v>4343.452571428571</v>
          </cell>
        </row>
        <row r="68">
          <cell r="B68" t="str">
            <v>d25</v>
          </cell>
          <cell r="C68" t="str">
            <v>ThÐp trßn d=25mm</v>
          </cell>
          <cell r="D68" t="str">
            <v>kg</v>
          </cell>
          <cell r="E68">
            <v>4343.452571428571</v>
          </cell>
        </row>
        <row r="69">
          <cell r="B69" t="str">
            <v>0.5btn</v>
          </cell>
          <cell r="C69" t="str">
            <v>§¸ 0,5x1 (20%)</v>
          </cell>
          <cell r="D69" t="str">
            <v>m3</v>
          </cell>
          <cell r="E69">
            <v>159647.84761904762</v>
          </cell>
        </row>
        <row r="70">
          <cell r="B70" t="str">
            <v>1btn</v>
          </cell>
          <cell r="C70" t="str">
            <v>§¸ 1x2 (30%)</v>
          </cell>
          <cell r="D70" t="str">
            <v>m3</v>
          </cell>
          <cell r="E70">
            <v>159647.84761904762</v>
          </cell>
        </row>
        <row r="71">
          <cell r="B71" t="str">
            <v>cbtn</v>
          </cell>
          <cell r="C71" t="str">
            <v>C¸t (43%)</v>
          </cell>
          <cell r="D71" t="str">
            <v>m3</v>
          </cell>
          <cell r="E71">
            <v>91545.333333333314</v>
          </cell>
        </row>
        <row r="72">
          <cell r="B72" t="str">
            <v>nbtn</v>
          </cell>
          <cell r="C72" t="str">
            <v>Nhùa (5,8%)</v>
          </cell>
          <cell r="D72" t="str">
            <v>kg</v>
          </cell>
          <cell r="E72">
            <v>3431.3915238095237</v>
          </cell>
        </row>
        <row r="73">
          <cell r="B73" t="str">
            <v>#p</v>
          </cell>
          <cell r="C73" t="str">
            <v>VËt liÖu phô</v>
          </cell>
          <cell r="D73" t="str">
            <v>%</v>
          </cell>
        </row>
        <row r="74">
          <cell r="B74" t="str">
            <v>&gt;18</v>
          </cell>
          <cell r="C74" t="str">
            <v>ThÐp trßn d&gt;18mm</v>
          </cell>
          <cell r="D74" t="str">
            <v>kg</v>
          </cell>
        </row>
        <row r="75">
          <cell r="B75" t="str">
            <v>dmn</v>
          </cell>
          <cell r="C75" t="str">
            <v>§¸ m¹t (18%)</v>
          </cell>
          <cell r="D75" t="str">
            <v>m3</v>
          </cell>
        </row>
        <row r="76">
          <cell r="B76" t="str">
            <v>am</v>
          </cell>
          <cell r="C76" t="str">
            <v>§¸ d¨m</v>
          </cell>
          <cell r="D76" t="str">
            <v>m3</v>
          </cell>
        </row>
        <row r="77">
          <cell r="B77" t="str">
            <v>dm</v>
          </cell>
          <cell r="C77" t="str">
            <v>§¸ m¹t</v>
          </cell>
          <cell r="D77" t="str">
            <v>m3</v>
          </cell>
        </row>
        <row r="78">
          <cell r="B78" t="str">
            <v>ddtc</v>
          </cell>
          <cell r="C78" t="str">
            <v>§¸ d¨m tiªu chuÈn</v>
          </cell>
          <cell r="D78" t="str">
            <v>m3</v>
          </cell>
        </row>
        <row r="79">
          <cell r="B79" t="str">
            <v>dhc</v>
          </cell>
          <cell r="C79" t="str">
            <v>§Êt h÷u c¬</v>
          </cell>
          <cell r="D79" t="str">
            <v>m3</v>
          </cell>
        </row>
        <row r="80">
          <cell r="B80" t="str">
            <v>dg</v>
          </cell>
          <cell r="C80" t="str">
            <v>§inh ®­êng</v>
          </cell>
          <cell r="D80" t="str">
            <v>C¸i</v>
          </cell>
        </row>
        <row r="81">
          <cell r="B81" t="str">
            <v>cr</v>
          </cell>
          <cell r="C81" t="str">
            <v>§inh Cr¨mpong</v>
          </cell>
          <cell r="D81" t="str">
            <v>C¸i</v>
          </cell>
          <cell r="E81">
            <v>2500</v>
          </cell>
        </row>
        <row r="82">
          <cell r="B82" t="str">
            <v>m20</v>
          </cell>
          <cell r="C82" t="str">
            <v>Bul«ng M20</v>
          </cell>
          <cell r="D82" t="str">
            <v>C¸i</v>
          </cell>
          <cell r="E82">
            <v>5000</v>
          </cell>
        </row>
        <row r="83">
          <cell r="B83" t="str">
            <v>cgo</v>
          </cell>
          <cell r="C83" t="str">
            <v>Cäc gç d=8-10cm</v>
          </cell>
          <cell r="D83" t="str">
            <v>m</v>
          </cell>
        </row>
        <row r="84">
          <cell r="B84" t="str">
            <v>ctre</v>
          </cell>
          <cell r="C84" t="str">
            <v>Cäc tre</v>
          </cell>
          <cell r="D84" t="str">
            <v>m</v>
          </cell>
        </row>
        <row r="85">
          <cell r="B85" t="str">
            <v>ct</v>
          </cell>
          <cell r="C85" t="str">
            <v>Cèt thÐp</v>
          </cell>
          <cell r="D85" t="str">
            <v>kg</v>
          </cell>
        </row>
        <row r="86">
          <cell r="B86" t="str">
            <v>day</v>
          </cell>
          <cell r="C86" t="str">
            <v>D©y</v>
          </cell>
          <cell r="D86" t="str">
            <v>kg</v>
          </cell>
        </row>
        <row r="87">
          <cell r="B87" t="str">
            <v>o</v>
          </cell>
          <cell r="C87" t="str">
            <v>èng ®æ d=300</v>
          </cell>
          <cell r="D87" t="str">
            <v xml:space="preserve">m </v>
          </cell>
        </row>
        <row r="88">
          <cell r="B88" t="str">
            <v>o60</v>
          </cell>
          <cell r="C88" t="str">
            <v>èng d=60cm; L=4m</v>
          </cell>
          <cell r="D88" t="str">
            <v>èng</v>
          </cell>
        </row>
        <row r="89">
          <cell r="B89" t="str">
            <v>o100</v>
          </cell>
          <cell r="C89" t="str">
            <v>èng d=100cm; L=1m</v>
          </cell>
          <cell r="D89" t="str">
            <v>m</v>
          </cell>
        </row>
        <row r="90">
          <cell r="B90" t="str">
            <v>on</v>
          </cell>
          <cell r="C90" t="str">
            <v>èng nèi</v>
          </cell>
          <cell r="D90" t="str">
            <v>m</v>
          </cell>
        </row>
        <row r="91">
          <cell r="B91" t="str">
            <v>ot</v>
          </cell>
          <cell r="C91" t="str">
            <v>èng thÐp luån c¸p</v>
          </cell>
          <cell r="D91" t="str">
            <v>m</v>
          </cell>
        </row>
        <row r="92">
          <cell r="B92" t="str">
            <v>g25x25</v>
          </cell>
          <cell r="C92" t="str">
            <v>G¹ch 25x25</v>
          </cell>
          <cell r="D92" t="str">
            <v>Viªn</v>
          </cell>
        </row>
        <row r="93">
          <cell r="B93" t="str">
            <v>go</v>
          </cell>
          <cell r="C93" t="str">
            <v>G¹ch èng 10x10x20</v>
          </cell>
          <cell r="D93" t="str">
            <v>viªn</v>
          </cell>
        </row>
        <row r="94">
          <cell r="B94" t="str">
            <v>gt</v>
          </cell>
          <cell r="C94" t="str">
            <v xml:space="preserve">G¹ch thÎ </v>
          </cell>
          <cell r="D94" t="str">
            <v>viªn</v>
          </cell>
        </row>
        <row r="95">
          <cell r="B95" t="str">
            <v>gk</v>
          </cell>
          <cell r="C95" t="str">
            <v>Gç kª</v>
          </cell>
          <cell r="D95" t="str">
            <v>m3</v>
          </cell>
          <cell r="E95">
            <v>2148409.84</v>
          </cell>
        </row>
        <row r="96">
          <cell r="B96" t="str">
            <v>gd</v>
          </cell>
          <cell r="C96" t="str">
            <v>Gç lµm khe co gian</v>
          </cell>
          <cell r="D96" t="str">
            <v>m3</v>
          </cell>
        </row>
        <row r="97">
          <cell r="B97" t="str">
            <v>ll</v>
          </cell>
          <cell r="C97" t="str">
            <v>LËp l¸ch</v>
          </cell>
          <cell r="D97" t="str">
            <v xml:space="preserve">bé </v>
          </cell>
          <cell r="E97">
            <v>200000</v>
          </cell>
        </row>
        <row r="98">
          <cell r="B98" t="str">
            <v>lc</v>
          </cell>
          <cell r="C98" t="str">
            <v>L­ìi c­a s¾t</v>
          </cell>
          <cell r="D98" t="str">
            <v>C¸i</v>
          </cell>
        </row>
        <row r="99">
          <cell r="B99" t="str">
            <v>lt</v>
          </cell>
          <cell r="C99" t="str">
            <v>L­íi thÐp ®Þnh vÞ</v>
          </cell>
          <cell r="D99" t="str">
            <v>kg</v>
          </cell>
        </row>
        <row r="100">
          <cell r="B100" t="str">
            <v>nt</v>
          </cell>
          <cell r="C100" t="str">
            <v>Nhò t­¬ng 60% nhùa</v>
          </cell>
          <cell r="D100" t="str">
            <v>Kg</v>
          </cell>
        </row>
        <row r="101">
          <cell r="B101" t="str">
            <v>r</v>
          </cell>
          <cell r="C101" t="str">
            <v>Ray</v>
          </cell>
          <cell r="D101" t="str">
            <v>kg</v>
          </cell>
          <cell r="E101">
            <v>4500</v>
          </cell>
        </row>
        <row r="102">
          <cell r="B102" t="str">
            <v>tv</v>
          </cell>
          <cell r="C102" t="str">
            <v>Tµ vÑt gç (14x20x180)</v>
          </cell>
          <cell r="D102" t="str">
            <v>thanh</v>
          </cell>
          <cell r="E102">
            <v>108248.10393600001</v>
          </cell>
        </row>
        <row r="103">
          <cell r="B103" t="str">
            <v>gcn</v>
          </cell>
          <cell r="C103" t="str">
            <v>Gç chång nÒ (14x18x140)</v>
          </cell>
          <cell r="D103" t="str">
            <v>thanh</v>
          </cell>
          <cell r="E103">
            <v>108248.10393600001</v>
          </cell>
        </row>
        <row r="104">
          <cell r="B104" t="str">
            <v>tg</v>
          </cell>
          <cell r="C104" t="str">
            <v>ThÐp gãc</v>
          </cell>
          <cell r="D104" t="str">
            <v>kg</v>
          </cell>
        </row>
        <row r="105">
          <cell r="B105" t="str">
            <v>i</v>
          </cell>
          <cell r="C105" t="str">
            <v>ThÐp I</v>
          </cell>
          <cell r="D105" t="str">
            <v>kg</v>
          </cell>
        </row>
        <row r="106">
          <cell r="B106" t="str">
            <v>tr</v>
          </cell>
          <cell r="C106" t="str">
            <v>ThÐp trßn</v>
          </cell>
          <cell r="D106" t="str">
            <v>kg</v>
          </cell>
          <cell r="E106">
            <v>4724.4049523809517</v>
          </cell>
        </row>
        <row r="107">
          <cell r="B107">
            <v>10</v>
          </cell>
          <cell r="C107" t="str">
            <v>ThÐp trßn d&lt;=10mm</v>
          </cell>
          <cell r="D107" t="str">
            <v>kg</v>
          </cell>
        </row>
        <row r="108">
          <cell r="B108" t="str">
            <v>t4-6</v>
          </cell>
          <cell r="C108" t="str">
            <v>ThÐp trßn d=4-6mm</v>
          </cell>
          <cell r="D108" t="str">
            <v>kg</v>
          </cell>
        </row>
        <row r="109">
          <cell r="B109" t="str">
            <v>d4</v>
          </cell>
          <cell r="C109" t="str">
            <v>ThÐp trßn d=4mm</v>
          </cell>
          <cell r="D109" t="str">
            <v>kg</v>
          </cell>
        </row>
        <row r="110">
          <cell r="B110" t="str">
            <v>&gt;10</v>
          </cell>
          <cell r="C110" t="str">
            <v>ThÐp trßn d&gt;10mm</v>
          </cell>
          <cell r="D110" t="str">
            <v>kg</v>
          </cell>
        </row>
        <row r="111">
          <cell r="B111" t="str">
            <v>vl</v>
          </cell>
          <cell r="C111" t="str">
            <v>V÷a lãt</v>
          </cell>
          <cell r="D111" t="str">
            <v>m3</v>
          </cell>
        </row>
        <row r="112">
          <cell r="B112" t="str">
            <v>vu</v>
          </cell>
          <cell r="C112" t="str">
            <v>V÷a M</v>
          </cell>
          <cell r="D112" t="str">
            <v>m3</v>
          </cell>
        </row>
        <row r="113">
          <cell r="B113" t="str">
            <v>bbcn</v>
          </cell>
          <cell r="C113" t="str">
            <v>BiÓn b¸o tªn cÇu</v>
          </cell>
          <cell r="D113" t="str">
            <v>C¸i</v>
          </cell>
          <cell r="E113">
            <v>450000</v>
          </cell>
        </row>
        <row r="114">
          <cell r="B114" t="str">
            <v>vmm</v>
          </cell>
          <cell r="C114" t="str">
            <v xml:space="preserve">V÷a miÕt m¹ch </v>
          </cell>
          <cell r="D114" t="str">
            <v>m3</v>
          </cell>
        </row>
        <row r="115">
          <cell r="B115" t="str">
            <v>xmt</v>
          </cell>
          <cell r="C115" t="str">
            <v>Xim¨ng tr¾ng</v>
          </cell>
          <cell r="D115" t="str">
            <v>kg</v>
          </cell>
        </row>
        <row r="116">
          <cell r="B116" t="str">
            <v>Tra nh©n c«ng</v>
          </cell>
          <cell r="E116" t="str">
            <v>§­êng</v>
          </cell>
        </row>
        <row r="117">
          <cell r="B117">
            <v>2.5</v>
          </cell>
          <cell r="C117" t="str">
            <v>Nh©n c«ng bËc 2,5/7</v>
          </cell>
          <cell r="D117" t="str">
            <v xml:space="preserve">C«ng </v>
          </cell>
          <cell r="E117">
            <v>12517.48</v>
          </cell>
        </row>
        <row r="118">
          <cell r="B118">
            <v>2.7</v>
          </cell>
          <cell r="C118" t="str">
            <v>Nh©n c«ng bËc 2,7/7</v>
          </cell>
          <cell r="D118" t="str">
            <v xml:space="preserve">C«ng </v>
          </cell>
          <cell r="E118">
            <v>12754.74</v>
          </cell>
        </row>
        <row r="119">
          <cell r="B119">
            <v>3</v>
          </cell>
          <cell r="C119" t="str">
            <v>Nh©n c«ng bËc 3,0/7</v>
          </cell>
          <cell r="D119" t="str">
            <v xml:space="preserve">C«ng </v>
          </cell>
          <cell r="E119">
            <v>13110.65</v>
          </cell>
        </row>
        <row r="120">
          <cell r="B120">
            <v>3.2</v>
          </cell>
          <cell r="C120" t="str">
            <v>Nh©n c«ng bËc 3,2/7</v>
          </cell>
          <cell r="D120" t="str">
            <v xml:space="preserve">C«ng </v>
          </cell>
          <cell r="E120">
            <v>13389.78</v>
          </cell>
        </row>
        <row r="121">
          <cell r="B121">
            <v>3.5</v>
          </cell>
          <cell r="C121" t="str">
            <v>Nh©n c«ng bËc 3,5/7</v>
          </cell>
          <cell r="D121" t="str">
            <v xml:space="preserve">C«ng </v>
          </cell>
          <cell r="E121">
            <v>13808.49</v>
          </cell>
        </row>
        <row r="122">
          <cell r="B122">
            <v>3.7</v>
          </cell>
          <cell r="C122" t="str">
            <v>Nh©n c«ng bËc 3,7/7</v>
          </cell>
          <cell r="D122" t="str">
            <v xml:space="preserve">C«ng </v>
          </cell>
          <cell r="E122">
            <v>14087.63</v>
          </cell>
        </row>
        <row r="123">
          <cell r="B123" t="str">
            <v>n4</v>
          </cell>
          <cell r="C123" t="str">
            <v>Nh©n c«ng bËc 4,0/7</v>
          </cell>
          <cell r="D123" t="str">
            <v xml:space="preserve">C«ng </v>
          </cell>
          <cell r="E123">
            <v>14506.34</v>
          </cell>
        </row>
        <row r="124">
          <cell r="B124">
            <v>4.5</v>
          </cell>
          <cell r="C124" t="str">
            <v>Nh©n c«ng bËc 4,5/7</v>
          </cell>
          <cell r="D124" t="str">
            <v xml:space="preserve">C«ng </v>
          </cell>
          <cell r="E124">
            <v>15936.92</v>
          </cell>
        </row>
        <row r="125">
          <cell r="E125" t="str">
            <v>CÇu cèng</v>
          </cell>
        </row>
        <row r="126">
          <cell r="B126" t="str">
            <v>2,5c</v>
          </cell>
          <cell r="C126" t="str">
            <v>Nh©n c«ng bËc 2,5/7</v>
          </cell>
          <cell r="D126" t="str">
            <v xml:space="preserve">C«ng </v>
          </cell>
          <cell r="E126">
            <v>13215.32</v>
          </cell>
        </row>
        <row r="127">
          <cell r="B127" t="str">
            <v>2,7c</v>
          </cell>
          <cell r="C127" t="str">
            <v>Nh©n c«ng bËc 2,7/7</v>
          </cell>
          <cell r="D127" t="str">
            <v xml:space="preserve">C«ng </v>
          </cell>
          <cell r="E127">
            <v>13480.5</v>
          </cell>
        </row>
        <row r="128">
          <cell r="B128" t="str">
            <v>3c</v>
          </cell>
          <cell r="C128" t="str">
            <v>Nh©n c«ng bËc 3,0/7</v>
          </cell>
          <cell r="D128" t="str">
            <v xml:space="preserve">C«ng </v>
          </cell>
          <cell r="E128">
            <v>13878.28</v>
          </cell>
        </row>
        <row r="129">
          <cell r="B129" t="str">
            <v>3,2c</v>
          </cell>
          <cell r="C129" t="str">
            <v>Nh©n c«ng bËc 3,2/7</v>
          </cell>
          <cell r="D129" t="str">
            <v xml:space="preserve">C«ng </v>
          </cell>
          <cell r="E129">
            <v>14171.37</v>
          </cell>
        </row>
        <row r="130">
          <cell r="B130" t="str">
            <v>3,5c</v>
          </cell>
          <cell r="C130" t="str">
            <v>Nh©n c«ng bËc 3,5/7</v>
          </cell>
          <cell r="D130" t="str">
            <v xml:space="preserve">C«ng </v>
          </cell>
          <cell r="E130">
            <v>14611.02</v>
          </cell>
        </row>
        <row r="131">
          <cell r="B131" t="str">
            <v>3,7c</v>
          </cell>
          <cell r="C131" t="str">
            <v>Nh©n c«ng bËc 3,7/7</v>
          </cell>
          <cell r="D131" t="str">
            <v xml:space="preserve">C«ng </v>
          </cell>
          <cell r="E131">
            <v>14904.11</v>
          </cell>
        </row>
        <row r="132">
          <cell r="B132" t="str">
            <v>4c</v>
          </cell>
          <cell r="C132" t="str">
            <v>Nh©n c«ng bËc 4,0/7</v>
          </cell>
          <cell r="D132" t="str">
            <v xml:space="preserve">C«ng </v>
          </cell>
          <cell r="E132">
            <v>15343.75</v>
          </cell>
        </row>
        <row r="133">
          <cell r="B133" t="str">
            <v>4,5c</v>
          </cell>
          <cell r="C133" t="str">
            <v>Nh©n c«ng bËc 4,5/7</v>
          </cell>
          <cell r="D133" t="str">
            <v xml:space="preserve">C«ng </v>
          </cell>
          <cell r="E133">
            <v>16913.91</v>
          </cell>
        </row>
        <row r="135">
          <cell r="B135" t="str">
            <v>TRA MAÏY TC</v>
          </cell>
        </row>
        <row r="136">
          <cell r="B136" t="str">
            <v>bv</v>
          </cell>
          <cell r="C136" t="str">
            <v>B¬m v÷a XM</v>
          </cell>
          <cell r="D136" t="str">
            <v>Ca</v>
          </cell>
          <cell r="E136">
            <v>125828</v>
          </cell>
        </row>
        <row r="137">
          <cell r="B137" t="str">
            <v>mr50</v>
          </cell>
          <cell r="C137" t="str">
            <v>M¸y r¶I 50-60m3/h</v>
          </cell>
          <cell r="D137" t="str">
            <v>Ca</v>
          </cell>
          <cell r="E137">
            <v>1177680</v>
          </cell>
        </row>
        <row r="138">
          <cell r="B138" t="str">
            <v>c10t</v>
          </cell>
          <cell r="C138" t="str">
            <v>CÈu 10T</v>
          </cell>
          <cell r="D138" t="str">
            <v>Ca</v>
          </cell>
          <cell r="E138">
            <v>615511</v>
          </cell>
        </row>
        <row r="139">
          <cell r="B139" t="str">
            <v>c5t</v>
          </cell>
          <cell r="C139" t="str">
            <v>CÈu 5T</v>
          </cell>
          <cell r="D139" t="str">
            <v>Ca</v>
          </cell>
          <cell r="E139">
            <v>292034</v>
          </cell>
        </row>
        <row r="140">
          <cell r="B140" t="str">
            <v>c16t</v>
          </cell>
          <cell r="C140" t="str">
            <v>CÈu 16T</v>
          </cell>
          <cell r="D140" t="str">
            <v>Ca</v>
          </cell>
          <cell r="E140">
            <v>823425</v>
          </cell>
        </row>
        <row r="141">
          <cell r="B141" t="str">
            <v>c25T</v>
          </cell>
          <cell r="C141" t="str">
            <v>CÈu 25T</v>
          </cell>
          <cell r="D141" t="str">
            <v>Ca</v>
          </cell>
          <cell r="E141">
            <v>1148366</v>
          </cell>
        </row>
        <row r="142">
          <cell r="B142" t="str">
            <v>50t</v>
          </cell>
          <cell r="C142" t="str">
            <v>CÈu xÝch 50T</v>
          </cell>
          <cell r="D142" t="str">
            <v>Ca</v>
          </cell>
          <cell r="E142">
            <v>1639226</v>
          </cell>
        </row>
        <row r="143">
          <cell r="B143" t="str">
            <v>k250</v>
          </cell>
          <cell r="C143" t="str">
            <v>KÝch 250T</v>
          </cell>
          <cell r="D143" t="str">
            <v>Ca</v>
          </cell>
          <cell r="E143">
            <v>86813</v>
          </cell>
        </row>
        <row r="144">
          <cell r="B144" t="str">
            <v>k500</v>
          </cell>
          <cell r="C144" t="str">
            <v>KÝch 500T</v>
          </cell>
          <cell r="D144" t="str">
            <v>Ca</v>
          </cell>
          <cell r="E144">
            <v>102248</v>
          </cell>
        </row>
        <row r="145">
          <cell r="B145" t="str">
            <v>db1</v>
          </cell>
          <cell r="C145" t="str">
            <v>M¸y ®Çm bµn 1KW</v>
          </cell>
          <cell r="D145" t="str">
            <v>Ca</v>
          </cell>
          <cell r="E145">
            <v>32525</v>
          </cell>
        </row>
        <row r="146">
          <cell r="B146" t="str">
            <v>b75</v>
          </cell>
          <cell r="C146" t="str">
            <v>M¸y b¬m n­íc 75CV</v>
          </cell>
          <cell r="D146" t="str">
            <v>Ca</v>
          </cell>
          <cell r="E146">
            <v>466499</v>
          </cell>
        </row>
        <row r="147">
          <cell r="B147" t="str">
            <v>b20</v>
          </cell>
          <cell r="C147" t="str">
            <v>M¸y b¬m n­íc 20CV</v>
          </cell>
          <cell r="D147" t="str">
            <v>Ca</v>
          </cell>
          <cell r="E147">
            <v>140009</v>
          </cell>
        </row>
        <row r="148">
          <cell r="B148" t="str">
            <v>cg</v>
          </cell>
          <cell r="C148" t="str">
            <v>M¸y c¾t èng</v>
          </cell>
          <cell r="D148" t="str">
            <v>Ca</v>
          </cell>
          <cell r="E148">
            <v>46496</v>
          </cell>
        </row>
        <row r="149">
          <cell r="B149" t="str">
            <v>cth</v>
          </cell>
          <cell r="C149" t="str">
            <v>M¸y c¾t thÐp</v>
          </cell>
          <cell r="D149" t="str">
            <v>Ca</v>
          </cell>
          <cell r="E149">
            <v>164322</v>
          </cell>
        </row>
        <row r="150">
          <cell r="B150" t="str">
            <v>cong</v>
          </cell>
          <cell r="C150" t="str">
            <v>M¸y cuèn èng</v>
          </cell>
          <cell r="D150" t="str">
            <v>Ca</v>
          </cell>
          <cell r="E150">
            <v>43589</v>
          </cell>
        </row>
        <row r="151">
          <cell r="B151" t="str">
            <v>h23</v>
          </cell>
          <cell r="C151" t="str">
            <v>M¸y hµn 23KW</v>
          </cell>
          <cell r="D151" t="str">
            <v>Ca</v>
          </cell>
          <cell r="E151">
            <v>77338</v>
          </cell>
        </row>
        <row r="152">
          <cell r="B152" t="str">
            <v>m#</v>
          </cell>
          <cell r="C152" t="str">
            <v>M¸y kh¸c</v>
          </cell>
          <cell r="D152" t="str">
            <v>%</v>
          </cell>
        </row>
        <row r="153">
          <cell r="B153" t="str">
            <v>nk</v>
          </cell>
          <cell r="C153" t="str">
            <v>M¸y nÐn khÝ 10m3/h</v>
          </cell>
          <cell r="D153" t="str">
            <v>Ca</v>
          </cell>
          <cell r="E153">
            <v>28854</v>
          </cell>
        </row>
        <row r="154">
          <cell r="B154" t="str">
            <v>250l</v>
          </cell>
          <cell r="C154" t="str">
            <v>M¸y trén 250l</v>
          </cell>
          <cell r="D154" t="str">
            <v>Ca</v>
          </cell>
          <cell r="E154">
            <v>96272</v>
          </cell>
        </row>
        <row r="155">
          <cell r="B155" t="str">
            <v>80l</v>
          </cell>
          <cell r="C155" t="str">
            <v>M¸y trén v÷a 80l</v>
          </cell>
          <cell r="D155" t="str">
            <v>Ca</v>
          </cell>
          <cell r="E155">
            <v>45294</v>
          </cell>
        </row>
        <row r="156">
          <cell r="B156" t="str">
            <v>vt</v>
          </cell>
          <cell r="C156" t="str">
            <v>M¸y vËn th¨ng 0,8T</v>
          </cell>
          <cell r="D156" t="str">
            <v>Ca</v>
          </cell>
          <cell r="E156">
            <v>54495</v>
          </cell>
        </row>
        <row r="157">
          <cell r="B157" t="str">
            <v>pl3</v>
          </cell>
          <cell r="C157" t="str">
            <v>Pal¨ng xÝch 3T</v>
          </cell>
          <cell r="D157" t="str">
            <v>Ca</v>
          </cell>
          <cell r="E157">
            <v>90447</v>
          </cell>
        </row>
        <row r="158">
          <cell r="B158" t="str">
            <v>200t</v>
          </cell>
          <cell r="C158" t="str">
            <v>Sµ lan 200T</v>
          </cell>
          <cell r="D158" t="str">
            <v>Ca</v>
          </cell>
          <cell r="E158">
            <v>325023</v>
          </cell>
        </row>
        <row r="159">
          <cell r="B159" t="str">
            <v>400t</v>
          </cell>
          <cell r="C159" t="str">
            <v>Sµ lan 400T</v>
          </cell>
          <cell r="D159" t="str">
            <v>Ca</v>
          </cell>
          <cell r="E159">
            <v>670875</v>
          </cell>
        </row>
        <row r="160">
          <cell r="B160" t="str">
            <v>toi5</v>
          </cell>
          <cell r="C160" t="str">
            <v>Têi ®iÖn 5T</v>
          </cell>
          <cell r="D160" t="str">
            <v>Ca</v>
          </cell>
          <cell r="E160">
            <v>70440</v>
          </cell>
        </row>
        <row r="161">
          <cell r="B161" t="str">
            <v>150cv</v>
          </cell>
          <cell r="C161" t="str">
            <v>Tµu kÐo 150cv</v>
          </cell>
          <cell r="D161" t="str">
            <v>Ca</v>
          </cell>
          <cell r="E161">
            <v>775474</v>
          </cell>
        </row>
        <row r="162">
          <cell r="B162" t="str">
            <v>ld</v>
          </cell>
          <cell r="C162" t="str">
            <v>Xe lao dÇm</v>
          </cell>
          <cell r="D162" t="str">
            <v>Ca</v>
          </cell>
          <cell r="E162">
            <v>2382049</v>
          </cell>
        </row>
        <row r="163">
          <cell r="B163" t="str">
            <v>mu110</v>
          </cell>
          <cell r="C163" t="str">
            <v>M¸y ñi 110cv</v>
          </cell>
          <cell r="D163" t="str">
            <v>Ca</v>
          </cell>
          <cell r="E163">
            <v>669348</v>
          </cell>
        </row>
        <row r="164">
          <cell r="B164" t="str">
            <v>ms110</v>
          </cell>
          <cell r="C164" t="str">
            <v>M¸y san 110cv</v>
          </cell>
          <cell r="D164" t="str">
            <v>Ca</v>
          </cell>
          <cell r="E164">
            <v>584271</v>
          </cell>
        </row>
        <row r="165">
          <cell r="B165" t="str">
            <v>dbl25</v>
          </cell>
          <cell r="C165" t="str">
            <v>§Çm b¸nh lèp 25T</v>
          </cell>
          <cell r="D165" t="str">
            <v>Ca</v>
          </cell>
          <cell r="E165">
            <v>505651</v>
          </cell>
        </row>
        <row r="166">
          <cell r="B166" t="str">
            <v>ottn5</v>
          </cell>
          <cell r="C166" t="str">
            <v>¤t« t­íi n­íc 5m3</v>
          </cell>
          <cell r="D166" t="str">
            <v>Ca</v>
          </cell>
          <cell r="E166">
            <v>343052</v>
          </cell>
        </row>
        <row r="167">
          <cell r="B167" t="str">
            <v>md25</v>
          </cell>
          <cell r="C167" t="str">
            <v>M¸y ®Çm 25T</v>
          </cell>
          <cell r="D167" t="str">
            <v>Ca</v>
          </cell>
          <cell r="E167">
            <v>505651</v>
          </cell>
        </row>
        <row r="168">
          <cell r="B168" t="str">
            <v>md9</v>
          </cell>
          <cell r="C168" t="str">
            <v>M¸y ®Çm 9T</v>
          </cell>
          <cell r="D168" t="str">
            <v>Ca</v>
          </cell>
          <cell r="E168">
            <v>443844</v>
          </cell>
        </row>
        <row r="169">
          <cell r="B169" t="str">
            <v>mr</v>
          </cell>
          <cell r="C169" t="str">
            <v>M¸y r¶i 20T/h</v>
          </cell>
          <cell r="D169" t="str">
            <v>Ca</v>
          </cell>
          <cell r="E169">
            <v>643252</v>
          </cell>
        </row>
        <row r="170">
          <cell r="B170" t="str">
            <v>l10</v>
          </cell>
          <cell r="C170" t="str">
            <v>Lu 10T</v>
          </cell>
          <cell r="D170" t="str">
            <v>Ca</v>
          </cell>
          <cell r="E170">
            <v>288922</v>
          </cell>
        </row>
        <row r="171">
          <cell r="B171" t="str">
            <v>l8.5</v>
          </cell>
          <cell r="C171" t="str">
            <v>M¸y lu 8.5T</v>
          </cell>
          <cell r="D171" t="str">
            <v>Ca</v>
          </cell>
          <cell r="E171">
            <v>252823</v>
          </cell>
        </row>
        <row r="172">
          <cell r="B172" t="str">
            <v>lbl16</v>
          </cell>
          <cell r="C172" t="str">
            <v>Lu b¸nh lèp 16T</v>
          </cell>
          <cell r="D172" t="str">
            <v>Ca</v>
          </cell>
          <cell r="E172">
            <v>432053</v>
          </cell>
        </row>
        <row r="173">
          <cell r="B173" t="str">
            <v>tt20-25</v>
          </cell>
          <cell r="C173" t="str">
            <v>Tr¹m trén 20-25T/h</v>
          </cell>
          <cell r="D173" t="str">
            <v>Ca</v>
          </cell>
          <cell r="E173">
            <v>5156262</v>
          </cell>
        </row>
        <row r="174">
          <cell r="B174" t="str">
            <v>mx0.6</v>
          </cell>
          <cell r="C174" t="str">
            <v>M¸y xóc 0,6m3</v>
          </cell>
          <cell r="D174" t="str">
            <v>Ca</v>
          </cell>
          <cell r="E174">
            <v>469958</v>
          </cell>
        </row>
        <row r="175">
          <cell r="B175" t="str">
            <v>mx1,25</v>
          </cell>
          <cell r="C175" t="str">
            <v>M¸y xóc 1,25m3</v>
          </cell>
          <cell r="D175" t="str">
            <v>Ca</v>
          </cell>
          <cell r="E175">
            <v>713258</v>
          </cell>
        </row>
        <row r="176">
          <cell r="B176" t="str">
            <v>lr25</v>
          </cell>
          <cell r="C176" t="str">
            <v>Lu rung 25T</v>
          </cell>
          <cell r="D176" t="str">
            <v>Ca</v>
          </cell>
          <cell r="E176">
            <v>928648</v>
          </cell>
        </row>
        <row r="177">
          <cell r="B177" t="str">
            <v>ottn7t</v>
          </cell>
          <cell r="C177" t="str">
            <v>¤t« t­íi nhùa 7T</v>
          </cell>
          <cell r="D177" t="str">
            <v>Ca</v>
          </cell>
          <cell r="E177">
            <v>745096</v>
          </cell>
        </row>
        <row r="178">
          <cell r="B178" t="str">
            <v>ot7t</v>
          </cell>
          <cell r="C178" t="str">
            <v>¤t« tù ®æ 7T</v>
          </cell>
          <cell r="D178" t="str">
            <v>Ca</v>
          </cell>
          <cell r="E178">
            <v>444551</v>
          </cell>
        </row>
        <row r="179">
          <cell r="B179" t="str">
            <v>ot10t</v>
          </cell>
          <cell r="C179" t="str">
            <v>¤t« tù ®æ 10T</v>
          </cell>
          <cell r="D179" t="str">
            <v>Ca</v>
          </cell>
          <cell r="E179">
            <v>525740</v>
          </cell>
        </row>
        <row r="180">
          <cell r="B180" t="str">
            <v>dd</v>
          </cell>
          <cell r="C180" t="str">
            <v>M¸y ®Çm dïi 1,5KW</v>
          </cell>
          <cell r="D180" t="str">
            <v>Ca</v>
          </cell>
          <cell r="E180">
            <v>37456</v>
          </cell>
        </row>
        <row r="181">
          <cell r="B181" t="str">
            <v>cu</v>
          </cell>
          <cell r="C181" t="str">
            <v>M¸y c¾t uèn cèt thÐp</v>
          </cell>
          <cell r="D181" t="str">
            <v>Ca</v>
          </cell>
          <cell r="E181">
            <v>39789</v>
          </cell>
        </row>
        <row r="182">
          <cell r="B182" t="str">
            <v>md&lt;=1,25</v>
          </cell>
          <cell r="C182" t="str">
            <v>M¸y ®µo &lt;=1,25m3</v>
          </cell>
          <cell r="D182" t="str">
            <v>Ca</v>
          </cell>
          <cell r="E182">
            <v>1238930</v>
          </cell>
        </row>
        <row r="183">
          <cell r="B183" t="str">
            <v>md&lt;=0.8</v>
          </cell>
          <cell r="C183" t="str">
            <v>M¸y ®µo &lt;=0,8m3</v>
          </cell>
          <cell r="D183" t="str">
            <v>Ca</v>
          </cell>
          <cell r="E183">
            <v>705849</v>
          </cell>
        </row>
        <row r="184">
          <cell r="B184" t="str">
            <v>nk17</v>
          </cell>
          <cell r="C184" t="str">
            <v>M¸y nÐn khÝ 17m3/h</v>
          </cell>
          <cell r="D184" t="str">
            <v>Ca</v>
          </cell>
          <cell r="E184">
            <v>36644</v>
          </cell>
        </row>
        <row r="185">
          <cell r="B185" t="str">
            <v>mu140</v>
          </cell>
          <cell r="C185" t="str">
            <v>M¸y ñi 140cv</v>
          </cell>
          <cell r="D185" t="str">
            <v>Ca</v>
          </cell>
          <cell r="E185">
            <v>865868</v>
          </cell>
        </row>
        <row r="186">
          <cell r="B186" t="str">
            <v>tt50-60</v>
          </cell>
          <cell r="C186" t="str">
            <v>Tr¹m trén 50-60T/h</v>
          </cell>
          <cell r="D186" t="str">
            <v>Ca</v>
          </cell>
          <cell r="E186">
            <v>8261175</v>
          </cell>
        </row>
        <row r="187">
          <cell r="B187" t="str">
            <v>mkxd</v>
          </cell>
          <cell r="C187" t="str">
            <v>M¸y khoan xoay ®Ëp F 65mm</v>
          </cell>
          <cell r="D187" t="str">
            <v>Ca</v>
          </cell>
          <cell r="E187">
            <v>230707</v>
          </cell>
        </row>
        <row r="188">
          <cell r="B188" t="str">
            <v>mk</v>
          </cell>
          <cell r="C188" t="str">
            <v>M¸y khoan cÇm tay F =42mm</v>
          </cell>
          <cell r="D188" t="str">
            <v>Ca</v>
          </cell>
          <cell r="E188">
            <v>35357</v>
          </cell>
        </row>
        <row r="189">
          <cell r="B189" t="str">
            <v>xdk+m</v>
          </cell>
          <cell r="C189" t="str">
            <v>Xe ®Çu kÐo vµ moãc</v>
          </cell>
          <cell r="D189" t="str">
            <v>Ca</v>
          </cell>
          <cell r="E189">
            <v>582634</v>
          </cell>
        </row>
      </sheetData>
      <sheetData sheetId="2"/>
      <sheetData sheetId="3"/>
      <sheetData sheetId="4"/>
      <sheetData sheetId="5"/>
      <sheetData sheetId="6"/>
      <sheetData sheetId="7"/>
      <sheetData sheetId="8"/>
      <sheetData sheetId="9"/>
      <sheetData sheetId="10"/>
      <sheetData sheetId="11"/>
      <sheetData sheetId="12"/>
      <sheetData sheetId="13"/>
      <sheetData sheetId="14" refreshError="1"/>
      <sheetData sheetId="15"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hucap"/>
      <sheetName val="nen"/>
      <sheetName val="mat"/>
      <sheetName val="atgt"/>
      <sheetName val="cong"/>
      <sheetName val="vua"/>
      <sheetName val="gVL"/>
      <sheetName val="dtctiet-k86-Bn=21m"/>
      <sheetName val="dt-thop-k86-Bn=21m"/>
      <sheetName val="th-kphi-k86-Bn=21m"/>
      <sheetName val="ctieuXD"/>
      <sheetName val="gpmb"/>
      <sheetName val="dtoan-k85-Bn=21m-2"/>
      <sheetName val="Sheet2"/>
      <sheetName val="dap-k86-Bn=21m"/>
      <sheetName val="dap"/>
      <sheetName val="00000000"/>
      <sheetName val="XL4Poppy"/>
      <sheetName val="tra-vat-lieu"/>
      <sheetName val="C47-456"/>
      <sheetName val="C46"/>
      <sheetName val="C47-PII"/>
      <sheetName val="XL4Test5"/>
      <sheetName val="tong hop"/>
      <sheetName val="phan tich DG"/>
      <sheetName val="gia vat lieu"/>
      <sheetName val="gia xe may"/>
      <sheetName val="gia nhan cong"/>
      <sheetName val="31-08"/>
      <sheetName val="01-09"/>
      <sheetName val="02-09"/>
      <sheetName val="03-09"/>
      <sheetName val="04-09"/>
      <sheetName val="05-9"/>
      <sheetName val="06-09"/>
      <sheetName val="07-09"/>
      <sheetName val="08-09"/>
      <sheetName val="TD da"/>
      <sheetName val="THKP"/>
      <sheetName val="DTTH"/>
      <sheetName val="PTDG_duong"/>
      <sheetName val="PTDG cau"/>
      <sheetName val="luong"/>
      <sheetName val="TT-06"/>
      <sheetName val="vc"/>
      <sheetName val="Sheet1"/>
      <sheetName val="Sheet3"/>
      <sheetName val="CTLT"/>
      <sheetName val="CTG4"/>
      <sheetName val="KSTK-cu"/>
      <sheetName val="Bang don gia ks-cu"/>
      <sheetName val="th1"/>
      <sheetName val="denbu"/>
      <sheetName val="TB"/>
      <sheetName val="KSTK-BVTC"/>
      <sheetName val="KSTK-BVTC (2)"/>
      <sheetName val="trabang2"/>
      <sheetName val="VCTbi"/>
      <sheetName val="VC-DC-DH"/>
      <sheetName val="XXXXXXXX"/>
      <sheetName val="XXXXXXX0"/>
      <sheetName val="XXXXXXX1"/>
      <sheetName val="DTCT"/>
      <sheetName val="ctTBA"/>
      <sheetName val="dtct cong"/>
      <sheetName val="SG"/>
      <sheetName val="DOAM0654CAS"/>
      <sheetName val="hold5"/>
      <sheetName val="hold6"/>
      <sheetName val="MTL$-INTER"/>
      <sheetName val="MONTHLY MA (VND)"/>
      <sheetName val="Tra_bang"/>
      <sheetName val="SPS"/>
      <sheetName val="thu"/>
      <sheetName val="THANG01"/>
      <sheetName val="THANG02"/>
      <sheetName val="BDAN&amp;TKEO"/>
      <sheetName val="THANG03 "/>
      <sheetName val="THANG06  (2)"/>
      <sheetName val="THANG04"/>
      <sheetName val="THANG05 "/>
      <sheetName val="THANG06 "/>
      <sheetName val="THANG07"/>
      <sheetName val="THANG08 (2)"/>
      <sheetName val="THANG08"/>
      <sheetName val="THANG09 "/>
      <sheetName val="TKEO&amp;BDAN"/>
      <sheetName val="10000000"/>
      <sheetName val="XL4Popr{"/>
      <sheetName val="Bang don gia ks-c3_x0000__x0000__x0000__x0000__x0000__x0000__x0000__x0000__x0000__x0000__x0000__x0000__x0000_"/>
      <sheetName val="KSTK-BVTC (2_x0009_"/>
      <sheetName val="TSO_CHUNG"/>
      <sheetName val="daq"/>
      <sheetName val="KSTK-BVTC (2 "/>
      <sheetName val="Ctinh 10kV"/>
      <sheetName val="deÿÿu"/>
      <sheetName val="IBASE"/>
      <sheetName val="lt-tl"/>
      <sheetName val="px3-tl"/>
      <sheetName val="px1-tl"/>
      <sheetName val="vp-tl"/>
      <sheetName val="px2,tb-tl"/>
      <sheetName val="th-qt"/>
      <sheetName val="bqt"/>
      <sheetName val="tl-khovt"/>
      <sheetName val="dtkhovt"/>
      <sheetName val="Sheet8"/>
      <sheetName val="Sheet9"/>
      <sheetName val="Sheet10"/>
      <sheetName val="Sheet11"/>
      <sheetName val="Sheet12"/>
      <sheetName val="Sheet13"/>
      <sheetName val="Sheet14"/>
      <sheetName val="Sheet15"/>
      <sheetName val="Sheet16"/>
      <sheetName val="Sheet17"/>
      <sheetName val="Sheet18"/>
      <sheetName val="Tai khoan"/>
      <sheetName val="Bang don gia ks-c3?????????????"/>
      <sheetName val="ESTI."/>
      <sheetName val="DI-ESTI"/>
      <sheetName val="dt-thop-k86-Rn=21m"/>
      <sheetName val="dt-thop-聫86-Bn=21m"/>
      <sheetName val="CDPS"/>
      <sheetName val="TVL"/>
      <sheetName val="Sheet6"/>
      <sheetName val="kl cong"/>
      <sheetName val="clvl"/>
      <sheetName val="ptvl"/>
      <sheetName val="ke"/>
      <sheetName val="Bang_don_gia_ks_c3____________2"/>
      <sheetName val="tra_vat_lieu"/>
      <sheetName val="Bang don gia ks-c3_____________"/>
      <sheetName val="dtctiet-k84-Bn=21m"/>
      <sheetName val="uto"/>
      <sheetName val="utoan\"/>
      <sheetName val="utoa"/>
      <sheetName val="utoan\MINH\DU TOAN"/>
      <sheetName val="utoan\M"/>
      <sheetName val="utoan\MINH\DU "/>
      <sheetName val="utoan\MI"/>
      <sheetName val=""/>
      <sheetName val="KKKKKKKK"/>
      <sheetName val="utoan_"/>
      <sheetName val="utoan_MINH_DU TOAN"/>
      <sheetName val="utoan_M"/>
      <sheetName val="utoan_MINH_DU "/>
      <sheetName val="utoan_MI"/>
      <sheetName val="Bang don gia ks-c3_x0000_ 爜_x0008_䟄_x0008__x0000_⑘Ŭ_x0000__x0004__x0000_暴"/>
      <sheetName val="Bang don gia ks-c3_x0000__x0009_爜_x0008_䟄_x0008__x0000_⑘Ŭ_x0000__x0004__x0000_暴"/>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efreshError="1"/>
      <sheetData sheetId="63" refreshError="1"/>
      <sheetData sheetId="64" refreshError="1"/>
      <sheetData sheetId="65" refreshError="1"/>
      <sheetData sheetId="66"/>
      <sheetData sheetId="67"/>
      <sheetData sheetId="68"/>
      <sheetData sheetId="69" refreshError="1"/>
      <sheetData sheetId="70" refreshError="1"/>
      <sheetData sheetId="71" refreshError="1"/>
      <sheetData sheetId="72" refreshError="1"/>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refreshError="1"/>
      <sheetData sheetId="89" refreshError="1"/>
      <sheetData sheetId="90"/>
      <sheetData sheetId="91" refreshError="1"/>
      <sheetData sheetId="92"/>
      <sheetData sheetId="93" refreshError="1"/>
      <sheetData sheetId="94" refreshError="1"/>
      <sheetData sheetId="95"/>
      <sheetData sheetId="96" refreshError="1"/>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refreshError="1"/>
      <sheetData sheetId="118" refreshError="1"/>
      <sheetData sheetId="119" refreshError="1"/>
      <sheetData sheetId="120" refreshError="1"/>
      <sheetData sheetId="121"/>
      <sheetData sheetId="122" refreshError="1"/>
      <sheetData sheetId="123" refreshError="1"/>
      <sheetData sheetId="124" refreshError="1"/>
      <sheetData sheetId="125"/>
      <sheetData sheetId="126"/>
      <sheetData sheetId="127"/>
      <sheetData sheetId="128"/>
      <sheetData sheetId="129"/>
      <sheetData sheetId="130"/>
      <sheetData sheetId="131"/>
      <sheetData sheetId="132" refreshError="1"/>
      <sheetData sheetId="133"/>
      <sheetData sheetId="134" refreshError="1"/>
      <sheetData sheetId="135" refreshError="1"/>
      <sheetData sheetId="136" refreshError="1"/>
      <sheetData sheetId="137" refreshError="1"/>
      <sheetData sheetId="138"/>
      <sheetData sheetId="139"/>
      <sheetData sheetId="140" refreshError="1"/>
      <sheetData sheetId="141" refreshError="1"/>
      <sheetData sheetId="142"/>
      <sheetData sheetId="143" refreshError="1"/>
      <sheetData sheetId="144" refreshError="1"/>
      <sheetData sheetId="145" refreshError="1"/>
      <sheetData sheetId="146" refreshError="1"/>
      <sheetData sheetId="147" refreshError="1"/>
      <sheetData sheetId="148" refreshError="1"/>
      <sheetData sheetId="149"/>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切割 MTL"/>
      <sheetName val="切割 DI"/>
      <sheetName val="ESTI."/>
      <sheetName val="DI-ESTI"/>
      <sheetName val="DTOAN"/>
      <sheetName val="THOP-KL"/>
      <sheetName val="CPHI KKS"/>
      <sheetName val="DG-KSAT"/>
      <sheetName val="TMDAUTU"/>
      <sheetName val="GTXLCHINH"/>
      <sheetName val="CPHI-TT"/>
      <sheetName val="CPHIBUVL"/>
      <sheetName val="CHENH VLCHINH"/>
      <sheetName val="GVLHT"/>
      <sheetName val="DGCT-QCH2"/>
      <sheetName val="XL4Poppy"/>
      <sheetName val="gVL"/>
      <sheetName val="GDMN.1"/>
      <sheetName val="GDMN.2"/>
      <sheetName val="GDMN.3"/>
      <sheetName val="GDMN.4"/>
      <sheetName val="GDMN.5"/>
      <sheetName val="GDTH.1"/>
      <sheetName val="GDTH.2"/>
      <sheetName val="GDTH.3"/>
      <sheetName val="GDTH.4"/>
      <sheetName val="GDTH.5"/>
      <sheetName val="THCS.1"/>
      <sheetName val="THCS.2"/>
      <sheetName val="THCS.3"/>
      <sheetName val="THCS.4"/>
      <sheetName val="THCS.5"/>
      <sheetName val="THCS.6"/>
      <sheetName val="THPT.1"/>
      <sheetName val="THPT.2"/>
      <sheetName val="THPT.3"/>
      <sheetName val="THPT.4"/>
      <sheetName val="THPT.5"/>
      <sheetName val="THPT.6"/>
      <sheetName val="DH,CD,THCN.1"/>
      <sheetName val="DH,CD,THCN.2"/>
      <sheetName val="DH,CD,THCN.3"/>
      <sheetName val="GDKCQ.1"/>
      <sheetName val="GDKCQ.2"/>
      <sheetName val="TAICHINH"/>
      <sheetName val="XL4Test5"/>
      <sheetName val="QTNC-2002"/>
      <sheetName val="QTNC2003"/>
      <sheetName val="QTNC-Tong hop"/>
      <sheetName val="QTVT-Tong hop"/>
      <sheetName val="GTQT-Tong hop"/>
      <sheetName val="QT - Duet"/>
      <sheetName val="Sheet7"/>
      <sheetName val="Sheet8"/>
      <sheetName val="Sheet9"/>
      <sheetName val="Sheet10"/>
      <sheetName val="Sheet11"/>
      <sheetName val="Sheet12"/>
      <sheetName val="Sheet13"/>
      <sheetName val="Sheet14"/>
      <sheetName val="Sheet15"/>
      <sheetName val="Sheet16"/>
      <sheetName val="Gia VL"/>
      <sheetName val="Bang gia ca may"/>
      <sheetName val="Bang luong CB"/>
      <sheetName val="Bang P.tich CT"/>
      <sheetName val="D.toan chi tiet"/>
      <sheetName val="Bang TH Dtoan"/>
      <sheetName val="XXXXXXXX"/>
      <sheetName val="Bthkl"/>
      <sheetName val="KM247"/>
      <sheetName val="km248"/>
      <sheetName val="Cauchinh"/>
      <sheetName val="Dongnai"/>
      <sheetName val="TKenh"/>
      <sheetName val="Mhang"/>
      <sheetName val="Duong"/>
      <sheetName val="Chop"/>
      <sheetName val="Huydong"/>
      <sheetName val="THop"/>
      <sheetName val="CtinhCT"/>
      <sheetName val="DBT(h)"/>
      <sheetName val="BP"/>
      <sheetName val="CTduong"/>
      <sheetName val="CTCHop"/>
      <sheetName val="asphal"/>
      <sheetName val="Gvua"/>
      <sheetName val="Sheet1"/>
      <sheetName val="Cmay"/>
      <sheetName val="VL (2)"/>
      <sheetName val="May (2)"/>
      <sheetName val="GVLBo"/>
      <sheetName val="VL"/>
      <sheetName val="NHAN CONG"/>
      <sheetName val="MAY"/>
      <sheetName val="VUA"/>
      <sheetName val="DG CAU"/>
      <sheetName val="THOP CAU"/>
      <sheetName val="TLP CAU"/>
      <sheetName val="DAKT1"/>
      <sheetName val="Sheet3"/>
      <sheetName val="XL4Poppy (2)"/>
      <sheetName val="Congty"/>
      <sheetName val="VPPN"/>
      <sheetName val="XN74"/>
      <sheetName val="XN54"/>
      <sheetName val="XN33"/>
      <sheetName val="NK96"/>
      <sheetName val="TH"/>
      <sheetName val="XL"/>
      <sheetName val="1E"/>
      <sheetName val="2E"/>
      <sheetName val="3E"/>
      <sheetName val="7D"/>
      <sheetName val="8D"/>
      <sheetName val="14D"/>
      <sheetName val="10D"/>
      <sheetName val="20D"/>
      <sheetName val="22D"/>
      <sheetName val="24D"/>
      <sheetName val="26P"/>
      <sheetName val="28P"/>
      <sheetName val="33P"/>
      <sheetName val="PTro"/>
      <sheetName val="PT"/>
      <sheetName val="KSTK"/>
      <sheetName val="A6-II"/>
      <sheetName val="00000000"/>
      <sheetName val="km338+00-km338+100(2)"/>
      <sheetName val="km337+136-km337-350"/>
      <sheetName val="km346+600-km346+820 (2)"/>
      <sheetName val="km346+330-km346+600 (2)"/>
      <sheetName val="km346+00-km346+240 (2)"/>
      <sheetName val="km345+400-km345+500 (6)"/>
      <sheetName val="km345+400-km345+500 (2)"/>
      <sheetName val="km345+661-km345+000"/>
      <sheetName val="km338+60-km338+130"/>
      <sheetName val="km338+176-km338+230"/>
      <sheetName val="km342+376.41- km342+520.29"/>
      <sheetName val="km338+439-km388+571.89"/>
      <sheetName val="km342+297.58-km342+376.41"/>
      <sheetName val="km338+571.89-km338+652"/>
      <sheetName val="km337+533.60-km338 (2)"/>
      <sheetName val="km341+275-km341+350"/>
      <sheetName val="km341+913-km341+963"/>
      <sheetName val="km341+1077 -km341+1177.61"/>
      <sheetName val="km341+612-341+682"/>
      <sheetName val="km337+00-km337+34 (3)"/>
      <sheetName val="km342+520-km342+690 (2)"/>
      <sheetName val="km341.26-km341+200 (2)"/>
      <sheetName val="Duong cong vu hcm (2)"/>
      <sheetName val="Duong cong vu hcm (4)"/>
      <sheetName val="Duong cong vu hcm (5)"/>
      <sheetName val="Duong cong vu hcm (9)"/>
      <sheetName val="Duong cong vu hcm (4;) (2)"/>
      <sheetName val="Duong cong vu hcm (7)"/>
      <sheetName val="Duong cong vu hcm (8)"/>
      <sheetName val="Duong cong vu hcm (6)"/>
      <sheetName val="Duong cong vu hcm (3)"/>
      <sheetName val="Duong cong vu hcm (2;) (2)"/>
      <sheetName val="Duong cong vu hcm (9;) (2)"/>
      <sheetName val="Duong cong vu hcm (8;) (2)"/>
      <sheetName val="Duong cong vu hcm (7;) (2)"/>
      <sheetName val="Duong cong vu hcm (13;) (2)"/>
      <sheetName val="Duong cong vu hcm( Lmat;0) (2)"/>
      <sheetName val="Duong cong vu hcm( Lmat;1) (2)"/>
      <sheetName val="Duong cong vu hcm( Lmat;2)"/>
      <sheetName val="cong ty so 9 VINACONEX"/>
      <sheetName val="cong ty so 9 VINACONEX (2)"/>
      <sheetName val="tong hop"/>
      <sheetName val="phan tich DG"/>
      <sheetName val="gia vat lieu"/>
      <sheetName val="gia xe may"/>
      <sheetName val="gia nhan cong"/>
      <sheetName val="K249 K98"/>
      <sheetName val="K249 K98 (2)"/>
      <sheetName val="K251 K98"/>
      <sheetName val="K251 SBase"/>
      <sheetName val="K251 AC"/>
      <sheetName val="K252 K98"/>
      <sheetName val="K252 SBase"/>
      <sheetName val="K252 AC"/>
      <sheetName val="K253"/>
      <sheetName val="K253 K98"/>
      <sheetName val="K253 Subbase"/>
      <sheetName val="K253 Base "/>
      <sheetName val="K253 SBase"/>
      <sheetName val="K253 AC"/>
      <sheetName val="K255"/>
      <sheetName val="K255 SBase"/>
      <sheetName val="K259"/>
      <sheetName val="K259 K98"/>
      <sheetName val="K259 Subbase"/>
      <sheetName val="K259 Base "/>
      <sheetName val="K259 AC"/>
      <sheetName val="K260"/>
      <sheetName val="K260 K98"/>
      <sheetName val="K260 Subbase"/>
      <sheetName val="K260 Base"/>
      <sheetName val="K260 AC"/>
      <sheetName val="K261"/>
      <sheetName val="K261 K98"/>
      <sheetName val="K261 Base"/>
      <sheetName val="K261 AC"/>
      <sheetName val="Sheet2"/>
      <sheetName val="Quang Tri"/>
      <sheetName val="TTHue"/>
      <sheetName val="Da Nang"/>
      <sheetName val="Quang Nam"/>
      <sheetName val="Quang Ngai"/>
      <sheetName val="TH DH-QN"/>
      <sheetName val="KP HD"/>
      <sheetName val="DB HD"/>
      <sheetName val="THANG 09"/>
      <sheetName val="THANG 10"/>
      <sheetName val="RPT"/>
      <sheetName val="DI_ESTI"/>
      <sheetName val="TK 911"/>
      <sheetName val="TK 711"/>
      <sheetName val="TK 632"/>
      <sheetName val="TK642"/>
      <sheetName val="TK627"/>
      <sheetName val="TK623"/>
      <sheetName val="TK622"/>
      <sheetName val="TK621"/>
      <sheetName val="Chi tiet 511"/>
      <sheetName val="TK 511"/>
      <sheetName val="TK421"/>
      <sheetName val="TK411"/>
      <sheetName val="TK 342 ( thue T.C )"/>
      <sheetName val="TK338"/>
      <sheetName val="Phat sinh 2005"/>
      <sheetName val="TK334"/>
      <sheetName val="TK333"/>
      <sheetName val="TK331"/>
      <sheetName val="TK 341vay dai han "/>
      <sheetName val="TK311"/>
      <sheetName val="TK 214"/>
      <sheetName val="TK 212"/>
      <sheetName val="Chi tiet TK 211"/>
      <sheetName val="TK 211"/>
      <sheetName val="TK 154"/>
      <sheetName val="TK153"/>
      <sheetName val="Chi tiet TK 152"/>
      <sheetName val="Can Doi TK"/>
      <sheetName val="TK 152"/>
      <sheetName val="Chung tu ghi so "/>
      <sheetName val="TK 142"/>
      <sheetName val="TK 141"/>
      <sheetName val="TK 133"/>
      <sheetName val="Chi tiet TK131"/>
      <sheetName val="TK 131"/>
      <sheetName val="TK 112"/>
      <sheetName val="TK 111"/>
      <sheetName val="Phieu thu"/>
      <sheetName val="Phieu chi "/>
      <sheetName val="Phieu nhap VTu "/>
      <sheetName val="Phieu xuat VTu"/>
      <sheetName val="Can doi vat tu nhap xuat "/>
      <sheetName val="Vat tu nhapxuat nam 2005"/>
      <sheetName val="Ca may can dung nam 2005"/>
      <sheetName val="Vat Tu can cho CT nam 2005"/>
      <sheetName val="HD thu mua hang NLS "/>
      <sheetName val="HD thu mua cat soi "/>
      <sheetName val="TLy HD mua ban "/>
      <sheetName val="Bien ban Nthu GK"/>
      <sheetName val="T. Ly HD giao khoan "/>
      <sheetName val="Hop dong giao khoan"/>
      <sheetName val="giay tam ung "/>
      <sheetName val="Bang ke T.toan "/>
      <sheetName val="Hoa don ban hang "/>
      <sheetName val="Bang phan bo tien luong 2005"/>
      <sheetName val="Bang cham cong "/>
      <sheetName val="Bang T.T Luong CB chu Chot2005"/>
      <sheetName val="Bang T.T luong CN lai xe"/>
      <sheetName val="Bang thanh toan luong 2005"/>
      <sheetName val="Nhan cong cho CT nam 2005"/>
      <sheetName val="Dinh Muc tieu hao VL 2005"/>
      <sheetName val="Dang Ky chi tiet KH 2005"/>
      <sheetName val="Bang phan bo NVL nam 2005"/>
      <sheetName val="Bang phan bo K.Hao 2005"/>
      <sheetName val="Dang Ky Khau hao 2005"/>
      <sheetName val="Phu luc so 3( TNDN)"/>
      <sheetName val="PhuLuc so 1(TNDN)"/>
      <sheetName val="Mau so 04 TNDN"/>
      <sheetName val="Mau so 02C"/>
      <sheetName val="Mau so 02B"/>
      <sheetName val="Mau so 02A"/>
      <sheetName val="Mau 01B"/>
      <sheetName val="To khai Mau 11"/>
      <sheetName val="Don xin khat nop thue nam 04"/>
      <sheetName val="Su dung hoa don mau 26"/>
      <sheetName val="QToan hoa don "/>
      <sheetName val="Mau so 01"/>
      <sheetName val="Mau so 02"/>
      <sheetName val="Chi tiet Mau 03 ( mua vao )"/>
      <sheetName val="Mau so 03"/>
      <sheetName val="Mau so 04"/>
      <sheetName val="Mau 05"/>
      <sheetName val="De nghi giai dap ve thue "/>
      <sheetName val="the duc"/>
      <sheetName val="Bao cao thong ke "/>
      <sheetName val="Phieu DTra Van Tai ( 01 TKe )"/>
      <sheetName val="Chart1"/>
      <sheetName val="Du an nut So"/>
      <sheetName val="Du an nut vong"/>
      <sheetName val="Du an nut Nam cau Tlong"/>
      <sheetName val="Duong kim lien 0 cho dua"/>
      <sheetName val="Du an KTDC Nam trung yen"/>
      <sheetName val="TK331A"/>
      <sheetName val="TK131B"/>
      <sheetName val="TK131A"/>
      <sheetName val="TK 331c1"/>
      <sheetName val="TK331C"/>
      <sheetName val="CT331-2003"/>
      <sheetName val="CT 331"/>
      <sheetName val="CT131-2003"/>
      <sheetName val="CT 131"/>
      <sheetName val="TK331B"/>
      <sheetName val="Qheet3"/>
      <sheetName val="caodothietke"/>
      <sheetName val="Macro1"/>
      <sheetName val="Macro2"/>
      <sheetName val="Macro3"/>
      <sheetName val="DTCT"/>
      <sheetName val="PTVT"/>
      <sheetName val="THDT"/>
      <sheetName val="THVT"/>
      <sheetName val="THGT"/>
      <sheetName val="Nhap"/>
      <sheetName val="Thang 8"/>
      <sheetName val="Duong con' vu hcm (8)"/>
      <sheetName val="C47-456"/>
      <sheetName val="C46"/>
      <sheetName val="C47-PII"/>
      <sheetName val="TRUC TIEP"/>
      <sheetName val="GIAN TIEP"/>
      <sheetName val="HOP DONG"/>
      <sheetName val="CON LINH"/>
      <sheetName val="ESTI_"/>
      <sheetName val=""/>
      <sheetName val=" quy I-2005"/>
      <sheetName val="Quy 2- 2005 "/>
      <sheetName val="Quy III- 2005 "/>
      <sheetName val="Quy 4- 2005"/>
      <sheetName val="pt0-1"/>
      <sheetName val="kp0-1"/>
      <sheetName val="0-1"/>
      <sheetName val="pt2-3"/>
      <sheetName val="thkp2-3"/>
      <sheetName val="clvl"/>
      <sheetName val="2-3"/>
      <sheetName val="cl1-2"/>
      <sheetName val="thkp1-2"/>
      <sheetName val="clvl1-2"/>
      <sheetName val="1-2"/>
      <sheetName val="[RPT.x"/>
      <sheetName val="Tuan 1.01"/>
      <sheetName val="Tuan 3.01 "/>
      <sheetName val="Tuan 5.06 "/>
      <sheetName val="Tuan 6.06  "/>
      <sheetName val="Tuan 7.06 "/>
      <sheetName val="Tuan 7.06  (2)"/>
      <sheetName val="Tuan8,06"/>
      <sheetName val="Tuan9,06"/>
      <sheetName val="Tuan10,06 "/>
      <sheetName val="Tuan11,06  "/>
      <sheetName val="Tuan12,06"/>
      <sheetName val="Bao cao DD 31.3.06"/>
      <sheetName val="Bao cao DD 30.4.06"/>
      <sheetName val="Bao cao DD 31.5.06 "/>
      <sheetName val="Bao cao Quy I-06"/>
      <sheetName val="Bao cao DD 30.6.06"/>
      <sheetName val="Bao cao DD 31.7.06"/>
      <sheetName val="10000000"/>
      <sheetName val="20000000"/>
      <sheetName val="Bang 聧ia ca may"/>
      <sheetName val="Mau so 04 TFDN"/>
      <sheetName val="?? MTL"/>
      <sheetName val="?? DI"/>
      <sheetName val="11"/>
      <sheetName val="10"/>
      <sheetName val="9"/>
      <sheetName val="8"/>
      <sheetName val="7"/>
      <sheetName val="6"/>
      <sheetName val="5"/>
      <sheetName val="4"/>
      <sheetName val="3"/>
      <sheetName val="2"/>
      <sheetName val="1"/>
      <sheetName val="1N"/>
      <sheetName val="XD"/>
      <sheetName val="GTGT1"/>
      <sheetName val="NHAHAT"/>
      <sheetName val="TGTGT2"/>
      <sheetName val="CAU"/>
      <sheetName val="KL"/>
      <sheetName val="MD1"/>
      <sheetName val="tohop"/>
      <sheetName val="Phu luc XL2"/>
      <sheetName val="NN Tang Giam"/>
      <sheetName val="Phu luc XL1"/>
      <sheetName val="__ MTL"/>
      <sheetName val="__ DI"/>
      <sheetName val="CAN DOI"/>
      <sheetName val="GIA TRI"/>
      <sheetName val="NO-DIEN"/>
      <sheetName val="NO-KHUONG"/>
      <sheetName val="NO-DUNG"/>
      <sheetName val="NO-DU"/>
      <sheetName val="TC NV"/>
      <sheetName val="khuong"/>
      <sheetName val="du"/>
      <sheetName val="dien"/>
      <sheetName val="dung"/>
      <sheetName val="NO-BANG"/>
      <sheetName val="ton kho"/>
      <sheetName val="bang"/>
      <sheetName val="IBASE"/>
      <sheetName val="예적금"/>
      <sheetName val="WE'T"/>
      <sheetName val="BASE"/>
      <sheetName val="Final(1)summary"/>
      <sheetName val="Contents"/>
      <sheetName val="V-VESSEL (WITH DEMISTER)"/>
      <sheetName val="Piping Design Data"/>
      <sheetName val="D-3"/>
      <sheetName val="BATCH"/>
      <sheetName val="General Data"/>
      <sheetName val="ASME B 36.10 M"/>
      <sheetName val="Building List for reference"/>
      <sheetName val="노임단가"/>
      <sheetName val="steam table"/>
      <sheetName val="예산M12A"/>
      <sheetName val="BM "/>
      <sheetName val="DWG LIST"/>
      <sheetName val="Dieuchinh"/>
      <sheetName val="REDUCER"/>
      <sheetName val="VAE264_VALVES"/>
      <sheetName val="MTL$-INTER"/>
      <sheetName val="Daily"/>
      <sheetName val="Data-input"/>
      <sheetName val="Data"/>
      <sheetName val="TK12"/>
      <sheetName val="THKP"/>
      <sheetName val="HTchieusang"/>
      <sheetName val="HTdien"/>
      <sheetName val="CUNG CAP VAT TU"/>
      <sheetName val="TH.LIST CAP"/>
      <sheetName val="S3LIST CAP&amp;ONGDL"/>
      <sheetName val="S2LIST CAP&amp;ONGDL"/>
      <sheetName val="S1LIST CAP&amp;ONGDL"/>
      <sheetName val="NGUONGOCVATTU"/>
      <sheetName val="capdongluc"/>
      <sheetName val="KLMOI THAU"/>
      <sheetName val="30000000"/>
      <sheetName val="40000000"/>
      <sheetName val="50000000"/>
      <sheetName val="60000000"/>
      <sheetName val="XXXXXXX0"/>
      <sheetName val="MAU_A"/>
      <sheetName val="MAU_B"/>
      <sheetName val="MAU_C"/>
      <sheetName val="MAU E -XCD"/>
      <sheetName val="MAU E -TDS1"/>
      <sheetName val="MAU E- NDH"/>
      <sheetName val="Giao"/>
      <sheetName val="CHIET TINH"/>
      <sheetName val="Bang Gia VL"/>
      <sheetName val="Tong Hop KP"/>
      <sheetName val=" DON GIA"/>
      <sheetName val="CHIET TINH THEO KH.SAT"/>
      <sheetName val="cham cong XL (2)"/>
      <sheetName val="cham cong XL"/>
      <sheetName val="chamcong"/>
      <sheetName val="Luong XD"/>
      <sheetName val="L.KHOAN 2 "/>
      <sheetName val="L.KHOAN 2"/>
      <sheetName val="CONGTRINHNHD"/>
      <sheetName val="L. KHOAN"/>
      <sheetName val="Luong XL"/>
      <sheetName val="PHANBOXL"/>
      <sheetName val="PHAN BO"/>
      <sheetName val="Luong XD thang 3"/>
      <sheetName val="CONGTRINHNHD thang3"/>
      <sheetName val="luong QL"/>
      <sheetName val="CONGDOAN "/>
      <sheetName val="CTACPHI"/>
      <sheetName val="TH9"/>
      <sheetName val="TH12"/>
      <sheetName val="[RPT.xlsၝCmay"/>
      <sheetName val="THChi"/>
      <sheetName val="THthu"/>
      <sheetName val="BCD"/>
      <sheetName val="111"/>
      <sheetName val="112"/>
      <sheetName val="131"/>
      <sheetName val="133"/>
      <sheetName val="138"/>
      <sheetName val="141"/>
      <sheetName val="142"/>
      <sheetName val="152"/>
      <sheetName val="153"/>
      <sheetName val="154"/>
      <sheetName val="211"/>
      <sheetName val="214"/>
      <sheetName val="331"/>
      <sheetName val="3331"/>
      <sheetName val="3334"/>
      <sheetName val="334"/>
      <sheetName val="411"/>
      <sheetName val="421"/>
      <sheetName val="511"/>
      <sheetName val="621"/>
      <sheetName val="622"/>
      <sheetName val="623"/>
      <sheetName val="627b"/>
      <sheetName val="632"/>
      <sheetName val="642"/>
      <sheetName val="711"/>
      <sheetName val="811"/>
      <sheetName val="911"/>
      <sheetName val="009"/>
      <sheetName val="HDKT"/>
      <sheetName val="PIPERACK"/>
      <sheetName val="MONG T,V,E"/>
      <sheetName val="tk12A-B&amp;13A-B"/>
      <sheetName val="TAM-tk12A-B&amp;13A-B"/>
      <sheetName val="tk15&amp;11A-B"/>
      <sheetName val="TAM-tk15&amp;11A-B"/>
      <sheetName val="V31"/>
      <sheetName val="T-V31"/>
      <sheetName val="V51"/>
      <sheetName val="T-V51"/>
      <sheetName val="V11"/>
      <sheetName val="v12"/>
      <sheetName val="V13"/>
      <sheetName val="v22"/>
      <sheetName val="V23"/>
      <sheetName val="v24"/>
      <sheetName val="V25"/>
      <sheetName val="V52"/>
      <sheetName val="V61"/>
      <sheetName val="E-01"/>
      <sheetName val="E-02"/>
      <sheetName val="C-01"/>
      <sheetName val="pr-B"/>
      <sheetName val="pr-C"/>
      <sheetName val="pr-D"/>
      <sheetName val="pr-E"/>
      <sheetName val="S-SA"/>
      <sheetName val="S-SB"/>
      <sheetName val="S-SC1"/>
      <sheetName val="S-SC2"/>
      <sheetName val="S-SD1"/>
      <sheetName val="S-SD2"/>
      <sheetName val="S-SD3"/>
      <sheetName val="S-SE1"/>
      <sheetName val="S-SE2"/>
      <sheetName val="sum-sl"/>
      <sheetName val="sum-steel"/>
      <sheetName val="sum-T"/>
      <sheetName val="sum-E"/>
      <sheetName val="sum-pr"/>
      <sheetName val="REPORT"/>
      <sheetName val="Visual inspection record-07"/>
      <sheetName val="Fitup inspection record-06"/>
      <sheetName val="WELD MONITORING"/>
      <sheetName val="CHECK LIST"/>
      <sheetName val="MATERIAL B"/>
      <sheetName val="MATERIAL"/>
      <sheetName val="BENDING REPORT"/>
      <sheetName val="INPS RELEASE"/>
      <sheetName val="PAINTING REPORT"/>
      <sheetName val="hydro test"/>
      <sheetName val="[RPT.xls?Cmay"/>
      <sheetName val="Bang ?ia ca may"/>
      <sheetName val="km346+00-km346_x000b_240 (2)"/>
      <sheetName val="km342+297._x0015_8-km342+376.41"/>
      <sheetName val="km341+1077 -km34_x0011_+1177.61"/>
      <sheetName val="km338+00-km33Oé100(2)"/>
      <sheetName val="BT-DSPK"/>
      <sheetName val="작성방법"/>
      <sheetName val="thang 1"/>
      <sheetName val="thang2"/>
      <sheetName val="Thang 3"/>
      <sheetName val="thang5"/>
      <sheetName val="thang4"/>
      <sheetName val="00000001"/>
      <sheetName val="CTP"/>
      <sheetName val="LUONG"/>
      <sheetName val="lphi"/>
      <sheetName val="PLTT"/>
      <sheetName val="KTPLVP"/>
      <sheetName val="KTPL2"/>
      <sheetName val="KHKPHT7-02"/>
      <sheetName val="KHKPHT9-02"/>
      <sheetName val="KHKPHT8-02"/>
      <sheetName val="KHKPHT10-02 "/>
      <sheetName val="lptinh"/>
      <sheetName val="UHNN"/>
      <sheetName val="BHYT02"/>
      <sheetName val="TLL"/>
      <sheetName val="TLL (2)"/>
      <sheetName val="TLLhuyen"/>
      <sheetName val="Dsach"/>
      <sheetName val="TCONG"/>
      <sheetName val="KHKPHT1-02"/>
      <sheetName val="ththdt"/>
      <sheetName val="CPTHU"/>
      <sheetName val="THKPCHD"/>
      <sheetName val="QD100"/>
      <sheetName val="KHKPHT-T6-02"/>
      <sheetName val="giao nv TH chong qua tai dot 3"/>
      <sheetName val="ton tai cac tram dong dien"/>
      <sheetName val="chong qua tai dot 3"/>
      <sheetName val="cac du an"/>
      <sheetName val="Chong qua tai dot 3 moi"/>
      <sheetName val="H.so tram chong qua tai dot 3"/>
      <sheetName val="cac tram dong dien"/>
      <sheetName val="Bieu ngang"/>
      <sheetName val="T.van gs"/>
      <sheetName val="23 tram von WB"/>
      <sheetName val="Chi phi den bu A"/>
      <sheetName val="HE SO"/>
      <sheetName val="K2=9 Subbase"/>
      <sheetName val="Duïng cong vu hcm (13;) (2)"/>
      <sheetName val="Duong cong vu hcm (8;) (:)"/>
      <sheetName val="Duofg cong vu hcm (7;) (2)"/>
      <sheetName val="N_x0008_AN CONG"/>
      <sheetName val="K251 _x0001_C"/>
      <sheetName val="刃割 MTL"/>
      <sheetName val="Ë261"/>
      <sheetName val="K261Base"/>
      <sheetName val="K2_x0016_1 AC"/>
      <sheetName val="km337+533î60-km3ó4 (2)"/>
      <sheetName val="CON(LINH"/>
      <sheetName val="tienluong"/>
      <sheetName val="CHEKe VLCHINH"/>
      <sheetName val="切割 II"/>
      <sheetName val="giamay"/>
      <sheetName val="XL²t5"/>
      <sheetName val="Duong cong vu hcm (¶)"/>
      <sheetName val="Km346+60_x0010_-km346+820 (2)"/>
      <sheetName val="km346+00-km3_x0014_6+240 (_x0012_)"/>
      <sheetName val="TINHNEN"/>
      <sheetName val="Nen VN"/>
      <sheetName val="canh (2)"/>
      <sheetName val="canh"/>
      <sheetName val="Bang Don gia II"/>
      <sheetName val="Chart2"/>
      <sheetName val="Sheet4"/>
      <sheetName val="TCT DIEN LUC (EVN)"/>
      <sheetName val="특외대"/>
      <sheetName val="lienbao1"/>
      <sheetName val="bangrap"/>
      <sheetName val="Lie Bao2"/>
      <sheetName val="lien bao"/>
      <sheetName val="duong BR"/>
      <sheetName val="nhakhoBR"/>
      <sheetName val="trung 5"/>
      <sheetName val="QLoi"/>
      <sheetName val="PTHT"/>
      <sheetName val="Yenlac"/>
      <sheetName val="telo"/>
      <sheetName val="km337+136-km337ý350"/>
      <sheetName val="THAYCTO "/>
    </sheetNames>
    <sheetDataSet>
      <sheetData sheetId="0" refreshError="1"/>
      <sheetData sheetId="1" refreshError="1"/>
      <sheetData sheetId="2">
        <row r="1">
          <cell r="A1" t="str">
            <v>STATISTICAL ESTIMATION OF FITTINGS AND VALVES FOR PIPING WORK</v>
          </cell>
        </row>
      </sheetData>
      <sheetData sheetId="3" refreshError="1">
        <row r="8">
          <cell r="B8" t="str">
            <v>5S</v>
          </cell>
          <cell r="C8">
            <v>0.5</v>
          </cell>
          <cell r="D8">
            <v>1.65</v>
          </cell>
          <cell r="E8">
            <v>1</v>
          </cell>
          <cell r="F8">
            <v>0</v>
          </cell>
          <cell r="G8">
            <v>0</v>
          </cell>
          <cell r="H8">
            <v>0</v>
          </cell>
          <cell r="I8">
            <v>7.0000000000000007E-2</v>
          </cell>
          <cell r="J8">
            <v>0</v>
          </cell>
          <cell r="K8">
            <v>7.0000000000000007E-2</v>
          </cell>
          <cell r="L8">
            <v>0</v>
          </cell>
          <cell r="M8">
            <v>0</v>
          </cell>
          <cell r="N8">
            <v>0</v>
          </cell>
          <cell r="O8">
            <v>0</v>
          </cell>
          <cell r="P8">
            <v>2</v>
          </cell>
        </row>
        <row r="9">
          <cell r="B9" t="str">
            <v>5S</v>
          </cell>
          <cell r="C9">
            <v>0.5</v>
          </cell>
          <cell r="D9">
            <v>1.65</v>
          </cell>
          <cell r="E9">
            <v>1</v>
          </cell>
          <cell r="F9">
            <v>0</v>
          </cell>
          <cell r="G9">
            <v>0</v>
          </cell>
          <cell r="H9">
            <v>0</v>
          </cell>
          <cell r="I9">
            <v>7.0000000000000007E-2</v>
          </cell>
          <cell r="J9">
            <v>0</v>
          </cell>
          <cell r="K9">
            <v>7.0000000000000007E-2</v>
          </cell>
          <cell r="L9">
            <v>0</v>
          </cell>
          <cell r="M9">
            <v>0</v>
          </cell>
          <cell r="N9">
            <v>0</v>
          </cell>
          <cell r="O9">
            <v>0</v>
          </cell>
          <cell r="P9">
            <v>2</v>
          </cell>
        </row>
        <row r="10">
          <cell r="A10" t="str">
            <v>5S</v>
          </cell>
          <cell r="B10" t="str">
            <v>5S</v>
          </cell>
          <cell r="C10">
            <v>0.5</v>
          </cell>
          <cell r="D10">
            <v>1.65</v>
          </cell>
          <cell r="E10">
            <v>1</v>
          </cell>
          <cell r="F10">
            <v>0</v>
          </cell>
          <cell r="G10">
            <v>0</v>
          </cell>
          <cell r="H10">
            <v>0</v>
          </cell>
          <cell r="I10">
            <v>7.0000000000000007E-2</v>
          </cell>
          <cell r="J10">
            <v>0</v>
          </cell>
          <cell r="K10">
            <v>7.0000000000000007E-2</v>
          </cell>
          <cell r="L10">
            <v>0</v>
          </cell>
          <cell r="M10">
            <v>0</v>
          </cell>
          <cell r="N10">
            <v>0</v>
          </cell>
          <cell r="O10">
            <v>0</v>
          </cell>
          <cell r="P10">
            <v>2</v>
          </cell>
        </row>
        <row r="11">
          <cell r="B11" t="str">
            <v>5S</v>
          </cell>
          <cell r="C11">
            <v>0.75</v>
          </cell>
          <cell r="D11">
            <v>1.65</v>
          </cell>
          <cell r="E11">
            <v>1</v>
          </cell>
          <cell r="F11">
            <v>0</v>
          </cell>
          <cell r="G11">
            <v>0</v>
          </cell>
          <cell r="H11">
            <v>0</v>
          </cell>
          <cell r="I11">
            <v>7.0000000000000007E-2</v>
          </cell>
          <cell r="J11">
            <v>0</v>
          </cell>
          <cell r="K11">
            <v>7.0000000000000007E-2</v>
          </cell>
          <cell r="L11">
            <v>0</v>
          </cell>
          <cell r="M11">
            <v>0</v>
          </cell>
          <cell r="N11">
            <v>0</v>
          </cell>
          <cell r="O11">
            <v>0</v>
          </cell>
          <cell r="P11">
            <v>2</v>
          </cell>
        </row>
        <row r="12">
          <cell r="B12" t="str">
            <v>5S</v>
          </cell>
          <cell r="C12">
            <v>0.75</v>
          </cell>
          <cell r="D12">
            <v>1.65</v>
          </cell>
          <cell r="E12">
            <v>1</v>
          </cell>
          <cell r="F12">
            <v>0</v>
          </cell>
          <cell r="G12">
            <v>0</v>
          </cell>
          <cell r="H12">
            <v>0</v>
          </cell>
          <cell r="I12">
            <v>7.0000000000000007E-2</v>
          </cell>
          <cell r="J12">
            <v>0</v>
          </cell>
          <cell r="K12">
            <v>7.0000000000000007E-2</v>
          </cell>
          <cell r="L12">
            <v>0</v>
          </cell>
          <cell r="M12">
            <v>0</v>
          </cell>
          <cell r="N12">
            <v>0</v>
          </cell>
          <cell r="O12">
            <v>0</v>
          </cell>
          <cell r="P12">
            <v>2</v>
          </cell>
        </row>
        <row r="13">
          <cell r="B13" t="str">
            <v>5S</v>
          </cell>
          <cell r="C13">
            <v>0.75</v>
          </cell>
          <cell r="D13">
            <v>1.65</v>
          </cell>
          <cell r="E13">
            <v>1</v>
          </cell>
          <cell r="F13">
            <v>0</v>
          </cell>
          <cell r="G13">
            <v>0</v>
          </cell>
          <cell r="H13">
            <v>0</v>
          </cell>
          <cell r="I13">
            <v>7.0000000000000007E-2</v>
          </cell>
          <cell r="J13">
            <v>0</v>
          </cell>
          <cell r="K13">
            <v>7.0000000000000007E-2</v>
          </cell>
          <cell r="L13">
            <v>0</v>
          </cell>
          <cell r="M13">
            <v>0</v>
          </cell>
          <cell r="N13">
            <v>0</v>
          </cell>
          <cell r="O13">
            <v>0</v>
          </cell>
          <cell r="P13">
            <v>2</v>
          </cell>
        </row>
        <row r="14">
          <cell r="B14" t="str">
            <v>5S</v>
          </cell>
          <cell r="C14">
            <v>1</v>
          </cell>
          <cell r="D14">
            <v>1.65</v>
          </cell>
          <cell r="E14">
            <v>1</v>
          </cell>
          <cell r="F14">
            <v>0</v>
          </cell>
          <cell r="G14">
            <v>0</v>
          </cell>
          <cell r="H14">
            <v>0</v>
          </cell>
          <cell r="I14">
            <v>0.12</v>
          </cell>
          <cell r="J14">
            <v>0</v>
          </cell>
          <cell r="K14">
            <v>0.12</v>
          </cell>
          <cell r="L14">
            <v>0</v>
          </cell>
          <cell r="M14">
            <v>0</v>
          </cell>
          <cell r="N14">
            <v>0</v>
          </cell>
          <cell r="O14">
            <v>0</v>
          </cell>
          <cell r="P14">
            <v>2</v>
          </cell>
        </row>
        <row r="15">
          <cell r="B15" t="str">
            <v>5S</v>
          </cell>
          <cell r="C15">
            <v>1</v>
          </cell>
          <cell r="D15">
            <v>1.65</v>
          </cell>
          <cell r="E15">
            <v>1</v>
          </cell>
          <cell r="F15">
            <v>0</v>
          </cell>
          <cell r="G15">
            <v>0</v>
          </cell>
          <cell r="H15">
            <v>0</v>
          </cell>
          <cell r="I15">
            <v>0.12</v>
          </cell>
          <cell r="J15">
            <v>0</v>
          </cell>
          <cell r="K15">
            <v>0.12</v>
          </cell>
          <cell r="L15">
            <v>0</v>
          </cell>
          <cell r="M15">
            <v>0</v>
          </cell>
          <cell r="N15">
            <v>0</v>
          </cell>
          <cell r="O15">
            <v>0</v>
          </cell>
          <cell r="P15">
            <v>2</v>
          </cell>
        </row>
        <row r="16">
          <cell r="B16" t="str">
            <v>5S</v>
          </cell>
          <cell r="C16">
            <v>1</v>
          </cell>
          <cell r="D16">
            <v>1.65</v>
          </cell>
          <cell r="E16">
            <v>1</v>
          </cell>
          <cell r="F16">
            <v>0</v>
          </cell>
          <cell r="G16">
            <v>0</v>
          </cell>
          <cell r="H16">
            <v>0</v>
          </cell>
          <cell r="I16">
            <v>0.12</v>
          </cell>
          <cell r="J16">
            <v>0</v>
          </cell>
          <cell r="K16">
            <v>0.12</v>
          </cell>
          <cell r="L16">
            <v>0</v>
          </cell>
          <cell r="M16">
            <v>0</v>
          </cell>
          <cell r="N16">
            <v>0</v>
          </cell>
          <cell r="O16">
            <v>0</v>
          </cell>
          <cell r="P16">
            <v>2</v>
          </cell>
        </row>
        <row r="17">
          <cell r="B17" t="str">
            <v>5S</v>
          </cell>
          <cell r="C17">
            <v>1.25</v>
          </cell>
          <cell r="D17">
            <v>1.65</v>
          </cell>
          <cell r="E17">
            <v>1</v>
          </cell>
          <cell r="F17">
            <v>0</v>
          </cell>
          <cell r="G17">
            <v>0</v>
          </cell>
          <cell r="H17">
            <v>0</v>
          </cell>
          <cell r="I17">
            <v>0.15</v>
          </cell>
          <cell r="J17">
            <v>0</v>
          </cell>
          <cell r="K17">
            <v>0.15</v>
          </cell>
          <cell r="L17">
            <v>0</v>
          </cell>
          <cell r="M17">
            <v>0</v>
          </cell>
          <cell r="N17">
            <v>0</v>
          </cell>
          <cell r="O17">
            <v>0</v>
          </cell>
          <cell r="P17">
            <v>2</v>
          </cell>
        </row>
        <row r="18">
          <cell r="B18" t="str">
            <v>5S</v>
          </cell>
          <cell r="C18">
            <v>1.25</v>
          </cell>
          <cell r="D18">
            <v>1.65</v>
          </cell>
          <cell r="E18">
            <v>1</v>
          </cell>
          <cell r="F18">
            <v>0</v>
          </cell>
          <cell r="G18">
            <v>0</v>
          </cell>
          <cell r="H18">
            <v>0</v>
          </cell>
          <cell r="I18">
            <v>0.15</v>
          </cell>
          <cell r="J18">
            <v>0</v>
          </cell>
          <cell r="K18">
            <v>0.15</v>
          </cell>
          <cell r="L18">
            <v>0</v>
          </cell>
          <cell r="M18">
            <v>0</v>
          </cell>
          <cell r="N18">
            <v>0</v>
          </cell>
          <cell r="O18">
            <v>0</v>
          </cell>
          <cell r="P18">
            <v>2</v>
          </cell>
        </row>
        <row r="19">
          <cell r="B19" t="str">
            <v>5S</v>
          </cell>
          <cell r="C19">
            <v>1.25</v>
          </cell>
          <cell r="D19">
            <v>1.65</v>
          </cell>
          <cell r="E19">
            <v>1</v>
          </cell>
          <cell r="F19">
            <v>0</v>
          </cell>
          <cell r="G19">
            <v>0</v>
          </cell>
          <cell r="H19">
            <v>0</v>
          </cell>
          <cell r="I19">
            <v>0.15</v>
          </cell>
          <cell r="J19">
            <v>0</v>
          </cell>
          <cell r="K19">
            <v>0.15</v>
          </cell>
          <cell r="L19">
            <v>0</v>
          </cell>
          <cell r="M19">
            <v>0</v>
          </cell>
          <cell r="N19">
            <v>0</v>
          </cell>
          <cell r="O19">
            <v>0</v>
          </cell>
          <cell r="P19">
            <v>2</v>
          </cell>
        </row>
        <row r="20">
          <cell r="B20" t="str">
            <v>5S</v>
          </cell>
          <cell r="C20">
            <v>1.5</v>
          </cell>
          <cell r="D20">
            <v>1.65</v>
          </cell>
          <cell r="E20">
            <v>1</v>
          </cell>
          <cell r="F20">
            <v>0</v>
          </cell>
          <cell r="G20">
            <v>0</v>
          </cell>
          <cell r="H20">
            <v>0</v>
          </cell>
          <cell r="I20">
            <v>0.15</v>
          </cell>
          <cell r="J20">
            <v>0</v>
          </cell>
          <cell r="K20">
            <v>0.15</v>
          </cell>
          <cell r="L20">
            <v>0</v>
          </cell>
          <cell r="M20">
            <v>0</v>
          </cell>
          <cell r="N20">
            <v>0</v>
          </cell>
          <cell r="O20">
            <v>0</v>
          </cell>
          <cell r="P20">
            <v>2</v>
          </cell>
        </row>
        <row r="21">
          <cell r="B21" t="str">
            <v>5S</v>
          </cell>
          <cell r="C21">
            <v>1.5</v>
          </cell>
          <cell r="D21">
            <v>1.65</v>
          </cell>
          <cell r="E21">
            <v>1</v>
          </cell>
          <cell r="F21">
            <v>0</v>
          </cell>
          <cell r="G21">
            <v>0</v>
          </cell>
          <cell r="H21">
            <v>0</v>
          </cell>
          <cell r="I21">
            <v>0.15</v>
          </cell>
          <cell r="J21">
            <v>0</v>
          </cell>
          <cell r="K21">
            <v>0.15</v>
          </cell>
          <cell r="L21">
            <v>0</v>
          </cell>
          <cell r="M21">
            <v>0</v>
          </cell>
          <cell r="N21">
            <v>0</v>
          </cell>
          <cell r="O21">
            <v>0</v>
          </cell>
          <cell r="P21">
            <v>2</v>
          </cell>
        </row>
        <row r="22">
          <cell r="B22" t="str">
            <v>5S</v>
          </cell>
          <cell r="C22">
            <v>1.5</v>
          </cell>
          <cell r="D22">
            <v>1.65</v>
          </cell>
          <cell r="E22">
            <v>1</v>
          </cell>
          <cell r="F22">
            <v>0</v>
          </cell>
          <cell r="G22">
            <v>0</v>
          </cell>
          <cell r="H22">
            <v>0</v>
          </cell>
          <cell r="I22">
            <v>0.15</v>
          </cell>
          <cell r="J22">
            <v>0</v>
          </cell>
          <cell r="K22">
            <v>0.15</v>
          </cell>
          <cell r="L22">
            <v>0</v>
          </cell>
          <cell r="M22">
            <v>0</v>
          </cell>
          <cell r="N22">
            <v>0</v>
          </cell>
          <cell r="O22">
            <v>0</v>
          </cell>
          <cell r="P22">
            <v>2</v>
          </cell>
        </row>
        <row r="23">
          <cell r="B23" t="str">
            <v>5S</v>
          </cell>
          <cell r="C23">
            <v>2</v>
          </cell>
          <cell r="D23">
            <v>1.65</v>
          </cell>
          <cell r="E23">
            <v>1</v>
          </cell>
          <cell r="F23">
            <v>0</v>
          </cell>
          <cell r="G23">
            <v>0</v>
          </cell>
          <cell r="H23">
            <v>0</v>
          </cell>
          <cell r="I23">
            <v>0.15</v>
          </cell>
          <cell r="J23">
            <v>0</v>
          </cell>
          <cell r="K23">
            <v>0.15</v>
          </cell>
          <cell r="L23">
            <v>0</v>
          </cell>
          <cell r="M23">
            <v>0</v>
          </cell>
          <cell r="N23">
            <v>0</v>
          </cell>
          <cell r="O23">
            <v>0</v>
          </cell>
          <cell r="P23">
            <v>2</v>
          </cell>
        </row>
        <row r="24">
          <cell r="B24" t="str">
            <v>5S</v>
          </cell>
          <cell r="C24">
            <v>2</v>
          </cell>
          <cell r="D24">
            <v>1.65</v>
          </cell>
          <cell r="E24">
            <v>1</v>
          </cell>
          <cell r="F24">
            <v>0</v>
          </cell>
          <cell r="G24">
            <v>0</v>
          </cell>
          <cell r="H24">
            <v>0</v>
          </cell>
          <cell r="I24">
            <v>0.15</v>
          </cell>
          <cell r="J24">
            <v>0</v>
          </cell>
          <cell r="K24">
            <v>0.15</v>
          </cell>
          <cell r="L24">
            <v>0</v>
          </cell>
          <cell r="M24">
            <v>0</v>
          </cell>
          <cell r="N24">
            <v>0</v>
          </cell>
          <cell r="O24">
            <v>0</v>
          </cell>
          <cell r="P24">
            <v>2</v>
          </cell>
        </row>
        <row r="25">
          <cell r="B25" t="str">
            <v>5S</v>
          </cell>
          <cell r="C25">
            <v>2</v>
          </cell>
          <cell r="D25">
            <v>1.65</v>
          </cell>
          <cell r="E25">
            <v>1</v>
          </cell>
          <cell r="F25">
            <v>0</v>
          </cell>
          <cell r="G25">
            <v>0</v>
          </cell>
          <cell r="H25">
            <v>0</v>
          </cell>
          <cell r="I25">
            <v>0.15</v>
          </cell>
          <cell r="J25">
            <v>0</v>
          </cell>
          <cell r="K25">
            <v>0.15</v>
          </cell>
          <cell r="L25">
            <v>0</v>
          </cell>
          <cell r="M25">
            <v>0</v>
          </cell>
          <cell r="N25">
            <v>0</v>
          </cell>
          <cell r="O25">
            <v>0</v>
          </cell>
          <cell r="P25">
            <v>2</v>
          </cell>
        </row>
        <row r="26">
          <cell r="B26" t="str">
            <v>5S</v>
          </cell>
          <cell r="C26">
            <v>2.5</v>
          </cell>
          <cell r="D26">
            <v>2.11</v>
          </cell>
          <cell r="E26">
            <v>1</v>
          </cell>
          <cell r="F26">
            <v>0</v>
          </cell>
          <cell r="G26">
            <v>0</v>
          </cell>
          <cell r="H26">
            <v>0</v>
          </cell>
          <cell r="I26">
            <v>0.15</v>
          </cell>
          <cell r="J26">
            <v>0</v>
          </cell>
          <cell r="K26">
            <v>0.15</v>
          </cell>
          <cell r="L26">
            <v>0</v>
          </cell>
          <cell r="M26">
            <v>0</v>
          </cell>
          <cell r="N26">
            <v>0</v>
          </cell>
          <cell r="O26">
            <v>0</v>
          </cell>
          <cell r="P26">
            <v>2</v>
          </cell>
        </row>
        <row r="27">
          <cell r="B27" t="str">
            <v>5S</v>
          </cell>
          <cell r="C27">
            <v>3</v>
          </cell>
          <cell r="D27">
            <v>2.11</v>
          </cell>
          <cell r="E27">
            <v>1</v>
          </cell>
          <cell r="F27">
            <v>0</v>
          </cell>
          <cell r="G27">
            <v>0</v>
          </cell>
          <cell r="H27">
            <v>0</v>
          </cell>
          <cell r="I27">
            <v>0.3</v>
          </cell>
          <cell r="J27">
            <v>0</v>
          </cell>
          <cell r="K27">
            <v>0.3</v>
          </cell>
          <cell r="L27">
            <v>0</v>
          </cell>
          <cell r="M27">
            <v>0</v>
          </cell>
          <cell r="N27">
            <v>0</v>
          </cell>
          <cell r="O27">
            <v>0</v>
          </cell>
          <cell r="P27">
            <v>2</v>
          </cell>
        </row>
        <row r="28">
          <cell r="B28" t="str">
            <v>5S</v>
          </cell>
          <cell r="C28">
            <v>3.5</v>
          </cell>
          <cell r="D28">
            <v>2.11</v>
          </cell>
          <cell r="E28">
            <v>1</v>
          </cell>
          <cell r="F28">
            <v>0</v>
          </cell>
          <cell r="G28">
            <v>0</v>
          </cell>
          <cell r="H28">
            <v>0</v>
          </cell>
          <cell r="I28">
            <v>0.3</v>
          </cell>
          <cell r="J28">
            <v>0</v>
          </cell>
          <cell r="K28">
            <v>0.3</v>
          </cell>
          <cell r="L28">
            <v>0</v>
          </cell>
          <cell r="M28">
            <v>0</v>
          </cell>
          <cell r="N28">
            <v>0</v>
          </cell>
          <cell r="O28">
            <v>0</v>
          </cell>
          <cell r="P28">
            <v>3</v>
          </cell>
        </row>
        <row r="29">
          <cell r="B29" t="str">
            <v>5S</v>
          </cell>
          <cell r="C29">
            <v>4</v>
          </cell>
          <cell r="D29">
            <v>2.11</v>
          </cell>
          <cell r="E29">
            <v>1</v>
          </cell>
          <cell r="F29">
            <v>0</v>
          </cell>
          <cell r="G29">
            <v>0</v>
          </cell>
          <cell r="H29">
            <v>0</v>
          </cell>
          <cell r="I29">
            <v>0.3</v>
          </cell>
          <cell r="J29">
            <v>0</v>
          </cell>
          <cell r="K29">
            <v>0.3</v>
          </cell>
          <cell r="L29">
            <v>0</v>
          </cell>
          <cell r="M29">
            <v>0</v>
          </cell>
          <cell r="N29">
            <v>0</v>
          </cell>
          <cell r="O29">
            <v>0</v>
          </cell>
          <cell r="P29">
            <v>3</v>
          </cell>
        </row>
        <row r="30">
          <cell r="B30" t="str">
            <v>5S</v>
          </cell>
          <cell r="C30">
            <v>5</v>
          </cell>
          <cell r="D30">
            <v>2.77</v>
          </cell>
          <cell r="E30">
            <v>1</v>
          </cell>
          <cell r="F30">
            <v>0</v>
          </cell>
          <cell r="G30">
            <v>0</v>
          </cell>
          <cell r="H30">
            <v>0</v>
          </cell>
          <cell r="I30">
            <v>0.3</v>
          </cell>
          <cell r="J30">
            <v>0</v>
          </cell>
          <cell r="K30">
            <v>0.3</v>
          </cell>
          <cell r="L30">
            <v>0</v>
          </cell>
          <cell r="M30">
            <v>0</v>
          </cell>
          <cell r="N30">
            <v>0</v>
          </cell>
          <cell r="O30">
            <v>0</v>
          </cell>
          <cell r="P30">
            <v>4</v>
          </cell>
        </row>
        <row r="31">
          <cell r="A31" t="str">
            <v>5S</v>
          </cell>
          <cell r="B31" t="str">
            <v>5S</v>
          </cell>
          <cell r="C31">
            <v>6</v>
          </cell>
          <cell r="D31">
            <v>2.77</v>
          </cell>
          <cell r="E31">
            <v>1</v>
          </cell>
          <cell r="F31">
            <v>0</v>
          </cell>
          <cell r="G31">
            <v>0</v>
          </cell>
          <cell r="H31">
            <v>0</v>
          </cell>
          <cell r="I31">
            <v>0.45</v>
          </cell>
          <cell r="J31">
            <v>0</v>
          </cell>
          <cell r="K31">
            <v>0.45</v>
          </cell>
          <cell r="L31">
            <v>0</v>
          </cell>
          <cell r="M31">
            <v>0</v>
          </cell>
          <cell r="N31">
            <v>0</v>
          </cell>
          <cell r="O31">
            <v>0</v>
          </cell>
          <cell r="P31">
            <v>4</v>
          </cell>
        </row>
        <row r="32">
          <cell r="B32" t="str">
            <v>5S</v>
          </cell>
          <cell r="C32">
            <v>8</v>
          </cell>
          <cell r="D32">
            <v>2.77</v>
          </cell>
          <cell r="E32">
            <v>1</v>
          </cell>
          <cell r="F32">
            <v>0</v>
          </cell>
          <cell r="G32">
            <v>0</v>
          </cell>
          <cell r="H32">
            <v>0</v>
          </cell>
          <cell r="I32">
            <v>0.45</v>
          </cell>
          <cell r="J32">
            <v>0</v>
          </cell>
          <cell r="K32">
            <v>0.45</v>
          </cell>
          <cell r="L32">
            <v>0</v>
          </cell>
          <cell r="M32">
            <v>0</v>
          </cell>
          <cell r="N32">
            <v>0</v>
          </cell>
          <cell r="O32">
            <v>0</v>
          </cell>
          <cell r="P32">
            <v>4</v>
          </cell>
        </row>
        <row r="33">
          <cell r="B33" t="str">
            <v>5S</v>
          </cell>
          <cell r="C33">
            <v>10</v>
          </cell>
          <cell r="D33">
            <v>3.4</v>
          </cell>
          <cell r="E33">
            <v>1</v>
          </cell>
          <cell r="F33">
            <v>0</v>
          </cell>
          <cell r="G33">
            <v>0</v>
          </cell>
          <cell r="H33">
            <v>0</v>
          </cell>
          <cell r="I33">
            <v>0.9</v>
          </cell>
          <cell r="J33">
            <v>0</v>
          </cell>
          <cell r="K33">
            <v>0.9</v>
          </cell>
          <cell r="L33">
            <v>0</v>
          </cell>
          <cell r="M33">
            <v>0</v>
          </cell>
          <cell r="N33">
            <v>0</v>
          </cell>
          <cell r="O33">
            <v>0</v>
          </cell>
          <cell r="P33">
            <v>4</v>
          </cell>
        </row>
        <row r="34">
          <cell r="B34" t="str">
            <v>5S</v>
          </cell>
          <cell r="C34">
            <v>12</v>
          </cell>
          <cell r="D34">
            <v>3.96</v>
          </cell>
          <cell r="E34">
            <v>1</v>
          </cell>
          <cell r="F34">
            <v>0</v>
          </cell>
          <cell r="G34">
            <v>0</v>
          </cell>
          <cell r="H34">
            <v>0</v>
          </cell>
          <cell r="I34">
            <v>1.2</v>
          </cell>
          <cell r="J34">
            <v>0</v>
          </cell>
          <cell r="K34">
            <v>1.2</v>
          </cell>
          <cell r="L34">
            <v>0</v>
          </cell>
          <cell r="M34">
            <v>0</v>
          </cell>
          <cell r="N34">
            <v>0</v>
          </cell>
          <cell r="O34">
            <v>0</v>
          </cell>
          <cell r="P34">
            <v>6</v>
          </cell>
        </row>
        <row r="35">
          <cell r="B35" t="str">
            <v>5S</v>
          </cell>
          <cell r="C35">
            <v>14</v>
          </cell>
          <cell r="D35">
            <v>3.96</v>
          </cell>
          <cell r="E35">
            <v>1</v>
          </cell>
          <cell r="F35">
            <v>0</v>
          </cell>
          <cell r="G35">
            <v>0</v>
          </cell>
          <cell r="H35">
            <v>0</v>
          </cell>
          <cell r="I35">
            <v>1.34</v>
          </cell>
          <cell r="J35">
            <v>0</v>
          </cell>
          <cell r="K35">
            <v>1.34</v>
          </cell>
          <cell r="L35">
            <v>0</v>
          </cell>
          <cell r="M35">
            <v>0</v>
          </cell>
          <cell r="N35">
            <v>0</v>
          </cell>
          <cell r="O35">
            <v>0</v>
          </cell>
          <cell r="P35">
            <v>6</v>
          </cell>
        </row>
        <row r="36">
          <cell r="B36" t="str">
            <v>5S</v>
          </cell>
          <cell r="C36">
            <v>16</v>
          </cell>
          <cell r="D36">
            <v>4.1900000000000004</v>
          </cell>
          <cell r="E36">
            <v>1</v>
          </cell>
          <cell r="F36">
            <v>0</v>
          </cell>
          <cell r="G36">
            <v>0</v>
          </cell>
          <cell r="H36">
            <v>0</v>
          </cell>
          <cell r="I36">
            <v>1.65</v>
          </cell>
          <cell r="J36">
            <v>0</v>
          </cell>
          <cell r="K36">
            <v>1.65</v>
          </cell>
          <cell r="L36">
            <v>0</v>
          </cell>
          <cell r="M36">
            <v>0</v>
          </cell>
          <cell r="N36">
            <v>0</v>
          </cell>
          <cell r="O36">
            <v>0</v>
          </cell>
          <cell r="P36">
            <v>6</v>
          </cell>
        </row>
        <row r="37">
          <cell r="B37" t="str">
            <v>5S</v>
          </cell>
          <cell r="C37">
            <v>18</v>
          </cell>
          <cell r="D37">
            <v>4.1900000000000004</v>
          </cell>
          <cell r="E37">
            <v>1</v>
          </cell>
          <cell r="F37">
            <v>0</v>
          </cell>
          <cell r="G37">
            <v>0</v>
          </cell>
          <cell r="H37">
            <v>0</v>
          </cell>
          <cell r="I37">
            <v>1.8</v>
          </cell>
          <cell r="J37">
            <v>0</v>
          </cell>
          <cell r="K37">
            <v>1.8</v>
          </cell>
          <cell r="L37">
            <v>0</v>
          </cell>
          <cell r="M37">
            <v>0</v>
          </cell>
          <cell r="N37">
            <v>0</v>
          </cell>
          <cell r="O37">
            <v>0</v>
          </cell>
          <cell r="P37">
            <v>6</v>
          </cell>
        </row>
        <row r="38">
          <cell r="B38" t="str">
            <v>5S</v>
          </cell>
          <cell r="C38">
            <v>20</v>
          </cell>
          <cell r="D38">
            <v>4.78</v>
          </cell>
          <cell r="E38">
            <v>1</v>
          </cell>
          <cell r="F38">
            <v>0</v>
          </cell>
          <cell r="G38">
            <v>0</v>
          </cell>
          <cell r="H38">
            <v>0</v>
          </cell>
          <cell r="I38">
            <v>2.54</v>
          </cell>
          <cell r="J38">
            <v>0</v>
          </cell>
          <cell r="K38">
            <v>2.54</v>
          </cell>
          <cell r="L38">
            <v>0</v>
          </cell>
          <cell r="M38">
            <v>0</v>
          </cell>
          <cell r="N38">
            <v>0</v>
          </cell>
          <cell r="O38">
            <v>0</v>
          </cell>
          <cell r="P38">
            <v>7</v>
          </cell>
        </row>
        <row r="39">
          <cell r="B39" t="str">
            <v>5S</v>
          </cell>
          <cell r="C39">
            <v>22</v>
          </cell>
          <cell r="D39">
            <v>4.78</v>
          </cell>
          <cell r="E39">
            <v>1</v>
          </cell>
          <cell r="F39">
            <v>0</v>
          </cell>
          <cell r="G39">
            <v>0</v>
          </cell>
          <cell r="H39">
            <v>0</v>
          </cell>
          <cell r="I39">
            <v>2.69</v>
          </cell>
          <cell r="J39">
            <v>0</v>
          </cell>
          <cell r="K39">
            <v>2.69</v>
          </cell>
          <cell r="L39">
            <v>0</v>
          </cell>
          <cell r="M39">
            <v>0</v>
          </cell>
          <cell r="N39">
            <v>0</v>
          </cell>
          <cell r="O39">
            <v>0</v>
          </cell>
          <cell r="P39">
            <v>8</v>
          </cell>
        </row>
        <row r="40">
          <cell r="B40" t="str">
            <v>5S</v>
          </cell>
          <cell r="C40">
            <v>24</v>
          </cell>
          <cell r="D40">
            <v>5.54</v>
          </cell>
          <cell r="E40">
            <v>1</v>
          </cell>
          <cell r="F40">
            <v>0</v>
          </cell>
          <cell r="G40">
            <v>0</v>
          </cell>
          <cell r="H40">
            <v>0</v>
          </cell>
          <cell r="I40">
            <v>2.4300000000000002</v>
          </cell>
          <cell r="J40">
            <v>1.47</v>
          </cell>
          <cell r="K40">
            <v>3.9000000000000004</v>
          </cell>
          <cell r="L40">
            <v>0</v>
          </cell>
          <cell r="M40">
            <v>0</v>
          </cell>
          <cell r="N40">
            <v>0</v>
          </cell>
          <cell r="O40">
            <v>0</v>
          </cell>
          <cell r="P40">
            <v>8</v>
          </cell>
        </row>
        <row r="41">
          <cell r="B41" t="str">
            <v>5S</v>
          </cell>
          <cell r="C41">
            <v>30</v>
          </cell>
          <cell r="D41">
            <v>6.35</v>
          </cell>
          <cell r="E41">
            <v>1</v>
          </cell>
          <cell r="F41">
            <v>0</v>
          </cell>
          <cell r="G41">
            <v>0</v>
          </cell>
          <cell r="H41">
            <v>0</v>
          </cell>
          <cell r="I41">
            <v>3.04</v>
          </cell>
          <cell r="J41">
            <v>3.11</v>
          </cell>
          <cell r="K41">
            <v>6.15</v>
          </cell>
          <cell r="L41">
            <v>0</v>
          </cell>
          <cell r="M41">
            <v>0</v>
          </cell>
          <cell r="N41">
            <v>0</v>
          </cell>
          <cell r="O41">
            <v>0</v>
          </cell>
          <cell r="P41">
            <v>10</v>
          </cell>
        </row>
        <row r="42">
          <cell r="B42">
            <v>10</v>
          </cell>
          <cell r="C42">
            <v>14</v>
          </cell>
          <cell r="D42">
            <v>6.35</v>
          </cell>
          <cell r="E42">
            <v>1</v>
          </cell>
          <cell r="F42">
            <v>0</v>
          </cell>
          <cell r="G42">
            <v>0</v>
          </cell>
          <cell r="H42">
            <v>0</v>
          </cell>
          <cell r="I42">
            <v>1.42</v>
          </cell>
          <cell r="J42">
            <v>1.27</v>
          </cell>
          <cell r="K42">
            <v>2.69</v>
          </cell>
          <cell r="L42">
            <v>0</v>
          </cell>
          <cell r="M42">
            <v>0</v>
          </cell>
          <cell r="N42">
            <v>0</v>
          </cell>
          <cell r="O42">
            <v>0</v>
          </cell>
          <cell r="P42">
            <v>6</v>
          </cell>
        </row>
        <row r="43">
          <cell r="B43">
            <v>10</v>
          </cell>
          <cell r="C43">
            <v>16</v>
          </cell>
          <cell r="D43">
            <v>6.35</v>
          </cell>
          <cell r="E43">
            <v>1</v>
          </cell>
          <cell r="F43">
            <v>0</v>
          </cell>
          <cell r="G43">
            <v>0</v>
          </cell>
          <cell r="H43">
            <v>0</v>
          </cell>
          <cell r="I43">
            <v>1.62</v>
          </cell>
          <cell r="J43">
            <v>1.38</v>
          </cell>
          <cell r="K43">
            <v>3</v>
          </cell>
          <cell r="L43">
            <v>0</v>
          </cell>
          <cell r="M43">
            <v>0</v>
          </cell>
          <cell r="N43">
            <v>0</v>
          </cell>
          <cell r="O43">
            <v>0</v>
          </cell>
          <cell r="P43">
            <v>6</v>
          </cell>
        </row>
        <row r="44">
          <cell r="B44">
            <v>10</v>
          </cell>
          <cell r="C44">
            <v>18</v>
          </cell>
          <cell r="D44">
            <v>6.35</v>
          </cell>
          <cell r="E44">
            <v>1</v>
          </cell>
          <cell r="F44">
            <v>0</v>
          </cell>
          <cell r="G44">
            <v>0</v>
          </cell>
          <cell r="H44">
            <v>0</v>
          </cell>
          <cell r="I44">
            <v>1.82</v>
          </cell>
          <cell r="J44">
            <v>1.48</v>
          </cell>
          <cell r="K44">
            <v>3.3</v>
          </cell>
          <cell r="L44">
            <v>0</v>
          </cell>
          <cell r="M44">
            <v>0</v>
          </cell>
          <cell r="N44">
            <v>0</v>
          </cell>
          <cell r="O44">
            <v>0</v>
          </cell>
          <cell r="P44">
            <v>6</v>
          </cell>
        </row>
        <row r="45">
          <cell r="B45">
            <v>10</v>
          </cell>
          <cell r="C45">
            <v>20</v>
          </cell>
          <cell r="D45">
            <v>6.35</v>
          </cell>
          <cell r="E45">
            <v>1</v>
          </cell>
          <cell r="F45">
            <v>0</v>
          </cell>
          <cell r="G45">
            <v>0</v>
          </cell>
          <cell r="H45">
            <v>0</v>
          </cell>
          <cell r="I45">
            <v>2.0299999999999998</v>
          </cell>
          <cell r="J45">
            <v>1.72</v>
          </cell>
          <cell r="K45">
            <v>3.75</v>
          </cell>
          <cell r="L45">
            <v>0</v>
          </cell>
          <cell r="M45">
            <v>0</v>
          </cell>
          <cell r="N45">
            <v>0</v>
          </cell>
          <cell r="O45">
            <v>0</v>
          </cell>
          <cell r="P45">
            <v>7</v>
          </cell>
        </row>
        <row r="46">
          <cell r="B46">
            <v>10</v>
          </cell>
          <cell r="C46">
            <v>22</v>
          </cell>
          <cell r="D46">
            <v>6.35</v>
          </cell>
          <cell r="E46">
            <v>1</v>
          </cell>
          <cell r="F46">
            <v>0</v>
          </cell>
          <cell r="G46">
            <v>0</v>
          </cell>
          <cell r="H46">
            <v>0</v>
          </cell>
          <cell r="I46">
            <v>2.23</v>
          </cell>
          <cell r="J46">
            <v>2.27</v>
          </cell>
          <cell r="K46">
            <v>4.5</v>
          </cell>
          <cell r="L46">
            <v>0</v>
          </cell>
          <cell r="M46">
            <v>0</v>
          </cell>
          <cell r="N46">
            <v>0</v>
          </cell>
          <cell r="O46">
            <v>0</v>
          </cell>
          <cell r="P46">
            <v>8</v>
          </cell>
        </row>
        <row r="47">
          <cell r="B47">
            <v>10</v>
          </cell>
          <cell r="C47">
            <v>24</v>
          </cell>
          <cell r="D47">
            <v>6.35</v>
          </cell>
          <cell r="E47">
            <v>1</v>
          </cell>
          <cell r="F47">
            <v>0</v>
          </cell>
          <cell r="G47">
            <v>0</v>
          </cell>
          <cell r="H47">
            <v>0</v>
          </cell>
          <cell r="I47">
            <v>2.4300000000000002</v>
          </cell>
          <cell r="J47">
            <v>2.0699999999999998</v>
          </cell>
          <cell r="K47">
            <v>4.5</v>
          </cell>
          <cell r="L47">
            <v>0</v>
          </cell>
          <cell r="M47">
            <v>0</v>
          </cell>
          <cell r="N47">
            <v>0</v>
          </cell>
          <cell r="O47">
            <v>0</v>
          </cell>
          <cell r="P47">
            <v>8</v>
          </cell>
        </row>
        <row r="48">
          <cell r="B48">
            <v>10</v>
          </cell>
          <cell r="C48">
            <v>26</v>
          </cell>
          <cell r="D48">
            <v>7.92</v>
          </cell>
          <cell r="E48">
            <v>1</v>
          </cell>
          <cell r="F48">
            <v>0</v>
          </cell>
          <cell r="G48">
            <v>0</v>
          </cell>
          <cell r="H48">
            <v>0</v>
          </cell>
          <cell r="I48">
            <v>2.64</v>
          </cell>
          <cell r="J48">
            <v>4.8600000000000003</v>
          </cell>
          <cell r="K48">
            <v>7.5</v>
          </cell>
          <cell r="L48">
            <v>0</v>
          </cell>
          <cell r="M48">
            <v>0</v>
          </cell>
          <cell r="N48">
            <v>0</v>
          </cell>
          <cell r="O48">
            <v>0</v>
          </cell>
          <cell r="P48">
            <v>9</v>
          </cell>
        </row>
        <row r="49">
          <cell r="B49">
            <v>10</v>
          </cell>
          <cell r="C49">
            <v>28</v>
          </cell>
          <cell r="D49">
            <v>7.92</v>
          </cell>
          <cell r="E49">
            <v>1</v>
          </cell>
          <cell r="F49">
            <v>0</v>
          </cell>
          <cell r="G49">
            <v>0</v>
          </cell>
          <cell r="H49">
            <v>0</v>
          </cell>
          <cell r="I49">
            <v>2.84</v>
          </cell>
          <cell r="J49">
            <v>5.26</v>
          </cell>
          <cell r="K49">
            <v>8.1</v>
          </cell>
          <cell r="L49">
            <v>0</v>
          </cell>
          <cell r="M49">
            <v>0</v>
          </cell>
          <cell r="N49">
            <v>0</v>
          </cell>
          <cell r="O49">
            <v>0</v>
          </cell>
          <cell r="P49">
            <v>9</v>
          </cell>
        </row>
        <row r="50">
          <cell r="B50">
            <v>10</v>
          </cell>
          <cell r="C50">
            <v>30</v>
          </cell>
          <cell r="D50">
            <v>7.92</v>
          </cell>
          <cell r="E50">
            <v>1</v>
          </cell>
          <cell r="F50">
            <v>0</v>
          </cell>
          <cell r="G50">
            <v>0</v>
          </cell>
          <cell r="H50">
            <v>0</v>
          </cell>
          <cell r="I50">
            <v>3.04</v>
          </cell>
          <cell r="J50">
            <v>5.66</v>
          </cell>
          <cell r="K50">
            <v>8.6999999999999993</v>
          </cell>
          <cell r="L50">
            <v>0</v>
          </cell>
          <cell r="M50">
            <v>0</v>
          </cell>
          <cell r="N50">
            <v>0</v>
          </cell>
          <cell r="O50">
            <v>0</v>
          </cell>
          <cell r="P50">
            <v>10</v>
          </cell>
        </row>
        <row r="51">
          <cell r="B51">
            <v>10</v>
          </cell>
          <cell r="C51">
            <v>32</v>
          </cell>
          <cell r="D51">
            <v>7.92</v>
          </cell>
          <cell r="E51">
            <v>1</v>
          </cell>
          <cell r="F51">
            <v>0</v>
          </cell>
          <cell r="G51">
            <v>0</v>
          </cell>
          <cell r="H51">
            <v>0</v>
          </cell>
          <cell r="I51">
            <v>3.24</v>
          </cell>
          <cell r="J51">
            <v>6.06</v>
          </cell>
          <cell r="K51">
            <v>9.3000000000000007</v>
          </cell>
          <cell r="L51">
            <v>0</v>
          </cell>
          <cell r="M51">
            <v>0</v>
          </cell>
          <cell r="N51">
            <v>0</v>
          </cell>
          <cell r="O51">
            <v>0</v>
          </cell>
          <cell r="P51">
            <v>11</v>
          </cell>
        </row>
        <row r="52">
          <cell r="B52">
            <v>10</v>
          </cell>
          <cell r="C52">
            <v>34</v>
          </cell>
          <cell r="D52">
            <v>7.92</v>
          </cell>
          <cell r="E52">
            <v>1</v>
          </cell>
          <cell r="F52">
            <v>0</v>
          </cell>
          <cell r="G52">
            <v>0</v>
          </cell>
          <cell r="H52">
            <v>0</v>
          </cell>
          <cell r="I52">
            <v>3.45</v>
          </cell>
          <cell r="J52">
            <v>6.44</v>
          </cell>
          <cell r="K52">
            <v>9.89</v>
          </cell>
          <cell r="L52">
            <v>0</v>
          </cell>
          <cell r="M52">
            <v>0</v>
          </cell>
          <cell r="N52">
            <v>0</v>
          </cell>
          <cell r="O52">
            <v>0</v>
          </cell>
          <cell r="P52">
            <v>12</v>
          </cell>
          <cell r="Q52">
            <v>0</v>
          </cell>
          <cell r="R52" t="str">
            <v/>
          </cell>
        </row>
        <row r="53">
          <cell r="B53">
            <v>10</v>
          </cell>
          <cell r="C53">
            <v>36</v>
          </cell>
          <cell r="D53">
            <v>7.92</v>
          </cell>
          <cell r="E53">
            <v>1</v>
          </cell>
          <cell r="F53">
            <v>0</v>
          </cell>
          <cell r="G53">
            <v>0</v>
          </cell>
          <cell r="H53">
            <v>0</v>
          </cell>
          <cell r="I53">
            <v>3.65</v>
          </cell>
          <cell r="J53">
            <v>6.84</v>
          </cell>
          <cell r="K53">
            <v>10.49</v>
          </cell>
          <cell r="L53">
            <v>0</v>
          </cell>
          <cell r="M53">
            <v>0</v>
          </cell>
          <cell r="N53">
            <v>0</v>
          </cell>
          <cell r="O53">
            <v>0</v>
          </cell>
          <cell r="P53">
            <v>12</v>
          </cell>
        </row>
        <row r="54">
          <cell r="B54" t="str">
            <v>10S</v>
          </cell>
          <cell r="C54">
            <v>0.125</v>
          </cell>
          <cell r="D54">
            <v>1.24</v>
          </cell>
          <cell r="E54">
            <v>1</v>
          </cell>
          <cell r="F54">
            <v>0</v>
          </cell>
          <cell r="G54">
            <v>0</v>
          </cell>
          <cell r="H54">
            <v>0</v>
          </cell>
          <cell r="I54">
            <v>7.0000000000000007E-2</v>
          </cell>
          <cell r="J54">
            <v>0</v>
          </cell>
          <cell r="K54">
            <v>7.0000000000000007E-2</v>
          </cell>
          <cell r="L54">
            <v>0</v>
          </cell>
          <cell r="M54">
            <v>0</v>
          </cell>
          <cell r="N54">
            <v>0</v>
          </cell>
          <cell r="O54">
            <v>0</v>
          </cell>
          <cell r="P54">
            <v>2</v>
          </cell>
        </row>
        <row r="55">
          <cell r="B55" t="str">
            <v>10S</v>
          </cell>
          <cell r="C55">
            <v>0.125</v>
          </cell>
          <cell r="D55">
            <v>1.24</v>
          </cell>
          <cell r="E55">
            <v>1</v>
          </cell>
          <cell r="F55">
            <v>0</v>
          </cell>
          <cell r="G55">
            <v>0</v>
          </cell>
          <cell r="H55">
            <v>0</v>
          </cell>
          <cell r="I55">
            <v>7.0000000000000007E-2</v>
          </cell>
          <cell r="J55">
            <v>0</v>
          </cell>
          <cell r="K55">
            <v>7.0000000000000007E-2</v>
          </cell>
          <cell r="L55">
            <v>0</v>
          </cell>
          <cell r="M55">
            <v>0</v>
          </cell>
          <cell r="N55">
            <v>0</v>
          </cell>
          <cell r="O55">
            <v>0</v>
          </cell>
          <cell r="P55">
            <v>2</v>
          </cell>
          <cell r="Q55" t="str">
            <v xml:space="preserve">S_x0001_N_x0002_1a_x0000__x0017_T«n nÒn b»ng c¸t ®Çm kü_x0002_m3_x0000_%X©y mãng ®¸ </v>
          </cell>
        </row>
        <row r="56">
          <cell r="B56" t="str">
            <v>10S</v>
          </cell>
          <cell r="C56">
            <v>0.125</v>
          </cell>
          <cell r="D56">
            <v>1.24</v>
          </cell>
          <cell r="E56">
            <v>1</v>
          </cell>
          <cell r="F56">
            <v>0</v>
          </cell>
          <cell r="G56">
            <v>0</v>
          </cell>
          <cell r="H56">
            <v>0</v>
          </cell>
          <cell r="I56">
            <v>7.0000000000000007E-2</v>
          </cell>
          <cell r="J56">
            <v>0</v>
          </cell>
          <cell r="K56">
            <v>7.0000000000000007E-2</v>
          </cell>
          <cell r="L56">
            <v>0</v>
          </cell>
          <cell r="M56">
            <v>0</v>
          </cell>
          <cell r="N56">
            <v>0</v>
          </cell>
          <cell r="O56">
            <v>0</v>
          </cell>
          <cell r="P56">
            <v>2</v>
          </cell>
        </row>
        <row r="57">
          <cell r="B57" t="str">
            <v>10S</v>
          </cell>
          <cell r="C57">
            <v>0.25</v>
          </cell>
          <cell r="D57">
            <v>1.65</v>
          </cell>
          <cell r="E57">
            <v>1</v>
          </cell>
          <cell r="F57">
            <v>0</v>
          </cell>
          <cell r="G57">
            <v>0</v>
          </cell>
          <cell r="H57">
            <v>0</v>
          </cell>
          <cell r="I57">
            <v>7.0000000000000007E-2</v>
          </cell>
          <cell r="J57">
            <v>0</v>
          </cell>
          <cell r="K57">
            <v>7.0000000000000007E-2</v>
          </cell>
          <cell r="L57">
            <v>0</v>
          </cell>
          <cell r="M57">
            <v>0</v>
          </cell>
          <cell r="N57">
            <v>0</v>
          </cell>
          <cell r="O57">
            <v>0</v>
          </cell>
          <cell r="P57">
            <v>2</v>
          </cell>
        </row>
        <row r="58">
          <cell r="B58" t="str">
            <v>10S</v>
          </cell>
          <cell r="C58">
            <v>0.25</v>
          </cell>
          <cell r="D58">
            <v>1.65</v>
          </cell>
          <cell r="E58">
            <v>1</v>
          </cell>
          <cell r="F58">
            <v>0</v>
          </cell>
          <cell r="G58">
            <v>0</v>
          </cell>
          <cell r="H58">
            <v>0</v>
          </cell>
          <cell r="I58">
            <v>7.0000000000000007E-2</v>
          </cell>
          <cell r="J58">
            <v>0</v>
          </cell>
          <cell r="K58">
            <v>7.0000000000000007E-2</v>
          </cell>
          <cell r="L58">
            <v>0</v>
          </cell>
          <cell r="M58">
            <v>0</v>
          </cell>
          <cell r="N58">
            <v>0</v>
          </cell>
          <cell r="O58">
            <v>0</v>
          </cell>
          <cell r="P58">
            <v>2</v>
          </cell>
        </row>
        <row r="59">
          <cell r="B59" t="str">
            <v>10S</v>
          </cell>
          <cell r="C59">
            <v>0.25</v>
          </cell>
          <cell r="D59">
            <v>1.65</v>
          </cell>
          <cell r="E59">
            <v>1</v>
          </cell>
          <cell r="F59">
            <v>0</v>
          </cell>
          <cell r="G59">
            <v>0</v>
          </cell>
          <cell r="H59">
            <v>0</v>
          </cell>
          <cell r="I59">
            <v>7.0000000000000007E-2</v>
          </cell>
          <cell r="J59">
            <v>0</v>
          </cell>
          <cell r="K59">
            <v>7.0000000000000007E-2</v>
          </cell>
          <cell r="L59">
            <v>0</v>
          </cell>
          <cell r="M59">
            <v>0</v>
          </cell>
          <cell r="N59">
            <v>0</v>
          </cell>
          <cell r="O59">
            <v>0</v>
          </cell>
          <cell r="P59">
            <v>2</v>
          </cell>
        </row>
        <row r="60">
          <cell r="B60" t="str">
            <v>10S</v>
          </cell>
          <cell r="C60">
            <v>0.375</v>
          </cell>
          <cell r="D60">
            <v>1.65</v>
          </cell>
          <cell r="E60">
            <v>1</v>
          </cell>
          <cell r="F60">
            <v>0</v>
          </cell>
          <cell r="G60">
            <v>0</v>
          </cell>
          <cell r="H60">
            <v>0</v>
          </cell>
          <cell r="I60">
            <v>7.0000000000000007E-2</v>
          </cell>
          <cell r="J60">
            <v>0</v>
          </cell>
          <cell r="K60">
            <v>7.0000000000000007E-2</v>
          </cell>
          <cell r="L60">
            <v>0</v>
          </cell>
          <cell r="M60">
            <v>0</v>
          </cell>
          <cell r="N60">
            <v>0</v>
          </cell>
          <cell r="O60">
            <v>0</v>
          </cell>
          <cell r="P60">
            <v>2</v>
          </cell>
        </row>
        <row r="61">
          <cell r="B61" t="str">
            <v>10S</v>
          </cell>
          <cell r="C61">
            <v>0.375</v>
          </cell>
          <cell r="D61">
            <v>1.65</v>
          </cell>
          <cell r="E61">
            <v>1</v>
          </cell>
          <cell r="F61">
            <v>0</v>
          </cell>
          <cell r="G61">
            <v>0</v>
          </cell>
          <cell r="H61">
            <v>0</v>
          </cell>
          <cell r="I61">
            <v>7.0000000000000007E-2</v>
          </cell>
          <cell r="J61">
            <v>0</v>
          </cell>
          <cell r="K61">
            <v>7.0000000000000007E-2</v>
          </cell>
          <cell r="L61">
            <v>0</v>
          </cell>
          <cell r="M61">
            <v>0</v>
          </cell>
          <cell r="N61">
            <v>0</v>
          </cell>
          <cell r="O61">
            <v>0</v>
          </cell>
          <cell r="P61">
            <v>2</v>
          </cell>
        </row>
        <row r="62">
          <cell r="B62" t="str">
            <v>10S</v>
          </cell>
          <cell r="C62">
            <v>0.375</v>
          </cell>
          <cell r="D62">
            <v>1.65</v>
          </cell>
          <cell r="E62">
            <v>1</v>
          </cell>
          <cell r="F62">
            <v>0</v>
          </cell>
          <cell r="G62">
            <v>0</v>
          </cell>
          <cell r="H62">
            <v>0</v>
          </cell>
          <cell r="I62">
            <v>7.0000000000000007E-2</v>
          </cell>
          <cell r="J62">
            <v>0</v>
          </cell>
          <cell r="K62">
            <v>7.0000000000000007E-2</v>
          </cell>
          <cell r="L62">
            <v>0</v>
          </cell>
          <cell r="M62">
            <v>0</v>
          </cell>
          <cell r="N62">
            <v>0</v>
          </cell>
          <cell r="O62">
            <v>0</v>
          </cell>
          <cell r="P62">
            <v>2</v>
          </cell>
        </row>
        <row r="63">
          <cell r="B63" t="str">
            <v>10S</v>
          </cell>
          <cell r="C63">
            <v>0.5</v>
          </cell>
          <cell r="D63">
            <v>2.11</v>
          </cell>
          <cell r="E63">
            <v>1</v>
          </cell>
          <cell r="F63">
            <v>0</v>
          </cell>
          <cell r="G63">
            <v>0</v>
          </cell>
          <cell r="H63">
            <v>0</v>
          </cell>
          <cell r="I63">
            <v>7.0000000000000007E-2</v>
          </cell>
          <cell r="J63">
            <v>0</v>
          </cell>
          <cell r="K63">
            <v>7.0000000000000007E-2</v>
          </cell>
          <cell r="L63">
            <v>0</v>
          </cell>
          <cell r="M63">
            <v>0</v>
          </cell>
          <cell r="N63">
            <v>0</v>
          </cell>
          <cell r="O63">
            <v>0</v>
          </cell>
          <cell r="P63">
            <v>2</v>
          </cell>
        </row>
        <row r="64">
          <cell r="B64" t="str">
            <v>10S</v>
          </cell>
          <cell r="C64">
            <v>0.5</v>
          </cell>
          <cell r="D64">
            <v>2.11</v>
          </cell>
          <cell r="E64">
            <v>1</v>
          </cell>
          <cell r="F64">
            <v>0</v>
          </cell>
          <cell r="G64">
            <v>0</v>
          </cell>
          <cell r="H64">
            <v>0</v>
          </cell>
          <cell r="I64">
            <v>7.0000000000000007E-2</v>
          </cell>
          <cell r="J64">
            <v>0</v>
          </cell>
          <cell r="K64">
            <v>7.0000000000000007E-2</v>
          </cell>
          <cell r="L64">
            <v>0</v>
          </cell>
          <cell r="M64">
            <v>0</v>
          </cell>
          <cell r="N64">
            <v>0</v>
          </cell>
          <cell r="O64">
            <v>0</v>
          </cell>
          <cell r="P64">
            <v>2</v>
          </cell>
        </row>
        <row r="65">
          <cell r="B65" t="str">
            <v>10S</v>
          </cell>
          <cell r="C65">
            <v>0.5</v>
          </cell>
          <cell r="D65">
            <v>2.11</v>
          </cell>
          <cell r="E65">
            <v>1</v>
          </cell>
          <cell r="F65">
            <v>0</v>
          </cell>
          <cell r="G65">
            <v>0</v>
          </cell>
          <cell r="H65">
            <v>0</v>
          </cell>
          <cell r="I65">
            <v>7.0000000000000007E-2</v>
          </cell>
          <cell r="J65">
            <v>0</v>
          </cell>
          <cell r="K65">
            <v>7.0000000000000007E-2</v>
          </cell>
          <cell r="L65">
            <v>0</v>
          </cell>
          <cell r="M65">
            <v>0</v>
          </cell>
          <cell r="N65">
            <v>0</v>
          </cell>
          <cell r="O65">
            <v>0</v>
          </cell>
          <cell r="P65">
            <v>2</v>
          </cell>
        </row>
        <row r="66">
          <cell r="B66" t="str">
            <v>10S</v>
          </cell>
          <cell r="C66">
            <v>0.75</v>
          </cell>
          <cell r="D66">
            <v>2.11</v>
          </cell>
          <cell r="E66">
            <v>1</v>
          </cell>
          <cell r="F66">
            <v>0</v>
          </cell>
          <cell r="G66">
            <v>0</v>
          </cell>
          <cell r="H66">
            <v>0</v>
          </cell>
          <cell r="I66">
            <v>7.0000000000000007E-2</v>
          </cell>
          <cell r="J66">
            <v>0</v>
          </cell>
          <cell r="K66">
            <v>7.0000000000000007E-2</v>
          </cell>
          <cell r="L66">
            <v>0</v>
          </cell>
          <cell r="M66">
            <v>0</v>
          </cell>
          <cell r="N66">
            <v>0</v>
          </cell>
          <cell r="O66">
            <v>0</v>
          </cell>
          <cell r="P66">
            <v>2</v>
          </cell>
        </row>
        <row r="67">
          <cell r="B67" t="str">
            <v>10S</v>
          </cell>
          <cell r="C67">
            <v>0.75</v>
          </cell>
          <cell r="D67">
            <v>2.11</v>
          </cell>
          <cell r="E67">
            <v>1</v>
          </cell>
          <cell r="F67">
            <v>0</v>
          </cell>
          <cell r="G67">
            <v>0</v>
          </cell>
          <cell r="H67">
            <v>0</v>
          </cell>
          <cell r="I67">
            <v>7.0000000000000007E-2</v>
          </cell>
          <cell r="J67">
            <v>0</v>
          </cell>
          <cell r="K67">
            <v>7.0000000000000007E-2</v>
          </cell>
          <cell r="L67">
            <v>0</v>
          </cell>
          <cell r="M67">
            <v>0</v>
          </cell>
          <cell r="N67">
            <v>0</v>
          </cell>
          <cell r="O67">
            <v>0</v>
          </cell>
          <cell r="P67">
            <v>2</v>
          </cell>
        </row>
        <row r="68">
          <cell r="B68" t="str">
            <v>10S</v>
          </cell>
          <cell r="C68">
            <v>0.75</v>
          </cell>
          <cell r="D68">
            <v>2.11</v>
          </cell>
          <cell r="E68">
            <v>1</v>
          </cell>
          <cell r="F68">
            <v>0</v>
          </cell>
          <cell r="G68">
            <v>0</v>
          </cell>
          <cell r="H68">
            <v>0</v>
          </cell>
          <cell r="I68">
            <v>7.0000000000000007E-2</v>
          </cell>
          <cell r="J68">
            <v>0</v>
          </cell>
          <cell r="K68">
            <v>7.0000000000000007E-2</v>
          </cell>
          <cell r="L68">
            <v>0</v>
          </cell>
          <cell r="M68">
            <v>0</v>
          </cell>
          <cell r="N68">
            <v>0</v>
          </cell>
          <cell r="O68">
            <v>0</v>
          </cell>
          <cell r="P68">
            <v>2</v>
          </cell>
        </row>
        <row r="69">
          <cell r="B69" t="str">
            <v>10S</v>
          </cell>
          <cell r="C69">
            <v>1</v>
          </cell>
          <cell r="D69">
            <v>2.77</v>
          </cell>
          <cell r="E69">
            <v>1</v>
          </cell>
          <cell r="F69">
            <v>0</v>
          </cell>
          <cell r="G69">
            <v>0</v>
          </cell>
          <cell r="H69">
            <v>0</v>
          </cell>
          <cell r="I69">
            <v>0.12</v>
          </cell>
          <cell r="J69">
            <v>0</v>
          </cell>
          <cell r="K69">
            <v>0.12</v>
          </cell>
          <cell r="L69">
            <v>0</v>
          </cell>
          <cell r="M69">
            <v>0</v>
          </cell>
          <cell r="N69">
            <v>0</v>
          </cell>
          <cell r="O69">
            <v>0</v>
          </cell>
          <cell r="P69">
            <v>2</v>
          </cell>
        </row>
        <row r="70">
          <cell r="B70" t="str">
            <v>10S</v>
          </cell>
          <cell r="C70">
            <v>1</v>
          </cell>
          <cell r="D70">
            <v>2.77</v>
          </cell>
          <cell r="E70">
            <v>1</v>
          </cell>
          <cell r="F70">
            <v>0</v>
          </cell>
          <cell r="G70">
            <v>0</v>
          </cell>
          <cell r="H70">
            <v>0</v>
          </cell>
          <cell r="I70">
            <v>0.12</v>
          </cell>
          <cell r="J70">
            <v>0</v>
          </cell>
          <cell r="K70">
            <v>0.12</v>
          </cell>
          <cell r="L70">
            <v>0</v>
          </cell>
          <cell r="M70">
            <v>0</v>
          </cell>
          <cell r="N70">
            <v>0</v>
          </cell>
          <cell r="O70">
            <v>0</v>
          </cell>
          <cell r="P70">
            <v>2</v>
          </cell>
        </row>
        <row r="71">
          <cell r="B71" t="str">
            <v>10S</v>
          </cell>
          <cell r="C71">
            <v>1</v>
          </cell>
          <cell r="D71">
            <v>2.77</v>
          </cell>
          <cell r="E71">
            <v>1</v>
          </cell>
          <cell r="F71">
            <v>0</v>
          </cell>
          <cell r="G71">
            <v>0</v>
          </cell>
          <cell r="H71">
            <v>0</v>
          </cell>
          <cell r="I71">
            <v>0.12</v>
          </cell>
          <cell r="J71">
            <v>0</v>
          </cell>
          <cell r="K71">
            <v>0.12</v>
          </cell>
          <cell r="L71">
            <v>0</v>
          </cell>
          <cell r="M71">
            <v>0</v>
          </cell>
          <cell r="N71">
            <v>0</v>
          </cell>
          <cell r="O71">
            <v>0</v>
          </cell>
          <cell r="P71">
            <v>2</v>
          </cell>
        </row>
        <row r="72">
          <cell r="B72" t="str">
            <v>10S</v>
          </cell>
          <cell r="C72">
            <v>1.25</v>
          </cell>
          <cell r="D72">
            <v>2.77</v>
          </cell>
          <cell r="E72">
            <v>1</v>
          </cell>
          <cell r="F72">
            <v>0</v>
          </cell>
          <cell r="G72">
            <v>0</v>
          </cell>
          <cell r="H72">
            <v>0</v>
          </cell>
          <cell r="I72">
            <v>0.15</v>
          </cell>
          <cell r="J72">
            <v>0</v>
          </cell>
          <cell r="K72">
            <v>0.15</v>
          </cell>
          <cell r="L72">
            <v>0</v>
          </cell>
          <cell r="M72">
            <v>0</v>
          </cell>
          <cell r="N72">
            <v>0</v>
          </cell>
          <cell r="O72">
            <v>0</v>
          </cell>
          <cell r="P72">
            <v>2</v>
          </cell>
        </row>
        <row r="73">
          <cell r="B73" t="str">
            <v>10S</v>
          </cell>
          <cell r="C73">
            <v>1.25</v>
          </cell>
          <cell r="D73">
            <v>2.77</v>
          </cell>
          <cell r="E73">
            <v>1</v>
          </cell>
          <cell r="F73">
            <v>0</v>
          </cell>
          <cell r="G73">
            <v>0</v>
          </cell>
          <cell r="H73">
            <v>0</v>
          </cell>
          <cell r="I73">
            <v>0.15</v>
          </cell>
          <cell r="J73">
            <v>0</v>
          </cell>
          <cell r="K73">
            <v>0.15</v>
          </cell>
          <cell r="L73">
            <v>0</v>
          </cell>
          <cell r="M73">
            <v>0</v>
          </cell>
          <cell r="N73">
            <v>0</v>
          </cell>
          <cell r="O73">
            <v>0</v>
          </cell>
          <cell r="P73">
            <v>2</v>
          </cell>
          <cell r="Q73">
            <v>0</v>
          </cell>
          <cell r="R73">
            <v>0</v>
          </cell>
        </row>
        <row r="74">
          <cell r="B74" t="str">
            <v>10S</v>
          </cell>
          <cell r="C74">
            <v>1.25</v>
          </cell>
          <cell r="D74">
            <v>2.77</v>
          </cell>
          <cell r="E74">
            <v>1</v>
          </cell>
          <cell r="F74">
            <v>0</v>
          </cell>
          <cell r="G74">
            <v>0</v>
          </cell>
          <cell r="H74">
            <v>0</v>
          </cell>
          <cell r="I74">
            <v>0.15</v>
          </cell>
          <cell r="J74">
            <v>0</v>
          </cell>
          <cell r="K74">
            <v>0.15</v>
          </cell>
          <cell r="L74">
            <v>0</v>
          </cell>
          <cell r="M74">
            <v>0</v>
          </cell>
          <cell r="N74">
            <v>0</v>
          </cell>
          <cell r="O74">
            <v>0</v>
          </cell>
          <cell r="P74">
            <v>2</v>
          </cell>
        </row>
        <row r="75">
          <cell r="B75" t="str">
            <v>10S</v>
          </cell>
          <cell r="C75">
            <v>1.5</v>
          </cell>
          <cell r="D75">
            <v>2.77</v>
          </cell>
          <cell r="E75">
            <v>1</v>
          </cell>
          <cell r="F75">
            <v>0</v>
          </cell>
          <cell r="G75">
            <v>0</v>
          </cell>
          <cell r="H75">
            <v>0</v>
          </cell>
          <cell r="I75">
            <v>0.15</v>
          </cell>
          <cell r="J75">
            <v>0</v>
          </cell>
          <cell r="K75">
            <v>0.15</v>
          </cell>
          <cell r="L75">
            <v>0</v>
          </cell>
          <cell r="M75">
            <v>0</v>
          </cell>
          <cell r="N75">
            <v>0</v>
          </cell>
          <cell r="O75">
            <v>0</v>
          </cell>
          <cell r="P75">
            <v>2</v>
          </cell>
        </row>
        <row r="76">
          <cell r="B76" t="str">
            <v>10S</v>
          </cell>
          <cell r="C76">
            <v>1.5</v>
          </cell>
          <cell r="D76">
            <v>2.77</v>
          </cell>
          <cell r="E76">
            <v>1</v>
          </cell>
          <cell r="F76">
            <v>0</v>
          </cell>
          <cell r="G76">
            <v>0</v>
          </cell>
          <cell r="H76">
            <v>0</v>
          </cell>
          <cell r="I76">
            <v>0.15</v>
          </cell>
          <cell r="J76">
            <v>0</v>
          </cell>
          <cell r="K76">
            <v>0.15</v>
          </cell>
          <cell r="L76">
            <v>0</v>
          </cell>
          <cell r="M76">
            <v>0</v>
          </cell>
          <cell r="N76">
            <v>0</v>
          </cell>
          <cell r="O76">
            <v>0</v>
          </cell>
          <cell r="P76">
            <v>2</v>
          </cell>
        </row>
        <row r="77">
          <cell r="B77" t="str">
            <v>10S</v>
          </cell>
          <cell r="C77">
            <v>1.5</v>
          </cell>
          <cell r="D77">
            <v>2.77</v>
          </cell>
          <cell r="E77">
            <v>1</v>
          </cell>
          <cell r="F77">
            <v>0</v>
          </cell>
          <cell r="G77">
            <v>0</v>
          </cell>
          <cell r="H77">
            <v>0</v>
          </cell>
          <cell r="I77">
            <v>0.15</v>
          </cell>
          <cell r="J77">
            <v>0</v>
          </cell>
          <cell r="K77">
            <v>0.15</v>
          </cell>
          <cell r="L77">
            <v>0</v>
          </cell>
          <cell r="M77">
            <v>0</v>
          </cell>
          <cell r="N77">
            <v>0</v>
          </cell>
          <cell r="O77">
            <v>0</v>
          </cell>
          <cell r="P77">
            <v>2</v>
          </cell>
        </row>
        <row r="78">
          <cell r="B78" t="str">
            <v>10S</v>
          </cell>
          <cell r="C78">
            <v>2</v>
          </cell>
          <cell r="D78">
            <v>2.77</v>
          </cell>
          <cell r="E78">
            <v>1</v>
          </cell>
          <cell r="F78">
            <v>0</v>
          </cell>
          <cell r="G78">
            <v>0</v>
          </cell>
          <cell r="H78">
            <v>0</v>
          </cell>
          <cell r="I78">
            <v>0.15</v>
          </cell>
          <cell r="J78">
            <v>0</v>
          </cell>
          <cell r="K78">
            <v>0.15</v>
          </cell>
          <cell r="L78">
            <v>0</v>
          </cell>
          <cell r="M78">
            <v>0</v>
          </cell>
          <cell r="N78">
            <v>0</v>
          </cell>
          <cell r="O78">
            <v>0</v>
          </cell>
          <cell r="P78">
            <v>2</v>
          </cell>
        </row>
        <row r="79">
          <cell r="B79" t="str">
            <v>10S</v>
          </cell>
          <cell r="C79">
            <v>2</v>
          </cell>
          <cell r="D79">
            <v>2.77</v>
          </cell>
          <cell r="E79">
            <v>1</v>
          </cell>
          <cell r="F79">
            <v>0</v>
          </cell>
          <cell r="G79">
            <v>0</v>
          </cell>
          <cell r="H79">
            <v>0</v>
          </cell>
          <cell r="I79">
            <v>0.15</v>
          </cell>
          <cell r="J79">
            <v>0</v>
          </cell>
          <cell r="K79">
            <v>0.15</v>
          </cell>
          <cell r="L79">
            <v>0</v>
          </cell>
          <cell r="M79">
            <v>0</v>
          </cell>
          <cell r="N79">
            <v>0</v>
          </cell>
          <cell r="O79">
            <v>0</v>
          </cell>
          <cell r="P79">
            <v>2</v>
          </cell>
        </row>
        <row r="80">
          <cell r="B80" t="str">
            <v>10S</v>
          </cell>
          <cell r="C80">
            <v>2</v>
          </cell>
          <cell r="D80">
            <v>2.77</v>
          </cell>
          <cell r="E80">
            <v>1</v>
          </cell>
          <cell r="F80">
            <v>0</v>
          </cell>
          <cell r="G80">
            <v>0</v>
          </cell>
          <cell r="H80">
            <v>0</v>
          </cell>
          <cell r="I80">
            <v>0.15</v>
          </cell>
          <cell r="J80">
            <v>0</v>
          </cell>
          <cell r="K80">
            <v>0.15</v>
          </cell>
          <cell r="L80">
            <v>0</v>
          </cell>
          <cell r="M80">
            <v>0</v>
          </cell>
          <cell r="N80">
            <v>0</v>
          </cell>
          <cell r="O80">
            <v>0</v>
          </cell>
          <cell r="P80">
            <v>2</v>
          </cell>
        </row>
        <row r="81">
          <cell r="B81" t="str">
            <v>10S</v>
          </cell>
          <cell r="C81">
            <v>2.5</v>
          </cell>
          <cell r="D81">
            <v>3.05</v>
          </cell>
          <cell r="E81">
            <v>1</v>
          </cell>
          <cell r="F81">
            <v>0</v>
          </cell>
          <cell r="G81">
            <v>0</v>
          </cell>
          <cell r="H81">
            <v>0</v>
          </cell>
          <cell r="I81">
            <v>0.15</v>
          </cell>
          <cell r="J81">
            <v>0</v>
          </cell>
          <cell r="K81">
            <v>0.15</v>
          </cell>
          <cell r="L81">
            <v>0</v>
          </cell>
          <cell r="M81">
            <v>0</v>
          </cell>
          <cell r="N81">
            <v>0</v>
          </cell>
          <cell r="O81">
            <v>2</v>
          </cell>
          <cell r="P81">
            <v>2</v>
          </cell>
        </row>
        <row r="82">
          <cell r="B82" t="str">
            <v>10S</v>
          </cell>
          <cell r="C82">
            <v>3</v>
          </cell>
          <cell r="D82">
            <v>3.05</v>
          </cell>
          <cell r="E82">
            <v>1</v>
          </cell>
          <cell r="F82">
            <v>0</v>
          </cell>
          <cell r="G82">
            <v>0</v>
          </cell>
          <cell r="H82">
            <v>0</v>
          </cell>
          <cell r="I82">
            <v>0.3</v>
          </cell>
          <cell r="J82">
            <v>0</v>
          </cell>
          <cell r="K82">
            <v>0.3</v>
          </cell>
          <cell r="L82">
            <v>0</v>
          </cell>
          <cell r="M82">
            <v>0</v>
          </cell>
          <cell r="N82">
            <v>0</v>
          </cell>
          <cell r="O82">
            <v>0</v>
          </cell>
          <cell r="P82">
            <v>2</v>
          </cell>
        </row>
        <row r="83">
          <cell r="B83" t="str">
            <v>10S</v>
          </cell>
          <cell r="C83">
            <v>3.5</v>
          </cell>
          <cell r="D83">
            <v>3.05</v>
          </cell>
          <cell r="E83">
            <v>1</v>
          </cell>
          <cell r="F83">
            <v>0</v>
          </cell>
          <cell r="G83">
            <v>0</v>
          </cell>
          <cell r="H83">
            <v>0</v>
          </cell>
          <cell r="I83">
            <v>0.3</v>
          </cell>
          <cell r="J83">
            <v>0</v>
          </cell>
          <cell r="K83">
            <v>0.3</v>
          </cell>
          <cell r="L83">
            <v>0</v>
          </cell>
          <cell r="M83">
            <v>0</v>
          </cell>
          <cell r="N83">
            <v>0</v>
          </cell>
          <cell r="O83">
            <v>0</v>
          </cell>
          <cell r="P83">
            <v>3</v>
          </cell>
        </row>
        <row r="84">
          <cell r="B84" t="str">
            <v>10S</v>
          </cell>
          <cell r="C84">
            <v>4</v>
          </cell>
          <cell r="D84">
            <v>3.05</v>
          </cell>
          <cell r="E84">
            <v>1</v>
          </cell>
          <cell r="F84">
            <v>0</v>
          </cell>
          <cell r="G84">
            <v>0</v>
          </cell>
          <cell r="H84">
            <v>0</v>
          </cell>
          <cell r="I84">
            <v>0.45</v>
          </cell>
          <cell r="J84">
            <v>0</v>
          </cell>
          <cell r="K84">
            <v>0.45</v>
          </cell>
          <cell r="L84">
            <v>0</v>
          </cell>
          <cell r="M84">
            <v>0</v>
          </cell>
          <cell r="N84">
            <v>0</v>
          </cell>
          <cell r="O84">
            <v>0</v>
          </cell>
          <cell r="P84">
            <v>3</v>
          </cell>
        </row>
        <row r="85">
          <cell r="B85" t="str">
            <v>10S</v>
          </cell>
          <cell r="C85">
            <v>5</v>
          </cell>
          <cell r="D85">
            <v>3.4</v>
          </cell>
          <cell r="E85">
            <v>1</v>
          </cell>
          <cell r="F85">
            <v>0</v>
          </cell>
          <cell r="G85">
            <v>0</v>
          </cell>
          <cell r="H85">
            <v>0</v>
          </cell>
          <cell r="I85">
            <v>0.45</v>
          </cell>
          <cell r="J85">
            <v>0</v>
          </cell>
          <cell r="K85">
            <v>0.45</v>
          </cell>
          <cell r="L85">
            <v>0</v>
          </cell>
          <cell r="M85">
            <v>0</v>
          </cell>
          <cell r="N85">
            <v>0</v>
          </cell>
          <cell r="O85">
            <v>0</v>
          </cell>
          <cell r="P85">
            <v>4</v>
          </cell>
        </row>
        <row r="86">
          <cell r="B86" t="str">
            <v>10S</v>
          </cell>
          <cell r="C86">
            <v>6</v>
          </cell>
          <cell r="D86">
            <v>3.4</v>
          </cell>
          <cell r="E86">
            <v>1</v>
          </cell>
          <cell r="F86">
            <v>0</v>
          </cell>
          <cell r="G86">
            <v>0</v>
          </cell>
          <cell r="H86">
            <v>0</v>
          </cell>
          <cell r="I86">
            <v>0.6</v>
          </cell>
          <cell r="J86">
            <v>0</v>
          </cell>
          <cell r="K86">
            <v>0.6</v>
          </cell>
          <cell r="L86">
            <v>0</v>
          </cell>
          <cell r="M86">
            <v>0</v>
          </cell>
          <cell r="N86">
            <v>0</v>
          </cell>
          <cell r="O86">
            <v>0</v>
          </cell>
          <cell r="P86">
            <v>4</v>
          </cell>
        </row>
        <row r="87">
          <cell r="B87" t="str">
            <v>10S</v>
          </cell>
          <cell r="C87">
            <v>8</v>
          </cell>
          <cell r="D87">
            <v>3.76</v>
          </cell>
          <cell r="E87">
            <v>1</v>
          </cell>
          <cell r="F87">
            <v>0</v>
          </cell>
          <cell r="G87">
            <v>0</v>
          </cell>
          <cell r="H87">
            <v>0</v>
          </cell>
          <cell r="I87">
            <v>0.6</v>
          </cell>
          <cell r="J87">
            <v>0</v>
          </cell>
          <cell r="K87">
            <v>0.6</v>
          </cell>
          <cell r="L87">
            <v>0</v>
          </cell>
          <cell r="M87">
            <v>0</v>
          </cell>
          <cell r="N87">
            <v>0</v>
          </cell>
          <cell r="O87">
            <v>0</v>
          </cell>
          <cell r="P87">
            <v>4</v>
          </cell>
        </row>
        <row r="88">
          <cell r="B88" t="str">
            <v>10S</v>
          </cell>
          <cell r="C88">
            <v>10</v>
          </cell>
          <cell r="D88">
            <v>4.1900000000000004</v>
          </cell>
          <cell r="E88">
            <v>1</v>
          </cell>
          <cell r="F88">
            <v>0</v>
          </cell>
          <cell r="G88">
            <v>0</v>
          </cell>
          <cell r="H88">
            <v>0</v>
          </cell>
          <cell r="I88">
            <v>1.2</v>
          </cell>
          <cell r="J88">
            <v>0</v>
          </cell>
          <cell r="K88">
            <v>1.2</v>
          </cell>
          <cell r="L88">
            <v>0</v>
          </cell>
          <cell r="M88">
            <v>0</v>
          </cell>
          <cell r="N88">
            <v>0</v>
          </cell>
          <cell r="O88">
            <v>0</v>
          </cell>
          <cell r="P88">
            <v>4</v>
          </cell>
        </row>
        <row r="89">
          <cell r="B89" t="str">
            <v>10S</v>
          </cell>
          <cell r="C89">
            <v>12</v>
          </cell>
          <cell r="D89">
            <v>4.57</v>
          </cell>
          <cell r="E89">
            <v>1</v>
          </cell>
          <cell r="F89">
            <v>0</v>
          </cell>
          <cell r="G89">
            <v>0</v>
          </cell>
          <cell r="H89">
            <v>0</v>
          </cell>
          <cell r="I89">
            <v>1.5</v>
          </cell>
          <cell r="J89">
            <v>0</v>
          </cell>
          <cell r="K89">
            <v>1.5</v>
          </cell>
          <cell r="L89">
            <v>0</v>
          </cell>
          <cell r="M89">
            <v>0</v>
          </cell>
          <cell r="N89">
            <v>0</v>
          </cell>
          <cell r="O89">
            <v>0</v>
          </cell>
          <cell r="P89">
            <v>6</v>
          </cell>
        </row>
        <row r="90">
          <cell r="B90" t="str">
            <v>10S</v>
          </cell>
          <cell r="C90">
            <v>14</v>
          </cell>
          <cell r="D90">
            <v>4.78</v>
          </cell>
          <cell r="E90">
            <v>1</v>
          </cell>
          <cell r="F90">
            <v>0</v>
          </cell>
          <cell r="G90">
            <v>0</v>
          </cell>
          <cell r="H90">
            <v>2.2251287283221441E-307</v>
          </cell>
          <cell r="I90">
            <v>1.65</v>
          </cell>
          <cell r="J90">
            <v>0</v>
          </cell>
          <cell r="K90">
            <v>1.65</v>
          </cell>
          <cell r="L90">
            <v>0</v>
          </cell>
          <cell r="M90">
            <v>0</v>
          </cell>
          <cell r="N90">
            <v>0</v>
          </cell>
          <cell r="O90">
            <v>0</v>
          </cell>
          <cell r="P90">
            <v>6</v>
          </cell>
        </row>
        <row r="91">
          <cell r="B91" t="str">
            <v>10S</v>
          </cell>
          <cell r="C91">
            <v>16</v>
          </cell>
          <cell r="D91">
            <v>4.78</v>
          </cell>
          <cell r="E91">
            <v>1</v>
          </cell>
          <cell r="F91">
            <v>0</v>
          </cell>
          <cell r="G91">
            <v>0</v>
          </cell>
          <cell r="H91">
            <v>0</v>
          </cell>
          <cell r="I91">
            <v>1.95</v>
          </cell>
          <cell r="J91">
            <v>0</v>
          </cell>
          <cell r="K91">
            <v>1.95</v>
          </cell>
          <cell r="L91">
            <v>0</v>
          </cell>
          <cell r="M91">
            <v>0</v>
          </cell>
          <cell r="N91">
            <v>0</v>
          </cell>
          <cell r="O91">
            <v>0</v>
          </cell>
          <cell r="P91">
            <v>6</v>
          </cell>
        </row>
        <row r="92">
          <cell r="B92" t="str">
            <v>10S</v>
          </cell>
          <cell r="C92">
            <v>18</v>
          </cell>
          <cell r="D92">
            <v>4.78</v>
          </cell>
          <cell r="E92">
            <v>1</v>
          </cell>
          <cell r="F92">
            <v>0</v>
          </cell>
          <cell r="G92">
            <v>0</v>
          </cell>
          <cell r="H92">
            <v>0</v>
          </cell>
          <cell r="I92">
            <v>2.25</v>
          </cell>
          <cell r="J92">
            <v>0</v>
          </cell>
          <cell r="K92">
            <v>2.25</v>
          </cell>
          <cell r="L92">
            <v>0</v>
          </cell>
          <cell r="M92">
            <v>0</v>
          </cell>
          <cell r="N92">
            <v>0</v>
          </cell>
          <cell r="O92">
            <v>0</v>
          </cell>
          <cell r="P92">
            <v>6</v>
          </cell>
        </row>
        <row r="93">
          <cell r="B93" t="str">
            <v>10S</v>
          </cell>
          <cell r="C93">
            <v>20</v>
          </cell>
          <cell r="D93">
            <v>5.54</v>
          </cell>
          <cell r="E93">
            <v>1</v>
          </cell>
          <cell r="F93">
            <v>0</v>
          </cell>
          <cell r="G93">
            <v>0</v>
          </cell>
          <cell r="H93">
            <v>0</v>
          </cell>
          <cell r="I93">
            <v>2.0299999999999998</v>
          </cell>
          <cell r="J93">
            <v>1.1200000000000001</v>
          </cell>
          <cell r="K93">
            <v>3.15</v>
          </cell>
          <cell r="L93">
            <v>0</v>
          </cell>
          <cell r="M93">
            <v>0</v>
          </cell>
          <cell r="N93">
            <v>0</v>
          </cell>
          <cell r="O93">
            <v>0</v>
          </cell>
          <cell r="P93">
            <v>7</v>
          </cell>
        </row>
        <row r="94">
          <cell r="B94" t="str">
            <v>10S</v>
          </cell>
          <cell r="C94">
            <v>22</v>
          </cell>
          <cell r="D94">
            <v>5.54</v>
          </cell>
          <cell r="E94">
            <v>1</v>
          </cell>
          <cell r="F94">
            <v>0</v>
          </cell>
          <cell r="G94">
            <v>0</v>
          </cell>
          <cell r="H94">
            <v>0</v>
          </cell>
          <cell r="I94">
            <v>2.23</v>
          </cell>
          <cell r="J94">
            <v>1.37</v>
          </cell>
          <cell r="K94">
            <v>3.6</v>
          </cell>
          <cell r="L94">
            <v>0</v>
          </cell>
          <cell r="M94">
            <v>0</v>
          </cell>
          <cell r="N94">
            <v>0</v>
          </cell>
          <cell r="O94">
            <v>0</v>
          </cell>
          <cell r="P94">
            <v>8</v>
          </cell>
        </row>
        <row r="95">
          <cell r="B95" t="str">
            <v>10S</v>
          </cell>
          <cell r="C95">
            <v>24</v>
          </cell>
          <cell r="D95">
            <v>6.35</v>
          </cell>
          <cell r="E95">
            <v>1</v>
          </cell>
          <cell r="F95">
            <v>0</v>
          </cell>
          <cell r="G95">
            <v>0</v>
          </cell>
          <cell r="H95">
            <v>0</v>
          </cell>
          <cell r="I95">
            <v>2.4300000000000002</v>
          </cell>
          <cell r="J95">
            <v>2.0699999999999998</v>
          </cell>
          <cell r="K95">
            <v>4.5</v>
          </cell>
          <cell r="L95">
            <v>0</v>
          </cell>
          <cell r="M95">
            <v>0</v>
          </cell>
          <cell r="N95">
            <v>0</v>
          </cell>
          <cell r="O95">
            <v>0</v>
          </cell>
          <cell r="P95">
            <v>8</v>
          </cell>
        </row>
        <row r="96">
          <cell r="B96" t="str">
            <v>10S</v>
          </cell>
          <cell r="C96">
            <v>30</v>
          </cell>
          <cell r="D96">
            <v>7.92</v>
          </cell>
          <cell r="E96">
            <v>1</v>
          </cell>
          <cell r="F96">
            <v>0</v>
          </cell>
          <cell r="G96">
            <v>0</v>
          </cell>
          <cell r="H96">
            <v>0</v>
          </cell>
          <cell r="I96">
            <v>3.04</v>
          </cell>
          <cell r="J96">
            <v>5.66</v>
          </cell>
          <cell r="K96">
            <v>8.6999999999999993</v>
          </cell>
          <cell r="L96">
            <v>0</v>
          </cell>
          <cell r="M96">
            <v>0</v>
          </cell>
          <cell r="N96">
            <v>0</v>
          </cell>
          <cell r="O96">
            <v>0</v>
          </cell>
          <cell r="P96">
            <v>10</v>
          </cell>
        </row>
        <row r="97">
          <cell r="B97">
            <v>20</v>
          </cell>
          <cell r="C97">
            <v>8</v>
          </cell>
          <cell r="D97">
            <v>6.35</v>
          </cell>
          <cell r="E97">
            <v>1</v>
          </cell>
          <cell r="F97">
            <v>0</v>
          </cell>
          <cell r="G97">
            <v>0</v>
          </cell>
          <cell r="H97">
            <v>0</v>
          </cell>
          <cell r="I97">
            <v>0.81</v>
          </cell>
          <cell r="J97">
            <v>0.99</v>
          </cell>
          <cell r="K97">
            <v>1.8</v>
          </cell>
          <cell r="L97">
            <v>0</v>
          </cell>
          <cell r="M97">
            <v>0</v>
          </cell>
          <cell r="N97">
            <v>0</v>
          </cell>
          <cell r="O97">
            <v>0</v>
          </cell>
          <cell r="P97">
            <v>4</v>
          </cell>
        </row>
        <row r="98">
          <cell r="B98">
            <v>20</v>
          </cell>
          <cell r="C98">
            <v>10</v>
          </cell>
          <cell r="D98">
            <v>6.35</v>
          </cell>
          <cell r="E98">
            <v>1</v>
          </cell>
          <cell r="F98">
            <v>0</v>
          </cell>
          <cell r="G98">
            <v>0</v>
          </cell>
          <cell r="H98">
            <v>0</v>
          </cell>
          <cell r="I98">
            <v>1.01</v>
          </cell>
          <cell r="J98">
            <v>1.0900000000000001</v>
          </cell>
          <cell r="K98">
            <v>2.1</v>
          </cell>
          <cell r="L98">
            <v>0</v>
          </cell>
          <cell r="M98">
            <v>0</v>
          </cell>
          <cell r="N98">
            <v>0</v>
          </cell>
          <cell r="O98">
            <v>0</v>
          </cell>
          <cell r="P98">
            <v>4</v>
          </cell>
        </row>
        <row r="99">
          <cell r="B99">
            <v>20</v>
          </cell>
          <cell r="C99">
            <v>12</v>
          </cell>
          <cell r="D99">
            <v>6.35</v>
          </cell>
          <cell r="E99">
            <v>1</v>
          </cell>
          <cell r="F99">
            <v>0</v>
          </cell>
          <cell r="G99">
            <v>0</v>
          </cell>
          <cell r="H99">
            <v>0</v>
          </cell>
          <cell r="I99">
            <v>1.22</v>
          </cell>
          <cell r="J99">
            <v>1.32</v>
          </cell>
          <cell r="K99">
            <v>2.54</v>
          </cell>
          <cell r="L99">
            <v>0</v>
          </cell>
          <cell r="M99">
            <v>0</v>
          </cell>
          <cell r="N99">
            <v>0</v>
          </cell>
          <cell r="O99">
            <v>0</v>
          </cell>
          <cell r="P99">
            <v>6</v>
          </cell>
        </row>
        <row r="100">
          <cell r="B100">
            <v>20</v>
          </cell>
          <cell r="C100">
            <v>14</v>
          </cell>
          <cell r="D100">
            <v>7.92</v>
          </cell>
          <cell r="E100">
            <v>1</v>
          </cell>
          <cell r="F100">
            <v>0</v>
          </cell>
          <cell r="G100">
            <v>0</v>
          </cell>
          <cell r="H100">
            <v>0</v>
          </cell>
          <cell r="I100">
            <v>1.42</v>
          </cell>
          <cell r="J100">
            <v>2.48</v>
          </cell>
          <cell r="K100">
            <v>3.9</v>
          </cell>
          <cell r="L100">
            <v>0</v>
          </cell>
          <cell r="M100">
            <v>0</v>
          </cell>
          <cell r="N100">
            <v>0</v>
          </cell>
          <cell r="O100">
            <v>0</v>
          </cell>
          <cell r="P100">
            <v>6</v>
          </cell>
        </row>
        <row r="101">
          <cell r="B101">
            <v>20</v>
          </cell>
          <cell r="C101">
            <v>16</v>
          </cell>
          <cell r="D101">
            <v>7.92</v>
          </cell>
          <cell r="E101">
            <v>1</v>
          </cell>
          <cell r="F101">
            <v>0</v>
          </cell>
          <cell r="G101">
            <v>0</v>
          </cell>
          <cell r="H101">
            <v>0</v>
          </cell>
          <cell r="I101">
            <v>1.62</v>
          </cell>
          <cell r="J101">
            <v>2.73</v>
          </cell>
          <cell r="K101">
            <v>4.3499999999999996</v>
          </cell>
          <cell r="L101">
            <v>0</v>
          </cell>
          <cell r="M101">
            <v>0</v>
          </cell>
          <cell r="N101">
            <v>0</v>
          </cell>
          <cell r="O101">
            <v>0</v>
          </cell>
          <cell r="P101">
            <v>6</v>
          </cell>
        </row>
        <row r="102">
          <cell r="B102">
            <v>20</v>
          </cell>
          <cell r="C102">
            <v>18</v>
          </cell>
          <cell r="D102">
            <v>7.92</v>
          </cell>
          <cell r="E102">
            <v>1</v>
          </cell>
          <cell r="F102">
            <v>0</v>
          </cell>
          <cell r="G102">
            <v>0</v>
          </cell>
          <cell r="H102">
            <v>0</v>
          </cell>
          <cell r="I102">
            <v>1.82</v>
          </cell>
          <cell r="J102">
            <v>3.12</v>
          </cell>
          <cell r="K102">
            <v>4.9400000000000004</v>
          </cell>
          <cell r="L102">
            <v>0</v>
          </cell>
          <cell r="M102">
            <v>0</v>
          </cell>
          <cell r="N102">
            <v>0</v>
          </cell>
          <cell r="O102">
            <v>0</v>
          </cell>
          <cell r="P102">
            <v>6</v>
          </cell>
        </row>
        <row r="103">
          <cell r="B103">
            <v>20</v>
          </cell>
          <cell r="C103">
            <v>20</v>
          </cell>
          <cell r="D103">
            <v>9.5299999999999994</v>
          </cell>
          <cell r="E103">
            <v>1</v>
          </cell>
          <cell r="F103">
            <v>0</v>
          </cell>
          <cell r="G103">
            <v>0</v>
          </cell>
          <cell r="H103">
            <v>0</v>
          </cell>
          <cell r="I103">
            <v>2.0299999999999998</v>
          </cell>
          <cell r="J103">
            <v>5.47</v>
          </cell>
          <cell r="K103">
            <v>7.5</v>
          </cell>
          <cell r="L103">
            <v>0</v>
          </cell>
          <cell r="M103">
            <v>0</v>
          </cell>
          <cell r="N103">
            <v>0</v>
          </cell>
          <cell r="O103">
            <v>0</v>
          </cell>
          <cell r="P103">
            <v>7</v>
          </cell>
        </row>
        <row r="104">
          <cell r="B104">
            <v>20</v>
          </cell>
          <cell r="C104">
            <v>22</v>
          </cell>
          <cell r="D104">
            <v>9.5299999999999994</v>
          </cell>
          <cell r="E104">
            <v>1</v>
          </cell>
          <cell r="F104">
            <v>0</v>
          </cell>
          <cell r="G104">
            <v>0</v>
          </cell>
          <cell r="H104">
            <v>0</v>
          </cell>
          <cell r="I104">
            <v>2.23</v>
          </cell>
          <cell r="J104">
            <v>6.47</v>
          </cell>
          <cell r="K104">
            <v>8.6999999999999993</v>
          </cell>
          <cell r="L104">
            <v>0</v>
          </cell>
          <cell r="M104">
            <v>0</v>
          </cell>
          <cell r="N104">
            <v>0</v>
          </cell>
          <cell r="O104">
            <v>0</v>
          </cell>
          <cell r="P104">
            <v>8</v>
          </cell>
        </row>
        <row r="105">
          <cell r="B105">
            <v>20</v>
          </cell>
          <cell r="C105">
            <v>24</v>
          </cell>
          <cell r="D105">
            <v>9.5299999999999994</v>
          </cell>
          <cell r="E105">
            <v>1</v>
          </cell>
          <cell r="F105">
            <v>0</v>
          </cell>
          <cell r="G105">
            <v>0</v>
          </cell>
          <cell r="H105">
            <v>0</v>
          </cell>
          <cell r="I105">
            <v>2.4300000000000002</v>
          </cell>
          <cell r="J105">
            <v>6.57</v>
          </cell>
          <cell r="K105">
            <v>9</v>
          </cell>
          <cell r="L105">
            <v>0</v>
          </cell>
          <cell r="M105">
            <v>0</v>
          </cell>
          <cell r="N105">
            <v>0</v>
          </cell>
          <cell r="O105">
            <v>0</v>
          </cell>
          <cell r="P105">
            <v>8</v>
          </cell>
        </row>
        <row r="106">
          <cell r="B106">
            <v>20</v>
          </cell>
          <cell r="C106">
            <v>26</v>
          </cell>
          <cell r="D106">
            <v>12.7</v>
          </cell>
          <cell r="E106">
            <v>1.25</v>
          </cell>
          <cell r="F106">
            <v>0</v>
          </cell>
          <cell r="G106">
            <v>0</v>
          </cell>
          <cell r="H106">
            <v>0</v>
          </cell>
          <cell r="I106">
            <v>2.64</v>
          </cell>
          <cell r="J106">
            <v>13.86</v>
          </cell>
          <cell r="K106">
            <v>16.5</v>
          </cell>
          <cell r="L106">
            <v>0</v>
          </cell>
          <cell r="M106">
            <v>0</v>
          </cell>
          <cell r="N106">
            <v>0</v>
          </cell>
          <cell r="O106">
            <v>0</v>
          </cell>
          <cell r="P106">
            <v>9</v>
          </cell>
        </row>
        <row r="107">
          <cell r="B107">
            <v>20</v>
          </cell>
          <cell r="C107">
            <v>28</v>
          </cell>
          <cell r="D107">
            <v>12.7</v>
          </cell>
          <cell r="E107">
            <v>1.25</v>
          </cell>
          <cell r="F107">
            <v>0</v>
          </cell>
          <cell r="G107">
            <v>0</v>
          </cell>
          <cell r="H107">
            <v>0</v>
          </cell>
          <cell r="I107">
            <v>2.84</v>
          </cell>
          <cell r="J107">
            <v>15.16</v>
          </cell>
          <cell r="K107">
            <v>18</v>
          </cell>
          <cell r="L107">
            <v>0</v>
          </cell>
          <cell r="M107">
            <v>0</v>
          </cell>
          <cell r="N107">
            <v>0</v>
          </cell>
          <cell r="O107">
            <v>0</v>
          </cell>
          <cell r="P107">
            <v>9</v>
          </cell>
        </row>
        <row r="108">
          <cell r="B108">
            <v>20</v>
          </cell>
          <cell r="C108">
            <v>30</v>
          </cell>
          <cell r="D108">
            <v>12.7</v>
          </cell>
          <cell r="E108">
            <v>1.25</v>
          </cell>
          <cell r="F108">
            <v>0</v>
          </cell>
          <cell r="G108">
            <v>0</v>
          </cell>
          <cell r="H108">
            <v>0</v>
          </cell>
          <cell r="I108">
            <v>3.04</v>
          </cell>
          <cell r="J108">
            <v>16.45</v>
          </cell>
          <cell r="K108">
            <v>19.489999999999998</v>
          </cell>
          <cell r="L108">
            <v>0</v>
          </cell>
          <cell r="M108">
            <v>0</v>
          </cell>
          <cell r="N108">
            <v>0</v>
          </cell>
          <cell r="O108">
            <v>0</v>
          </cell>
          <cell r="P108">
            <v>10</v>
          </cell>
        </row>
        <row r="109">
          <cell r="B109">
            <v>20</v>
          </cell>
          <cell r="C109">
            <v>32</v>
          </cell>
          <cell r="D109">
            <v>12.7</v>
          </cell>
          <cell r="E109">
            <v>1.25</v>
          </cell>
          <cell r="F109">
            <v>0</v>
          </cell>
          <cell r="G109">
            <v>0</v>
          </cell>
          <cell r="H109">
            <v>0</v>
          </cell>
          <cell r="I109">
            <v>3.24</v>
          </cell>
          <cell r="J109">
            <v>17.75</v>
          </cell>
          <cell r="K109">
            <v>20.990000000000002</v>
          </cell>
          <cell r="L109">
            <v>0</v>
          </cell>
          <cell r="M109">
            <v>0</v>
          </cell>
          <cell r="N109">
            <v>0</v>
          </cell>
          <cell r="O109">
            <v>0</v>
          </cell>
          <cell r="P109">
            <v>11</v>
          </cell>
        </row>
        <row r="110">
          <cell r="B110">
            <v>20</v>
          </cell>
          <cell r="C110">
            <v>34</v>
          </cell>
          <cell r="D110">
            <v>12.7</v>
          </cell>
          <cell r="E110">
            <v>1.25</v>
          </cell>
          <cell r="F110">
            <v>0</v>
          </cell>
          <cell r="G110">
            <v>0</v>
          </cell>
          <cell r="H110">
            <v>0</v>
          </cell>
          <cell r="I110">
            <v>3.45</v>
          </cell>
          <cell r="J110">
            <v>18.54</v>
          </cell>
          <cell r="K110">
            <v>21.99</v>
          </cell>
          <cell r="L110">
            <v>0</v>
          </cell>
          <cell r="M110">
            <v>0</v>
          </cell>
          <cell r="N110">
            <v>0</v>
          </cell>
          <cell r="O110">
            <v>0</v>
          </cell>
          <cell r="P110">
            <v>12</v>
          </cell>
        </row>
        <row r="111">
          <cell r="B111">
            <v>20</v>
          </cell>
          <cell r="C111">
            <v>36</v>
          </cell>
          <cell r="D111">
            <v>12.7</v>
          </cell>
          <cell r="E111">
            <v>1.25</v>
          </cell>
          <cell r="F111">
            <v>0</v>
          </cell>
          <cell r="G111">
            <v>0</v>
          </cell>
          <cell r="H111">
            <v>0</v>
          </cell>
          <cell r="I111">
            <v>3.65</v>
          </cell>
          <cell r="J111">
            <v>18.84</v>
          </cell>
          <cell r="K111">
            <v>22.49</v>
          </cell>
          <cell r="L111">
            <v>0</v>
          </cell>
          <cell r="M111">
            <v>0</v>
          </cell>
          <cell r="N111">
            <v>0</v>
          </cell>
          <cell r="O111">
            <v>0</v>
          </cell>
          <cell r="P111">
            <v>12</v>
          </cell>
        </row>
        <row r="112">
          <cell r="B112">
            <v>30</v>
          </cell>
          <cell r="C112">
            <v>8</v>
          </cell>
          <cell r="D112">
            <v>7.04</v>
          </cell>
          <cell r="E112">
            <v>1</v>
          </cell>
          <cell r="F112">
            <v>0</v>
          </cell>
          <cell r="G112">
            <v>0</v>
          </cell>
          <cell r="H112">
            <v>0</v>
          </cell>
          <cell r="I112">
            <v>0.81</v>
          </cell>
          <cell r="J112">
            <v>1.1399999999999999</v>
          </cell>
          <cell r="K112">
            <v>1.95</v>
          </cell>
          <cell r="L112">
            <v>0</v>
          </cell>
          <cell r="M112">
            <v>0</v>
          </cell>
          <cell r="N112">
            <v>0</v>
          </cell>
          <cell r="O112">
            <v>0</v>
          </cell>
          <cell r="P112">
            <v>4</v>
          </cell>
        </row>
        <row r="113">
          <cell r="B113">
            <v>30</v>
          </cell>
          <cell r="C113">
            <v>10</v>
          </cell>
          <cell r="D113">
            <v>7.8</v>
          </cell>
          <cell r="E113">
            <v>1</v>
          </cell>
          <cell r="F113">
            <v>0</v>
          </cell>
          <cell r="G113">
            <v>0</v>
          </cell>
          <cell r="H113">
            <v>0</v>
          </cell>
          <cell r="I113">
            <v>1.01</v>
          </cell>
          <cell r="J113">
            <v>1.99</v>
          </cell>
          <cell r="K113">
            <v>3</v>
          </cell>
          <cell r="L113">
            <v>0</v>
          </cell>
          <cell r="M113">
            <v>0</v>
          </cell>
          <cell r="N113">
            <v>0</v>
          </cell>
          <cell r="O113">
            <v>0</v>
          </cell>
          <cell r="P113">
            <v>4</v>
          </cell>
          <cell r="Q113">
            <v>0</v>
          </cell>
          <cell r="R113">
            <v>0</v>
          </cell>
        </row>
        <row r="114">
          <cell r="B114">
            <v>30</v>
          </cell>
          <cell r="C114">
            <v>12</v>
          </cell>
          <cell r="D114">
            <v>8.3800000000000008</v>
          </cell>
          <cell r="E114">
            <v>1</v>
          </cell>
          <cell r="F114">
            <v>0</v>
          </cell>
          <cell r="G114">
            <v>0</v>
          </cell>
          <cell r="H114">
            <v>0</v>
          </cell>
          <cell r="I114">
            <v>1.22</v>
          </cell>
          <cell r="J114">
            <v>2.68</v>
          </cell>
          <cell r="K114">
            <v>3.9000000000000004</v>
          </cell>
          <cell r="L114">
            <v>0</v>
          </cell>
          <cell r="M114">
            <v>0</v>
          </cell>
          <cell r="N114">
            <v>0</v>
          </cell>
          <cell r="O114">
            <v>0</v>
          </cell>
          <cell r="P114">
            <v>6</v>
          </cell>
        </row>
        <row r="115">
          <cell r="B115">
            <v>30</v>
          </cell>
          <cell r="C115">
            <v>14</v>
          </cell>
          <cell r="D115">
            <v>9.5299999999999994</v>
          </cell>
          <cell r="E115">
            <v>1</v>
          </cell>
          <cell r="F115">
            <v>0</v>
          </cell>
          <cell r="G115">
            <v>0</v>
          </cell>
          <cell r="H115">
            <v>0</v>
          </cell>
          <cell r="I115">
            <v>1.42</v>
          </cell>
          <cell r="J115">
            <v>3.97</v>
          </cell>
          <cell r="K115">
            <v>5.3900000000000006</v>
          </cell>
          <cell r="L115">
            <v>0</v>
          </cell>
          <cell r="M115">
            <v>0</v>
          </cell>
          <cell r="N115">
            <v>0</v>
          </cell>
          <cell r="O115">
            <v>0</v>
          </cell>
          <cell r="P115">
            <v>6</v>
          </cell>
        </row>
        <row r="116">
          <cell r="B116">
            <v>30</v>
          </cell>
          <cell r="C116">
            <v>16</v>
          </cell>
          <cell r="D116">
            <v>9.5299999999999994</v>
          </cell>
          <cell r="E116">
            <v>1</v>
          </cell>
          <cell r="F116">
            <v>0</v>
          </cell>
          <cell r="G116">
            <v>0</v>
          </cell>
          <cell r="H116">
            <v>0</v>
          </cell>
          <cell r="I116">
            <v>1.62</v>
          </cell>
          <cell r="J116">
            <v>4.68</v>
          </cell>
          <cell r="K116">
            <v>6.3</v>
          </cell>
          <cell r="L116">
            <v>0</v>
          </cell>
          <cell r="M116">
            <v>0</v>
          </cell>
          <cell r="N116">
            <v>0</v>
          </cell>
          <cell r="O116">
            <v>0</v>
          </cell>
          <cell r="P116">
            <v>6</v>
          </cell>
        </row>
        <row r="117">
          <cell r="B117">
            <v>30</v>
          </cell>
          <cell r="C117">
            <v>18</v>
          </cell>
          <cell r="D117">
            <v>11.13</v>
          </cell>
          <cell r="E117">
            <v>1.25</v>
          </cell>
          <cell r="F117">
            <v>0</v>
          </cell>
          <cell r="G117">
            <v>0</v>
          </cell>
          <cell r="H117">
            <v>0</v>
          </cell>
          <cell r="I117">
            <v>1.82</v>
          </cell>
          <cell r="J117">
            <v>6.88</v>
          </cell>
          <cell r="K117">
            <v>8.6999999999999993</v>
          </cell>
          <cell r="L117">
            <v>0</v>
          </cell>
          <cell r="M117">
            <v>0</v>
          </cell>
          <cell r="N117">
            <v>0</v>
          </cell>
          <cell r="O117">
            <v>0</v>
          </cell>
          <cell r="P117">
            <v>6</v>
          </cell>
        </row>
        <row r="118">
          <cell r="B118">
            <v>30</v>
          </cell>
          <cell r="C118">
            <v>20</v>
          </cell>
          <cell r="D118">
            <v>12.7</v>
          </cell>
          <cell r="E118">
            <v>1.25</v>
          </cell>
          <cell r="F118">
            <v>0</v>
          </cell>
          <cell r="G118">
            <v>0</v>
          </cell>
          <cell r="H118">
            <v>0</v>
          </cell>
          <cell r="I118">
            <v>2.0299999999999998</v>
          </cell>
          <cell r="J118">
            <v>10.42</v>
          </cell>
          <cell r="K118">
            <v>12.45</v>
          </cell>
          <cell r="L118">
            <v>0</v>
          </cell>
          <cell r="M118">
            <v>0</v>
          </cell>
          <cell r="N118">
            <v>0</v>
          </cell>
          <cell r="O118">
            <v>0</v>
          </cell>
          <cell r="P118">
            <v>7</v>
          </cell>
        </row>
        <row r="119">
          <cell r="B119">
            <v>30</v>
          </cell>
          <cell r="C119">
            <v>22</v>
          </cell>
          <cell r="D119">
            <v>12.7</v>
          </cell>
          <cell r="E119">
            <v>1.25</v>
          </cell>
          <cell r="F119">
            <v>0</v>
          </cell>
          <cell r="G119">
            <v>0</v>
          </cell>
          <cell r="H119">
            <v>0</v>
          </cell>
          <cell r="I119">
            <v>2.23</v>
          </cell>
          <cell r="J119">
            <v>11.72</v>
          </cell>
          <cell r="K119">
            <v>13.950000000000001</v>
          </cell>
          <cell r="L119">
            <v>0</v>
          </cell>
          <cell r="M119">
            <v>0</v>
          </cell>
          <cell r="N119">
            <v>0</v>
          </cell>
          <cell r="O119">
            <v>0</v>
          </cell>
          <cell r="P119">
            <v>8</v>
          </cell>
        </row>
        <row r="120">
          <cell r="B120">
            <v>30</v>
          </cell>
          <cell r="C120">
            <v>24</v>
          </cell>
          <cell r="D120">
            <v>14.27</v>
          </cell>
          <cell r="E120">
            <v>1.25</v>
          </cell>
          <cell r="F120">
            <v>0</v>
          </cell>
          <cell r="G120">
            <v>0</v>
          </cell>
          <cell r="H120">
            <v>0</v>
          </cell>
          <cell r="I120">
            <v>2.4300000000000002</v>
          </cell>
          <cell r="J120">
            <v>15.57</v>
          </cell>
          <cell r="K120">
            <v>18</v>
          </cell>
          <cell r="L120">
            <v>0</v>
          </cell>
          <cell r="M120">
            <v>0</v>
          </cell>
          <cell r="N120">
            <v>0</v>
          </cell>
          <cell r="O120">
            <v>0</v>
          </cell>
          <cell r="P120">
            <v>8</v>
          </cell>
        </row>
        <row r="121">
          <cell r="B121">
            <v>30</v>
          </cell>
          <cell r="C121">
            <v>28</v>
          </cell>
          <cell r="D121">
            <v>15.88</v>
          </cell>
          <cell r="E121">
            <v>1.5</v>
          </cell>
          <cell r="F121">
            <v>0</v>
          </cell>
          <cell r="G121">
            <v>0</v>
          </cell>
          <cell r="H121">
            <v>0</v>
          </cell>
          <cell r="I121">
            <v>2.84</v>
          </cell>
          <cell r="J121">
            <v>22.65</v>
          </cell>
          <cell r="K121">
            <v>25.49</v>
          </cell>
          <cell r="L121">
            <v>0</v>
          </cell>
          <cell r="M121">
            <v>0</v>
          </cell>
          <cell r="N121">
            <v>0</v>
          </cell>
          <cell r="O121">
            <v>0</v>
          </cell>
          <cell r="P121">
            <v>9</v>
          </cell>
        </row>
        <row r="122">
          <cell r="B122">
            <v>30</v>
          </cell>
          <cell r="C122">
            <v>30</v>
          </cell>
          <cell r="D122">
            <v>15.88</v>
          </cell>
          <cell r="E122">
            <v>1.5</v>
          </cell>
          <cell r="F122">
            <v>0</v>
          </cell>
          <cell r="G122">
            <v>0</v>
          </cell>
          <cell r="H122">
            <v>0</v>
          </cell>
          <cell r="I122">
            <v>3.04</v>
          </cell>
          <cell r="J122">
            <v>23.96</v>
          </cell>
          <cell r="K122">
            <v>27</v>
          </cell>
          <cell r="L122">
            <v>0</v>
          </cell>
          <cell r="M122">
            <v>0</v>
          </cell>
          <cell r="N122">
            <v>0</v>
          </cell>
          <cell r="O122">
            <v>0</v>
          </cell>
          <cell r="P122">
            <v>10</v>
          </cell>
        </row>
        <row r="123">
          <cell r="B123">
            <v>30</v>
          </cell>
          <cell r="C123">
            <v>32</v>
          </cell>
          <cell r="D123">
            <v>15.88</v>
          </cell>
          <cell r="E123">
            <v>1.5</v>
          </cell>
          <cell r="F123">
            <v>0</v>
          </cell>
          <cell r="G123">
            <v>0</v>
          </cell>
          <cell r="H123">
            <v>0</v>
          </cell>
          <cell r="I123">
            <v>3.24</v>
          </cell>
          <cell r="J123">
            <v>26.76</v>
          </cell>
          <cell r="K123">
            <v>30</v>
          </cell>
          <cell r="L123">
            <v>0</v>
          </cell>
          <cell r="M123">
            <v>0</v>
          </cell>
          <cell r="N123">
            <v>0</v>
          </cell>
          <cell r="O123">
            <v>0</v>
          </cell>
          <cell r="P123">
            <v>11</v>
          </cell>
        </row>
        <row r="124">
          <cell r="B124">
            <v>30</v>
          </cell>
          <cell r="C124">
            <v>34</v>
          </cell>
          <cell r="D124">
            <v>15.88</v>
          </cell>
          <cell r="E124">
            <v>1.5</v>
          </cell>
          <cell r="F124">
            <v>0</v>
          </cell>
          <cell r="G124">
            <v>0</v>
          </cell>
          <cell r="H124">
            <v>0</v>
          </cell>
          <cell r="I124">
            <v>3.45</v>
          </cell>
          <cell r="J124">
            <v>28.05</v>
          </cell>
          <cell r="K124">
            <v>31.5</v>
          </cell>
          <cell r="L124">
            <v>0</v>
          </cell>
          <cell r="M124">
            <v>0</v>
          </cell>
          <cell r="N124">
            <v>0</v>
          </cell>
          <cell r="O124">
            <v>0</v>
          </cell>
          <cell r="P124">
            <v>12</v>
          </cell>
        </row>
        <row r="125">
          <cell r="B125">
            <v>30</v>
          </cell>
          <cell r="C125">
            <v>36</v>
          </cell>
          <cell r="D125">
            <v>15.88</v>
          </cell>
          <cell r="E125">
            <v>1.5</v>
          </cell>
          <cell r="F125">
            <v>0</v>
          </cell>
          <cell r="G125">
            <v>0</v>
          </cell>
          <cell r="H125">
            <v>0</v>
          </cell>
          <cell r="I125">
            <v>3.65</v>
          </cell>
          <cell r="J125">
            <v>29.35</v>
          </cell>
          <cell r="K125">
            <v>33</v>
          </cell>
          <cell r="L125">
            <v>0</v>
          </cell>
          <cell r="M125">
            <v>0</v>
          </cell>
          <cell r="N125">
            <v>0</v>
          </cell>
          <cell r="O125">
            <v>0</v>
          </cell>
          <cell r="P125">
            <v>12</v>
          </cell>
        </row>
        <row r="126">
          <cell r="B126">
            <v>40</v>
          </cell>
          <cell r="C126">
            <v>0.125</v>
          </cell>
          <cell r="D126">
            <v>1.73</v>
          </cell>
          <cell r="E126">
            <v>1</v>
          </cell>
          <cell r="F126">
            <v>0</v>
          </cell>
          <cell r="G126">
            <v>0</v>
          </cell>
          <cell r="H126">
            <v>0</v>
          </cell>
          <cell r="I126">
            <v>7.0000000000000007E-2</v>
          </cell>
          <cell r="J126">
            <v>0</v>
          </cell>
          <cell r="K126">
            <v>7.0000000000000007E-2</v>
          </cell>
          <cell r="L126">
            <v>0</v>
          </cell>
          <cell r="M126">
            <v>0</v>
          </cell>
          <cell r="N126">
            <v>0</v>
          </cell>
          <cell r="O126">
            <v>0</v>
          </cell>
          <cell r="P126">
            <v>2</v>
          </cell>
        </row>
        <row r="127">
          <cell r="B127">
            <v>40</v>
          </cell>
          <cell r="C127">
            <v>0.125</v>
          </cell>
          <cell r="D127">
            <v>1.73</v>
          </cell>
          <cell r="E127">
            <v>1</v>
          </cell>
          <cell r="F127">
            <v>0</v>
          </cell>
          <cell r="G127">
            <v>0</v>
          </cell>
          <cell r="H127">
            <v>0</v>
          </cell>
          <cell r="I127">
            <v>7.0000000000000007E-2</v>
          </cell>
          <cell r="J127">
            <v>0</v>
          </cell>
          <cell r="K127">
            <v>7.0000000000000007E-2</v>
          </cell>
          <cell r="L127">
            <v>0</v>
          </cell>
          <cell r="M127">
            <v>0</v>
          </cell>
          <cell r="N127">
            <v>0</v>
          </cell>
          <cell r="O127">
            <v>0</v>
          </cell>
          <cell r="P127">
            <v>2</v>
          </cell>
        </row>
        <row r="128">
          <cell r="B128">
            <v>40</v>
          </cell>
          <cell r="C128">
            <v>0.125</v>
          </cell>
          <cell r="D128">
            <v>1.73</v>
          </cell>
          <cell r="E128">
            <v>1</v>
          </cell>
          <cell r="F128">
            <v>0</v>
          </cell>
          <cell r="G128">
            <v>0</v>
          </cell>
          <cell r="H128">
            <v>0</v>
          </cell>
          <cell r="I128">
            <v>7.0000000000000007E-2</v>
          </cell>
          <cell r="J128">
            <v>0</v>
          </cell>
          <cell r="K128">
            <v>7.0000000000000007E-2</v>
          </cell>
          <cell r="L128">
            <v>0</v>
          </cell>
          <cell r="M128">
            <v>0</v>
          </cell>
          <cell r="N128">
            <v>0</v>
          </cell>
          <cell r="O128">
            <v>0</v>
          </cell>
          <cell r="P128">
            <v>2</v>
          </cell>
        </row>
        <row r="129">
          <cell r="B129">
            <v>40</v>
          </cell>
          <cell r="C129">
            <v>0.25</v>
          </cell>
          <cell r="D129">
            <v>2.2400000000000002</v>
          </cell>
          <cell r="E129">
            <v>1</v>
          </cell>
          <cell r="F129">
            <v>0</v>
          </cell>
          <cell r="G129">
            <v>0</v>
          </cell>
          <cell r="H129">
            <v>0</v>
          </cell>
          <cell r="I129">
            <v>7.0000000000000007E-2</v>
          </cell>
          <cell r="J129">
            <v>0</v>
          </cell>
          <cell r="K129">
            <v>7.0000000000000007E-2</v>
          </cell>
          <cell r="L129">
            <v>0</v>
          </cell>
          <cell r="M129">
            <v>0</v>
          </cell>
          <cell r="N129">
            <v>0</v>
          </cell>
          <cell r="O129">
            <v>0</v>
          </cell>
          <cell r="P129">
            <v>2</v>
          </cell>
        </row>
        <row r="130">
          <cell r="B130">
            <v>40</v>
          </cell>
          <cell r="C130">
            <v>0.25</v>
          </cell>
          <cell r="D130">
            <v>2.2400000000000002</v>
          </cell>
          <cell r="E130">
            <v>1</v>
          </cell>
          <cell r="F130">
            <v>0</v>
          </cell>
          <cell r="G130">
            <v>0</v>
          </cell>
          <cell r="H130">
            <v>0</v>
          </cell>
          <cell r="I130">
            <v>7.0000000000000007E-2</v>
          </cell>
          <cell r="J130">
            <v>0</v>
          </cell>
          <cell r="K130">
            <v>7.0000000000000007E-2</v>
          </cell>
          <cell r="L130">
            <v>0</v>
          </cell>
          <cell r="M130">
            <v>0</v>
          </cell>
          <cell r="N130">
            <v>0</v>
          </cell>
          <cell r="O130">
            <v>0</v>
          </cell>
          <cell r="P130">
            <v>2</v>
          </cell>
          <cell r="Q130">
            <v>0</v>
          </cell>
          <cell r="R130">
            <v>0</v>
          </cell>
        </row>
        <row r="131">
          <cell r="B131">
            <v>40</v>
          </cell>
          <cell r="C131">
            <v>0.25</v>
          </cell>
          <cell r="D131">
            <v>2.2400000000000002</v>
          </cell>
          <cell r="E131">
            <v>1</v>
          </cell>
          <cell r="F131">
            <v>0</v>
          </cell>
          <cell r="G131">
            <v>0</v>
          </cell>
          <cell r="H131">
            <v>0</v>
          </cell>
          <cell r="I131">
            <v>7.0000000000000007E-2</v>
          </cell>
          <cell r="J131">
            <v>0</v>
          </cell>
          <cell r="K131">
            <v>7.0000000000000007E-2</v>
          </cell>
          <cell r="L131">
            <v>0</v>
          </cell>
          <cell r="M131">
            <v>0</v>
          </cell>
          <cell r="N131">
            <v>0</v>
          </cell>
          <cell r="O131">
            <v>0</v>
          </cell>
          <cell r="P131">
            <v>2</v>
          </cell>
        </row>
        <row r="132">
          <cell r="B132">
            <v>40</v>
          </cell>
          <cell r="C132">
            <v>0.375</v>
          </cell>
          <cell r="D132">
            <v>2.31</v>
          </cell>
          <cell r="E132">
            <v>1</v>
          </cell>
          <cell r="F132">
            <v>0</v>
          </cell>
          <cell r="G132">
            <v>0</v>
          </cell>
          <cell r="H132">
            <v>0</v>
          </cell>
          <cell r="I132">
            <v>7.0000000000000007E-2</v>
          </cell>
          <cell r="J132">
            <v>0</v>
          </cell>
          <cell r="K132">
            <v>7.0000000000000007E-2</v>
          </cell>
          <cell r="L132">
            <v>0</v>
          </cell>
          <cell r="M132">
            <v>0</v>
          </cell>
          <cell r="N132">
            <v>0</v>
          </cell>
          <cell r="O132">
            <v>0</v>
          </cell>
          <cell r="P132">
            <v>2</v>
          </cell>
        </row>
        <row r="133">
          <cell r="B133">
            <v>40</v>
          </cell>
          <cell r="C133">
            <v>0.375</v>
          </cell>
          <cell r="D133">
            <v>2.31</v>
          </cell>
          <cell r="E133">
            <v>1</v>
          </cell>
          <cell r="F133">
            <v>0</v>
          </cell>
          <cell r="G133">
            <v>0</v>
          </cell>
          <cell r="H133">
            <v>0</v>
          </cell>
          <cell r="I133">
            <v>7.0000000000000007E-2</v>
          </cell>
          <cell r="J133">
            <v>0</v>
          </cell>
          <cell r="K133">
            <v>7.0000000000000007E-2</v>
          </cell>
          <cell r="L133">
            <v>0</v>
          </cell>
          <cell r="M133">
            <v>0</v>
          </cell>
          <cell r="N133">
            <v>0</v>
          </cell>
          <cell r="O133">
            <v>0</v>
          </cell>
          <cell r="P133">
            <v>2</v>
          </cell>
        </row>
        <row r="134">
          <cell r="B134">
            <v>40</v>
          </cell>
          <cell r="C134">
            <v>0.375</v>
          </cell>
          <cell r="D134">
            <v>2.31</v>
          </cell>
          <cell r="E134">
            <v>1</v>
          </cell>
          <cell r="F134">
            <v>0</v>
          </cell>
          <cell r="G134">
            <v>0</v>
          </cell>
          <cell r="H134">
            <v>0</v>
          </cell>
          <cell r="I134">
            <v>7.0000000000000007E-2</v>
          </cell>
          <cell r="J134">
            <v>0</v>
          </cell>
          <cell r="K134">
            <v>7.0000000000000007E-2</v>
          </cell>
          <cell r="L134">
            <v>0</v>
          </cell>
          <cell r="M134">
            <v>0</v>
          </cell>
          <cell r="N134">
            <v>0</v>
          </cell>
          <cell r="O134">
            <v>0</v>
          </cell>
          <cell r="P134">
            <v>2</v>
          </cell>
        </row>
        <row r="135">
          <cell r="B135">
            <v>40</v>
          </cell>
          <cell r="C135">
            <v>0.5</v>
          </cell>
          <cell r="D135">
            <v>2.77</v>
          </cell>
          <cell r="E135">
            <v>1</v>
          </cell>
          <cell r="F135">
            <v>0</v>
          </cell>
          <cell r="G135">
            <v>0</v>
          </cell>
          <cell r="H135">
            <v>0</v>
          </cell>
          <cell r="I135">
            <v>7.0000000000000007E-2</v>
          </cell>
          <cell r="J135">
            <v>0</v>
          </cell>
          <cell r="K135">
            <v>7.0000000000000007E-2</v>
          </cell>
          <cell r="L135">
            <v>0</v>
          </cell>
          <cell r="M135">
            <v>0</v>
          </cell>
          <cell r="N135">
            <v>0</v>
          </cell>
          <cell r="O135">
            <v>0</v>
          </cell>
          <cell r="P135">
            <v>2</v>
          </cell>
        </row>
        <row r="136">
          <cell r="B136">
            <v>40</v>
          </cell>
          <cell r="C136">
            <v>0.5</v>
          </cell>
          <cell r="D136">
            <v>2.77</v>
          </cell>
          <cell r="E136">
            <v>1</v>
          </cell>
          <cell r="F136">
            <v>0</v>
          </cell>
          <cell r="G136">
            <v>0</v>
          </cell>
          <cell r="H136">
            <v>0</v>
          </cell>
          <cell r="I136">
            <v>7.0000000000000007E-2</v>
          </cell>
          <cell r="J136">
            <v>0</v>
          </cell>
          <cell r="K136">
            <v>7.0000000000000007E-2</v>
          </cell>
          <cell r="L136">
            <v>0</v>
          </cell>
          <cell r="M136">
            <v>0</v>
          </cell>
          <cell r="N136">
            <v>0</v>
          </cell>
          <cell r="O136">
            <v>0</v>
          </cell>
          <cell r="P136">
            <v>2</v>
          </cell>
        </row>
        <row r="137">
          <cell r="B137">
            <v>40</v>
          </cell>
          <cell r="C137">
            <v>0.5</v>
          </cell>
          <cell r="D137">
            <v>2.77</v>
          </cell>
          <cell r="E137">
            <v>1</v>
          </cell>
          <cell r="F137">
            <v>0</v>
          </cell>
          <cell r="G137">
            <v>0</v>
          </cell>
          <cell r="H137">
            <v>0</v>
          </cell>
          <cell r="I137">
            <v>7.0000000000000007E-2</v>
          </cell>
          <cell r="J137">
            <v>0</v>
          </cell>
          <cell r="K137">
            <v>7.0000000000000007E-2</v>
          </cell>
          <cell r="L137">
            <v>0</v>
          </cell>
          <cell r="M137">
            <v>0</v>
          </cell>
          <cell r="N137">
            <v>0</v>
          </cell>
          <cell r="O137">
            <v>0</v>
          </cell>
          <cell r="P137">
            <v>2</v>
          </cell>
        </row>
        <row r="138">
          <cell r="B138">
            <v>40</v>
          </cell>
          <cell r="C138">
            <v>0.75</v>
          </cell>
          <cell r="D138">
            <v>2.87</v>
          </cell>
          <cell r="E138">
            <v>1</v>
          </cell>
          <cell r="F138">
            <v>0</v>
          </cell>
          <cell r="G138">
            <v>0</v>
          </cell>
          <cell r="H138">
            <v>0</v>
          </cell>
          <cell r="I138">
            <v>7.0000000000000007E-2</v>
          </cell>
          <cell r="J138">
            <v>0</v>
          </cell>
          <cell r="K138">
            <v>7.0000000000000007E-2</v>
          </cell>
          <cell r="L138">
            <v>0</v>
          </cell>
          <cell r="M138">
            <v>0</v>
          </cell>
          <cell r="N138">
            <v>0</v>
          </cell>
          <cell r="O138">
            <v>0</v>
          </cell>
          <cell r="P138">
            <v>2</v>
          </cell>
        </row>
        <row r="139">
          <cell r="B139">
            <v>40</v>
          </cell>
          <cell r="C139">
            <v>0.75</v>
          </cell>
          <cell r="D139">
            <v>2.87</v>
          </cell>
          <cell r="E139">
            <v>1</v>
          </cell>
          <cell r="F139">
            <v>0</v>
          </cell>
          <cell r="G139">
            <v>0</v>
          </cell>
          <cell r="H139">
            <v>0</v>
          </cell>
          <cell r="I139">
            <v>7.0000000000000007E-2</v>
          </cell>
          <cell r="J139">
            <v>0</v>
          </cell>
          <cell r="K139">
            <v>7.0000000000000007E-2</v>
          </cell>
          <cell r="L139">
            <v>0</v>
          </cell>
          <cell r="M139">
            <v>0</v>
          </cell>
          <cell r="N139">
            <v>0</v>
          </cell>
          <cell r="O139">
            <v>0</v>
          </cell>
          <cell r="P139">
            <v>2</v>
          </cell>
        </row>
        <row r="140">
          <cell r="B140">
            <v>40</v>
          </cell>
          <cell r="C140">
            <v>0.75</v>
          </cell>
          <cell r="D140">
            <v>2.87</v>
          </cell>
          <cell r="E140">
            <v>1</v>
          </cell>
          <cell r="F140">
            <v>0</v>
          </cell>
          <cell r="G140">
            <v>0</v>
          </cell>
          <cell r="H140">
            <v>0</v>
          </cell>
          <cell r="I140">
            <v>7.0000000000000007E-2</v>
          </cell>
          <cell r="J140">
            <v>0</v>
          </cell>
          <cell r="K140">
            <v>7.0000000000000007E-2</v>
          </cell>
          <cell r="L140">
            <v>0</v>
          </cell>
          <cell r="M140">
            <v>0</v>
          </cell>
          <cell r="N140">
            <v>0</v>
          </cell>
          <cell r="O140">
            <v>0</v>
          </cell>
          <cell r="P140">
            <v>2</v>
          </cell>
        </row>
        <row r="141">
          <cell r="B141">
            <v>40</v>
          </cell>
          <cell r="C141">
            <v>1</v>
          </cell>
          <cell r="D141">
            <v>3.38</v>
          </cell>
          <cell r="E141">
            <v>1</v>
          </cell>
          <cell r="F141">
            <v>0</v>
          </cell>
          <cell r="G141">
            <v>0</v>
          </cell>
          <cell r="H141">
            <v>0</v>
          </cell>
          <cell r="I141">
            <v>0.12</v>
          </cell>
          <cell r="J141">
            <v>0</v>
          </cell>
          <cell r="K141">
            <v>0.12</v>
          </cell>
          <cell r="L141">
            <v>0</v>
          </cell>
          <cell r="M141">
            <v>0</v>
          </cell>
          <cell r="N141">
            <v>0</v>
          </cell>
          <cell r="O141">
            <v>0</v>
          </cell>
          <cell r="P141">
            <v>2</v>
          </cell>
        </row>
        <row r="142">
          <cell r="B142">
            <v>40</v>
          </cell>
          <cell r="C142">
            <v>1</v>
          </cell>
          <cell r="D142">
            <v>3.38</v>
          </cell>
          <cell r="E142">
            <v>1</v>
          </cell>
          <cell r="F142">
            <v>0</v>
          </cell>
          <cell r="G142">
            <v>0</v>
          </cell>
          <cell r="H142">
            <v>0</v>
          </cell>
          <cell r="I142">
            <v>0.12</v>
          </cell>
          <cell r="J142">
            <v>0</v>
          </cell>
          <cell r="K142">
            <v>0.12</v>
          </cell>
          <cell r="L142">
            <v>0</v>
          </cell>
          <cell r="M142">
            <v>0</v>
          </cell>
          <cell r="N142">
            <v>0</v>
          </cell>
          <cell r="O142">
            <v>0</v>
          </cell>
          <cell r="P142">
            <v>2</v>
          </cell>
        </row>
        <row r="143">
          <cell r="B143">
            <v>40</v>
          </cell>
          <cell r="C143">
            <v>1</v>
          </cell>
          <cell r="D143">
            <v>3.38</v>
          </cell>
          <cell r="E143">
            <v>1</v>
          </cell>
          <cell r="F143">
            <v>0</v>
          </cell>
          <cell r="G143">
            <v>0</v>
          </cell>
          <cell r="H143">
            <v>0</v>
          </cell>
          <cell r="I143">
            <v>0.12</v>
          </cell>
          <cell r="J143">
            <v>0</v>
          </cell>
          <cell r="K143">
            <v>0.12</v>
          </cell>
          <cell r="L143">
            <v>0</v>
          </cell>
          <cell r="M143">
            <v>0</v>
          </cell>
          <cell r="N143">
            <v>0</v>
          </cell>
          <cell r="O143">
            <v>0</v>
          </cell>
          <cell r="P143">
            <v>2</v>
          </cell>
        </row>
        <row r="144">
          <cell r="B144">
            <v>40</v>
          </cell>
          <cell r="C144">
            <v>1.25</v>
          </cell>
          <cell r="D144">
            <v>3.56</v>
          </cell>
          <cell r="E144">
            <v>1</v>
          </cell>
          <cell r="F144">
            <v>0</v>
          </cell>
          <cell r="G144">
            <v>0</v>
          </cell>
          <cell r="H144">
            <v>0</v>
          </cell>
          <cell r="I144">
            <v>0.15</v>
          </cell>
          <cell r="J144">
            <v>0</v>
          </cell>
          <cell r="K144">
            <v>0.15</v>
          </cell>
          <cell r="L144">
            <v>0</v>
          </cell>
          <cell r="M144">
            <v>0</v>
          </cell>
          <cell r="N144">
            <v>0</v>
          </cell>
          <cell r="O144">
            <v>0</v>
          </cell>
          <cell r="P144">
            <v>2</v>
          </cell>
        </row>
        <row r="145">
          <cell r="B145">
            <v>40</v>
          </cell>
          <cell r="C145">
            <v>1.25</v>
          </cell>
          <cell r="D145">
            <v>3.56</v>
          </cell>
          <cell r="E145">
            <v>1</v>
          </cell>
          <cell r="F145">
            <v>0</v>
          </cell>
          <cell r="G145">
            <v>0</v>
          </cell>
          <cell r="H145">
            <v>0</v>
          </cell>
          <cell r="I145">
            <v>0.15</v>
          </cell>
          <cell r="J145">
            <v>0</v>
          </cell>
          <cell r="K145">
            <v>0.15</v>
          </cell>
          <cell r="L145">
            <v>0</v>
          </cell>
          <cell r="M145">
            <v>0</v>
          </cell>
          <cell r="N145">
            <v>0</v>
          </cell>
          <cell r="O145">
            <v>0</v>
          </cell>
          <cell r="P145">
            <v>2</v>
          </cell>
        </row>
        <row r="146">
          <cell r="B146">
            <v>40</v>
          </cell>
          <cell r="C146">
            <v>1.25</v>
          </cell>
          <cell r="D146">
            <v>3.56</v>
          </cell>
          <cell r="E146">
            <v>1</v>
          </cell>
          <cell r="F146">
            <v>0</v>
          </cell>
          <cell r="G146">
            <v>0</v>
          </cell>
          <cell r="H146">
            <v>0</v>
          </cell>
          <cell r="I146">
            <v>0.15</v>
          </cell>
          <cell r="J146">
            <v>0</v>
          </cell>
          <cell r="K146">
            <v>0.15</v>
          </cell>
          <cell r="L146">
            <v>0</v>
          </cell>
          <cell r="M146">
            <v>0</v>
          </cell>
          <cell r="N146">
            <v>0</v>
          </cell>
          <cell r="O146">
            <v>0</v>
          </cell>
          <cell r="P146">
            <v>2</v>
          </cell>
        </row>
        <row r="147">
          <cell r="B147">
            <v>40</v>
          </cell>
          <cell r="C147">
            <v>1.5</v>
          </cell>
          <cell r="D147">
            <v>3.68</v>
          </cell>
          <cell r="E147">
            <v>1</v>
          </cell>
          <cell r="F147">
            <v>0</v>
          </cell>
          <cell r="G147">
            <v>0</v>
          </cell>
          <cell r="H147">
            <v>0</v>
          </cell>
          <cell r="I147">
            <v>0.15</v>
          </cell>
          <cell r="J147">
            <v>0</v>
          </cell>
          <cell r="K147">
            <v>0.15</v>
          </cell>
          <cell r="L147">
            <v>0</v>
          </cell>
          <cell r="M147">
            <v>0</v>
          </cell>
          <cell r="N147">
            <v>0</v>
          </cell>
          <cell r="O147">
            <v>0</v>
          </cell>
          <cell r="P147">
            <v>2</v>
          </cell>
        </row>
        <row r="148">
          <cell r="B148">
            <v>40</v>
          </cell>
          <cell r="C148">
            <v>1.5</v>
          </cell>
          <cell r="D148">
            <v>3.68</v>
          </cell>
          <cell r="E148">
            <v>1</v>
          </cell>
          <cell r="F148">
            <v>0</v>
          </cell>
          <cell r="G148">
            <v>0</v>
          </cell>
          <cell r="H148">
            <v>0</v>
          </cell>
          <cell r="I148">
            <v>0.15</v>
          </cell>
          <cell r="J148">
            <v>0</v>
          </cell>
          <cell r="K148">
            <v>0.15</v>
          </cell>
          <cell r="L148">
            <v>0</v>
          </cell>
          <cell r="M148">
            <v>0</v>
          </cell>
          <cell r="N148">
            <v>0</v>
          </cell>
          <cell r="O148">
            <v>0</v>
          </cell>
          <cell r="P148">
            <v>2</v>
          </cell>
        </row>
        <row r="149">
          <cell r="B149">
            <v>40</v>
          </cell>
          <cell r="C149">
            <v>1.5</v>
          </cell>
          <cell r="D149">
            <v>3.68</v>
          </cell>
          <cell r="E149">
            <v>1</v>
          </cell>
          <cell r="F149">
            <v>0</v>
          </cell>
          <cell r="G149">
            <v>0</v>
          </cell>
          <cell r="H149">
            <v>0</v>
          </cell>
          <cell r="I149">
            <v>0.15</v>
          </cell>
          <cell r="J149">
            <v>0</v>
          </cell>
          <cell r="K149">
            <v>0.15</v>
          </cell>
          <cell r="L149">
            <v>0</v>
          </cell>
          <cell r="M149">
            <v>0</v>
          </cell>
          <cell r="N149">
            <v>0</v>
          </cell>
          <cell r="O149">
            <v>0</v>
          </cell>
          <cell r="P149">
            <v>2</v>
          </cell>
        </row>
        <row r="150">
          <cell r="B150">
            <v>40</v>
          </cell>
          <cell r="C150">
            <v>2</v>
          </cell>
          <cell r="D150">
            <v>3.91</v>
          </cell>
          <cell r="E150">
            <v>1</v>
          </cell>
          <cell r="F150">
            <v>0</v>
          </cell>
          <cell r="G150">
            <v>0</v>
          </cell>
          <cell r="H150">
            <v>0</v>
          </cell>
          <cell r="I150">
            <v>0.3</v>
          </cell>
          <cell r="J150">
            <v>0</v>
          </cell>
          <cell r="K150">
            <v>0.3</v>
          </cell>
          <cell r="L150">
            <v>0</v>
          </cell>
          <cell r="M150">
            <v>0</v>
          </cell>
          <cell r="N150">
            <v>0</v>
          </cell>
          <cell r="O150">
            <v>0</v>
          </cell>
          <cell r="P150">
            <v>2</v>
          </cell>
          <cell r="Q150">
            <v>0</v>
          </cell>
          <cell r="R150">
            <v>0</v>
          </cell>
        </row>
        <row r="151">
          <cell r="B151">
            <v>40</v>
          </cell>
          <cell r="C151">
            <v>2</v>
          </cell>
          <cell r="D151">
            <v>3.91</v>
          </cell>
          <cell r="E151">
            <v>1</v>
          </cell>
          <cell r="F151">
            <v>0</v>
          </cell>
          <cell r="G151">
            <v>0</v>
          </cell>
          <cell r="H151">
            <v>0</v>
          </cell>
          <cell r="I151">
            <v>0.3</v>
          </cell>
          <cell r="J151">
            <v>0</v>
          </cell>
          <cell r="K151">
            <v>0.3</v>
          </cell>
          <cell r="L151">
            <v>0</v>
          </cell>
          <cell r="M151">
            <v>0</v>
          </cell>
          <cell r="N151">
            <v>0</v>
          </cell>
          <cell r="O151">
            <v>0</v>
          </cell>
          <cell r="P151">
            <v>2</v>
          </cell>
        </row>
        <row r="152">
          <cell r="B152">
            <v>40</v>
          </cell>
          <cell r="C152">
            <v>2</v>
          </cell>
          <cell r="D152">
            <v>3.91</v>
          </cell>
          <cell r="E152">
            <v>1</v>
          </cell>
          <cell r="F152">
            <v>0</v>
          </cell>
          <cell r="G152">
            <v>0</v>
          </cell>
          <cell r="H152">
            <v>0</v>
          </cell>
          <cell r="I152">
            <v>0.3</v>
          </cell>
          <cell r="J152">
            <v>0</v>
          </cell>
          <cell r="K152">
            <v>0.3</v>
          </cell>
          <cell r="L152">
            <v>0</v>
          </cell>
          <cell r="M152">
            <v>0</v>
          </cell>
          <cell r="N152">
            <v>0</v>
          </cell>
          <cell r="O152">
            <v>0</v>
          </cell>
          <cell r="P152">
            <v>2</v>
          </cell>
        </row>
        <row r="153">
          <cell r="B153">
            <v>40</v>
          </cell>
          <cell r="C153">
            <v>2.5</v>
          </cell>
          <cell r="D153">
            <v>5.16</v>
          </cell>
          <cell r="E153">
            <v>1</v>
          </cell>
          <cell r="F153">
            <v>0</v>
          </cell>
          <cell r="G153">
            <v>0</v>
          </cell>
          <cell r="H153">
            <v>0</v>
          </cell>
          <cell r="I153">
            <v>0.25</v>
          </cell>
          <cell r="J153">
            <v>0.2</v>
          </cell>
          <cell r="K153">
            <v>0.45</v>
          </cell>
          <cell r="L153">
            <v>0</v>
          </cell>
          <cell r="M153">
            <v>0</v>
          </cell>
          <cell r="N153">
            <v>0</v>
          </cell>
          <cell r="O153">
            <v>0</v>
          </cell>
          <cell r="P153">
            <v>2</v>
          </cell>
        </row>
        <row r="154">
          <cell r="B154">
            <v>40</v>
          </cell>
          <cell r="C154">
            <v>3</v>
          </cell>
          <cell r="D154">
            <v>5.49</v>
          </cell>
          <cell r="E154">
            <v>1</v>
          </cell>
          <cell r="F154">
            <v>0</v>
          </cell>
          <cell r="G154">
            <v>0</v>
          </cell>
          <cell r="H154">
            <v>0</v>
          </cell>
          <cell r="I154">
            <v>0.3</v>
          </cell>
          <cell r="J154">
            <v>0.3</v>
          </cell>
          <cell r="K154">
            <v>0.6</v>
          </cell>
          <cell r="L154">
            <v>0</v>
          </cell>
          <cell r="M154">
            <v>0</v>
          </cell>
          <cell r="N154">
            <v>0</v>
          </cell>
          <cell r="O154">
            <v>0</v>
          </cell>
          <cell r="P154">
            <v>2</v>
          </cell>
        </row>
        <row r="155">
          <cell r="B155">
            <v>40</v>
          </cell>
          <cell r="C155">
            <v>3.5</v>
          </cell>
          <cell r="D155">
            <v>5.74</v>
          </cell>
          <cell r="E155">
            <v>1</v>
          </cell>
          <cell r="F155">
            <v>0</v>
          </cell>
          <cell r="G155">
            <v>0</v>
          </cell>
          <cell r="H155">
            <v>0</v>
          </cell>
          <cell r="I155">
            <v>0.35</v>
          </cell>
          <cell r="J155">
            <v>0.4</v>
          </cell>
          <cell r="K155">
            <v>0.75</v>
          </cell>
          <cell r="L155">
            <v>0</v>
          </cell>
          <cell r="M155">
            <v>0</v>
          </cell>
          <cell r="N155">
            <v>0</v>
          </cell>
          <cell r="O155">
            <v>0</v>
          </cell>
          <cell r="P155">
            <v>3</v>
          </cell>
        </row>
        <row r="156">
          <cell r="B156">
            <v>40</v>
          </cell>
          <cell r="C156">
            <v>4</v>
          </cell>
          <cell r="D156">
            <v>6.02</v>
          </cell>
          <cell r="E156">
            <v>1</v>
          </cell>
          <cell r="F156">
            <v>0</v>
          </cell>
          <cell r="G156">
            <v>0</v>
          </cell>
          <cell r="H156">
            <v>0</v>
          </cell>
          <cell r="I156">
            <v>0.41</v>
          </cell>
          <cell r="J156">
            <v>0.49</v>
          </cell>
          <cell r="K156">
            <v>0.89999999999999991</v>
          </cell>
          <cell r="L156">
            <v>0</v>
          </cell>
          <cell r="M156">
            <v>0</v>
          </cell>
          <cell r="N156">
            <v>0</v>
          </cell>
          <cell r="O156">
            <v>0</v>
          </cell>
          <cell r="P156">
            <v>3</v>
          </cell>
        </row>
        <row r="157">
          <cell r="B157">
            <v>40</v>
          </cell>
          <cell r="C157">
            <v>5</v>
          </cell>
          <cell r="D157">
            <v>6.55</v>
          </cell>
          <cell r="E157">
            <v>1</v>
          </cell>
          <cell r="F157">
            <v>0</v>
          </cell>
          <cell r="G157">
            <v>0</v>
          </cell>
          <cell r="H157">
            <v>0</v>
          </cell>
          <cell r="I157">
            <v>0.51</v>
          </cell>
          <cell r="J157">
            <v>0.54</v>
          </cell>
          <cell r="K157">
            <v>1.05</v>
          </cell>
          <cell r="L157">
            <v>0</v>
          </cell>
          <cell r="M157">
            <v>0</v>
          </cell>
          <cell r="N157">
            <v>0</v>
          </cell>
          <cell r="O157">
            <v>0</v>
          </cell>
          <cell r="P157">
            <v>4</v>
          </cell>
        </row>
        <row r="158">
          <cell r="B158">
            <v>40</v>
          </cell>
          <cell r="C158">
            <v>6</v>
          </cell>
          <cell r="D158">
            <v>7.11</v>
          </cell>
          <cell r="E158">
            <v>1</v>
          </cell>
          <cell r="F158">
            <v>0</v>
          </cell>
          <cell r="G158">
            <v>0</v>
          </cell>
          <cell r="H158">
            <v>0</v>
          </cell>
          <cell r="I158">
            <v>0.61</v>
          </cell>
          <cell r="J158">
            <v>1.04</v>
          </cell>
          <cell r="K158">
            <v>1.65</v>
          </cell>
          <cell r="L158">
            <v>0</v>
          </cell>
          <cell r="M158">
            <v>0</v>
          </cell>
          <cell r="N158">
            <v>0</v>
          </cell>
          <cell r="O158">
            <v>0</v>
          </cell>
          <cell r="P158">
            <v>4</v>
          </cell>
        </row>
        <row r="159">
          <cell r="B159">
            <v>40</v>
          </cell>
          <cell r="C159">
            <v>8</v>
          </cell>
          <cell r="D159">
            <v>8.18</v>
          </cell>
          <cell r="E159">
            <v>1</v>
          </cell>
          <cell r="F159">
            <v>0</v>
          </cell>
          <cell r="G159">
            <v>0</v>
          </cell>
          <cell r="H159">
            <v>0</v>
          </cell>
          <cell r="I159">
            <v>0.81</v>
          </cell>
          <cell r="J159">
            <v>1.73</v>
          </cell>
          <cell r="K159">
            <v>2.54</v>
          </cell>
          <cell r="L159">
            <v>0</v>
          </cell>
          <cell r="M159">
            <v>0</v>
          </cell>
          <cell r="N159">
            <v>0</v>
          </cell>
          <cell r="O159">
            <v>0</v>
          </cell>
          <cell r="P159">
            <v>4</v>
          </cell>
        </row>
        <row r="160">
          <cell r="B160">
            <v>40</v>
          </cell>
          <cell r="C160">
            <v>10</v>
          </cell>
          <cell r="D160">
            <v>9.27</v>
          </cell>
          <cell r="E160">
            <v>1</v>
          </cell>
          <cell r="F160">
            <v>0</v>
          </cell>
          <cell r="G160">
            <v>0</v>
          </cell>
          <cell r="H160">
            <v>0</v>
          </cell>
          <cell r="I160">
            <v>1.01</v>
          </cell>
          <cell r="J160">
            <v>3.04</v>
          </cell>
          <cell r="K160">
            <v>4.05</v>
          </cell>
          <cell r="L160">
            <v>0</v>
          </cell>
          <cell r="M160">
            <v>0</v>
          </cell>
          <cell r="N160">
            <v>0</v>
          </cell>
          <cell r="O160">
            <v>0</v>
          </cell>
          <cell r="P160">
            <v>4</v>
          </cell>
        </row>
        <row r="161">
          <cell r="B161">
            <v>40</v>
          </cell>
          <cell r="C161">
            <v>12</v>
          </cell>
          <cell r="D161">
            <v>10.31</v>
          </cell>
          <cell r="E161">
            <v>1.25</v>
          </cell>
          <cell r="F161">
            <v>0</v>
          </cell>
          <cell r="G161">
            <v>0</v>
          </cell>
          <cell r="H161">
            <v>0</v>
          </cell>
          <cell r="I161">
            <v>1.22</v>
          </cell>
          <cell r="J161">
            <v>4.0199999999999996</v>
          </cell>
          <cell r="K161">
            <v>5.2399999999999993</v>
          </cell>
          <cell r="L161">
            <v>0</v>
          </cell>
          <cell r="M161">
            <v>0</v>
          </cell>
          <cell r="N161">
            <v>0</v>
          </cell>
          <cell r="O161">
            <v>0</v>
          </cell>
          <cell r="P161">
            <v>6</v>
          </cell>
        </row>
        <row r="162">
          <cell r="B162">
            <v>40</v>
          </cell>
          <cell r="C162">
            <v>14</v>
          </cell>
          <cell r="D162">
            <v>11.13</v>
          </cell>
          <cell r="E162">
            <v>1.25</v>
          </cell>
          <cell r="F162">
            <v>0</v>
          </cell>
          <cell r="G162">
            <v>0</v>
          </cell>
          <cell r="H162">
            <v>0</v>
          </cell>
          <cell r="I162">
            <v>1.42</v>
          </cell>
          <cell r="J162">
            <v>5.33</v>
          </cell>
          <cell r="K162">
            <v>6.75</v>
          </cell>
          <cell r="L162">
            <v>0</v>
          </cell>
          <cell r="M162">
            <v>0</v>
          </cell>
          <cell r="N162">
            <v>0</v>
          </cell>
          <cell r="O162">
            <v>0</v>
          </cell>
          <cell r="P162">
            <v>6</v>
          </cell>
        </row>
        <row r="163">
          <cell r="B163">
            <v>40</v>
          </cell>
          <cell r="C163">
            <v>16</v>
          </cell>
          <cell r="D163">
            <v>12.7</v>
          </cell>
          <cell r="E163">
            <v>1.25</v>
          </cell>
          <cell r="F163">
            <v>0</v>
          </cell>
          <cell r="G163">
            <v>0</v>
          </cell>
          <cell r="H163">
            <v>0</v>
          </cell>
          <cell r="I163">
            <v>1.62</v>
          </cell>
          <cell r="J163">
            <v>8.42</v>
          </cell>
          <cell r="K163">
            <v>10.039999999999999</v>
          </cell>
          <cell r="L163">
            <v>0</v>
          </cell>
          <cell r="M163">
            <v>0</v>
          </cell>
          <cell r="N163">
            <v>0</v>
          </cell>
          <cell r="O163">
            <v>0</v>
          </cell>
          <cell r="P163">
            <v>6</v>
          </cell>
        </row>
        <row r="164">
          <cell r="B164">
            <v>40</v>
          </cell>
          <cell r="C164">
            <v>18</v>
          </cell>
          <cell r="D164">
            <v>14.27</v>
          </cell>
          <cell r="E164">
            <v>1.25</v>
          </cell>
          <cell r="F164">
            <v>0</v>
          </cell>
          <cell r="G164">
            <v>0</v>
          </cell>
          <cell r="H164">
            <v>0</v>
          </cell>
          <cell r="I164">
            <v>1.82</v>
          </cell>
          <cell r="J164">
            <v>11.53</v>
          </cell>
          <cell r="K164">
            <v>13.35</v>
          </cell>
          <cell r="L164">
            <v>0</v>
          </cell>
          <cell r="M164">
            <v>0</v>
          </cell>
          <cell r="N164">
            <v>0</v>
          </cell>
          <cell r="O164">
            <v>0</v>
          </cell>
          <cell r="P164">
            <v>6</v>
          </cell>
        </row>
        <row r="165">
          <cell r="B165">
            <v>40</v>
          </cell>
          <cell r="C165">
            <v>20</v>
          </cell>
          <cell r="D165">
            <v>15.09</v>
          </cell>
          <cell r="E165">
            <v>1.5</v>
          </cell>
          <cell r="F165">
            <v>0</v>
          </cell>
          <cell r="G165">
            <v>0</v>
          </cell>
          <cell r="H165">
            <v>0</v>
          </cell>
          <cell r="I165">
            <v>2.0299999999999998</v>
          </cell>
          <cell r="J165">
            <v>14.47</v>
          </cell>
          <cell r="K165">
            <v>16.5</v>
          </cell>
          <cell r="L165">
            <v>0</v>
          </cell>
          <cell r="M165">
            <v>0</v>
          </cell>
          <cell r="N165">
            <v>0</v>
          </cell>
          <cell r="O165">
            <v>0</v>
          </cell>
          <cell r="P165">
            <v>7</v>
          </cell>
        </row>
        <row r="166">
          <cell r="B166">
            <v>40</v>
          </cell>
          <cell r="C166">
            <v>24</v>
          </cell>
          <cell r="D166">
            <v>17.48</v>
          </cell>
          <cell r="E166">
            <v>1.5</v>
          </cell>
          <cell r="F166">
            <v>0</v>
          </cell>
          <cell r="G166">
            <v>0</v>
          </cell>
          <cell r="H166">
            <v>0</v>
          </cell>
          <cell r="I166">
            <v>2.4300000000000002</v>
          </cell>
          <cell r="J166">
            <v>24.57</v>
          </cell>
          <cell r="K166">
            <v>27</v>
          </cell>
          <cell r="L166">
            <v>0</v>
          </cell>
          <cell r="M166">
            <v>0</v>
          </cell>
          <cell r="N166">
            <v>0</v>
          </cell>
          <cell r="O166">
            <v>0</v>
          </cell>
          <cell r="P166">
            <v>8</v>
          </cell>
        </row>
        <row r="167">
          <cell r="B167">
            <v>40</v>
          </cell>
          <cell r="C167">
            <v>32</v>
          </cell>
          <cell r="D167">
            <v>17.48</v>
          </cell>
          <cell r="E167">
            <v>1.5</v>
          </cell>
          <cell r="F167">
            <v>0</v>
          </cell>
          <cell r="G167">
            <v>0</v>
          </cell>
          <cell r="H167">
            <v>0</v>
          </cell>
          <cell r="I167">
            <v>3.24</v>
          </cell>
          <cell r="J167">
            <v>31.26</v>
          </cell>
          <cell r="K167">
            <v>34.5</v>
          </cell>
          <cell r="L167">
            <v>0</v>
          </cell>
          <cell r="M167">
            <v>0</v>
          </cell>
          <cell r="N167">
            <v>0</v>
          </cell>
          <cell r="O167">
            <v>0</v>
          </cell>
          <cell r="P167">
            <v>11</v>
          </cell>
        </row>
        <row r="168">
          <cell r="B168">
            <v>40</v>
          </cell>
          <cell r="C168">
            <v>34</v>
          </cell>
          <cell r="D168">
            <v>17.48</v>
          </cell>
          <cell r="E168">
            <v>1.5</v>
          </cell>
          <cell r="F168">
            <v>0</v>
          </cell>
          <cell r="G168">
            <v>0</v>
          </cell>
          <cell r="H168">
            <v>0</v>
          </cell>
          <cell r="I168">
            <v>3.45</v>
          </cell>
          <cell r="J168">
            <v>34.049999999999997</v>
          </cell>
          <cell r="K168">
            <v>37.5</v>
          </cell>
          <cell r="L168">
            <v>0</v>
          </cell>
          <cell r="M168">
            <v>0</v>
          </cell>
          <cell r="N168">
            <v>0</v>
          </cell>
          <cell r="O168">
            <v>0</v>
          </cell>
          <cell r="P168">
            <v>12</v>
          </cell>
        </row>
        <row r="169">
          <cell r="B169">
            <v>40</v>
          </cell>
          <cell r="C169">
            <v>36</v>
          </cell>
          <cell r="D169">
            <v>19.05</v>
          </cell>
          <cell r="E169">
            <v>2</v>
          </cell>
          <cell r="F169">
            <v>0</v>
          </cell>
          <cell r="G169">
            <v>0</v>
          </cell>
          <cell r="H169">
            <v>0</v>
          </cell>
          <cell r="I169">
            <v>3.65</v>
          </cell>
          <cell r="J169">
            <v>41.34</v>
          </cell>
          <cell r="K169">
            <v>44.99</v>
          </cell>
          <cell r="L169">
            <v>0</v>
          </cell>
          <cell r="M169">
            <v>0</v>
          </cell>
          <cell r="N169">
            <v>0</v>
          </cell>
          <cell r="O169">
            <v>0</v>
          </cell>
          <cell r="P169">
            <v>12</v>
          </cell>
        </row>
        <row r="170">
          <cell r="B170" t="str">
            <v>40S</v>
          </cell>
          <cell r="C170">
            <v>0.125</v>
          </cell>
          <cell r="D170">
            <v>1.73</v>
          </cell>
          <cell r="E170">
            <v>1</v>
          </cell>
          <cell r="F170">
            <v>0</v>
          </cell>
          <cell r="G170">
            <v>0</v>
          </cell>
          <cell r="H170">
            <v>0</v>
          </cell>
          <cell r="I170">
            <v>7.0000000000000007E-2</v>
          </cell>
          <cell r="J170">
            <v>0</v>
          </cell>
          <cell r="K170">
            <v>7.0000000000000007E-2</v>
          </cell>
          <cell r="L170">
            <v>0</v>
          </cell>
          <cell r="M170">
            <v>0</v>
          </cell>
          <cell r="N170">
            <v>0</v>
          </cell>
          <cell r="O170">
            <v>0</v>
          </cell>
          <cell r="P170">
            <v>2</v>
          </cell>
        </row>
        <row r="171">
          <cell r="B171" t="str">
            <v>40S</v>
          </cell>
          <cell r="C171">
            <v>0.125</v>
          </cell>
          <cell r="D171">
            <v>1.73</v>
          </cell>
          <cell r="E171">
            <v>1</v>
          </cell>
          <cell r="F171">
            <v>0</v>
          </cell>
          <cell r="G171">
            <v>0</v>
          </cell>
          <cell r="H171">
            <v>0</v>
          </cell>
          <cell r="I171">
            <v>7.0000000000000007E-2</v>
          </cell>
          <cell r="J171">
            <v>0</v>
          </cell>
          <cell r="K171">
            <v>7.0000000000000007E-2</v>
          </cell>
          <cell r="L171">
            <v>0</v>
          </cell>
          <cell r="M171">
            <v>0</v>
          </cell>
          <cell r="N171">
            <v>0</v>
          </cell>
          <cell r="O171">
            <v>0</v>
          </cell>
          <cell r="P171">
            <v>2</v>
          </cell>
        </row>
        <row r="172">
          <cell r="B172" t="str">
            <v>40S</v>
          </cell>
          <cell r="C172">
            <v>0.125</v>
          </cell>
          <cell r="D172">
            <v>1.73</v>
          </cell>
          <cell r="E172">
            <v>1</v>
          </cell>
          <cell r="F172">
            <v>0</v>
          </cell>
          <cell r="G172">
            <v>0</v>
          </cell>
          <cell r="H172">
            <v>0</v>
          </cell>
          <cell r="I172">
            <v>7.0000000000000007E-2</v>
          </cell>
          <cell r="J172">
            <v>0</v>
          </cell>
          <cell r="K172">
            <v>7.0000000000000007E-2</v>
          </cell>
          <cell r="L172">
            <v>0</v>
          </cell>
          <cell r="M172">
            <v>0</v>
          </cell>
          <cell r="N172">
            <v>0</v>
          </cell>
          <cell r="O172">
            <v>1.2583851944036213E+307</v>
          </cell>
          <cell r="P172">
            <v>2</v>
          </cell>
        </row>
        <row r="173">
          <cell r="B173" t="str">
            <v>40S</v>
          </cell>
          <cell r="C173">
            <v>0.25</v>
          </cell>
          <cell r="D173">
            <v>2.2400000000000002</v>
          </cell>
          <cell r="E173">
            <v>1</v>
          </cell>
          <cell r="F173">
            <v>0</v>
          </cell>
          <cell r="G173">
            <v>0</v>
          </cell>
          <cell r="H173">
            <v>0</v>
          </cell>
          <cell r="I173">
            <v>7.0000000000000007E-2</v>
          </cell>
          <cell r="J173">
            <v>0</v>
          </cell>
          <cell r="K173">
            <v>7.0000000000000007E-2</v>
          </cell>
          <cell r="L173">
            <v>0</v>
          </cell>
          <cell r="M173">
            <v>0</v>
          </cell>
          <cell r="N173">
            <v>0</v>
          </cell>
          <cell r="O173">
            <v>0</v>
          </cell>
          <cell r="P173">
            <v>2</v>
          </cell>
        </row>
        <row r="174">
          <cell r="B174" t="str">
            <v>40S</v>
          </cell>
          <cell r="C174">
            <v>0.25</v>
          </cell>
          <cell r="D174">
            <v>2.2400000000000002</v>
          </cell>
          <cell r="E174">
            <v>1</v>
          </cell>
          <cell r="F174">
            <v>0</v>
          </cell>
          <cell r="G174">
            <v>0</v>
          </cell>
          <cell r="H174">
            <v>0</v>
          </cell>
          <cell r="I174">
            <v>7.0000000000000007E-2</v>
          </cell>
          <cell r="J174">
            <v>0</v>
          </cell>
          <cell r="K174">
            <v>7.0000000000000007E-2</v>
          </cell>
          <cell r="L174">
            <v>0</v>
          </cell>
          <cell r="M174">
            <v>0</v>
          </cell>
          <cell r="N174">
            <v>0</v>
          </cell>
          <cell r="O174">
            <v>0</v>
          </cell>
          <cell r="P174">
            <v>2</v>
          </cell>
        </row>
        <row r="175">
          <cell r="B175" t="str">
            <v>40S</v>
          </cell>
          <cell r="C175">
            <v>0.25</v>
          </cell>
          <cell r="D175">
            <v>2.2400000000000002</v>
          </cell>
          <cell r="E175">
            <v>1</v>
          </cell>
          <cell r="F175">
            <v>0</v>
          </cell>
          <cell r="G175">
            <v>0</v>
          </cell>
          <cell r="H175">
            <v>0</v>
          </cell>
          <cell r="I175">
            <v>7.0000000000000007E-2</v>
          </cell>
          <cell r="J175">
            <v>0</v>
          </cell>
          <cell r="K175">
            <v>7.0000000000000007E-2</v>
          </cell>
          <cell r="L175">
            <v>0</v>
          </cell>
          <cell r="M175">
            <v>0</v>
          </cell>
          <cell r="N175">
            <v>0</v>
          </cell>
          <cell r="O175">
            <v>0</v>
          </cell>
          <cell r="P175">
            <v>2</v>
          </cell>
        </row>
        <row r="176">
          <cell r="B176" t="str">
            <v>40S</v>
          </cell>
          <cell r="C176">
            <v>0.375</v>
          </cell>
          <cell r="D176">
            <v>2.31</v>
          </cell>
          <cell r="E176">
            <v>1</v>
          </cell>
          <cell r="F176">
            <v>0</v>
          </cell>
          <cell r="G176">
            <v>0</v>
          </cell>
          <cell r="H176">
            <v>0</v>
          </cell>
          <cell r="I176">
            <v>7.0000000000000007E-2</v>
          </cell>
          <cell r="J176">
            <v>0</v>
          </cell>
          <cell r="K176">
            <v>7.0000000000000007E-2</v>
          </cell>
          <cell r="L176">
            <v>0</v>
          </cell>
          <cell r="M176">
            <v>0</v>
          </cell>
          <cell r="N176">
            <v>0</v>
          </cell>
          <cell r="O176">
            <v>0</v>
          </cell>
          <cell r="P176">
            <v>2</v>
          </cell>
        </row>
        <row r="177">
          <cell r="B177" t="str">
            <v>40S</v>
          </cell>
          <cell r="C177">
            <v>0.375</v>
          </cell>
          <cell r="D177">
            <v>2.31</v>
          </cell>
          <cell r="E177">
            <v>1</v>
          </cell>
          <cell r="F177">
            <v>0</v>
          </cell>
          <cell r="G177">
            <v>0</v>
          </cell>
          <cell r="H177">
            <v>0</v>
          </cell>
          <cell r="I177">
            <v>7.0000000000000007E-2</v>
          </cell>
          <cell r="J177">
            <v>0</v>
          </cell>
          <cell r="K177">
            <v>7.0000000000000007E-2</v>
          </cell>
          <cell r="L177">
            <v>0</v>
          </cell>
          <cell r="M177">
            <v>0</v>
          </cell>
          <cell r="N177">
            <v>0</v>
          </cell>
          <cell r="O177">
            <v>0</v>
          </cell>
          <cell r="P177">
            <v>2</v>
          </cell>
        </row>
        <row r="178">
          <cell r="B178" t="str">
            <v>40S</v>
          </cell>
          <cell r="C178">
            <v>0.375</v>
          </cell>
          <cell r="D178">
            <v>2.31</v>
          </cell>
          <cell r="E178">
            <v>1</v>
          </cell>
          <cell r="F178">
            <v>0</v>
          </cell>
          <cell r="G178">
            <v>0</v>
          </cell>
          <cell r="H178">
            <v>0</v>
          </cell>
          <cell r="I178">
            <v>7.0000000000000007E-2</v>
          </cell>
          <cell r="J178">
            <v>0</v>
          </cell>
          <cell r="K178">
            <v>7.0000000000000007E-2</v>
          </cell>
          <cell r="L178">
            <v>0</v>
          </cell>
          <cell r="M178">
            <v>0</v>
          </cell>
          <cell r="N178">
            <v>0</v>
          </cell>
          <cell r="O178">
            <v>0</v>
          </cell>
          <cell r="P178">
            <v>2</v>
          </cell>
        </row>
        <row r="179">
          <cell r="B179" t="str">
            <v>40S</v>
          </cell>
          <cell r="C179">
            <v>0.5</v>
          </cell>
          <cell r="D179">
            <v>2.77</v>
          </cell>
          <cell r="E179">
            <v>1</v>
          </cell>
          <cell r="F179">
            <v>0</v>
          </cell>
          <cell r="G179">
            <v>0</v>
          </cell>
          <cell r="H179">
            <v>0</v>
          </cell>
          <cell r="I179">
            <v>7.0000000000000007E-2</v>
          </cell>
          <cell r="J179">
            <v>0</v>
          </cell>
          <cell r="K179">
            <v>7.0000000000000007E-2</v>
          </cell>
          <cell r="L179">
            <v>0</v>
          </cell>
          <cell r="M179">
            <v>0</v>
          </cell>
          <cell r="N179">
            <v>0</v>
          </cell>
          <cell r="O179">
            <v>0</v>
          </cell>
          <cell r="P179">
            <v>2</v>
          </cell>
        </row>
        <row r="180">
          <cell r="B180" t="str">
            <v>40S</v>
          </cell>
          <cell r="C180">
            <v>0.5</v>
          </cell>
          <cell r="D180">
            <v>2.77</v>
          </cell>
          <cell r="E180">
            <v>1</v>
          </cell>
          <cell r="F180">
            <v>0</v>
          </cell>
          <cell r="G180">
            <v>0</v>
          </cell>
          <cell r="H180">
            <v>0</v>
          </cell>
          <cell r="I180">
            <v>7.0000000000000007E-2</v>
          </cell>
          <cell r="J180">
            <v>0</v>
          </cell>
          <cell r="K180">
            <v>7.0000000000000007E-2</v>
          </cell>
          <cell r="L180">
            <v>0</v>
          </cell>
          <cell r="M180">
            <v>0</v>
          </cell>
          <cell r="N180">
            <v>0</v>
          </cell>
          <cell r="O180">
            <v>0</v>
          </cell>
          <cell r="P180">
            <v>2</v>
          </cell>
        </row>
        <row r="181">
          <cell r="B181" t="str">
            <v>40S</v>
          </cell>
          <cell r="C181">
            <v>0.5</v>
          </cell>
          <cell r="D181">
            <v>2.77</v>
          </cell>
          <cell r="E181">
            <v>1</v>
          </cell>
          <cell r="F181">
            <v>0</v>
          </cell>
          <cell r="G181">
            <v>0</v>
          </cell>
          <cell r="H181">
            <v>0</v>
          </cell>
          <cell r="I181">
            <v>7.0000000000000007E-2</v>
          </cell>
          <cell r="J181">
            <v>0</v>
          </cell>
          <cell r="K181">
            <v>7.0000000000000007E-2</v>
          </cell>
          <cell r="L181">
            <v>0</v>
          </cell>
          <cell r="M181">
            <v>0</v>
          </cell>
          <cell r="N181">
            <v>0</v>
          </cell>
          <cell r="O181">
            <v>0</v>
          </cell>
          <cell r="P181">
            <v>2</v>
          </cell>
        </row>
        <row r="182">
          <cell r="B182" t="str">
            <v>40S</v>
          </cell>
          <cell r="C182">
            <v>0.75</v>
          </cell>
          <cell r="D182">
            <v>2.87</v>
          </cell>
          <cell r="E182">
            <v>1</v>
          </cell>
          <cell r="F182">
            <v>0</v>
          </cell>
          <cell r="G182">
            <v>0</v>
          </cell>
          <cell r="H182">
            <v>0</v>
          </cell>
          <cell r="I182">
            <v>7.0000000000000007E-2</v>
          </cell>
          <cell r="J182">
            <v>0</v>
          </cell>
          <cell r="K182">
            <v>7.0000000000000007E-2</v>
          </cell>
          <cell r="L182">
            <v>0</v>
          </cell>
          <cell r="M182">
            <v>0</v>
          </cell>
          <cell r="N182">
            <v>0</v>
          </cell>
          <cell r="O182">
            <v>0</v>
          </cell>
          <cell r="P182">
            <v>2</v>
          </cell>
        </row>
        <row r="183">
          <cell r="B183" t="str">
            <v>40S</v>
          </cell>
          <cell r="C183">
            <v>0.75</v>
          </cell>
          <cell r="D183">
            <v>2.87</v>
          </cell>
          <cell r="E183">
            <v>1</v>
          </cell>
          <cell r="F183">
            <v>0</v>
          </cell>
          <cell r="G183">
            <v>0</v>
          </cell>
          <cell r="H183">
            <v>0</v>
          </cell>
          <cell r="I183">
            <v>7.0000000000000007E-2</v>
          </cell>
          <cell r="J183">
            <v>0</v>
          </cell>
          <cell r="K183">
            <v>7.0000000000000007E-2</v>
          </cell>
          <cell r="L183">
            <v>0</v>
          </cell>
          <cell r="M183">
            <v>0</v>
          </cell>
          <cell r="N183">
            <v>0</v>
          </cell>
          <cell r="O183">
            <v>0</v>
          </cell>
          <cell r="P183">
            <v>2</v>
          </cell>
        </row>
        <row r="184">
          <cell r="B184" t="str">
            <v>40S</v>
          </cell>
          <cell r="C184">
            <v>0.75</v>
          </cell>
          <cell r="D184">
            <v>2.87</v>
          </cell>
          <cell r="E184">
            <v>1</v>
          </cell>
          <cell r="F184">
            <v>0</v>
          </cell>
          <cell r="G184">
            <v>0</v>
          </cell>
          <cell r="H184">
            <v>0</v>
          </cell>
          <cell r="I184">
            <v>7.0000000000000007E-2</v>
          </cell>
          <cell r="J184">
            <v>0</v>
          </cell>
          <cell r="K184">
            <v>7.0000000000000007E-2</v>
          </cell>
          <cell r="L184">
            <v>0</v>
          </cell>
          <cell r="M184">
            <v>0</v>
          </cell>
          <cell r="N184">
            <v>0</v>
          </cell>
          <cell r="O184">
            <v>0</v>
          </cell>
          <cell r="P184">
            <v>2</v>
          </cell>
        </row>
        <row r="185">
          <cell r="B185" t="str">
            <v>40S</v>
          </cell>
          <cell r="C185">
            <v>1</v>
          </cell>
          <cell r="D185">
            <v>3.38</v>
          </cell>
          <cell r="E185">
            <v>1</v>
          </cell>
          <cell r="F185">
            <v>0</v>
          </cell>
          <cell r="G185">
            <v>0</v>
          </cell>
          <cell r="H185">
            <v>0</v>
          </cell>
          <cell r="I185">
            <v>0.12</v>
          </cell>
          <cell r="J185">
            <v>0</v>
          </cell>
          <cell r="K185">
            <v>0.12</v>
          </cell>
          <cell r="L185">
            <v>0</v>
          </cell>
          <cell r="M185">
            <v>0</v>
          </cell>
          <cell r="N185">
            <v>0</v>
          </cell>
          <cell r="O185">
            <v>0</v>
          </cell>
          <cell r="P185">
            <v>2</v>
          </cell>
        </row>
        <row r="186">
          <cell r="B186" t="str">
            <v>40S</v>
          </cell>
          <cell r="C186">
            <v>1</v>
          </cell>
          <cell r="D186">
            <v>3.38</v>
          </cell>
          <cell r="E186">
            <v>1</v>
          </cell>
          <cell r="F186">
            <v>0</v>
          </cell>
          <cell r="G186">
            <v>0</v>
          </cell>
          <cell r="H186">
            <v>0</v>
          </cell>
          <cell r="I186">
            <v>0.12</v>
          </cell>
          <cell r="J186">
            <v>0</v>
          </cell>
          <cell r="K186">
            <v>0.12</v>
          </cell>
          <cell r="L186">
            <v>0</v>
          </cell>
          <cell r="M186">
            <v>0</v>
          </cell>
          <cell r="N186">
            <v>0</v>
          </cell>
          <cell r="O186">
            <v>0</v>
          </cell>
          <cell r="P186">
            <v>2</v>
          </cell>
        </row>
        <row r="187">
          <cell r="B187" t="str">
            <v>40S</v>
          </cell>
          <cell r="C187">
            <v>1</v>
          </cell>
          <cell r="D187">
            <v>3.38</v>
          </cell>
          <cell r="E187">
            <v>1</v>
          </cell>
          <cell r="F187">
            <v>0</v>
          </cell>
          <cell r="G187">
            <v>0</v>
          </cell>
          <cell r="H187">
            <v>0</v>
          </cell>
          <cell r="I187">
            <v>0.12</v>
          </cell>
          <cell r="J187">
            <v>0</v>
          </cell>
          <cell r="K187">
            <v>0.12</v>
          </cell>
          <cell r="L187">
            <v>0</v>
          </cell>
          <cell r="M187">
            <v>0</v>
          </cell>
          <cell r="N187">
            <v>0</v>
          </cell>
          <cell r="O187">
            <v>0</v>
          </cell>
          <cell r="P187">
            <v>2</v>
          </cell>
        </row>
        <row r="188">
          <cell r="B188" t="str">
            <v>40S</v>
          </cell>
          <cell r="C188">
            <v>1.25</v>
          </cell>
          <cell r="D188">
            <v>3.56</v>
          </cell>
          <cell r="E188">
            <v>1</v>
          </cell>
          <cell r="F188">
            <v>0</v>
          </cell>
          <cell r="G188">
            <v>0</v>
          </cell>
          <cell r="H188">
            <v>0</v>
          </cell>
          <cell r="I188">
            <v>0.15</v>
          </cell>
          <cell r="J188">
            <v>0</v>
          </cell>
          <cell r="K188">
            <v>0.15</v>
          </cell>
          <cell r="L188">
            <v>0</v>
          </cell>
          <cell r="M188">
            <v>0</v>
          </cell>
          <cell r="N188">
            <v>0</v>
          </cell>
          <cell r="O188">
            <v>0</v>
          </cell>
          <cell r="P188">
            <v>2</v>
          </cell>
        </row>
        <row r="189">
          <cell r="B189" t="str">
            <v>40S</v>
          </cell>
          <cell r="C189">
            <v>1.25</v>
          </cell>
          <cell r="D189">
            <v>3.56</v>
          </cell>
          <cell r="E189">
            <v>1</v>
          </cell>
          <cell r="F189">
            <v>0</v>
          </cell>
          <cell r="G189">
            <v>0</v>
          </cell>
          <cell r="H189">
            <v>0</v>
          </cell>
          <cell r="I189">
            <v>0.15</v>
          </cell>
          <cell r="J189">
            <v>0</v>
          </cell>
          <cell r="K189">
            <v>0.15</v>
          </cell>
          <cell r="L189">
            <v>0</v>
          </cell>
          <cell r="M189">
            <v>0</v>
          </cell>
          <cell r="N189">
            <v>0</v>
          </cell>
          <cell r="O189">
            <v>0</v>
          </cell>
          <cell r="P189">
            <v>2</v>
          </cell>
        </row>
        <row r="190">
          <cell r="B190" t="str">
            <v>40S</v>
          </cell>
          <cell r="C190">
            <v>1.25</v>
          </cell>
          <cell r="D190">
            <v>3.56</v>
          </cell>
          <cell r="E190">
            <v>1</v>
          </cell>
          <cell r="F190">
            <v>0</v>
          </cell>
          <cell r="G190">
            <v>0</v>
          </cell>
          <cell r="H190">
            <v>0</v>
          </cell>
          <cell r="I190">
            <v>0.15</v>
          </cell>
          <cell r="J190">
            <v>8.42</v>
          </cell>
          <cell r="K190">
            <v>0.15</v>
          </cell>
          <cell r="L190">
            <v>0</v>
          </cell>
          <cell r="M190">
            <v>0</v>
          </cell>
          <cell r="N190">
            <v>0</v>
          </cell>
          <cell r="O190">
            <v>0</v>
          </cell>
          <cell r="P190">
            <v>2</v>
          </cell>
        </row>
        <row r="191">
          <cell r="B191" t="str">
            <v>40S</v>
          </cell>
          <cell r="C191">
            <v>1.5</v>
          </cell>
          <cell r="D191">
            <v>3.68</v>
          </cell>
          <cell r="E191">
            <v>1</v>
          </cell>
          <cell r="F191">
            <v>0</v>
          </cell>
          <cell r="G191">
            <v>0</v>
          </cell>
          <cell r="H191">
            <v>0</v>
          </cell>
          <cell r="I191">
            <v>0.15</v>
          </cell>
          <cell r="J191">
            <v>0</v>
          </cell>
          <cell r="K191">
            <v>0.15</v>
          </cell>
          <cell r="L191">
            <v>0</v>
          </cell>
          <cell r="M191">
            <v>0</v>
          </cell>
          <cell r="N191">
            <v>0</v>
          </cell>
          <cell r="O191">
            <v>0</v>
          </cell>
          <cell r="P191">
            <v>2</v>
          </cell>
        </row>
        <row r="192">
          <cell r="B192" t="str">
            <v>40S</v>
          </cell>
          <cell r="C192">
            <v>1.5</v>
          </cell>
          <cell r="D192">
            <v>3.68</v>
          </cell>
          <cell r="E192">
            <v>1</v>
          </cell>
          <cell r="F192">
            <v>0</v>
          </cell>
          <cell r="G192">
            <v>0</v>
          </cell>
          <cell r="H192">
            <v>0</v>
          </cell>
          <cell r="I192">
            <v>0.15</v>
          </cell>
          <cell r="J192">
            <v>0</v>
          </cell>
          <cell r="K192">
            <v>0.15</v>
          </cell>
          <cell r="L192">
            <v>0</v>
          </cell>
          <cell r="M192">
            <v>0</v>
          </cell>
          <cell r="N192">
            <v>0</v>
          </cell>
          <cell r="O192">
            <v>0</v>
          </cell>
          <cell r="P192">
            <v>2</v>
          </cell>
        </row>
        <row r="193">
          <cell r="B193" t="str">
            <v>40S</v>
          </cell>
          <cell r="C193">
            <v>1.5</v>
          </cell>
          <cell r="D193">
            <v>3.68</v>
          </cell>
          <cell r="E193">
            <v>1</v>
          </cell>
          <cell r="F193">
            <v>0</v>
          </cell>
          <cell r="G193">
            <v>0</v>
          </cell>
          <cell r="H193">
            <v>0</v>
          </cell>
          <cell r="I193">
            <v>0.15</v>
          </cell>
          <cell r="J193">
            <v>0</v>
          </cell>
          <cell r="K193">
            <v>0.15</v>
          </cell>
          <cell r="L193">
            <v>0</v>
          </cell>
          <cell r="M193">
            <v>0</v>
          </cell>
          <cell r="N193">
            <v>0</v>
          </cell>
          <cell r="O193">
            <v>0</v>
          </cell>
          <cell r="P193">
            <v>2</v>
          </cell>
        </row>
        <row r="194">
          <cell r="B194" t="str">
            <v>40S</v>
          </cell>
          <cell r="C194">
            <v>2</v>
          </cell>
          <cell r="D194">
            <v>3.91</v>
          </cell>
          <cell r="E194">
            <v>1</v>
          </cell>
          <cell r="F194">
            <v>0</v>
          </cell>
          <cell r="G194">
            <v>0</v>
          </cell>
          <cell r="H194">
            <v>0</v>
          </cell>
          <cell r="I194">
            <v>0.3</v>
          </cell>
          <cell r="J194">
            <v>0</v>
          </cell>
          <cell r="K194">
            <v>0.3</v>
          </cell>
          <cell r="L194">
            <v>0</v>
          </cell>
          <cell r="M194">
            <v>0</v>
          </cell>
          <cell r="N194">
            <v>0</v>
          </cell>
          <cell r="O194">
            <v>0</v>
          </cell>
          <cell r="P194">
            <v>2</v>
          </cell>
        </row>
        <row r="195">
          <cell r="B195" t="str">
            <v>40S</v>
          </cell>
          <cell r="C195">
            <v>2</v>
          </cell>
          <cell r="D195">
            <v>3.91</v>
          </cell>
          <cell r="E195">
            <v>1</v>
          </cell>
          <cell r="F195">
            <v>0</v>
          </cell>
          <cell r="G195">
            <v>0</v>
          </cell>
          <cell r="H195">
            <v>0</v>
          </cell>
          <cell r="I195">
            <v>0.3</v>
          </cell>
          <cell r="J195">
            <v>0</v>
          </cell>
          <cell r="K195">
            <v>0.3</v>
          </cell>
          <cell r="L195">
            <v>2</v>
          </cell>
          <cell r="M195">
            <v>0</v>
          </cell>
          <cell r="N195">
            <v>4.1166770151461775E-312</v>
          </cell>
          <cell r="O195" t="str">
            <v>40S</v>
          </cell>
          <cell r="P195">
            <v>2</v>
          </cell>
          <cell r="Q195">
            <v>3.9099923706054689</v>
          </cell>
          <cell r="R195">
            <v>1</v>
          </cell>
        </row>
        <row r="196">
          <cell r="B196" t="str">
            <v>40S</v>
          </cell>
          <cell r="C196">
            <v>2</v>
          </cell>
          <cell r="D196">
            <v>3.91</v>
          </cell>
          <cell r="E196">
            <v>1</v>
          </cell>
          <cell r="F196">
            <v>0</v>
          </cell>
          <cell r="G196">
            <v>0</v>
          </cell>
          <cell r="H196">
            <v>0</v>
          </cell>
          <cell r="I196">
            <v>0.3</v>
          </cell>
          <cell r="J196">
            <v>0</v>
          </cell>
          <cell r="K196">
            <v>0.3</v>
          </cell>
          <cell r="L196">
            <v>0</v>
          </cell>
          <cell r="M196">
            <v>0</v>
          </cell>
          <cell r="N196">
            <v>0</v>
          </cell>
          <cell r="O196">
            <v>0</v>
          </cell>
          <cell r="P196">
            <v>2</v>
          </cell>
        </row>
        <row r="197">
          <cell r="B197" t="str">
            <v>40S</v>
          </cell>
          <cell r="C197">
            <v>2.5</v>
          </cell>
          <cell r="D197">
            <v>5.16</v>
          </cell>
          <cell r="E197">
            <v>1</v>
          </cell>
          <cell r="F197">
            <v>0</v>
          </cell>
          <cell r="G197">
            <v>0</v>
          </cell>
          <cell r="H197">
            <v>0</v>
          </cell>
          <cell r="I197">
            <v>0.25</v>
          </cell>
          <cell r="J197">
            <v>0.2</v>
          </cell>
          <cell r="K197">
            <v>0.45</v>
          </cell>
          <cell r="L197">
            <v>0</v>
          </cell>
          <cell r="M197">
            <v>0</v>
          </cell>
          <cell r="N197">
            <v>0</v>
          </cell>
          <cell r="O197">
            <v>0</v>
          </cell>
          <cell r="P197">
            <v>2</v>
          </cell>
        </row>
        <row r="198">
          <cell r="B198" t="str">
            <v>40S</v>
          </cell>
          <cell r="C198">
            <v>3</v>
          </cell>
          <cell r="D198">
            <v>5.49</v>
          </cell>
          <cell r="E198">
            <v>1</v>
          </cell>
          <cell r="F198">
            <v>0</v>
          </cell>
          <cell r="G198">
            <v>0</v>
          </cell>
          <cell r="H198">
            <v>0</v>
          </cell>
          <cell r="I198">
            <v>0.3</v>
          </cell>
          <cell r="J198">
            <v>0.3</v>
          </cell>
          <cell r="K198">
            <v>0.6</v>
          </cell>
          <cell r="L198">
            <v>0</v>
          </cell>
          <cell r="M198">
            <v>0</v>
          </cell>
          <cell r="N198">
            <v>0</v>
          </cell>
          <cell r="O198">
            <v>0</v>
          </cell>
          <cell r="P198">
            <v>2</v>
          </cell>
        </row>
        <row r="199">
          <cell r="B199" t="str">
            <v>40S</v>
          </cell>
          <cell r="C199">
            <v>3.5</v>
          </cell>
          <cell r="D199">
            <v>5.74</v>
          </cell>
          <cell r="E199">
            <v>1</v>
          </cell>
          <cell r="F199">
            <v>0</v>
          </cell>
          <cell r="G199">
            <v>0</v>
          </cell>
          <cell r="H199">
            <v>0</v>
          </cell>
          <cell r="I199">
            <v>0.35</v>
          </cell>
          <cell r="J199">
            <v>0.4</v>
          </cell>
          <cell r="K199">
            <v>0.75</v>
          </cell>
          <cell r="L199">
            <v>0</v>
          </cell>
          <cell r="M199">
            <v>0</v>
          </cell>
          <cell r="N199">
            <v>0</v>
          </cell>
          <cell r="O199">
            <v>0</v>
          </cell>
          <cell r="P199">
            <v>3</v>
          </cell>
        </row>
        <row r="200">
          <cell r="B200" t="str">
            <v>40S</v>
          </cell>
          <cell r="C200">
            <v>4</v>
          </cell>
          <cell r="D200">
            <v>6.02</v>
          </cell>
          <cell r="E200">
            <v>1</v>
          </cell>
          <cell r="F200">
            <v>0</v>
          </cell>
          <cell r="G200">
            <v>0</v>
          </cell>
          <cell r="H200">
            <v>0</v>
          </cell>
          <cell r="I200">
            <v>0.41</v>
          </cell>
          <cell r="J200">
            <v>0.49</v>
          </cell>
          <cell r="K200">
            <v>0.89999999999999991</v>
          </cell>
          <cell r="L200">
            <v>0</v>
          </cell>
          <cell r="M200">
            <v>0</v>
          </cell>
          <cell r="N200">
            <v>0</v>
          </cell>
          <cell r="O200">
            <v>0</v>
          </cell>
          <cell r="P200">
            <v>3</v>
          </cell>
        </row>
        <row r="201">
          <cell r="B201" t="str">
            <v>40S</v>
          </cell>
          <cell r="C201">
            <v>5</v>
          </cell>
          <cell r="D201">
            <v>6.55</v>
          </cell>
          <cell r="E201">
            <v>1</v>
          </cell>
          <cell r="F201">
            <v>0</v>
          </cell>
          <cell r="G201">
            <v>0</v>
          </cell>
          <cell r="H201">
            <v>0</v>
          </cell>
          <cell r="I201">
            <v>0.51</v>
          </cell>
          <cell r="J201">
            <v>0.54</v>
          </cell>
          <cell r="K201">
            <v>1.05</v>
          </cell>
          <cell r="L201">
            <v>0</v>
          </cell>
          <cell r="M201">
            <v>0</v>
          </cell>
          <cell r="N201">
            <v>0</v>
          </cell>
          <cell r="O201">
            <v>0</v>
          </cell>
          <cell r="P201">
            <v>4</v>
          </cell>
        </row>
        <row r="202">
          <cell r="B202" t="str">
            <v>40S</v>
          </cell>
          <cell r="C202">
            <v>6</v>
          </cell>
          <cell r="D202">
            <v>7.11</v>
          </cell>
          <cell r="E202">
            <v>1</v>
          </cell>
          <cell r="F202">
            <v>0</v>
          </cell>
          <cell r="G202">
            <v>0</v>
          </cell>
          <cell r="H202">
            <v>0</v>
          </cell>
          <cell r="I202">
            <v>0.61</v>
          </cell>
          <cell r="J202">
            <v>1.04</v>
          </cell>
          <cell r="K202">
            <v>1.65</v>
          </cell>
          <cell r="L202">
            <v>0</v>
          </cell>
          <cell r="M202">
            <v>0</v>
          </cell>
          <cell r="N202">
            <v>0</v>
          </cell>
          <cell r="O202">
            <v>0</v>
          </cell>
          <cell r="P202">
            <v>4</v>
          </cell>
        </row>
        <row r="203">
          <cell r="B203" t="str">
            <v>40S</v>
          </cell>
          <cell r="C203">
            <v>8</v>
          </cell>
          <cell r="D203">
            <v>8.18</v>
          </cell>
          <cell r="E203">
            <v>1</v>
          </cell>
          <cell r="F203">
            <v>0</v>
          </cell>
          <cell r="G203">
            <v>0</v>
          </cell>
          <cell r="H203">
            <v>0</v>
          </cell>
          <cell r="I203">
            <v>0.81</v>
          </cell>
          <cell r="J203">
            <v>1.73</v>
          </cell>
          <cell r="K203">
            <v>2.54</v>
          </cell>
          <cell r="L203">
            <v>0</v>
          </cell>
          <cell r="M203">
            <v>0</v>
          </cell>
          <cell r="N203">
            <v>0</v>
          </cell>
          <cell r="O203">
            <v>0</v>
          </cell>
          <cell r="P203">
            <v>4</v>
          </cell>
        </row>
        <row r="204">
          <cell r="B204" t="str">
            <v>40S</v>
          </cell>
          <cell r="C204">
            <v>10</v>
          </cell>
          <cell r="D204">
            <v>9.27</v>
          </cell>
          <cell r="E204">
            <v>1</v>
          </cell>
          <cell r="F204">
            <v>0</v>
          </cell>
          <cell r="G204">
            <v>0</v>
          </cell>
          <cell r="H204">
            <v>0</v>
          </cell>
          <cell r="I204">
            <v>1.01</v>
          </cell>
          <cell r="J204">
            <v>3.04</v>
          </cell>
          <cell r="K204">
            <v>4.05</v>
          </cell>
          <cell r="L204">
            <v>0</v>
          </cell>
          <cell r="M204">
            <v>0</v>
          </cell>
          <cell r="N204">
            <v>0</v>
          </cell>
          <cell r="O204">
            <v>0</v>
          </cell>
          <cell r="P204">
            <v>4</v>
          </cell>
        </row>
        <row r="205">
          <cell r="B205" t="str">
            <v>40S</v>
          </cell>
          <cell r="C205">
            <v>12</v>
          </cell>
          <cell r="D205">
            <v>9.5299999999999994</v>
          </cell>
          <cell r="E205">
            <v>1</v>
          </cell>
          <cell r="F205">
            <v>0</v>
          </cell>
          <cell r="G205">
            <v>0</v>
          </cell>
          <cell r="H205">
            <v>0</v>
          </cell>
          <cell r="I205">
            <v>1.22</v>
          </cell>
          <cell r="J205">
            <v>3.28</v>
          </cell>
          <cell r="K205">
            <v>4.5</v>
          </cell>
          <cell r="L205">
            <v>0</v>
          </cell>
          <cell r="M205">
            <v>0</v>
          </cell>
          <cell r="N205">
            <v>0</v>
          </cell>
          <cell r="O205">
            <v>0</v>
          </cell>
          <cell r="P205">
            <v>6</v>
          </cell>
        </row>
        <row r="206">
          <cell r="B206">
            <v>60</v>
          </cell>
          <cell r="C206">
            <v>8</v>
          </cell>
          <cell r="D206">
            <v>10.31</v>
          </cell>
          <cell r="E206">
            <v>1.25</v>
          </cell>
          <cell r="F206">
            <v>0</v>
          </cell>
          <cell r="G206">
            <v>0</v>
          </cell>
          <cell r="H206">
            <v>0</v>
          </cell>
          <cell r="I206">
            <v>0.81</v>
          </cell>
          <cell r="J206">
            <v>2.64</v>
          </cell>
          <cell r="K206">
            <v>3.45</v>
          </cell>
          <cell r="L206">
            <v>0</v>
          </cell>
          <cell r="M206">
            <v>0</v>
          </cell>
          <cell r="N206">
            <v>0</v>
          </cell>
          <cell r="O206">
            <v>0</v>
          </cell>
          <cell r="P206">
            <v>4</v>
          </cell>
        </row>
        <row r="207">
          <cell r="B207">
            <v>60</v>
          </cell>
          <cell r="C207">
            <v>10</v>
          </cell>
          <cell r="D207">
            <v>12.7</v>
          </cell>
          <cell r="E207">
            <v>1.25</v>
          </cell>
          <cell r="F207">
            <v>0</v>
          </cell>
          <cell r="G207">
            <v>0</v>
          </cell>
          <cell r="H207">
            <v>0</v>
          </cell>
          <cell r="I207">
            <v>1.01</v>
          </cell>
          <cell r="J207">
            <v>5.74</v>
          </cell>
          <cell r="K207">
            <v>6.75</v>
          </cell>
          <cell r="L207">
            <v>0</v>
          </cell>
          <cell r="M207">
            <v>0</v>
          </cell>
          <cell r="N207">
            <v>0</v>
          </cell>
          <cell r="O207">
            <v>0</v>
          </cell>
          <cell r="P207">
            <v>4</v>
          </cell>
        </row>
        <row r="208">
          <cell r="B208">
            <v>60</v>
          </cell>
          <cell r="C208">
            <v>12</v>
          </cell>
          <cell r="D208">
            <v>14.27</v>
          </cell>
          <cell r="E208">
            <v>1.25</v>
          </cell>
          <cell r="F208">
            <v>0</v>
          </cell>
          <cell r="G208">
            <v>0</v>
          </cell>
          <cell r="H208">
            <v>0</v>
          </cell>
          <cell r="I208">
            <v>1.22</v>
          </cell>
          <cell r="J208">
            <v>8.3800000000000008</v>
          </cell>
          <cell r="K208">
            <v>9.6000000000000014</v>
          </cell>
          <cell r="L208">
            <v>0</v>
          </cell>
          <cell r="M208">
            <v>0</v>
          </cell>
          <cell r="N208">
            <v>0</v>
          </cell>
          <cell r="O208">
            <v>0</v>
          </cell>
          <cell r="P208">
            <v>6</v>
          </cell>
        </row>
        <row r="209">
          <cell r="B209">
            <v>60</v>
          </cell>
          <cell r="C209">
            <v>14</v>
          </cell>
          <cell r="D209">
            <v>15.09</v>
          </cell>
          <cell r="E209">
            <v>1.5</v>
          </cell>
          <cell r="F209">
            <v>0</v>
          </cell>
          <cell r="G209">
            <v>0</v>
          </cell>
          <cell r="H209">
            <v>0</v>
          </cell>
          <cell r="I209">
            <v>1.42</v>
          </cell>
          <cell r="J209">
            <v>9.9700000000000006</v>
          </cell>
          <cell r="K209">
            <v>11.39</v>
          </cell>
          <cell r="L209">
            <v>0</v>
          </cell>
          <cell r="M209">
            <v>0</v>
          </cell>
          <cell r="N209">
            <v>0</v>
          </cell>
          <cell r="O209">
            <v>0</v>
          </cell>
          <cell r="P209">
            <v>6</v>
          </cell>
        </row>
        <row r="210">
          <cell r="B210">
            <v>60</v>
          </cell>
          <cell r="C210">
            <v>16</v>
          </cell>
          <cell r="D210">
            <v>16.66</v>
          </cell>
          <cell r="E210">
            <v>1.5</v>
          </cell>
          <cell r="F210">
            <v>0</v>
          </cell>
          <cell r="G210">
            <v>0</v>
          </cell>
          <cell r="H210">
            <v>0</v>
          </cell>
          <cell r="I210">
            <v>1.62</v>
          </cell>
          <cell r="J210">
            <v>14.88</v>
          </cell>
          <cell r="K210">
            <v>16.5</v>
          </cell>
          <cell r="L210">
            <v>0</v>
          </cell>
          <cell r="M210">
            <v>0</v>
          </cell>
          <cell r="N210">
            <v>0</v>
          </cell>
          <cell r="O210">
            <v>0</v>
          </cell>
          <cell r="P210">
            <v>6</v>
          </cell>
        </row>
        <row r="211">
          <cell r="B211">
            <v>60</v>
          </cell>
          <cell r="C211">
            <v>18</v>
          </cell>
          <cell r="D211">
            <v>19.05</v>
          </cell>
          <cell r="E211">
            <v>2</v>
          </cell>
          <cell r="F211">
            <v>0</v>
          </cell>
          <cell r="G211">
            <v>0</v>
          </cell>
          <cell r="H211">
            <v>0</v>
          </cell>
          <cell r="I211">
            <v>1.82</v>
          </cell>
          <cell r="J211">
            <v>20.67</v>
          </cell>
          <cell r="K211">
            <v>22.490000000000002</v>
          </cell>
          <cell r="L211">
            <v>0</v>
          </cell>
          <cell r="M211">
            <v>0</v>
          </cell>
          <cell r="N211">
            <v>0</v>
          </cell>
          <cell r="O211">
            <v>0</v>
          </cell>
          <cell r="P211">
            <v>6</v>
          </cell>
        </row>
        <row r="212">
          <cell r="B212">
            <v>60</v>
          </cell>
          <cell r="C212">
            <v>20</v>
          </cell>
          <cell r="D212">
            <v>20.62</v>
          </cell>
          <cell r="E212">
            <v>2</v>
          </cell>
          <cell r="F212">
            <v>0</v>
          </cell>
          <cell r="G212">
            <v>0</v>
          </cell>
          <cell r="H212">
            <v>0</v>
          </cell>
          <cell r="I212">
            <v>2.0299999999999998</v>
          </cell>
          <cell r="J212">
            <v>23.47</v>
          </cell>
          <cell r="K212">
            <v>25.5</v>
          </cell>
          <cell r="L212">
            <v>0</v>
          </cell>
          <cell r="M212">
            <v>0</v>
          </cell>
          <cell r="N212">
            <v>0</v>
          </cell>
          <cell r="O212">
            <v>0</v>
          </cell>
          <cell r="P212">
            <v>7</v>
          </cell>
        </row>
        <row r="213">
          <cell r="B213">
            <v>60</v>
          </cell>
          <cell r="C213">
            <v>22</v>
          </cell>
          <cell r="D213">
            <v>22.23</v>
          </cell>
          <cell r="E213">
            <v>2</v>
          </cell>
          <cell r="F213">
            <v>0</v>
          </cell>
          <cell r="G213">
            <v>0</v>
          </cell>
          <cell r="H213">
            <v>0</v>
          </cell>
          <cell r="I213">
            <v>2.23</v>
          </cell>
          <cell r="J213">
            <v>29.27</v>
          </cell>
          <cell r="K213">
            <v>31.5</v>
          </cell>
          <cell r="L213">
            <v>0</v>
          </cell>
          <cell r="M213">
            <v>0</v>
          </cell>
          <cell r="N213">
            <v>0</v>
          </cell>
          <cell r="O213">
            <v>0</v>
          </cell>
          <cell r="P213">
            <v>8</v>
          </cell>
        </row>
        <row r="214">
          <cell r="B214">
            <v>60</v>
          </cell>
          <cell r="C214">
            <v>24</v>
          </cell>
          <cell r="D214">
            <v>24.61</v>
          </cell>
          <cell r="E214">
            <v>2</v>
          </cell>
          <cell r="F214">
            <v>0</v>
          </cell>
          <cell r="G214">
            <v>0</v>
          </cell>
          <cell r="H214">
            <v>0</v>
          </cell>
          <cell r="I214">
            <v>2.4300000000000002</v>
          </cell>
          <cell r="J214">
            <v>35.07</v>
          </cell>
          <cell r="K214">
            <v>37.5</v>
          </cell>
          <cell r="L214">
            <v>0</v>
          </cell>
          <cell r="M214">
            <v>0</v>
          </cell>
          <cell r="N214">
            <v>0</v>
          </cell>
          <cell r="O214">
            <v>0</v>
          </cell>
          <cell r="P214">
            <v>8</v>
          </cell>
          <cell r="Q214">
            <v>8</v>
          </cell>
          <cell r="R214">
            <v>4.5198562154295792E-312</v>
          </cell>
        </row>
        <row r="215">
          <cell r="B215">
            <v>80</v>
          </cell>
          <cell r="C215">
            <v>0.125</v>
          </cell>
          <cell r="D215">
            <v>2.41</v>
          </cell>
          <cell r="E215">
            <v>1</v>
          </cell>
          <cell r="F215">
            <v>0</v>
          </cell>
          <cell r="G215">
            <v>0</v>
          </cell>
          <cell r="H215">
            <v>0</v>
          </cell>
          <cell r="I215">
            <v>7.0000000000000007E-2</v>
          </cell>
          <cell r="J215">
            <v>0</v>
          </cell>
          <cell r="K215">
            <v>7.0000000000000007E-2</v>
          </cell>
          <cell r="L215">
            <v>0</v>
          </cell>
          <cell r="M215">
            <v>0</v>
          </cell>
          <cell r="N215">
            <v>0</v>
          </cell>
          <cell r="O215">
            <v>0</v>
          </cell>
          <cell r="P215">
            <v>2</v>
          </cell>
        </row>
        <row r="216">
          <cell r="B216">
            <v>80</v>
          </cell>
          <cell r="C216">
            <v>0.125</v>
          </cell>
          <cell r="D216">
            <v>2.41</v>
          </cell>
          <cell r="E216">
            <v>1</v>
          </cell>
          <cell r="F216">
            <v>0</v>
          </cell>
          <cell r="G216">
            <v>0</v>
          </cell>
          <cell r="H216">
            <v>0</v>
          </cell>
          <cell r="I216">
            <v>7.0000000000000007E-2</v>
          </cell>
          <cell r="J216">
            <v>0</v>
          </cell>
          <cell r="K216">
            <v>7.0000000000000007E-2</v>
          </cell>
          <cell r="L216">
            <v>0</v>
          </cell>
          <cell r="M216">
            <v>0</v>
          </cell>
          <cell r="N216">
            <v>0</v>
          </cell>
          <cell r="O216">
            <v>0</v>
          </cell>
          <cell r="P216">
            <v>2</v>
          </cell>
        </row>
        <row r="217">
          <cell r="B217">
            <v>80</v>
          </cell>
          <cell r="C217">
            <v>0.125</v>
          </cell>
          <cell r="D217">
            <v>2.41</v>
          </cell>
          <cell r="E217">
            <v>1</v>
          </cell>
          <cell r="F217">
            <v>0</v>
          </cell>
          <cell r="G217">
            <v>0</v>
          </cell>
          <cell r="H217">
            <v>0</v>
          </cell>
          <cell r="I217">
            <v>7.0000000000000007E-2</v>
          </cell>
          <cell r="J217">
            <v>0</v>
          </cell>
          <cell r="K217">
            <v>7.0000000000000007E-2</v>
          </cell>
          <cell r="L217">
            <v>0</v>
          </cell>
          <cell r="M217">
            <v>0</v>
          </cell>
          <cell r="N217">
            <v>0</v>
          </cell>
          <cell r="O217">
            <v>0</v>
          </cell>
          <cell r="P217">
            <v>2</v>
          </cell>
        </row>
        <row r="218">
          <cell r="B218">
            <v>80</v>
          </cell>
          <cell r="C218">
            <v>0.25</v>
          </cell>
          <cell r="D218">
            <v>3.02</v>
          </cell>
          <cell r="E218">
            <v>1</v>
          </cell>
          <cell r="F218">
            <v>0</v>
          </cell>
          <cell r="G218">
            <v>0</v>
          </cell>
          <cell r="H218">
            <v>0</v>
          </cell>
          <cell r="I218">
            <v>7.0000000000000007E-2</v>
          </cell>
          <cell r="J218">
            <v>0.3</v>
          </cell>
          <cell r="K218">
            <v>7.0000000000000007E-2</v>
          </cell>
          <cell r="L218">
            <v>0</v>
          </cell>
          <cell r="M218">
            <v>0</v>
          </cell>
          <cell r="N218">
            <v>0</v>
          </cell>
          <cell r="O218">
            <v>0</v>
          </cell>
          <cell r="P218">
            <v>2</v>
          </cell>
        </row>
        <row r="219">
          <cell r="B219">
            <v>80</v>
          </cell>
          <cell r="C219">
            <v>0.25</v>
          </cell>
          <cell r="D219">
            <v>3.02</v>
          </cell>
          <cell r="E219">
            <v>1</v>
          </cell>
          <cell r="F219">
            <v>0</v>
          </cell>
          <cell r="G219">
            <v>0</v>
          </cell>
          <cell r="H219">
            <v>0</v>
          </cell>
          <cell r="I219">
            <v>7.0000000000000007E-2</v>
          </cell>
          <cell r="J219">
            <v>0</v>
          </cell>
          <cell r="K219">
            <v>7.0000000000000007E-2</v>
          </cell>
          <cell r="L219">
            <v>0</v>
          </cell>
          <cell r="M219">
            <v>0</v>
          </cell>
          <cell r="N219">
            <v>0</v>
          </cell>
          <cell r="O219">
            <v>0</v>
          </cell>
          <cell r="P219">
            <v>2</v>
          </cell>
        </row>
        <row r="220">
          <cell r="B220">
            <v>80</v>
          </cell>
          <cell r="C220">
            <v>0.25</v>
          </cell>
          <cell r="D220">
            <v>3.02</v>
          </cell>
          <cell r="E220">
            <v>1</v>
          </cell>
          <cell r="F220">
            <v>0</v>
          </cell>
          <cell r="G220">
            <v>0</v>
          </cell>
          <cell r="H220">
            <v>0</v>
          </cell>
          <cell r="I220">
            <v>7.0000000000000007E-2</v>
          </cell>
          <cell r="J220">
            <v>0</v>
          </cell>
          <cell r="K220">
            <v>7.0000000000000007E-2</v>
          </cell>
          <cell r="L220">
            <v>0</v>
          </cell>
          <cell r="M220">
            <v>0</v>
          </cell>
          <cell r="N220">
            <v>0</v>
          </cell>
          <cell r="O220">
            <v>0</v>
          </cell>
          <cell r="P220">
            <v>2</v>
          </cell>
        </row>
        <row r="221">
          <cell r="B221">
            <v>80</v>
          </cell>
          <cell r="C221">
            <v>0.375</v>
          </cell>
          <cell r="D221">
            <v>3.2</v>
          </cell>
          <cell r="E221">
            <v>1</v>
          </cell>
          <cell r="F221">
            <v>0</v>
          </cell>
          <cell r="G221">
            <v>0</v>
          </cell>
          <cell r="H221">
            <v>0</v>
          </cell>
          <cell r="I221">
            <v>7.0000000000000007E-2</v>
          </cell>
          <cell r="J221">
            <v>0</v>
          </cell>
          <cell r="K221">
            <v>7.0000000000000007E-2</v>
          </cell>
          <cell r="L221">
            <v>0</v>
          </cell>
          <cell r="M221">
            <v>0</v>
          </cell>
          <cell r="N221">
            <v>0</v>
          </cell>
          <cell r="O221">
            <v>0</v>
          </cell>
          <cell r="P221">
            <v>2</v>
          </cell>
        </row>
        <row r="222">
          <cell r="B222">
            <v>80</v>
          </cell>
          <cell r="C222">
            <v>0.375</v>
          </cell>
          <cell r="D222">
            <v>3.2</v>
          </cell>
          <cell r="E222">
            <v>1</v>
          </cell>
          <cell r="F222">
            <v>0</v>
          </cell>
          <cell r="G222">
            <v>0</v>
          </cell>
          <cell r="H222">
            <v>0</v>
          </cell>
          <cell r="I222">
            <v>7.0000000000000007E-2</v>
          </cell>
          <cell r="J222">
            <v>0</v>
          </cell>
          <cell r="K222">
            <v>7.0000000000000007E-2</v>
          </cell>
          <cell r="L222">
            <v>0</v>
          </cell>
          <cell r="M222">
            <v>0</v>
          </cell>
          <cell r="N222">
            <v>0</v>
          </cell>
          <cell r="O222">
            <v>0</v>
          </cell>
          <cell r="P222">
            <v>2</v>
          </cell>
        </row>
        <row r="223">
          <cell r="B223">
            <v>80</v>
          </cell>
          <cell r="C223">
            <v>0.375</v>
          </cell>
          <cell r="D223">
            <v>3.2</v>
          </cell>
          <cell r="E223">
            <v>1</v>
          </cell>
          <cell r="F223">
            <v>0</v>
          </cell>
          <cell r="G223">
            <v>0</v>
          </cell>
          <cell r="H223">
            <v>0</v>
          </cell>
          <cell r="I223">
            <v>7.0000000000000007E-2</v>
          </cell>
          <cell r="J223">
            <v>0</v>
          </cell>
          <cell r="K223">
            <v>7.0000000000000007E-2</v>
          </cell>
          <cell r="L223">
            <v>2.12451171875</v>
          </cell>
          <cell r="M223">
            <v>0</v>
          </cell>
          <cell r="N223">
            <v>4.7320557945261064E-312</v>
          </cell>
          <cell r="O223">
            <v>80</v>
          </cell>
          <cell r="P223">
            <v>2</v>
          </cell>
          <cell r="Q223">
            <v>3.73</v>
          </cell>
          <cell r="R223">
            <v>1</v>
          </cell>
        </row>
        <row r="224">
          <cell r="B224">
            <v>80</v>
          </cell>
          <cell r="C224">
            <v>0.5</v>
          </cell>
          <cell r="D224">
            <v>3.73</v>
          </cell>
          <cell r="E224">
            <v>1</v>
          </cell>
          <cell r="F224">
            <v>0</v>
          </cell>
          <cell r="G224">
            <v>0</v>
          </cell>
          <cell r="H224">
            <v>0</v>
          </cell>
          <cell r="I224">
            <v>7.0000000000000007E-2</v>
          </cell>
          <cell r="J224">
            <v>0</v>
          </cell>
          <cell r="K224">
            <v>7.0000000000000007E-2</v>
          </cell>
          <cell r="L224">
            <v>0</v>
          </cell>
          <cell r="M224">
            <v>0</v>
          </cell>
          <cell r="N224">
            <v>0</v>
          </cell>
          <cell r="O224">
            <v>0</v>
          </cell>
          <cell r="P224">
            <v>2</v>
          </cell>
        </row>
        <row r="225">
          <cell r="B225">
            <v>80</v>
          </cell>
          <cell r="C225">
            <v>0.5</v>
          </cell>
          <cell r="D225">
            <v>3.73</v>
          </cell>
          <cell r="E225">
            <v>1</v>
          </cell>
          <cell r="F225">
            <v>0</v>
          </cell>
          <cell r="G225">
            <v>0</v>
          </cell>
          <cell r="H225">
            <v>0</v>
          </cell>
          <cell r="I225">
            <v>7.0000000000000007E-2</v>
          </cell>
          <cell r="J225">
            <v>0</v>
          </cell>
          <cell r="K225">
            <v>7.0000000000000007E-2</v>
          </cell>
          <cell r="L225">
            <v>0</v>
          </cell>
          <cell r="M225">
            <v>0</v>
          </cell>
          <cell r="N225">
            <v>0</v>
          </cell>
          <cell r="O225">
            <v>0</v>
          </cell>
          <cell r="P225">
            <v>2</v>
          </cell>
        </row>
        <row r="226">
          <cell r="B226">
            <v>80</v>
          </cell>
          <cell r="C226">
            <v>0.5</v>
          </cell>
          <cell r="D226">
            <v>3.73</v>
          </cell>
          <cell r="E226">
            <v>1</v>
          </cell>
          <cell r="F226">
            <v>0</v>
          </cell>
          <cell r="G226">
            <v>0</v>
          </cell>
          <cell r="H226">
            <v>0</v>
          </cell>
          <cell r="I226">
            <v>7.0000000000000007E-2</v>
          </cell>
          <cell r="J226">
            <v>0</v>
          </cell>
          <cell r="K226">
            <v>7.0000000000000007E-2</v>
          </cell>
          <cell r="L226">
            <v>0</v>
          </cell>
          <cell r="M226">
            <v>0</v>
          </cell>
          <cell r="N226">
            <v>0</v>
          </cell>
          <cell r="O226">
            <v>0</v>
          </cell>
          <cell r="P226">
            <v>2</v>
          </cell>
        </row>
        <row r="227">
          <cell r="B227">
            <v>80</v>
          </cell>
          <cell r="C227">
            <v>0.75</v>
          </cell>
          <cell r="D227">
            <v>3.91</v>
          </cell>
          <cell r="E227">
            <v>1</v>
          </cell>
          <cell r="F227">
            <v>0</v>
          </cell>
          <cell r="G227">
            <v>0</v>
          </cell>
          <cell r="H227">
            <v>0</v>
          </cell>
          <cell r="I227">
            <v>7.0000000000000007E-2</v>
          </cell>
          <cell r="J227">
            <v>0</v>
          </cell>
          <cell r="K227">
            <v>7.0000000000000007E-2</v>
          </cell>
          <cell r="L227">
            <v>0</v>
          </cell>
          <cell r="M227">
            <v>0</v>
          </cell>
          <cell r="N227">
            <v>0</v>
          </cell>
          <cell r="O227">
            <v>0</v>
          </cell>
          <cell r="P227">
            <v>2</v>
          </cell>
        </row>
        <row r="228">
          <cell r="B228">
            <v>80</v>
          </cell>
          <cell r="C228">
            <v>0.75</v>
          </cell>
          <cell r="D228">
            <v>3.91</v>
          </cell>
          <cell r="E228">
            <v>1</v>
          </cell>
          <cell r="F228">
            <v>0</v>
          </cell>
          <cell r="G228">
            <v>0</v>
          </cell>
          <cell r="H228">
            <v>0</v>
          </cell>
          <cell r="I228">
            <v>7.0000000000000007E-2</v>
          </cell>
          <cell r="J228">
            <v>0</v>
          </cell>
          <cell r="K228">
            <v>7.0000000000000007E-2</v>
          </cell>
          <cell r="L228">
            <v>0</v>
          </cell>
          <cell r="M228">
            <v>0</v>
          </cell>
          <cell r="N228">
            <v>0</v>
          </cell>
          <cell r="O228">
            <v>0</v>
          </cell>
          <cell r="P228">
            <v>2</v>
          </cell>
        </row>
        <row r="229">
          <cell r="B229">
            <v>80</v>
          </cell>
          <cell r="C229">
            <v>0.75</v>
          </cell>
          <cell r="D229">
            <v>3.91</v>
          </cell>
          <cell r="E229">
            <v>1</v>
          </cell>
          <cell r="F229">
            <v>0</v>
          </cell>
          <cell r="G229">
            <v>0</v>
          </cell>
          <cell r="H229">
            <v>0</v>
          </cell>
          <cell r="I229">
            <v>7.0000000000000007E-2</v>
          </cell>
          <cell r="J229">
            <v>0</v>
          </cell>
          <cell r="K229">
            <v>7.0000000000000007E-2</v>
          </cell>
          <cell r="L229">
            <v>0</v>
          </cell>
          <cell r="M229">
            <v>0</v>
          </cell>
          <cell r="N229">
            <v>0</v>
          </cell>
          <cell r="O229">
            <v>0</v>
          </cell>
          <cell r="P229">
            <v>2</v>
          </cell>
        </row>
        <row r="230">
          <cell r="B230">
            <v>80</v>
          </cell>
          <cell r="C230">
            <v>1</v>
          </cell>
          <cell r="D230">
            <v>4.55</v>
          </cell>
          <cell r="E230">
            <v>1</v>
          </cell>
          <cell r="F230">
            <v>0</v>
          </cell>
          <cell r="G230">
            <v>0</v>
          </cell>
          <cell r="H230">
            <v>0</v>
          </cell>
          <cell r="I230">
            <v>0.15</v>
          </cell>
          <cell r="J230">
            <v>0</v>
          </cell>
          <cell r="K230">
            <v>0.15</v>
          </cell>
          <cell r="L230">
            <v>0</v>
          </cell>
          <cell r="M230">
            <v>0</v>
          </cell>
          <cell r="N230">
            <v>0</v>
          </cell>
          <cell r="O230">
            <v>0</v>
          </cell>
          <cell r="P230">
            <v>2</v>
          </cell>
        </row>
        <row r="231">
          <cell r="B231">
            <v>80</v>
          </cell>
          <cell r="C231">
            <v>1</v>
          </cell>
          <cell r="D231">
            <v>4.55</v>
          </cell>
          <cell r="E231">
            <v>1</v>
          </cell>
          <cell r="F231">
            <v>0</v>
          </cell>
          <cell r="G231">
            <v>0</v>
          </cell>
          <cell r="H231">
            <v>0</v>
          </cell>
          <cell r="I231">
            <v>0.15</v>
          </cell>
          <cell r="J231">
            <v>0</v>
          </cell>
          <cell r="K231">
            <v>0.15</v>
          </cell>
          <cell r="L231">
            <v>0</v>
          </cell>
          <cell r="M231">
            <v>0</v>
          </cell>
          <cell r="N231">
            <v>0</v>
          </cell>
          <cell r="O231">
            <v>0</v>
          </cell>
          <cell r="P231">
            <v>2</v>
          </cell>
        </row>
        <row r="232">
          <cell r="B232">
            <v>80</v>
          </cell>
          <cell r="C232">
            <v>1</v>
          </cell>
          <cell r="D232">
            <v>4.55</v>
          </cell>
          <cell r="E232">
            <v>1</v>
          </cell>
          <cell r="F232">
            <v>0</v>
          </cell>
          <cell r="G232">
            <v>0</v>
          </cell>
          <cell r="H232">
            <v>0</v>
          </cell>
          <cell r="I232">
            <v>0.15</v>
          </cell>
          <cell r="J232">
            <v>0</v>
          </cell>
          <cell r="K232">
            <v>0.15</v>
          </cell>
          <cell r="L232">
            <v>0</v>
          </cell>
          <cell r="M232">
            <v>0</v>
          </cell>
          <cell r="N232">
            <v>0</v>
          </cell>
          <cell r="O232">
            <v>0</v>
          </cell>
          <cell r="P232">
            <v>2</v>
          </cell>
        </row>
        <row r="233">
          <cell r="B233">
            <v>80</v>
          </cell>
          <cell r="C233">
            <v>1.25</v>
          </cell>
          <cell r="D233">
            <v>4.8499999999999996</v>
          </cell>
          <cell r="E233">
            <v>1</v>
          </cell>
          <cell r="F233">
            <v>0</v>
          </cell>
          <cell r="G233">
            <v>0</v>
          </cell>
          <cell r="H233">
            <v>0</v>
          </cell>
          <cell r="I233">
            <v>0.13</v>
          </cell>
          <cell r="J233">
            <v>0.17</v>
          </cell>
          <cell r="K233">
            <v>0.30000000000000004</v>
          </cell>
          <cell r="L233">
            <v>0</v>
          </cell>
          <cell r="M233">
            <v>0</v>
          </cell>
          <cell r="N233">
            <v>0</v>
          </cell>
          <cell r="O233">
            <v>0</v>
          </cell>
          <cell r="P233">
            <v>2</v>
          </cell>
        </row>
        <row r="234">
          <cell r="B234">
            <v>80</v>
          </cell>
          <cell r="C234">
            <v>1.25</v>
          </cell>
          <cell r="D234">
            <v>4.8499999999999996</v>
          </cell>
          <cell r="E234">
            <v>1</v>
          </cell>
          <cell r="F234">
            <v>0</v>
          </cell>
          <cell r="G234">
            <v>0</v>
          </cell>
          <cell r="H234">
            <v>0</v>
          </cell>
          <cell r="I234">
            <v>0.13</v>
          </cell>
          <cell r="J234">
            <v>0.17</v>
          </cell>
          <cell r="K234">
            <v>0.30000000000000004</v>
          </cell>
          <cell r="L234">
            <v>0</v>
          </cell>
          <cell r="M234">
            <v>0</v>
          </cell>
          <cell r="N234">
            <v>0</v>
          </cell>
          <cell r="O234">
            <v>0</v>
          </cell>
          <cell r="P234">
            <v>2</v>
          </cell>
        </row>
        <row r="235">
          <cell r="B235">
            <v>80</v>
          </cell>
          <cell r="C235">
            <v>1.25</v>
          </cell>
          <cell r="D235">
            <v>4.8499999999999996</v>
          </cell>
          <cell r="E235">
            <v>1</v>
          </cell>
          <cell r="F235">
            <v>0</v>
          </cell>
          <cell r="G235">
            <v>0</v>
          </cell>
          <cell r="H235">
            <v>0</v>
          </cell>
          <cell r="I235">
            <v>0.13</v>
          </cell>
          <cell r="J235">
            <v>0.17</v>
          </cell>
          <cell r="K235">
            <v>0.30000000000000004</v>
          </cell>
          <cell r="L235">
            <v>0</v>
          </cell>
          <cell r="M235">
            <v>0</v>
          </cell>
          <cell r="N235">
            <v>0</v>
          </cell>
          <cell r="O235">
            <v>0</v>
          </cell>
          <cell r="P235">
            <v>2</v>
          </cell>
        </row>
        <row r="236">
          <cell r="B236">
            <v>80</v>
          </cell>
          <cell r="C236">
            <v>1.5</v>
          </cell>
          <cell r="D236">
            <v>5.08</v>
          </cell>
          <cell r="E236">
            <v>1</v>
          </cell>
          <cell r="F236">
            <v>0</v>
          </cell>
          <cell r="G236">
            <v>0</v>
          </cell>
          <cell r="H236">
            <v>0</v>
          </cell>
          <cell r="I236">
            <v>0.15</v>
          </cell>
          <cell r="J236">
            <v>0.15</v>
          </cell>
          <cell r="K236">
            <v>0.3</v>
          </cell>
          <cell r="L236">
            <v>0</v>
          </cell>
          <cell r="M236">
            <v>0</v>
          </cell>
          <cell r="N236">
            <v>0</v>
          </cell>
          <cell r="O236">
            <v>0</v>
          </cell>
          <cell r="P236">
            <v>2</v>
          </cell>
        </row>
        <row r="237">
          <cell r="B237">
            <v>80</v>
          </cell>
          <cell r="C237">
            <v>1.5</v>
          </cell>
          <cell r="D237">
            <v>5.08</v>
          </cell>
          <cell r="E237">
            <v>1</v>
          </cell>
          <cell r="F237">
            <v>0</v>
          </cell>
          <cell r="G237">
            <v>0</v>
          </cell>
          <cell r="H237">
            <v>0</v>
          </cell>
          <cell r="I237">
            <v>0.15</v>
          </cell>
          <cell r="J237">
            <v>0.15</v>
          </cell>
          <cell r="K237">
            <v>0.3</v>
          </cell>
          <cell r="L237">
            <v>0</v>
          </cell>
          <cell r="M237">
            <v>0</v>
          </cell>
          <cell r="N237">
            <v>0</v>
          </cell>
          <cell r="O237">
            <v>0</v>
          </cell>
          <cell r="P237">
            <v>2</v>
          </cell>
          <cell r="R237">
            <v>0</v>
          </cell>
        </row>
        <row r="238">
          <cell r="B238">
            <v>80</v>
          </cell>
          <cell r="C238">
            <v>1.5</v>
          </cell>
          <cell r="D238">
            <v>5.08</v>
          </cell>
          <cell r="E238">
            <v>1</v>
          </cell>
          <cell r="F238">
            <v>0</v>
          </cell>
          <cell r="G238">
            <v>0</v>
          </cell>
          <cell r="H238">
            <v>0</v>
          </cell>
          <cell r="I238">
            <v>0.15</v>
          </cell>
          <cell r="J238">
            <v>0.15</v>
          </cell>
          <cell r="K238">
            <v>0.3</v>
          </cell>
          <cell r="L238">
            <v>0</v>
          </cell>
          <cell r="M238">
            <v>0</v>
          </cell>
          <cell r="N238">
            <v>0</v>
          </cell>
          <cell r="O238">
            <v>0</v>
          </cell>
          <cell r="P238">
            <v>2</v>
          </cell>
        </row>
        <row r="239">
          <cell r="B239">
            <v>80</v>
          </cell>
          <cell r="C239">
            <v>2</v>
          </cell>
          <cell r="D239">
            <v>5.54</v>
          </cell>
          <cell r="E239">
            <v>1</v>
          </cell>
          <cell r="F239">
            <v>0</v>
          </cell>
          <cell r="G239">
            <v>0</v>
          </cell>
          <cell r="H239">
            <v>0</v>
          </cell>
          <cell r="I239">
            <v>0.2</v>
          </cell>
          <cell r="J239">
            <v>0.25</v>
          </cell>
          <cell r="K239">
            <v>0.45</v>
          </cell>
          <cell r="L239">
            <v>0</v>
          </cell>
          <cell r="M239">
            <v>0</v>
          </cell>
          <cell r="N239">
            <v>0</v>
          </cell>
          <cell r="O239">
            <v>0</v>
          </cell>
          <cell r="P239">
            <v>2</v>
          </cell>
        </row>
        <row r="240">
          <cell r="B240">
            <v>80</v>
          </cell>
          <cell r="C240">
            <v>2</v>
          </cell>
          <cell r="D240">
            <v>5.54</v>
          </cell>
          <cell r="E240">
            <v>1</v>
          </cell>
          <cell r="F240">
            <v>0</v>
          </cell>
          <cell r="G240">
            <v>0</v>
          </cell>
          <cell r="H240">
            <v>0</v>
          </cell>
          <cell r="I240">
            <v>0.2</v>
          </cell>
          <cell r="J240">
            <v>0.25</v>
          </cell>
          <cell r="K240">
            <v>0.45</v>
          </cell>
          <cell r="L240">
            <v>0</v>
          </cell>
          <cell r="M240">
            <v>0</v>
          </cell>
          <cell r="N240">
            <v>0</v>
          </cell>
          <cell r="O240">
            <v>0</v>
          </cell>
          <cell r="P240">
            <v>2</v>
          </cell>
        </row>
        <row r="241">
          <cell r="B241">
            <v>80</v>
          </cell>
          <cell r="C241">
            <v>2</v>
          </cell>
          <cell r="D241">
            <v>5.54</v>
          </cell>
          <cell r="E241">
            <v>1</v>
          </cell>
          <cell r="F241">
            <v>0</v>
          </cell>
          <cell r="G241">
            <v>0</v>
          </cell>
          <cell r="H241">
            <v>0</v>
          </cell>
          <cell r="I241">
            <v>0.2</v>
          </cell>
          <cell r="J241">
            <v>0.25</v>
          </cell>
          <cell r="K241">
            <v>0.45</v>
          </cell>
          <cell r="L241">
            <v>0</v>
          </cell>
          <cell r="M241">
            <v>0</v>
          </cell>
          <cell r="N241">
            <v>0</v>
          </cell>
          <cell r="O241">
            <v>0</v>
          </cell>
          <cell r="P241">
            <v>2</v>
          </cell>
        </row>
        <row r="242">
          <cell r="B242">
            <v>80</v>
          </cell>
          <cell r="C242">
            <v>2.5</v>
          </cell>
          <cell r="D242">
            <v>7.01</v>
          </cell>
          <cell r="E242">
            <v>1</v>
          </cell>
          <cell r="F242">
            <v>0</v>
          </cell>
          <cell r="G242">
            <v>0</v>
          </cell>
          <cell r="H242">
            <v>0</v>
          </cell>
          <cell r="I242">
            <v>0.25</v>
          </cell>
          <cell r="J242">
            <v>0.5</v>
          </cell>
          <cell r="K242">
            <v>0.75</v>
          </cell>
          <cell r="L242">
            <v>0</v>
          </cell>
          <cell r="M242">
            <v>0</v>
          </cell>
          <cell r="N242">
            <v>0</v>
          </cell>
          <cell r="O242">
            <v>0</v>
          </cell>
          <cell r="P242">
            <v>2</v>
          </cell>
        </row>
        <row r="243">
          <cell r="B243">
            <v>80</v>
          </cell>
          <cell r="C243">
            <v>3</v>
          </cell>
          <cell r="D243">
            <v>7.62</v>
          </cell>
          <cell r="E243">
            <v>1</v>
          </cell>
          <cell r="F243">
            <v>0</v>
          </cell>
          <cell r="G243">
            <v>0</v>
          </cell>
          <cell r="H243">
            <v>0</v>
          </cell>
          <cell r="I243">
            <v>0.3</v>
          </cell>
          <cell r="J243">
            <v>0.6</v>
          </cell>
          <cell r="K243">
            <v>0.89999999999999991</v>
          </cell>
          <cell r="L243">
            <v>0</v>
          </cell>
          <cell r="M243">
            <v>0</v>
          </cell>
          <cell r="N243">
            <v>0</v>
          </cell>
          <cell r="O243">
            <v>0</v>
          </cell>
          <cell r="P243">
            <v>2</v>
          </cell>
        </row>
        <row r="244">
          <cell r="B244">
            <v>80</v>
          </cell>
          <cell r="C244">
            <v>3.5</v>
          </cell>
          <cell r="D244">
            <v>8.08</v>
          </cell>
          <cell r="E244">
            <v>1</v>
          </cell>
          <cell r="F244">
            <v>0</v>
          </cell>
          <cell r="G244">
            <v>0</v>
          </cell>
          <cell r="H244">
            <v>0</v>
          </cell>
          <cell r="I244">
            <v>0.35</v>
          </cell>
          <cell r="J244">
            <v>0.85</v>
          </cell>
          <cell r="K244">
            <v>1.2</v>
          </cell>
          <cell r="L244">
            <v>0</v>
          </cell>
          <cell r="M244">
            <v>0</v>
          </cell>
          <cell r="N244">
            <v>0</v>
          </cell>
          <cell r="O244">
            <v>0</v>
          </cell>
          <cell r="P244">
            <v>3</v>
          </cell>
        </row>
        <row r="245">
          <cell r="A245">
            <v>0</v>
          </cell>
          <cell r="B245">
            <v>80</v>
          </cell>
          <cell r="C245">
            <v>4</v>
          </cell>
          <cell r="D245">
            <v>8.56</v>
          </cell>
          <cell r="E245">
            <v>1</v>
          </cell>
          <cell r="F245">
            <v>0</v>
          </cell>
          <cell r="G245">
            <v>0</v>
          </cell>
          <cell r="H245">
            <v>0</v>
          </cell>
          <cell r="I245">
            <v>0.41</v>
          </cell>
          <cell r="J245">
            <v>0.93</v>
          </cell>
          <cell r="K245">
            <v>1.34</v>
          </cell>
          <cell r="L245">
            <v>0</v>
          </cell>
          <cell r="M245">
            <v>0</v>
          </cell>
          <cell r="N245">
            <v>0</v>
          </cell>
          <cell r="O245">
            <v>0</v>
          </cell>
          <cell r="P245">
            <v>3</v>
          </cell>
        </row>
        <row r="246">
          <cell r="B246">
            <v>80</v>
          </cell>
          <cell r="C246">
            <v>5</v>
          </cell>
          <cell r="D246">
            <v>9.5299999999999994</v>
          </cell>
          <cell r="E246">
            <v>1</v>
          </cell>
          <cell r="F246">
            <v>0</v>
          </cell>
          <cell r="G246">
            <v>0</v>
          </cell>
          <cell r="H246">
            <v>0</v>
          </cell>
          <cell r="I246">
            <v>0.51</v>
          </cell>
          <cell r="J246">
            <v>1.59</v>
          </cell>
          <cell r="K246">
            <v>2.1</v>
          </cell>
          <cell r="L246">
            <v>0</v>
          </cell>
          <cell r="M246">
            <v>0</v>
          </cell>
          <cell r="N246">
            <v>0</v>
          </cell>
          <cell r="O246">
            <v>0</v>
          </cell>
          <cell r="P246">
            <v>4</v>
          </cell>
        </row>
        <row r="247">
          <cell r="B247">
            <v>80</v>
          </cell>
          <cell r="C247">
            <v>6</v>
          </cell>
          <cell r="D247">
            <v>10.97</v>
          </cell>
          <cell r="E247">
            <v>1.25</v>
          </cell>
          <cell r="F247">
            <v>0</v>
          </cell>
          <cell r="G247">
            <v>0</v>
          </cell>
          <cell r="H247">
            <v>0</v>
          </cell>
          <cell r="I247">
            <v>0.61</v>
          </cell>
          <cell r="J247">
            <v>2.69</v>
          </cell>
          <cell r="K247">
            <v>3.3</v>
          </cell>
          <cell r="L247">
            <v>0</v>
          </cell>
          <cell r="M247">
            <v>0</v>
          </cell>
          <cell r="N247">
            <v>0</v>
          </cell>
          <cell r="O247">
            <v>0</v>
          </cell>
          <cell r="P247">
            <v>4</v>
          </cell>
        </row>
        <row r="248">
          <cell r="B248">
            <v>80</v>
          </cell>
          <cell r="C248">
            <v>8</v>
          </cell>
          <cell r="D248">
            <v>12.7</v>
          </cell>
          <cell r="E248">
            <v>1.25</v>
          </cell>
          <cell r="F248">
            <v>0</v>
          </cell>
          <cell r="G248">
            <v>0</v>
          </cell>
          <cell r="H248">
            <v>0</v>
          </cell>
          <cell r="I248">
            <v>0.81</v>
          </cell>
          <cell r="J248">
            <v>4.58</v>
          </cell>
          <cell r="K248">
            <v>5.3900000000000006</v>
          </cell>
          <cell r="L248">
            <v>0</v>
          </cell>
          <cell r="M248">
            <v>0</v>
          </cell>
          <cell r="N248">
            <v>0</v>
          </cell>
          <cell r="O248">
            <v>0</v>
          </cell>
          <cell r="P248">
            <v>4</v>
          </cell>
        </row>
        <row r="249">
          <cell r="B249">
            <v>80</v>
          </cell>
          <cell r="C249">
            <v>10</v>
          </cell>
          <cell r="D249">
            <v>15.09</v>
          </cell>
          <cell r="E249">
            <v>1.5</v>
          </cell>
          <cell r="F249">
            <v>0</v>
          </cell>
          <cell r="G249">
            <v>0</v>
          </cell>
          <cell r="H249">
            <v>0</v>
          </cell>
          <cell r="I249">
            <v>1.01</v>
          </cell>
          <cell r="J249">
            <v>7.99</v>
          </cell>
          <cell r="K249">
            <v>9</v>
          </cell>
          <cell r="L249">
            <v>0</v>
          </cell>
          <cell r="M249">
            <v>0</v>
          </cell>
          <cell r="N249">
            <v>0</v>
          </cell>
          <cell r="O249">
            <v>0</v>
          </cell>
          <cell r="P249">
            <v>4</v>
          </cell>
        </row>
        <row r="250">
          <cell r="B250">
            <v>80</v>
          </cell>
          <cell r="C250">
            <v>12</v>
          </cell>
          <cell r="D250">
            <v>17.48</v>
          </cell>
          <cell r="E250">
            <v>1.5</v>
          </cell>
          <cell r="F250">
            <v>0</v>
          </cell>
          <cell r="G250">
            <v>0</v>
          </cell>
          <cell r="H250">
            <v>0</v>
          </cell>
          <cell r="I250">
            <v>1.22</v>
          </cell>
          <cell r="J250">
            <v>11.68</v>
          </cell>
          <cell r="K250">
            <v>12.9</v>
          </cell>
          <cell r="L250">
            <v>0</v>
          </cell>
          <cell r="M250">
            <v>0</v>
          </cell>
          <cell r="N250">
            <v>0</v>
          </cell>
          <cell r="O250">
            <v>0</v>
          </cell>
          <cell r="P250">
            <v>6</v>
          </cell>
        </row>
        <row r="251">
          <cell r="B251">
            <v>80</v>
          </cell>
          <cell r="C251">
            <v>14</v>
          </cell>
          <cell r="D251">
            <v>19.05</v>
          </cell>
          <cell r="E251">
            <v>2</v>
          </cell>
          <cell r="F251">
            <v>0</v>
          </cell>
          <cell r="G251">
            <v>0</v>
          </cell>
          <cell r="H251">
            <v>0</v>
          </cell>
          <cell r="I251">
            <v>1.42</v>
          </cell>
          <cell r="J251">
            <v>12.68</v>
          </cell>
          <cell r="K251">
            <v>14.1</v>
          </cell>
          <cell r="L251">
            <v>0</v>
          </cell>
          <cell r="M251">
            <v>0</v>
          </cell>
          <cell r="N251">
            <v>0</v>
          </cell>
          <cell r="O251">
            <v>0</v>
          </cell>
          <cell r="P251">
            <v>6</v>
          </cell>
        </row>
        <row r="252">
          <cell r="B252">
            <v>80</v>
          </cell>
          <cell r="C252">
            <v>16</v>
          </cell>
          <cell r="D252">
            <v>21.44</v>
          </cell>
          <cell r="E252">
            <v>2</v>
          </cell>
          <cell r="F252">
            <v>0</v>
          </cell>
          <cell r="G252">
            <v>0</v>
          </cell>
          <cell r="H252">
            <v>0</v>
          </cell>
          <cell r="I252">
            <v>1.62</v>
          </cell>
          <cell r="J252">
            <v>19.37</v>
          </cell>
          <cell r="K252">
            <v>20.990000000000002</v>
          </cell>
          <cell r="L252">
            <v>0</v>
          </cell>
          <cell r="M252">
            <v>0</v>
          </cell>
          <cell r="N252">
            <v>0</v>
          </cell>
          <cell r="O252">
            <v>0</v>
          </cell>
          <cell r="P252">
            <v>6</v>
          </cell>
        </row>
        <row r="253">
          <cell r="B253">
            <v>80</v>
          </cell>
          <cell r="C253">
            <v>18</v>
          </cell>
          <cell r="D253">
            <v>23.83</v>
          </cell>
          <cell r="E253">
            <v>2</v>
          </cell>
          <cell r="F253">
            <v>0</v>
          </cell>
          <cell r="G253">
            <v>0</v>
          </cell>
          <cell r="H253">
            <v>0</v>
          </cell>
          <cell r="I253">
            <v>1.82</v>
          </cell>
          <cell r="J253">
            <v>26.68</v>
          </cell>
          <cell r="K253">
            <v>28.5</v>
          </cell>
          <cell r="L253">
            <v>0</v>
          </cell>
          <cell r="M253">
            <v>0</v>
          </cell>
          <cell r="N253">
            <v>0</v>
          </cell>
          <cell r="O253">
            <v>0</v>
          </cell>
          <cell r="P253">
            <v>6</v>
          </cell>
        </row>
        <row r="254">
          <cell r="B254">
            <v>80</v>
          </cell>
          <cell r="C254">
            <v>20</v>
          </cell>
          <cell r="D254">
            <v>26.19</v>
          </cell>
          <cell r="E254" t="str">
            <v>N</v>
          </cell>
          <cell r="F254">
            <v>0</v>
          </cell>
          <cell r="G254">
            <v>0</v>
          </cell>
          <cell r="H254">
            <v>0</v>
          </cell>
          <cell r="I254">
            <v>2.0299999999999998</v>
          </cell>
          <cell r="J254">
            <v>36.96</v>
          </cell>
          <cell r="K254">
            <v>38.99</v>
          </cell>
          <cell r="L254">
            <v>0</v>
          </cell>
          <cell r="M254">
            <v>0</v>
          </cell>
          <cell r="N254">
            <v>0</v>
          </cell>
          <cell r="O254">
            <v>0</v>
          </cell>
          <cell r="P254">
            <v>7</v>
          </cell>
        </row>
        <row r="255">
          <cell r="B255">
            <v>80</v>
          </cell>
          <cell r="C255">
            <v>22</v>
          </cell>
          <cell r="D255">
            <v>28.58</v>
          </cell>
          <cell r="E255" t="str">
            <v>N</v>
          </cell>
          <cell r="F255">
            <v>0</v>
          </cell>
          <cell r="G255">
            <v>0</v>
          </cell>
          <cell r="H255">
            <v>0</v>
          </cell>
          <cell r="I255">
            <v>2.23</v>
          </cell>
          <cell r="J255">
            <v>45.77</v>
          </cell>
          <cell r="K255">
            <v>48</v>
          </cell>
          <cell r="L255">
            <v>0</v>
          </cell>
          <cell r="M255">
            <v>0</v>
          </cell>
          <cell r="N255">
            <v>0</v>
          </cell>
          <cell r="O255">
            <v>0</v>
          </cell>
          <cell r="P255">
            <v>8</v>
          </cell>
        </row>
        <row r="256">
          <cell r="B256">
            <v>80</v>
          </cell>
          <cell r="C256">
            <v>24</v>
          </cell>
          <cell r="D256">
            <v>30.96</v>
          </cell>
          <cell r="E256" t="str">
            <v>N</v>
          </cell>
          <cell r="F256">
            <v>0</v>
          </cell>
          <cell r="G256">
            <v>0</v>
          </cell>
          <cell r="H256">
            <v>0</v>
          </cell>
          <cell r="I256">
            <v>2.4300000000000002</v>
          </cell>
          <cell r="J256">
            <v>53.07</v>
          </cell>
          <cell r="K256">
            <v>55.5</v>
          </cell>
          <cell r="L256">
            <v>0</v>
          </cell>
          <cell r="M256">
            <v>0</v>
          </cell>
          <cell r="N256">
            <v>0</v>
          </cell>
          <cell r="O256">
            <v>0</v>
          </cell>
          <cell r="P256">
            <v>8</v>
          </cell>
        </row>
        <row r="257">
          <cell r="A257">
            <v>0</v>
          </cell>
          <cell r="B257" t="str">
            <v>80S</v>
          </cell>
          <cell r="C257">
            <v>0.125</v>
          </cell>
          <cell r="D257">
            <v>2.41</v>
          </cell>
          <cell r="E257">
            <v>1</v>
          </cell>
          <cell r="F257">
            <v>0</v>
          </cell>
          <cell r="G257">
            <v>0</v>
          </cell>
          <cell r="H257">
            <v>0</v>
          </cell>
          <cell r="I257">
            <v>7.0000000000000007E-2</v>
          </cell>
          <cell r="J257">
            <v>0</v>
          </cell>
          <cell r="K257">
            <v>7.0000000000000007E-2</v>
          </cell>
          <cell r="L257">
            <v>0</v>
          </cell>
          <cell r="M257">
            <v>0</v>
          </cell>
          <cell r="N257">
            <v>0</v>
          </cell>
          <cell r="O257">
            <v>0</v>
          </cell>
          <cell r="P257">
            <v>2</v>
          </cell>
        </row>
        <row r="258">
          <cell r="B258" t="str">
            <v>80S</v>
          </cell>
          <cell r="C258">
            <v>0.125</v>
          </cell>
          <cell r="D258">
            <v>2.41</v>
          </cell>
          <cell r="E258">
            <v>1</v>
          </cell>
          <cell r="F258">
            <v>0</v>
          </cell>
          <cell r="G258">
            <v>0</v>
          </cell>
          <cell r="H258">
            <v>0</v>
          </cell>
          <cell r="I258">
            <v>7.0000000000000007E-2</v>
          </cell>
          <cell r="J258">
            <v>0</v>
          </cell>
          <cell r="K258">
            <v>7.0000000000000007E-2</v>
          </cell>
          <cell r="L258">
            <v>0</v>
          </cell>
          <cell r="M258">
            <v>0</v>
          </cell>
          <cell r="N258">
            <v>0</v>
          </cell>
          <cell r="O258">
            <v>0</v>
          </cell>
          <cell r="P258">
            <v>2</v>
          </cell>
        </row>
        <row r="259">
          <cell r="B259" t="str">
            <v>80S</v>
          </cell>
          <cell r="C259">
            <v>0.125</v>
          </cell>
          <cell r="D259">
            <v>2.41</v>
          </cell>
          <cell r="E259">
            <v>1</v>
          </cell>
          <cell r="F259">
            <v>0</v>
          </cell>
          <cell r="G259">
            <v>0</v>
          </cell>
          <cell r="H259">
            <v>0</v>
          </cell>
          <cell r="I259">
            <v>7.0000000000000007E-2</v>
          </cell>
          <cell r="J259">
            <v>0</v>
          </cell>
          <cell r="K259">
            <v>7.0000000000000007E-2</v>
          </cell>
          <cell r="L259">
            <v>0</v>
          </cell>
          <cell r="M259">
            <v>0</v>
          </cell>
          <cell r="N259">
            <v>0</v>
          </cell>
          <cell r="O259">
            <v>0</v>
          </cell>
          <cell r="P259">
            <v>2</v>
          </cell>
        </row>
        <row r="260">
          <cell r="B260" t="str">
            <v>80S</v>
          </cell>
          <cell r="C260">
            <v>0.25</v>
          </cell>
          <cell r="D260">
            <v>3.02</v>
          </cell>
          <cell r="E260">
            <v>1</v>
          </cell>
          <cell r="F260">
            <v>0</v>
          </cell>
          <cell r="G260">
            <v>0</v>
          </cell>
          <cell r="H260">
            <v>0</v>
          </cell>
          <cell r="I260">
            <v>7.0000000000000007E-2</v>
          </cell>
          <cell r="J260">
            <v>0</v>
          </cell>
          <cell r="K260">
            <v>7.0000000000000007E-2</v>
          </cell>
          <cell r="L260">
            <v>0</v>
          </cell>
          <cell r="M260">
            <v>0</v>
          </cell>
          <cell r="N260">
            <v>0</v>
          </cell>
          <cell r="O260">
            <v>0</v>
          </cell>
          <cell r="P260">
            <v>2</v>
          </cell>
        </row>
        <row r="261">
          <cell r="A261">
            <v>0</v>
          </cell>
          <cell r="B261" t="str">
            <v>80S</v>
          </cell>
          <cell r="C261">
            <v>0.25</v>
          </cell>
          <cell r="D261">
            <v>3.02</v>
          </cell>
          <cell r="E261">
            <v>1</v>
          </cell>
          <cell r="F261">
            <v>0</v>
          </cell>
          <cell r="G261">
            <v>0</v>
          </cell>
          <cell r="H261">
            <v>0</v>
          </cell>
          <cell r="I261">
            <v>7.0000000000000007E-2</v>
          </cell>
          <cell r="J261">
            <v>6.9999992847442627E-2</v>
          </cell>
          <cell r="K261">
            <v>7.0000000000000007E-2</v>
          </cell>
          <cell r="L261">
            <v>0</v>
          </cell>
          <cell r="M261">
            <v>4.7320557945261064E-312</v>
          </cell>
          <cell r="N261">
            <v>80</v>
          </cell>
          <cell r="O261">
            <v>2</v>
          </cell>
          <cell r="P261">
            <v>2</v>
          </cell>
          <cell r="Q261">
            <v>0</v>
          </cell>
          <cell r="R261">
            <v>0</v>
          </cell>
        </row>
        <row r="262">
          <cell r="B262" t="str">
            <v>80S</v>
          </cell>
          <cell r="C262">
            <v>0.25</v>
          </cell>
          <cell r="D262">
            <v>3.02</v>
          </cell>
          <cell r="E262">
            <v>1</v>
          </cell>
          <cell r="F262">
            <v>0</v>
          </cell>
          <cell r="G262">
            <v>0</v>
          </cell>
          <cell r="H262">
            <v>0</v>
          </cell>
          <cell r="I262">
            <v>7.0000000000000007E-2</v>
          </cell>
          <cell r="J262">
            <v>0</v>
          </cell>
          <cell r="K262">
            <v>7.0000000000000007E-2</v>
          </cell>
          <cell r="L262">
            <v>0</v>
          </cell>
          <cell r="M262">
            <v>0</v>
          </cell>
          <cell r="N262">
            <v>0</v>
          </cell>
          <cell r="O262">
            <v>0</v>
          </cell>
          <cell r="P262">
            <v>2</v>
          </cell>
        </row>
        <row r="263">
          <cell r="B263" t="str">
            <v>80S</v>
          </cell>
          <cell r="C263">
            <v>0.375</v>
          </cell>
          <cell r="D263">
            <v>3.2</v>
          </cell>
          <cell r="E263">
            <v>1</v>
          </cell>
          <cell r="F263">
            <v>0</v>
          </cell>
          <cell r="G263">
            <v>0</v>
          </cell>
          <cell r="H263">
            <v>0</v>
          </cell>
          <cell r="I263">
            <v>7.0000000000000007E-2</v>
          </cell>
          <cell r="J263">
            <v>0</v>
          </cell>
          <cell r="K263">
            <v>7.0000000000000007E-2</v>
          </cell>
          <cell r="L263">
            <v>0</v>
          </cell>
          <cell r="M263">
            <v>0</v>
          </cell>
          <cell r="N263">
            <v>0</v>
          </cell>
          <cell r="O263">
            <v>0</v>
          </cell>
          <cell r="P263">
            <v>2</v>
          </cell>
        </row>
        <row r="264">
          <cell r="B264" t="str">
            <v>80S</v>
          </cell>
          <cell r="C264">
            <v>0.375</v>
          </cell>
          <cell r="D264">
            <v>3.2</v>
          </cell>
          <cell r="E264">
            <v>1</v>
          </cell>
          <cell r="F264">
            <v>0</v>
          </cell>
          <cell r="G264">
            <v>0</v>
          </cell>
          <cell r="H264">
            <v>0</v>
          </cell>
          <cell r="I264">
            <v>7.0000000000000007E-2</v>
          </cell>
          <cell r="J264">
            <v>0</v>
          </cell>
          <cell r="K264">
            <v>7.0000000000000007E-2</v>
          </cell>
          <cell r="L264">
            <v>0</v>
          </cell>
          <cell r="M264">
            <v>0</v>
          </cell>
          <cell r="N264">
            <v>0</v>
          </cell>
          <cell r="O264">
            <v>0</v>
          </cell>
          <cell r="P264">
            <v>2</v>
          </cell>
        </row>
        <row r="265">
          <cell r="B265" t="str">
            <v>80S</v>
          </cell>
          <cell r="C265">
            <v>0.375</v>
          </cell>
          <cell r="D265">
            <v>3.2</v>
          </cell>
          <cell r="E265">
            <v>1</v>
          </cell>
          <cell r="F265">
            <v>0</v>
          </cell>
          <cell r="G265">
            <v>0</v>
          </cell>
          <cell r="H265">
            <v>0</v>
          </cell>
          <cell r="I265">
            <v>7.0000000000000007E-2</v>
          </cell>
          <cell r="J265">
            <v>0</v>
          </cell>
          <cell r="K265">
            <v>7.0000000000000007E-2</v>
          </cell>
          <cell r="L265">
            <v>0</v>
          </cell>
          <cell r="M265">
            <v>0</v>
          </cell>
          <cell r="N265">
            <v>0</v>
          </cell>
          <cell r="O265">
            <v>0</v>
          </cell>
          <cell r="P265">
            <v>2</v>
          </cell>
        </row>
        <row r="266">
          <cell r="B266" t="str">
            <v>80S</v>
          </cell>
          <cell r="C266">
            <v>0.5</v>
          </cell>
          <cell r="D266">
            <v>3.73</v>
          </cell>
          <cell r="E266">
            <v>1</v>
          </cell>
          <cell r="F266">
            <v>0</v>
          </cell>
          <cell r="G266">
            <v>0</v>
          </cell>
          <cell r="H266">
            <v>0</v>
          </cell>
          <cell r="I266">
            <v>7.0000000000000007E-2</v>
          </cell>
          <cell r="J266">
            <v>0</v>
          </cell>
          <cell r="K266">
            <v>7.0000000000000007E-2</v>
          </cell>
          <cell r="L266">
            <v>0</v>
          </cell>
          <cell r="M266">
            <v>0</v>
          </cell>
          <cell r="N266">
            <v>0</v>
          </cell>
          <cell r="O266">
            <v>0</v>
          </cell>
          <cell r="P266">
            <v>2</v>
          </cell>
        </row>
        <row r="267">
          <cell r="B267" t="str">
            <v>80S</v>
          </cell>
          <cell r="C267">
            <v>0.5</v>
          </cell>
          <cell r="D267">
            <v>3.73</v>
          </cell>
          <cell r="E267">
            <v>1</v>
          </cell>
          <cell r="F267">
            <v>0</v>
          </cell>
          <cell r="G267">
            <v>0</v>
          </cell>
          <cell r="H267">
            <v>0</v>
          </cell>
          <cell r="I267">
            <v>7.0000000000000007E-2</v>
          </cell>
          <cell r="J267">
            <v>0</v>
          </cell>
          <cell r="K267">
            <v>7.0000000000000007E-2</v>
          </cell>
          <cell r="L267">
            <v>0</v>
          </cell>
          <cell r="M267">
            <v>0</v>
          </cell>
          <cell r="N267">
            <v>0</v>
          </cell>
          <cell r="O267">
            <v>0</v>
          </cell>
          <cell r="P267">
            <v>2</v>
          </cell>
        </row>
        <row r="268">
          <cell r="B268" t="str">
            <v>80S</v>
          </cell>
          <cell r="C268">
            <v>0.5</v>
          </cell>
          <cell r="D268">
            <v>3.73</v>
          </cell>
          <cell r="E268">
            <v>1</v>
          </cell>
          <cell r="F268">
            <v>0</v>
          </cell>
          <cell r="G268">
            <v>0</v>
          </cell>
          <cell r="H268">
            <v>0</v>
          </cell>
          <cell r="I268">
            <v>7.0000000000000007E-2</v>
          </cell>
          <cell r="J268">
            <v>0</v>
          </cell>
          <cell r="K268">
            <v>7.0000000000000007E-2</v>
          </cell>
          <cell r="L268">
            <v>0</v>
          </cell>
          <cell r="M268">
            <v>0</v>
          </cell>
          <cell r="N268">
            <v>0</v>
          </cell>
          <cell r="O268">
            <v>0</v>
          </cell>
          <cell r="P268">
            <v>2</v>
          </cell>
        </row>
        <row r="269">
          <cell r="B269" t="str">
            <v>80S</v>
          </cell>
          <cell r="C269">
            <v>0.75</v>
          </cell>
          <cell r="D269">
            <v>3.91</v>
          </cell>
          <cell r="E269">
            <v>1</v>
          </cell>
          <cell r="F269">
            <v>0</v>
          </cell>
          <cell r="G269">
            <v>0</v>
          </cell>
          <cell r="H269">
            <v>0</v>
          </cell>
          <cell r="I269">
            <v>7.0000000000000007E-2</v>
          </cell>
          <cell r="J269">
            <v>0</v>
          </cell>
          <cell r="K269">
            <v>7.0000000000000007E-2</v>
          </cell>
          <cell r="L269">
            <v>0</v>
          </cell>
          <cell r="M269">
            <v>0</v>
          </cell>
          <cell r="N269">
            <v>0</v>
          </cell>
          <cell r="O269">
            <v>0</v>
          </cell>
          <cell r="P269">
            <v>2</v>
          </cell>
          <cell r="R269">
            <v>0</v>
          </cell>
        </row>
        <row r="270">
          <cell r="B270" t="str">
            <v>80S</v>
          </cell>
          <cell r="C270">
            <v>0.75</v>
          </cell>
          <cell r="D270">
            <v>3.91</v>
          </cell>
          <cell r="E270">
            <v>1</v>
          </cell>
          <cell r="F270">
            <v>0</v>
          </cell>
          <cell r="G270">
            <v>0</v>
          </cell>
          <cell r="H270">
            <v>0</v>
          </cell>
          <cell r="I270">
            <v>7.0000000000000007E-2</v>
          </cell>
          <cell r="J270">
            <v>0</v>
          </cell>
          <cell r="K270">
            <v>7.0000000000000007E-2</v>
          </cell>
          <cell r="L270">
            <v>0</v>
          </cell>
          <cell r="M270">
            <v>0</v>
          </cell>
          <cell r="N270">
            <v>0</v>
          </cell>
          <cell r="O270">
            <v>0</v>
          </cell>
          <cell r="P270">
            <v>2</v>
          </cell>
        </row>
        <row r="271">
          <cell r="B271" t="str">
            <v>80S</v>
          </cell>
          <cell r="C271">
            <v>0.75</v>
          </cell>
          <cell r="D271">
            <v>3.91</v>
          </cell>
          <cell r="E271">
            <v>1</v>
          </cell>
          <cell r="F271">
            <v>0</v>
          </cell>
          <cell r="G271">
            <v>0</v>
          </cell>
          <cell r="H271">
            <v>0</v>
          </cell>
          <cell r="I271">
            <v>7.0000000000000007E-2</v>
          </cell>
          <cell r="J271">
            <v>0</v>
          </cell>
          <cell r="K271">
            <v>7.0000000000000007E-2</v>
          </cell>
          <cell r="L271">
            <v>0</v>
          </cell>
          <cell r="M271">
            <v>0</v>
          </cell>
          <cell r="N271">
            <v>0</v>
          </cell>
          <cell r="O271">
            <v>0</v>
          </cell>
          <cell r="P271">
            <v>2</v>
          </cell>
          <cell r="Q271">
            <v>0</v>
          </cell>
          <cell r="R271">
            <v>0</v>
          </cell>
        </row>
        <row r="272">
          <cell r="B272" t="str">
            <v>80S</v>
          </cell>
          <cell r="C272">
            <v>1</v>
          </cell>
          <cell r="D272">
            <v>4.55</v>
          </cell>
          <cell r="E272">
            <v>1</v>
          </cell>
          <cell r="F272">
            <v>0</v>
          </cell>
          <cell r="G272">
            <v>0</v>
          </cell>
          <cell r="H272">
            <v>0</v>
          </cell>
          <cell r="I272">
            <v>0.15</v>
          </cell>
          <cell r="J272">
            <v>0</v>
          </cell>
          <cell r="K272">
            <v>0.15</v>
          </cell>
          <cell r="L272">
            <v>0</v>
          </cell>
          <cell r="M272">
            <v>0</v>
          </cell>
          <cell r="N272">
            <v>0</v>
          </cell>
          <cell r="O272">
            <v>0</v>
          </cell>
          <cell r="P272">
            <v>2</v>
          </cell>
        </row>
        <row r="273">
          <cell r="B273" t="str">
            <v>80S</v>
          </cell>
          <cell r="C273">
            <v>1</v>
          </cell>
          <cell r="D273">
            <v>4.55</v>
          </cell>
          <cell r="E273">
            <v>1</v>
          </cell>
          <cell r="F273">
            <v>0</v>
          </cell>
          <cell r="G273">
            <v>0</v>
          </cell>
          <cell r="H273">
            <v>0</v>
          </cell>
          <cell r="I273">
            <v>0.15</v>
          </cell>
          <cell r="J273">
            <v>0</v>
          </cell>
          <cell r="K273">
            <v>0.15</v>
          </cell>
          <cell r="L273">
            <v>0</v>
          </cell>
          <cell r="M273">
            <v>0</v>
          </cell>
          <cell r="N273">
            <v>0</v>
          </cell>
          <cell r="O273">
            <v>0</v>
          </cell>
          <cell r="P273">
            <v>2</v>
          </cell>
        </row>
        <row r="274">
          <cell r="B274" t="str">
            <v>80S</v>
          </cell>
          <cell r="C274">
            <v>1</v>
          </cell>
          <cell r="D274">
            <v>4.55</v>
          </cell>
          <cell r="E274">
            <v>1</v>
          </cell>
          <cell r="F274">
            <v>0</v>
          </cell>
          <cell r="G274">
            <v>0</v>
          </cell>
          <cell r="H274">
            <v>0</v>
          </cell>
          <cell r="I274">
            <v>0.15</v>
          </cell>
          <cell r="J274">
            <v>0</v>
          </cell>
          <cell r="K274">
            <v>0.15</v>
          </cell>
          <cell r="L274">
            <v>0</v>
          </cell>
          <cell r="M274">
            <v>0</v>
          </cell>
          <cell r="N274">
            <v>0</v>
          </cell>
          <cell r="O274">
            <v>0</v>
          </cell>
          <cell r="P274">
            <v>2</v>
          </cell>
        </row>
        <row r="275">
          <cell r="B275" t="str">
            <v>80S</v>
          </cell>
          <cell r="C275">
            <v>1.25</v>
          </cell>
          <cell r="D275">
            <v>4.8499999999999996</v>
          </cell>
          <cell r="E275">
            <v>1</v>
          </cell>
          <cell r="F275">
            <v>0</v>
          </cell>
          <cell r="G275">
            <v>0</v>
          </cell>
          <cell r="H275">
            <v>0</v>
          </cell>
          <cell r="I275">
            <v>0.13</v>
          </cell>
          <cell r="J275">
            <v>0.17</v>
          </cell>
          <cell r="K275">
            <v>0.30000000000000004</v>
          </cell>
          <cell r="L275">
            <v>0</v>
          </cell>
          <cell r="M275">
            <v>0</v>
          </cell>
          <cell r="N275">
            <v>0</v>
          </cell>
          <cell r="O275">
            <v>0</v>
          </cell>
          <cell r="P275">
            <v>2</v>
          </cell>
        </row>
        <row r="276">
          <cell r="B276" t="str">
            <v>80S</v>
          </cell>
          <cell r="C276">
            <v>1.25</v>
          </cell>
          <cell r="D276">
            <v>4.8499999999999996</v>
          </cell>
          <cell r="E276">
            <v>1</v>
          </cell>
          <cell r="F276">
            <v>0</v>
          </cell>
          <cell r="G276">
            <v>0</v>
          </cell>
          <cell r="H276">
            <v>0</v>
          </cell>
          <cell r="I276">
            <v>0.13</v>
          </cell>
          <cell r="J276">
            <v>0.17</v>
          </cell>
          <cell r="K276">
            <v>0.30000000000000004</v>
          </cell>
          <cell r="L276">
            <v>0</v>
          </cell>
          <cell r="M276">
            <v>0</v>
          </cell>
          <cell r="N276">
            <v>0</v>
          </cell>
          <cell r="O276">
            <v>0</v>
          </cell>
          <cell r="P276">
            <v>2</v>
          </cell>
        </row>
        <row r="277">
          <cell r="B277" t="str">
            <v>80S</v>
          </cell>
          <cell r="C277">
            <v>1.25</v>
          </cell>
          <cell r="D277">
            <v>4.8499999999999996</v>
          </cell>
          <cell r="E277">
            <v>1</v>
          </cell>
          <cell r="F277">
            <v>0</v>
          </cell>
          <cell r="G277">
            <v>0</v>
          </cell>
          <cell r="H277">
            <v>0</v>
          </cell>
          <cell r="I277">
            <v>0.13</v>
          </cell>
          <cell r="J277">
            <v>0.17</v>
          </cell>
          <cell r="K277">
            <v>0.30000000000000004</v>
          </cell>
          <cell r="L277">
            <v>0</v>
          </cell>
          <cell r="M277">
            <v>0</v>
          </cell>
          <cell r="N277">
            <v>0</v>
          </cell>
          <cell r="O277">
            <v>0</v>
          </cell>
          <cell r="P277">
            <v>2</v>
          </cell>
        </row>
        <row r="278">
          <cell r="B278" t="str">
            <v>80S</v>
          </cell>
          <cell r="C278">
            <v>1.5</v>
          </cell>
          <cell r="D278">
            <v>5.08</v>
          </cell>
          <cell r="E278">
            <v>1</v>
          </cell>
          <cell r="F278">
            <v>0</v>
          </cell>
          <cell r="G278">
            <v>0</v>
          </cell>
          <cell r="H278">
            <v>0</v>
          </cell>
          <cell r="I278">
            <v>0.15</v>
          </cell>
          <cell r="J278">
            <v>0.15</v>
          </cell>
          <cell r="K278">
            <v>0.3</v>
          </cell>
          <cell r="L278">
            <v>0</v>
          </cell>
          <cell r="M278">
            <v>0</v>
          </cell>
          <cell r="N278">
            <v>0</v>
          </cell>
          <cell r="O278">
            <v>0</v>
          </cell>
          <cell r="P278">
            <v>2</v>
          </cell>
        </row>
        <row r="279">
          <cell r="B279" t="str">
            <v>80S</v>
          </cell>
          <cell r="C279">
            <v>1.5</v>
          </cell>
          <cell r="D279">
            <v>5.08</v>
          </cell>
          <cell r="E279">
            <v>1</v>
          </cell>
          <cell r="F279">
            <v>0</v>
          </cell>
          <cell r="G279">
            <v>0</v>
          </cell>
          <cell r="H279">
            <v>0</v>
          </cell>
          <cell r="I279">
            <v>0.15</v>
          </cell>
          <cell r="J279">
            <v>0.15</v>
          </cell>
          <cell r="K279">
            <v>0.3</v>
          </cell>
          <cell r="L279">
            <v>0</v>
          </cell>
          <cell r="M279">
            <v>0</v>
          </cell>
          <cell r="N279">
            <v>0</v>
          </cell>
          <cell r="O279">
            <v>0</v>
          </cell>
          <cell r="P279">
            <v>2</v>
          </cell>
        </row>
        <row r="280">
          <cell r="B280" t="str">
            <v>80S</v>
          </cell>
          <cell r="C280">
            <v>1.5</v>
          </cell>
          <cell r="D280">
            <v>5.08</v>
          </cell>
          <cell r="E280">
            <v>1</v>
          </cell>
          <cell r="F280">
            <v>0</v>
          </cell>
          <cell r="G280">
            <v>0</v>
          </cell>
          <cell r="H280">
            <v>0</v>
          </cell>
          <cell r="I280">
            <v>0.15</v>
          </cell>
          <cell r="J280">
            <v>0.15</v>
          </cell>
          <cell r="K280">
            <v>0.3</v>
          </cell>
          <cell r="L280">
            <v>0</v>
          </cell>
          <cell r="M280">
            <v>0</v>
          </cell>
          <cell r="N280">
            <v>0</v>
          </cell>
          <cell r="O280">
            <v>0</v>
          </cell>
          <cell r="P280">
            <v>2</v>
          </cell>
        </row>
        <row r="281">
          <cell r="B281" t="str">
            <v>80S</v>
          </cell>
          <cell r="C281">
            <v>2</v>
          </cell>
          <cell r="D281">
            <v>5.54</v>
          </cell>
          <cell r="E281">
            <v>1</v>
          </cell>
          <cell r="F281">
            <v>0</v>
          </cell>
          <cell r="G281">
            <v>0</v>
          </cell>
          <cell r="H281">
            <v>0</v>
          </cell>
          <cell r="I281">
            <v>0.2</v>
          </cell>
          <cell r="J281">
            <v>0.25</v>
          </cell>
          <cell r="K281">
            <v>0.45</v>
          </cell>
          <cell r="L281">
            <v>0</v>
          </cell>
          <cell r="M281">
            <v>0</v>
          </cell>
          <cell r="N281">
            <v>0</v>
          </cell>
          <cell r="O281">
            <v>0</v>
          </cell>
          <cell r="P281">
            <v>2</v>
          </cell>
        </row>
        <row r="282">
          <cell r="B282" t="str">
            <v>80S</v>
          </cell>
          <cell r="C282">
            <v>2</v>
          </cell>
          <cell r="D282">
            <v>5.54</v>
          </cell>
          <cell r="E282">
            <v>1</v>
          </cell>
          <cell r="F282">
            <v>0</v>
          </cell>
          <cell r="G282">
            <v>0</v>
          </cell>
          <cell r="H282">
            <v>0</v>
          </cell>
          <cell r="I282">
            <v>0.2</v>
          </cell>
          <cell r="J282">
            <v>0.25</v>
          </cell>
          <cell r="K282">
            <v>0.45</v>
          </cell>
          <cell r="L282">
            <v>0</v>
          </cell>
          <cell r="M282">
            <v>0</v>
          </cell>
          <cell r="N282">
            <v>0</v>
          </cell>
          <cell r="O282">
            <v>0</v>
          </cell>
          <cell r="P282">
            <v>2</v>
          </cell>
        </row>
        <row r="283">
          <cell r="B283" t="str">
            <v>80S</v>
          </cell>
          <cell r="C283">
            <v>2</v>
          </cell>
          <cell r="D283">
            <v>5.54</v>
          </cell>
          <cell r="E283">
            <v>1</v>
          </cell>
          <cell r="F283">
            <v>0</v>
          </cell>
          <cell r="G283">
            <v>0</v>
          </cell>
          <cell r="H283">
            <v>0</v>
          </cell>
          <cell r="I283">
            <v>0.2</v>
          </cell>
          <cell r="J283">
            <v>0.25</v>
          </cell>
          <cell r="K283">
            <v>0.45</v>
          </cell>
          <cell r="L283">
            <v>0</v>
          </cell>
          <cell r="M283">
            <v>0</v>
          </cell>
          <cell r="N283">
            <v>0</v>
          </cell>
          <cell r="O283">
            <v>0</v>
          </cell>
          <cell r="P283">
            <v>2</v>
          </cell>
        </row>
        <row r="284">
          <cell r="B284" t="str">
            <v>80S</v>
          </cell>
          <cell r="C284">
            <v>2.5</v>
          </cell>
          <cell r="D284">
            <v>7.01</v>
          </cell>
          <cell r="E284">
            <v>1</v>
          </cell>
          <cell r="F284">
            <v>0</v>
          </cell>
          <cell r="G284">
            <v>0</v>
          </cell>
          <cell r="H284">
            <v>0</v>
          </cell>
          <cell r="I284">
            <v>0.25</v>
          </cell>
          <cell r="J284">
            <v>0.5</v>
          </cell>
          <cell r="K284">
            <v>0.75</v>
          </cell>
          <cell r="L284">
            <v>0</v>
          </cell>
          <cell r="M284">
            <v>0</v>
          </cell>
          <cell r="N284">
            <v>0</v>
          </cell>
          <cell r="O284">
            <v>0</v>
          </cell>
          <cell r="P284">
            <v>2</v>
          </cell>
        </row>
        <row r="285">
          <cell r="B285" t="str">
            <v>80S</v>
          </cell>
          <cell r="C285">
            <v>3</v>
          </cell>
          <cell r="D285">
            <v>7.62</v>
          </cell>
          <cell r="E285">
            <v>1</v>
          </cell>
          <cell r="F285">
            <v>0</v>
          </cell>
          <cell r="G285">
            <v>0</v>
          </cell>
          <cell r="H285">
            <v>0</v>
          </cell>
          <cell r="I285">
            <v>0.3</v>
          </cell>
          <cell r="J285">
            <v>0.6</v>
          </cell>
          <cell r="K285">
            <v>0.89999999999999991</v>
          </cell>
          <cell r="L285">
            <v>0</v>
          </cell>
          <cell r="M285">
            <v>0</v>
          </cell>
          <cell r="N285">
            <v>0</v>
          </cell>
          <cell r="O285">
            <v>0</v>
          </cell>
          <cell r="P285">
            <v>2</v>
          </cell>
        </row>
        <row r="286">
          <cell r="B286" t="str">
            <v>80S</v>
          </cell>
          <cell r="C286">
            <v>3.5</v>
          </cell>
          <cell r="D286">
            <v>8.08</v>
          </cell>
          <cell r="E286">
            <v>1</v>
          </cell>
          <cell r="F286">
            <v>0</v>
          </cell>
          <cell r="G286">
            <v>0</v>
          </cell>
          <cell r="H286">
            <v>0</v>
          </cell>
          <cell r="I286">
            <v>0.35</v>
          </cell>
          <cell r="J286">
            <v>0.85</v>
          </cell>
          <cell r="K286">
            <v>1.2</v>
          </cell>
          <cell r="L286">
            <v>0</v>
          </cell>
          <cell r="M286">
            <v>0</v>
          </cell>
          <cell r="N286">
            <v>0</v>
          </cell>
          <cell r="O286">
            <v>0</v>
          </cell>
          <cell r="P286">
            <v>3</v>
          </cell>
        </row>
        <row r="287">
          <cell r="A287" t="str">
            <v>80S</v>
          </cell>
          <cell r="B287" t="str">
            <v>80S</v>
          </cell>
          <cell r="C287">
            <v>4</v>
          </cell>
          <cell r="D287">
            <v>8.56</v>
          </cell>
          <cell r="E287">
            <v>1</v>
          </cell>
          <cell r="F287">
            <v>0</v>
          </cell>
          <cell r="G287">
            <v>0</v>
          </cell>
          <cell r="H287">
            <v>0</v>
          </cell>
          <cell r="I287">
            <v>0.41</v>
          </cell>
          <cell r="J287">
            <v>0.93</v>
          </cell>
          <cell r="K287">
            <v>1.34</v>
          </cell>
          <cell r="L287">
            <v>0</v>
          </cell>
          <cell r="M287">
            <v>0</v>
          </cell>
          <cell r="N287">
            <v>0</v>
          </cell>
          <cell r="O287">
            <v>0</v>
          </cell>
          <cell r="P287">
            <v>3</v>
          </cell>
        </row>
        <row r="288">
          <cell r="B288" t="str">
            <v>80S</v>
          </cell>
          <cell r="C288">
            <v>5</v>
          </cell>
          <cell r="D288">
            <v>9.5299999999999994</v>
          </cell>
          <cell r="E288">
            <v>1</v>
          </cell>
          <cell r="F288">
            <v>0</v>
          </cell>
          <cell r="G288">
            <v>0</v>
          </cell>
          <cell r="H288">
            <v>0</v>
          </cell>
          <cell r="I288">
            <v>0.51</v>
          </cell>
          <cell r="J288">
            <v>1.59</v>
          </cell>
          <cell r="K288">
            <v>2.1</v>
          </cell>
          <cell r="L288">
            <v>0</v>
          </cell>
          <cell r="M288">
            <v>0</v>
          </cell>
          <cell r="N288">
            <v>0</v>
          </cell>
          <cell r="O288">
            <v>0</v>
          </cell>
          <cell r="P288">
            <v>4</v>
          </cell>
        </row>
        <row r="289">
          <cell r="B289" t="str">
            <v>80S</v>
          </cell>
          <cell r="C289">
            <v>6</v>
          </cell>
          <cell r="D289">
            <v>10.97</v>
          </cell>
          <cell r="E289">
            <v>1.25</v>
          </cell>
          <cell r="F289">
            <v>0</v>
          </cell>
          <cell r="G289">
            <v>0</v>
          </cell>
          <cell r="H289">
            <v>0</v>
          </cell>
          <cell r="I289">
            <v>0.61</v>
          </cell>
          <cell r="J289">
            <v>2.69</v>
          </cell>
          <cell r="K289">
            <v>3.3</v>
          </cell>
          <cell r="L289">
            <v>0</v>
          </cell>
          <cell r="M289">
            <v>0</v>
          </cell>
          <cell r="N289">
            <v>0</v>
          </cell>
          <cell r="O289">
            <v>0</v>
          </cell>
          <cell r="P289">
            <v>4</v>
          </cell>
        </row>
        <row r="290">
          <cell r="B290" t="str">
            <v>80S</v>
          </cell>
          <cell r="C290">
            <v>8</v>
          </cell>
          <cell r="D290">
            <v>12.7</v>
          </cell>
          <cell r="E290">
            <v>1.25</v>
          </cell>
          <cell r="F290">
            <v>0</v>
          </cell>
          <cell r="G290">
            <v>0</v>
          </cell>
          <cell r="H290">
            <v>0</v>
          </cell>
          <cell r="I290">
            <v>0.81</v>
          </cell>
          <cell r="J290">
            <v>4.58</v>
          </cell>
          <cell r="K290">
            <v>5.3900000000000006</v>
          </cell>
          <cell r="L290">
            <v>0</v>
          </cell>
          <cell r="M290">
            <v>0</v>
          </cell>
          <cell r="N290">
            <v>0</v>
          </cell>
          <cell r="O290">
            <v>0</v>
          </cell>
          <cell r="P290">
            <v>4</v>
          </cell>
        </row>
        <row r="291">
          <cell r="B291" t="str">
            <v>80S</v>
          </cell>
          <cell r="C291">
            <v>10</v>
          </cell>
          <cell r="D291">
            <v>12.7</v>
          </cell>
          <cell r="E291">
            <v>1.25</v>
          </cell>
          <cell r="F291">
            <v>0</v>
          </cell>
          <cell r="G291">
            <v>0</v>
          </cell>
          <cell r="H291">
            <v>0</v>
          </cell>
          <cell r="I291">
            <v>1.01</v>
          </cell>
          <cell r="J291">
            <v>5.74</v>
          </cell>
          <cell r="K291">
            <v>6.75</v>
          </cell>
          <cell r="L291">
            <v>0</v>
          </cell>
          <cell r="M291">
            <v>0</v>
          </cell>
          <cell r="N291">
            <v>0</v>
          </cell>
          <cell r="O291">
            <v>0</v>
          </cell>
          <cell r="P291">
            <v>4</v>
          </cell>
        </row>
        <row r="292">
          <cell r="B292" t="str">
            <v>80S</v>
          </cell>
          <cell r="C292">
            <v>12</v>
          </cell>
          <cell r="D292">
            <v>12.7</v>
          </cell>
          <cell r="E292">
            <v>1.25</v>
          </cell>
          <cell r="F292">
            <v>0</v>
          </cell>
          <cell r="G292">
            <v>0</v>
          </cell>
          <cell r="H292">
            <v>0</v>
          </cell>
          <cell r="I292">
            <v>1.22</v>
          </cell>
          <cell r="J292">
            <v>6.73</v>
          </cell>
          <cell r="K292">
            <v>7.95</v>
          </cell>
          <cell r="L292">
            <v>0</v>
          </cell>
          <cell r="M292">
            <v>0</v>
          </cell>
          <cell r="N292">
            <v>0</v>
          </cell>
          <cell r="O292">
            <v>0</v>
          </cell>
          <cell r="P292">
            <v>6</v>
          </cell>
        </row>
        <row r="293">
          <cell r="B293">
            <v>100</v>
          </cell>
          <cell r="C293">
            <v>8</v>
          </cell>
          <cell r="D293">
            <v>15.09</v>
          </cell>
          <cell r="E293">
            <v>1.5</v>
          </cell>
          <cell r="F293">
            <v>0</v>
          </cell>
          <cell r="G293">
            <v>0</v>
          </cell>
          <cell r="H293">
            <v>0</v>
          </cell>
          <cell r="I293">
            <v>0.81</v>
          </cell>
          <cell r="J293">
            <v>6.09</v>
          </cell>
          <cell r="K293">
            <v>6.9</v>
          </cell>
          <cell r="L293">
            <v>0</v>
          </cell>
          <cell r="M293">
            <v>0</v>
          </cell>
          <cell r="N293">
            <v>0</v>
          </cell>
          <cell r="O293">
            <v>0</v>
          </cell>
          <cell r="P293">
            <v>4</v>
          </cell>
        </row>
        <row r="294">
          <cell r="B294">
            <v>100</v>
          </cell>
          <cell r="C294">
            <v>10</v>
          </cell>
          <cell r="D294">
            <v>18.260000000000002</v>
          </cell>
          <cell r="E294">
            <v>1.5</v>
          </cell>
          <cell r="F294">
            <v>0</v>
          </cell>
          <cell r="G294">
            <v>0</v>
          </cell>
          <cell r="H294">
            <v>0</v>
          </cell>
          <cell r="I294">
            <v>1.01</v>
          </cell>
          <cell r="J294">
            <v>11.44</v>
          </cell>
          <cell r="K294">
            <v>12.45</v>
          </cell>
          <cell r="L294">
            <v>0</v>
          </cell>
          <cell r="M294">
            <v>0</v>
          </cell>
          <cell r="N294">
            <v>0</v>
          </cell>
          <cell r="O294">
            <v>0</v>
          </cell>
          <cell r="P294">
            <v>4</v>
          </cell>
        </row>
        <row r="295">
          <cell r="B295">
            <v>100</v>
          </cell>
          <cell r="C295">
            <v>12</v>
          </cell>
          <cell r="D295">
            <v>21.44</v>
          </cell>
          <cell r="E295">
            <v>2</v>
          </cell>
          <cell r="F295">
            <v>0</v>
          </cell>
          <cell r="G295">
            <v>0</v>
          </cell>
          <cell r="H295">
            <v>0</v>
          </cell>
          <cell r="I295">
            <v>1.22</v>
          </cell>
          <cell r="J295">
            <v>15.28</v>
          </cell>
          <cell r="K295">
            <v>16.5</v>
          </cell>
          <cell r="L295">
            <v>0</v>
          </cell>
          <cell r="M295">
            <v>0</v>
          </cell>
          <cell r="N295">
            <v>0</v>
          </cell>
          <cell r="O295">
            <v>0</v>
          </cell>
          <cell r="P295">
            <v>6</v>
          </cell>
        </row>
        <row r="296">
          <cell r="B296">
            <v>100</v>
          </cell>
          <cell r="C296">
            <v>14</v>
          </cell>
          <cell r="D296">
            <v>23.83</v>
          </cell>
          <cell r="E296">
            <v>2</v>
          </cell>
          <cell r="F296">
            <v>0</v>
          </cell>
          <cell r="G296">
            <v>0</v>
          </cell>
          <cell r="H296">
            <v>0</v>
          </cell>
          <cell r="I296">
            <v>1.42</v>
          </cell>
          <cell r="J296">
            <v>21.07</v>
          </cell>
          <cell r="K296">
            <v>22.490000000000002</v>
          </cell>
          <cell r="L296">
            <v>0</v>
          </cell>
          <cell r="M296">
            <v>0</v>
          </cell>
          <cell r="N296">
            <v>0</v>
          </cell>
          <cell r="O296">
            <v>0</v>
          </cell>
          <cell r="P296">
            <v>6</v>
          </cell>
        </row>
        <row r="297">
          <cell r="B297">
            <v>100</v>
          </cell>
          <cell r="C297">
            <v>16</v>
          </cell>
          <cell r="D297">
            <v>26.19</v>
          </cell>
          <cell r="E297" t="str">
            <v>N</v>
          </cell>
          <cell r="F297">
            <v>0</v>
          </cell>
          <cell r="G297">
            <v>0</v>
          </cell>
          <cell r="H297">
            <v>0</v>
          </cell>
          <cell r="I297">
            <v>1.62</v>
          </cell>
          <cell r="J297">
            <v>28.38</v>
          </cell>
          <cell r="K297">
            <v>30</v>
          </cell>
          <cell r="L297">
            <v>0</v>
          </cell>
          <cell r="M297">
            <v>0</v>
          </cell>
          <cell r="N297">
            <v>0</v>
          </cell>
          <cell r="O297">
            <v>0</v>
          </cell>
          <cell r="P297">
            <v>6</v>
          </cell>
        </row>
        <row r="298">
          <cell r="B298">
            <v>100</v>
          </cell>
          <cell r="C298">
            <v>18</v>
          </cell>
          <cell r="D298">
            <v>29.36</v>
          </cell>
          <cell r="E298" t="str">
            <v>N</v>
          </cell>
          <cell r="F298">
            <v>0</v>
          </cell>
          <cell r="G298">
            <v>0</v>
          </cell>
          <cell r="H298">
            <v>0</v>
          </cell>
          <cell r="I298">
            <v>1.82</v>
          </cell>
          <cell r="J298">
            <v>37.17</v>
          </cell>
          <cell r="K298">
            <v>38.99</v>
          </cell>
          <cell r="L298">
            <v>0</v>
          </cell>
          <cell r="M298">
            <v>0</v>
          </cell>
          <cell r="N298">
            <v>0</v>
          </cell>
          <cell r="O298">
            <v>0</v>
          </cell>
          <cell r="P298">
            <v>6</v>
          </cell>
        </row>
        <row r="299">
          <cell r="B299">
            <v>100</v>
          </cell>
          <cell r="C299">
            <v>20</v>
          </cell>
          <cell r="D299">
            <v>32.54</v>
          </cell>
          <cell r="E299" t="str">
            <v>N</v>
          </cell>
          <cell r="F299">
            <v>0</v>
          </cell>
          <cell r="G299">
            <v>0</v>
          </cell>
          <cell r="H299">
            <v>0</v>
          </cell>
          <cell r="I299">
            <v>2.0299999999999998</v>
          </cell>
          <cell r="J299">
            <v>45.97</v>
          </cell>
          <cell r="K299">
            <v>48</v>
          </cell>
          <cell r="L299">
            <v>0</v>
          </cell>
          <cell r="M299">
            <v>0</v>
          </cell>
          <cell r="N299">
            <v>0</v>
          </cell>
          <cell r="O299">
            <v>0</v>
          </cell>
          <cell r="P299">
            <v>7</v>
          </cell>
        </row>
        <row r="300">
          <cell r="B300">
            <v>100</v>
          </cell>
          <cell r="C300">
            <v>22</v>
          </cell>
          <cell r="D300">
            <v>34.93</v>
          </cell>
          <cell r="E300" t="str">
            <v>N</v>
          </cell>
          <cell r="F300">
            <v>0</v>
          </cell>
          <cell r="G300">
            <v>0</v>
          </cell>
          <cell r="H300">
            <v>0</v>
          </cell>
          <cell r="I300">
            <v>2.23</v>
          </cell>
          <cell r="J300">
            <v>65.27</v>
          </cell>
          <cell r="K300">
            <v>67.5</v>
          </cell>
          <cell r="L300">
            <v>0</v>
          </cell>
          <cell r="M300">
            <v>0</v>
          </cell>
          <cell r="N300">
            <v>0</v>
          </cell>
          <cell r="O300">
            <v>0</v>
          </cell>
          <cell r="P300">
            <v>8</v>
          </cell>
        </row>
        <row r="301">
          <cell r="B301">
            <v>100</v>
          </cell>
          <cell r="C301">
            <v>24</v>
          </cell>
          <cell r="D301">
            <v>38.89</v>
          </cell>
          <cell r="E301" t="str">
            <v>N</v>
          </cell>
          <cell r="F301">
            <v>0</v>
          </cell>
          <cell r="G301">
            <v>0</v>
          </cell>
          <cell r="H301">
            <v>0</v>
          </cell>
          <cell r="I301">
            <v>2.4300000000000002</v>
          </cell>
          <cell r="J301">
            <v>75.56</v>
          </cell>
          <cell r="K301">
            <v>77.990000000000009</v>
          </cell>
          <cell r="L301">
            <v>0</v>
          </cell>
          <cell r="M301">
            <v>0</v>
          </cell>
          <cell r="N301">
            <v>0</v>
          </cell>
          <cell r="O301">
            <v>0</v>
          </cell>
          <cell r="P301">
            <v>8</v>
          </cell>
        </row>
        <row r="302">
          <cell r="B302">
            <v>120</v>
          </cell>
          <cell r="C302">
            <v>4</v>
          </cell>
          <cell r="D302">
            <v>11.13</v>
          </cell>
          <cell r="E302">
            <v>1.25</v>
          </cell>
          <cell r="F302">
            <v>0</v>
          </cell>
          <cell r="G302">
            <v>0</v>
          </cell>
          <cell r="H302">
            <v>0</v>
          </cell>
          <cell r="I302">
            <v>0.41</v>
          </cell>
          <cell r="J302">
            <v>1.84</v>
          </cell>
          <cell r="K302">
            <v>2.25</v>
          </cell>
          <cell r="L302">
            <v>0</v>
          </cell>
          <cell r="M302">
            <v>0</v>
          </cell>
          <cell r="N302">
            <v>0</v>
          </cell>
          <cell r="O302">
            <v>0</v>
          </cell>
          <cell r="P302">
            <v>4</v>
          </cell>
        </row>
        <row r="303">
          <cell r="B303">
            <v>120</v>
          </cell>
          <cell r="C303">
            <v>5</v>
          </cell>
          <cell r="D303">
            <v>12.7</v>
          </cell>
          <cell r="E303">
            <v>1.25</v>
          </cell>
          <cell r="F303">
            <v>0</v>
          </cell>
          <cell r="G303">
            <v>0</v>
          </cell>
          <cell r="H303">
            <v>0</v>
          </cell>
          <cell r="I303">
            <v>0.51</v>
          </cell>
          <cell r="J303">
            <v>2.94</v>
          </cell>
          <cell r="K303">
            <v>3.45</v>
          </cell>
          <cell r="L303">
            <v>0</v>
          </cell>
          <cell r="M303">
            <v>0</v>
          </cell>
          <cell r="N303">
            <v>0</v>
          </cell>
          <cell r="O303">
            <v>0</v>
          </cell>
          <cell r="P303">
            <v>4</v>
          </cell>
        </row>
        <row r="304">
          <cell r="B304">
            <v>120</v>
          </cell>
          <cell r="C304">
            <v>6</v>
          </cell>
          <cell r="D304">
            <v>14.27</v>
          </cell>
          <cell r="E304">
            <v>1.25</v>
          </cell>
          <cell r="F304">
            <v>0</v>
          </cell>
          <cell r="G304">
            <v>0</v>
          </cell>
          <cell r="H304">
            <v>0</v>
          </cell>
          <cell r="I304">
            <v>0.61</v>
          </cell>
          <cell r="J304">
            <v>4.1900000000000004</v>
          </cell>
          <cell r="K304">
            <v>4.8000000000000007</v>
          </cell>
          <cell r="L304">
            <v>0</v>
          </cell>
          <cell r="M304">
            <v>0</v>
          </cell>
          <cell r="N304">
            <v>0</v>
          </cell>
          <cell r="O304">
            <v>0</v>
          </cell>
          <cell r="P304">
            <v>4</v>
          </cell>
        </row>
        <row r="305">
          <cell r="B305">
            <v>120</v>
          </cell>
          <cell r="C305">
            <v>8</v>
          </cell>
          <cell r="D305">
            <v>18.260000000000002</v>
          </cell>
          <cell r="E305">
            <v>1.5</v>
          </cell>
          <cell r="F305">
            <v>0</v>
          </cell>
          <cell r="G305">
            <v>0</v>
          </cell>
          <cell r="H305">
            <v>0</v>
          </cell>
          <cell r="I305">
            <v>0.81</v>
          </cell>
          <cell r="J305">
            <v>9.23</v>
          </cell>
          <cell r="K305">
            <v>10.040000000000001</v>
          </cell>
          <cell r="L305">
            <v>0</v>
          </cell>
          <cell r="M305">
            <v>0</v>
          </cell>
          <cell r="N305">
            <v>0</v>
          </cell>
          <cell r="O305">
            <v>0</v>
          </cell>
          <cell r="P305">
            <v>4</v>
          </cell>
        </row>
        <row r="306">
          <cell r="B306">
            <v>120</v>
          </cell>
          <cell r="C306">
            <v>10</v>
          </cell>
          <cell r="D306">
            <v>21.44</v>
          </cell>
          <cell r="E306">
            <v>2</v>
          </cell>
          <cell r="F306">
            <v>0</v>
          </cell>
          <cell r="G306">
            <v>0</v>
          </cell>
          <cell r="H306">
            <v>0</v>
          </cell>
          <cell r="I306">
            <v>1.01</v>
          </cell>
          <cell r="J306">
            <v>12.49</v>
          </cell>
          <cell r="K306">
            <v>13.5</v>
          </cell>
          <cell r="L306">
            <v>0</v>
          </cell>
          <cell r="M306">
            <v>0</v>
          </cell>
          <cell r="N306">
            <v>0</v>
          </cell>
          <cell r="O306">
            <v>0</v>
          </cell>
          <cell r="P306">
            <v>4</v>
          </cell>
        </row>
        <row r="307">
          <cell r="B307">
            <v>120</v>
          </cell>
          <cell r="C307">
            <v>12</v>
          </cell>
          <cell r="D307">
            <v>25.4</v>
          </cell>
          <cell r="E307" t="str">
            <v>N</v>
          </cell>
          <cell r="F307">
            <v>0</v>
          </cell>
          <cell r="G307">
            <v>0</v>
          </cell>
          <cell r="H307">
            <v>0</v>
          </cell>
          <cell r="I307">
            <v>1.22</v>
          </cell>
          <cell r="J307">
            <v>21.27</v>
          </cell>
          <cell r="K307">
            <v>22.49</v>
          </cell>
          <cell r="L307">
            <v>0</v>
          </cell>
          <cell r="M307">
            <v>0</v>
          </cell>
          <cell r="N307">
            <v>0</v>
          </cell>
          <cell r="O307">
            <v>0</v>
          </cell>
          <cell r="P307">
            <v>6</v>
          </cell>
        </row>
        <row r="308">
          <cell r="B308">
            <v>120</v>
          </cell>
          <cell r="C308">
            <v>14</v>
          </cell>
          <cell r="D308">
            <v>27.79</v>
          </cell>
          <cell r="E308" t="str">
            <v>N</v>
          </cell>
          <cell r="F308">
            <v>0</v>
          </cell>
          <cell r="G308">
            <v>0</v>
          </cell>
          <cell r="H308">
            <v>0</v>
          </cell>
          <cell r="I308">
            <v>1.42</v>
          </cell>
          <cell r="J308">
            <v>25.58</v>
          </cell>
          <cell r="K308">
            <v>27</v>
          </cell>
          <cell r="L308">
            <v>0</v>
          </cell>
          <cell r="M308">
            <v>0</v>
          </cell>
          <cell r="N308">
            <v>0</v>
          </cell>
          <cell r="O308">
            <v>0</v>
          </cell>
          <cell r="P308">
            <v>6</v>
          </cell>
        </row>
        <row r="309">
          <cell r="B309">
            <v>120</v>
          </cell>
          <cell r="C309">
            <v>16</v>
          </cell>
          <cell r="D309">
            <v>30.96</v>
          </cell>
          <cell r="E309" t="str">
            <v>N</v>
          </cell>
          <cell r="F309">
            <v>0</v>
          </cell>
          <cell r="G309">
            <v>0</v>
          </cell>
          <cell r="H309">
            <v>0</v>
          </cell>
          <cell r="I309">
            <v>1.62</v>
          </cell>
          <cell r="J309">
            <v>35.880000000000003</v>
          </cell>
          <cell r="K309">
            <v>37.5</v>
          </cell>
          <cell r="L309">
            <v>0</v>
          </cell>
          <cell r="M309">
            <v>0</v>
          </cell>
          <cell r="N309">
            <v>0</v>
          </cell>
          <cell r="O309">
            <v>0</v>
          </cell>
          <cell r="P309">
            <v>6</v>
          </cell>
        </row>
        <row r="310">
          <cell r="B310">
            <v>120</v>
          </cell>
          <cell r="C310">
            <v>18</v>
          </cell>
          <cell r="D310">
            <v>34.93</v>
          </cell>
          <cell r="E310" t="str">
            <v>N</v>
          </cell>
          <cell r="F310">
            <v>0</v>
          </cell>
          <cell r="G310">
            <v>0</v>
          </cell>
          <cell r="H310">
            <v>0</v>
          </cell>
          <cell r="I310">
            <v>1.82</v>
          </cell>
          <cell r="J310">
            <v>47.68</v>
          </cell>
          <cell r="K310">
            <v>49.5</v>
          </cell>
          <cell r="L310">
            <v>0</v>
          </cell>
          <cell r="M310">
            <v>0</v>
          </cell>
          <cell r="N310">
            <v>0</v>
          </cell>
          <cell r="O310">
            <v>0</v>
          </cell>
          <cell r="P310">
            <v>6</v>
          </cell>
        </row>
        <row r="311">
          <cell r="B311">
            <v>120</v>
          </cell>
          <cell r="C311">
            <v>20</v>
          </cell>
          <cell r="D311">
            <v>38.1</v>
          </cell>
          <cell r="E311" t="str">
            <v>N</v>
          </cell>
          <cell r="F311">
            <v>0</v>
          </cell>
          <cell r="G311">
            <v>0</v>
          </cell>
          <cell r="H311">
            <v>0</v>
          </cell>
          <cell r="I311">
            <v>2.0299999999999998</v>
          </cell>
          <cell r="J311">
            <v>62.47</v>
          </cell>
          <cell r="K311">
            <v>64.5</v>
          </cell>
          <cell r="L311">
            <v>0</v>
          </cell>
          <cell r="M311">
            <v>0</v>
          </cell>
          <cell r="N311">
            <v>0</v>
          </cell>
          <cell r="O311">
            <v>0</v>
          </cell>
          <cell r="P311">
            <v>7</v>
          </cell>
        </row>
        <row r="312">
          <cell r="B312">
            <v>120</v>
          </cell>
          <cell r="C312">
            <v>22</v>
          </cell>
          <cell r="D312">
            <v>41.28</v>
          </cell>
          <cell r="E312" t="str">
            <v>N</v>
          </cell>
          <cell r="F312">
            <v>0</v>
          </cell>
          <cell r="G312">
            <v>0</v>
          </cell>
          <cell r="H312">
            <v>0</v>
          </cell>
          <cell r="I312">
            <v>2.23</v>
          </cell>
          <cell r="J312">
            <v>84.76</v>
          </cell>
          <cell r="K312">
            <v>86.990000000000009</v>
          </cell>
          <cell r="L312">
            <v>0</v>
          </cell>
          <cell r="M312">
            <v>0</v>
          </cell>
          <cell r="N312">
            <v>0</v>
          </cell>
          <cell r="O312">
            <v>0</v>
          </cell>
          <cell r="P312">
            <v>8</v>
          </cell>
        </row>
        <row r="313">
          <cell r="B313">
            <v>120</v>
          </cell>
          <cell r="C313">
            <v>24</v>
          </cell>
          <cell r="D313">
            <v>46.02</v>
          </cell>
          <cell r="E313" t="str">
            <v>N</v>
          </cell>
          <cell r="F313">
            <v>0</v>
          </cell>
          <cell r="G313">
            <v>0</v>
          </cell>
          <cell r="H313">
            <v>0</v>
          </cell>
          <cell r="I313">
            <v>2.4300000000000002</v>
          </cell>
          <cell r="J313">
            <v>98.07</v>
          </cell>
          <cell r="K313">
            <v>100.5</v>
          </cell>
          <cell r="L313">
            <v>0</v>
          </cell>
          <cell r="M313">
            <v>0</v>
          </cell>
          <cell r="N313">
            <v>0</v>
          </cell>
          <cell r="O313">
            <v>0</v>
          </cell>
          <cell r="P313">
            <v>8</v>
          </cell>
          <cell r="Q313">
            <v>0</v>
          </cell>
          <cell r="R313">
            <v>0</v>
          </cell>
        </row>
        <row r="314">
          <cell r="B314">
            <v>140</v>
          </cell>
          <cell r="C314">
            <v>8</v>
          </cell>
          <cell r="D314">
            <v>20.62</v>
          </cell>
          <cell r="E314">
            <v>2</v>
          </cell>
          <cell r="F314">
            <v>0</v>
          </cell>
          <cell r="G314">
            <v>0</v>
          </cell>
          <cell r="H314">
            <v>0</v>
          </cell>
          <cell r="I314">
            <v>0.81</v>
          </cell>
          <cell r="J314">
            <v>10.130000000000001</v>
          </cell>
          <cell r="K314">
            <v>10.940000000000001</v>
          </cell>
          <cell r="L314">
            <v>0</v>
          </cell>
          <cell r="M314">
            <v>0</v>
          </cell>
          <cell r="N314">
            <v>0</v>
          </cell>
          <cell r="O314">
            <v>0</v>
          </cell>
          <cell r="P314">
            <v>4</v>
          </cell>
        </row>
        <row r="315">
          <cell r="B315">
            <v>140</v>
          </cell>
          <cell r="C315">
            <v>10</v>
          </cell>
          <cell r="D315">
            <v>25.4</v>
          </cell>
          <cell r="E315" t="str">
            <v>N</v>
          </cell>
          <cell r="F315">
            <v>0</v>
          </cell>
          <cell r="G315">
            <v>0</v>
          </cell>
          <cell r="H315">
            <v>0</v>
          </cell>
          <cell r="I315">
            <v>1.01</v>
          </cell>
          <cell r="J315">
            <v>18.48</v>
          </cell>
          <cell r="K315">
            <v>19.490000000000002</v>
          </cell>
          <cell r="L315">
            <v>0</v>
          </cell>
          <cell r="M315">
            <v>0</v>
          </cell>
          <cell r="N315">
            <v>0</v>
          </cell>
          <cell r="O315">
            <v>0</v>
          </cell>
          <cell r="P315">
            <v>4</v>
          </cell>
        </row>
        <row r="316">
          <cell r="B316">
            <v>140</v>
          </cell>
          <cell r="C316">
            <v>12</v>
          </cell>
          <cell r="D316">
            <v>28.58</v>
          </cell>
          <cell r="E316" t="str">
            <v>N</v>
          </cell>
          <cell r="F316">
            <v>0</v>
          </cell>
          <cell r="G316">
            <v>0</v>
          </cell>
          <cell r="H316">
            <v>0</v>
          </cell>
          <cell r="I316">
            <v>1.22</v>
          </cell>
          <cell r="J316">
            <v>25.78</v>
          </cell>
          <cell r="K316">
            <v>27</v>
          </cell>
          <cell r="L316">
            <v>0</v>
          </cell>
          <cell r="M316">
            <v>0</v>
          </cell>
          <cell r="N316">
            <v>0</v>
          </cell>
          <cell r="O316">
            <v>0</v>
          </cell>
          <cell r="P316">
            <v>6</v>
          </cell>
        </row>
        <row r="317">
          <cell r="B317">
            <v>140</v>
          </cell>
          <cell r="C317">
            <v>14</v>
          </cell>
          <cell r="D317">
            <v>31.75</v>
          </cell>
          <cell r="E317" t="str">
            <v>N</v>
          </cell>
          <cell r="F317">
            <v>0</v>
          </cell>
          <cell r="G317">
            <v>0</v>
          </cell>
          <cell r="H317">
            <v>0</v>
          </cell>
          <cell r="I317">
            <v>1.42</v>
          </cell>
          <cell r="J317">
            <v>31.58</v>
          </cell>
          <cell r="K317">
            <v>33</v>
          </cell>
          <cell r="L317">
            <v>0</v>
          </cell>
          <cell r="M317">
            <v>0</v>
          </cell>
          <cell r="N317">
            <v>0</v>
          </cell>
          <cell r="O317">
            <v>0</v>
          </cell>
          <cell r="P317">
            <v>6</v>
          </cell>
        </row>
        <row r="318">
          <cell r="B318">
            <v>140</v>
          </cell>
          <cell r="C318">
            <v>16</v>
          </cell>
          <cell r="D318">
            <v>36.53</v>
          </cell>
          <cell r="E318" t="str">
            <v>N</v>
          </cell>
          <cell r="F318">
            <v>0</v>
          </cell>
          <cell r="G318">
            <v>0</v>
          </cell>
          <cell r="H318">
            <v>0</v>
          </cell>
          <cell r="I318">
            <v>1.62</v>
          </cell>
          <cell r="J318">
            <v>44.87</v>
          </cell>
          <cell r="K318">
            <v>46.489999999999995</v>
          </cell>
          <cell r="L318">
            <v>0</v>
          </cell>
          <cell r="M318">
            <v>0</v>
          </cell>
          <cell r="N318">
            <v>0</v>
          </cell>
          <cell r="O318">
            <v>0</v>
          </cell>
          <cell r="P318">
            <v>6</v>
          </cell>
        </row>
        <row r="319">
          <cell r="B319">
            <v>140</v>
          </cell>
          <cell r="C319">
            <v>18</v>
          </cell>
          <cell r="D319">
            <v>39.67</v>
          </cell>
          <cell r="E319" t="str">
            <v>N</v>
          </cell>
          <cell r="F319">
            <v>0</v>
          </cell>
          <cell r="G319">
            <v>0</v>
          </cell>
          <cell r="H319">
            <v>0</v>
          </cell>
          <cell r="I319">
            <v>1.82</v>
          </cell>
          <cell r="J319">
            <v>59.68</v>
          </cell>
          <cell r="K319">
            <v>61.5</v>
          </cell>
          <cell r="L319">
            <v>0</v>
          </cell>
          <cell r="M319">
            <v>0</v>
          </cell>
          <cell r="N319">
            <v>0</v>
          </cell>
          <cell r="O319">
            <v>0</v>
          </cell>
          <cell r="P319">
            <v>6</v>
          </cell>
        </row>
        <row r="320">
          <cell r="B320">
            <v>140</v>
          </cell>
          <cell r="C320">
            <v>20</v>
          </cell>
          <cell r="D320">
            <v>44.45</v>
          </cell>
          <cell r="E320" t="str">
            <v>N</v>
          </cell>
          <cell r="F320">
            <v>0</v>
          </cell>
          <cell r="G320">
            <v>0</v>
          </cell>
          <cell r="H320">
            <v>0</v>
          </cell>
          <cell r="I320">
            <v>2.0299999999999998</v>
          </cell>
          <cell r="J320">
            <v>78.959999999999994</v>
          </cell>
          <cell r="K320">
            <v>80.989999999999995</v>
          </cell>
          <cell r="L320">
            <v>0</v>
          </cell>
          <cell r="M320">
            <v>0</v>
          </cell>
          <cell r="N320">
            <v>0</v>
          </cell>
          <cell r="O320">
            <v>0</v>
          </cell>
          <cell r="P320">
            <v>7</v>
          </cell>
        </row>
        <row r="321">
          <cell r="B321">
            <v>140</v>
          </cell>
          <cell r="C321">
            <v>22</v>
          </cell>
          <cell r="D321">
            <v>47.63</v>
          </cell>
          <cell r="E321" t="str">
            <v>N</v>
          </cell>
          <cell r="F321">
            <v>0</v>
          </cell>
          <cell r="G321">
            <v>0</v>
          </cell>
          <cell r="H321">
            <v>0</v>
          </cell>
          <cell r="I321">
            <v>2.23</v>
          </cell>
          <cell r="J321">
            <v>108.77</v>
          </cell>
          <cell r="K321">
            <v>111</v>
          </cell>
          <cell r="L321">
            <v>0</v>
          </cell>
          <cell r="M321">
            <v>0</v>
          </cell>
          <cell r="N321">
            <v>0</v>
          </cell>
          <cell r="O321">
            <v>0</v>
          </cell>
          <cell r="P321">
            <v>8</v>
          </cell>
        </row>
        <row r="322">
          <cell r="B322">
            <v>140</v>
          </cell>
          <cell r="C322">
            <v>24</v>
          </cell>
          <cell r="D322">
            <v>52.37</v>
          </cell>
          <cell r="E322" t="str">
            <v>N</v>
          </cell>
          <cell r="F322">
            <v>0</v>
          </cell>
          <cell r="G322">
            <v>0</v>
          </cell>
          <cell r="H322">
            <v>0</v>
          </cell>
          <cell r="I322">
            <v>2.4300000000000002</v>
          </cell>
          <cell r="J322">
            <v>126.57</v>
          </cell>
          <cell r="K322">
            <v>129</v>
          </cell>
          <cell r="L322">
            <v>0</v>
          </cell>
          <cell r="M322">
            <v>0</v>
          </cell>
          <cell r="N322">
            <v>0</v>
          </cell>
          <cell r="O322">
            <v>0</v>
          </cell>
          <cell r="P322">
            <v>8</v>
          </cell>
        </row>
        <row r="323">
          <cell r="B323">
            <v>160</v>
          </cell>
          <cell r="C323">
            <v>0.5</v>
          </cell>
          <cell r="D323">
            <v>4.78</v>
          </cell>
          <cell r="E323">
            <v>1</v>
          </cell>
          <cell r="F323">
            <v>0</v>
          </cell>
          <cell r="G323">
            <v>0</v>
          </cell>
          <cell r="H323">
            <v>0</v>
          </cell>
          <cell r="I323">
            <v>7.0000000000000007E-2</v>
          </cell>
          <cell r="J323">
            <v>0.08</v>
          </cell>
          <cell r="K323">
            <v>0.15000000000000002</v>
          </cell>
          <cell r="L323">
            <v>0</v>
          </cell>
          <cell r="M323">
            <v>0</v>
          </cell>
          <cell r="N323">
            <v>0</v>
          </cell>
          <cell r="O323">
            <v>0</v>
          </cell>
          <cell r="P323">
            <v>2</v>
          </cell>
        </row>
        <row r="324">
          <cell r="B324">
            <v>160</v>
          </cell>
          <cell r="C324">
            <v>0.5</v>
          </cell>
          <cell r="D324">
            <v>4.78</v>
          </cell>
          <cell r="E324">
            <v>1</v>
          </cell>
          <cell r="F324">
            <v>0</v>
          </cell>
          <cell r="G324">
            <v>0</v>
          </cell>
          <cell r="H324">
            <v>0</v>
          </cell>
          <cell r="I324">
            <v>7.0000000000000007E-2</v>
          </cell>
          <cell r="J324">
            <v>0.08</v>
          </cell>
          <cell r="K324">
            <v>0.15000000000000002</v>
          </cell>
          <cell r="L324">
            <v>0</v>
          </cell>
          <cell r="M324">
            <v>0</v>
          </cell>
          <cell r="N324">
            <v>0</v>
          </cell>
          <cell r="O324">
            <v>0</v>
          </cell>
          <cell r="P324">
            <v>2</v>
          </cell>
        </row>
        <row r="325">
          <cell r="B325">
            <v>160</v>
          </cell>
          <cell r="C325">
            <v>0.5</v>
          </cell>
          <cell r="D325">
            <v>4.78</v>
          </cell>
          <cell r="E325">
            <v>1</v>
          </cell>
          <cell r="F325">
            <v>0</v>
          </cell>
          <cell r="G325">
            <v>0</v>
          </cell>
          <cell r="H325">
            <v>0</v>
          </cell>
          <cell r="I325">
            <v>7.0000000000000007E-2</v>
          </cell>
          <cell r="J325">
            <v>0.08</v>
          </cell>
          <cell r="K325">
            <v>0.15000000000000002</v>
          </cell>
          <cell r="L325">
            <v>0</v>
          </cell>
          <cell r="M325">
            <v>0</v>
          </cell>
          <cell r="N325">
            <v>0</v>
          </cell>
          <cell r="O325">
            <v>0</v>
          </cell>
          <cell r="P325">
            <v>2</v>
          </cell>
        </row>
        <row r="326">
          <cell r="B326">
            <v>160</v>
          </cell>
          <cell r="C326">
            <v>0.75</v>
          </cell>
          <cell r="D326">
            <v>5.56</v>
          </cell>
          <cell r="E326">
            <v>1</v>
          </cell>
          <cell r="F326">
            <v>0</v>
          </cell>
          <cell r="G326">
            <v>0</v>
          </cell>
          <cell r="H326">
            <v>0</v>
          </cell>
          <cell r="I326">
            <v>0.08</v>
          </cell>
          <cell r="J326">
            <v>7.0000000000000007E-2</v>
          </cell>
          <cell r="K326">
            <v>0.15000000000000002</v>
          </cell>
          <cell r="L326">
            <v>0</v>
          </cell>
          <cell r="M326">
            <v>0</v>
          </cell>
          <cell r="N326">
            <v>0</v>
          </cell>
          <cell r="O326">
            <v>0</v>
          </cell>
          <cell r="P326">
            <v>2</v>
          </cell>
        </row>
        <row r="327">
          <cell r="B327">
            <v>160</v>
          </cell>
          <cell r="C327">
            <v>0.75</v>
          </cell>
          <cell r="D327">
            <v>5.56</v>
          </cell>
          <cell r="E327">
            <v>1</v>
          </cell>
          <cell r="F327">
            <v>0</v>
          </cell>
          <cell r="G327">
            <v>0</v>
          </cell>
          <cell r="H327">
            <v>0</v>
          </cell>
          <cell r="I327">
            <v>0.08</v>
          </cell>
          <cell r="J327">
            <v>7.0000000000000007E-2</v>
          </cell>
          <cell r="K327">
            <v>0.15000000000000002</v>
          </cell>
          <cell r="L327">
            <v>0</v>
          </cell>
          <cell r="M327">
            <v>0</v>
          </cell>
          <cell r="N327">
            <v>0</v>
          </cell>
          <cell r="O327">
            <v>0</v>
          </cell>
          <cell r="P327">
            <v>2</v>
          </cell>
        </row>
        <row r="328">
          <cell r="B328">
            <v>160</v>
          </cell>
          <cell r="C328">
            <v>0.75</v>
          </cell>
          <cell r="D328">
            <v>5.56</v>
          </cell>
          <cell r="E328">
            <v>1</v>
          </cell>
          <cell r="F328">
            <v>0</v>
          </cell>
          <cell r="G328">
            <v>0</v>
          </cell>
          <cell r="H328">
            <v>0</v>
          </cell>
          <cell r="I328">
            <v>0.08</v>
          </cell>
          <cell r="J328">
            <v>7.0000000000000007E-2</v>
          </cell>
          <cell r="K328">
            <v>0.15000000000000002</v>
          </cell>
          <cell r="L328">
            <v>0</v>
          </cell>
          <cell r="M328">
            <v>0</v>
          </cell>
          <cell r="N328">
            <v>0</v>
          </cell>
          <cell r="O328">
            <v>0</v>
          </cell>
          <cell r="P328">
            <v>2</v>
          </cell>
        </row>
        <row r="329">
          <cell r="B329">
            <v>160</v>
          </cell>
          <cell r="C329">
            <v>1</v>
          </cell>
          <cell r="D329">
            <v>6.35</v>
          </cell>
          <cell r="E329">
            <v>1</v>
          </cell>
          <cell r="F329">
            <v>0</v>
          </cell>
          <cell r="G329">
            <v>0</v>
          </cell>
          <cell r="H329">
            <v>0</v>
          </cell>
          <cell r="I329">
            <v>0.1</v>
          </cell>
          <cell r="J329">
            <v>0.35</v>
          </cell>
          <cell r="K329">
            <v>0.44999999999999996</v>
          </cell>
          <cell r="L329">
            <v>0</v>
          </cell>
          <cell r="M329">
            <v>0</v>
          </cell>
          <cell r="N329">
            <v>0</v>
          </cell>
          <cell r="O329">
            <v>0</v>
          </cell>
          <cell r="P329">
            <v>2</v>
          </cell>
        </row>
        <row r="330">
          <cell r="B330">
            <v>160</v>
          </cell>
          <cell r="C330">
            <v>1</v>
          </cell>
          <cell r="D330">
            <v>6.35</v>
          </cell>
          <cell r="E330">
            <v>1</v>
          </cell>
          <cell r="F330">
            <v>0</v>
          </cell>
          <cell r="G330">
            <v>0</v>
          </cell>
          <cell r="H330">
            <v>0</v>
          </cell>
          <cell r="I330">
            <v>0.1</v>
          </cell>
          <cell r="J330">
            <v>0.35</v>
          </cell>
          <cell r="K330">
            <v>0.44999999999999996</v>
          </cell>
          <cell r="L330">
            <v>0</v>
          </cell>
          <cell r="M330">
            <v>0</v>
          </cell>
          <cell r="N330">
            <v>0</v>
          </cell>
          <cell r="O330">
            <v>0</v>
          </cell>
          <cell r="P330">
            <v>2</v>
          </cell>
        </row>
        <row r="331">
          <cell r="B331">
            <v>160</v>
          </cell>
          <cell r="C331">
            <v>1</v>
          </cell>
          <cell r="D331">
            <v>6.35</v>
          </cell>
          <cell r="E331">
            <v>1</v>
          </cell>
          <cell r="F331">
            <v>0</v>
          </cell>
          <cell r="G331">
            <v>0</v>
          </cell>
          <cell r="H331">
            <v>0</v>
          </cell>
          <cell r="I331">
            <v>0.1</v>
          </cell>
          <cell r="J331">
            <v>0.35</v>
          </cell>
          <cell r="K331">
            <v>0.44999999999999996</v>
          </cell>
          <cell r="L331">
            <v>0</v>
          </cell>
          <cell r="M331">
            <v>0</v>
          </cell>
          <cell r="N331">
            <v>0</v>
          </cell>
          <cell r="O331">
            <v>0</v>
          </cell>
          <cell r="P331">
            <v>2</v>
          </cell>
        </row>
        <row r="332">
          <cell r="B332">
            <v>160</v>
          </cell>
          <cell r="C332">
            <v>1.25</v>
          </cell>
          <cell r="D332">
            <v>6.35</v>
          </cell>
          <cell r="E332">
            <v>1</v>
          </cell>
          <cell r="F332">
            <v>0</v>
          </cell>
          <cell r="G332">
            <v>0</v>
          </cell>
          <cell r="H332">
            <v>0</v>
          </cell>
          <cell r="I332">
            <v>0.13</v>
          </cell>
          <cell r="J332">
            <v>0.32</v>
          </cell>
          <cell r="K332">
            <v>0.45</v>
          </cell>
          <cell r="L332">
            <v>0</v>
          </cell>
          <cell r="M332">
            <v>0</v>
          </cell>
          <cell r="N332">
            <v>0</v>
          </cell>
          <cell r="O332">
            <v>0</v>
          </cell>
          <cell r="P332">
            <v>2</v>
          </cell>
        </row>
        <row r="333">
          <cell r="B333">
            <v>160</v>
          </cell>
          <cell r="C333">
            <v>1.25</v>
          </cell>
          <cell r="D333">
            <v>6.35</v>
          </cell>
          <cell r="E333">
            <v>1</v>
          </cell>
          <cell r="F333">
            <v>0</v>
          </cell>
          <cell r="G333">
            <v>0</v>
          </cell>
          <cell r="H333">
            <v>0</v>
          </cell>
          <cell r="I333">
            <v>0.13</v>
          </cell>
          <cell r="J333">
            <v>0.32</v>
          </cell>
          <cell r="K333">
            <v>0.45</v>
          </cell>
          <cell r="L333">
            <v>0</v>
          </cell>
          <cell r="M333">
            <v>0</v>
          </cell>
          <cell r="N333">
            <v>0</v>
          </cell>
          <cell r="O333">
            <v>0</v>
          </cell>
          <cell r="P333">
            <v>2</v>
          </cell>
        </row>
        <row r="334">
          <cell r="B334">
            <v>160</v>
          </cell>
          <cell r="C334">
            <v>1.25</v>
          </cell>
          <cell r="D334">
            <v>6.35</v>
          </cell>
          <cell r="E334">
            <v>1</v>
          </cell>
          <cell r="F334">
            <v>0</v>
          </cell>
          <cell r="G334">
            <v>0</v>
          </cell>
          <cell r="H334">
            <v>0</v>
          </cell>
          <cell r="I334">
            <v>0.13</v>
          </cell>
          <cell r="J334">
            <v>0.32</v>
          </cell>
          <cell r="K334">
            <v>0.45</v>
          </cell>
          <cell r="L334">
            <v>0</v>
          </cell>
          <cell r="M334">
            <v>0</v>
          </cell>
          <cell r="N334">
            <v>0</v>
          </cell>
          <cell r="O334">
            <v>0</v>
          </cell>
          <cell r="P334">
            <v>2</v>
          </cell>
        </row>
        <row r="335">
          <cell r="B335">
            <v>160</v>
          </cell>
          <cell r="C335">
            <v>1.5</v>
          </cell>
          <cell r="D335">
            <v>7.14</v>
          </cell>
          <cell r="E335">
            <v>1</v>
          </cell>
          <cell r="F335">
            <v>0</v>
          </cell>
          <cell r="G335">
            <v>0</v>
          </cell>
          <cell r="H335">
            <v>0</v>
          </cell>
          <cell r="I335">
            <v>0.15</v>
          </cell>
          <cell r="J335">
            <v>0.45</v>
          </cell>
          <cell r="K335">
            <v>0.6</v>
          </cell>
          <cell r="L335">
            <v>0</v>
          </cell>
          <cell r="M335">
            <v>0</v>
          </cell>
          <cell r="N335">
            <v>0</v>
          </cell>
          <cell r="O335">
            <v>0</v>
          </cell>
          <cell r="P335">
            <v>2</v>
          </cell>
        </row>
        <row r="336">
          <cell r="B336">
            <v>160</v>
          </cell>
          <cell r="C336">
            <v>1.5</v>
          </cell>
          <cell r="D336">
            <v>7.14</v>
          </cell>
          <cell r="E336">
            <v>1</v>
          </cell>
          <cell r="F336">
            <v>0</v>
          </cell>
          <cell r="G336">
            <v>0</v>
          </cell>
          <cell r="H336">
            <v>0</v>
          </cell>
          <cell r="I336">
            <v>0.15</v>
          </cell>
          <cell r="J336">
            <v>0.45</v>
          </cell>
          <cell r="K336">
            <v>0.6</v>
          </cell>
          <cell r="L336">
            <v>0</v>
          </cell>
          <cell r="M336">
            <v>0</v>
          </cell>
          <cell r="N336">
            <v>0</v>
          </cell>
          <cell r="O336">
            <v>0</v>
          </cell>
          <cell r="P336">
            <v>2</v>
          </cell>
        </row>
        <row r="337">
          <cell r="B337">
            <v>160</v>
          </cell>
          <cell r="C337">
            <v>1.5</v>
          </cell>
          <cell r="D337">
            <v>7.14</v>
          </cell>
          <cell r="E337">
            <v>1</v>
          </cell>
          <cell r="F337">
            <v>0</v>
          </cell>
          <cell r="G337">
            <v>0</v>
          </cell>
          <cell r="H337">
            <v>0</v>
          </cell>
          <cell r="I337">
            <v>0.15</v>
          </cell>
          <cell r="J337">
            <v>0.45</v>
          </cell>
          <cell r="K337">
            <v>0.6</v>
          </cell>
          <cell r="L337">
            <v>0</v>
          </cell>
          <cell r="M337">
            <v>0</v>
          </cell>
          <cell r="N337">
            <v>0</v>
          </cell>
          <cell r="O337">
            <v>0</v>
          </cell>
          <cell r="P337">
            <v>2</v>
          </cell>
        </row>
        <row r="338">
          <cell r="B338">
            <v>160</v>
          </cell>
          <cell r="C338">
            <v>2</v>
          </cell>
          <cell r="D338">
            <v>8.74</v>
          </cell>
          <cell r="E338">
            <v>1</v>
          </cell>
          <cell r="F338">
            <v>0</v>
          </cell>
          <cell r="G338">
            <v>0</v>
          </cell>
          <cell r="H338">
            <v>0</v>
          </cell>
          <cell r="I338">
            <v>0.2</v>
          </cell>
          <cell r="J338">
            <v>0.7</v>
          </cell>
          <cell r="K338">
            <v>0.89999999999999991</v>
          </cell>
          <cell r="L338">
            <v>0</v>
          </cell>
          <cell r="M338">
            <v>0</v>
          </cell>
          <cell r="N338">
            <v>0</v>
          </cell>
          <cell r="O338">
            <v>0</v>
          </cell>
          <cell r="P338">
            <v>4</v>
          </cell>
        </row>
        <row r="339">
          <cell r="B339">
            <v>160</v>
          </cell>
          <cell r="C339">
            <v>2</v>
          </cell>
          <cell r="D339">
            <v>8.74</v>
          </cell>
          <cell r="E339">
            <v>1</v>
          </cell>
          <cell r="F339">
            <v>0</v>
          </cell>
          <cell r="G339">
            <v>0</v>
          </cell>
          <cell r="H339">
            <v>0</v>
          </cell>
          <cell r="I339">
            <v>0.2</v>
          </cell>
          <cell r="J339">
            <v>0.7</v>
          </cell>
          <cell r="K339">
            <v>0.89999999999999991</v>
          </cell>
          <cell r="L339">
            <v>0</v>
          </cell>
          <cell r="M339">
            <v>0</v>
          </cell>
          <cell r="N339">
            <v>0</v>
          </cell>
          <cell r="O339">
            <v>0</v>
          </cell>
          <cell r="P339">
            <v>4</v>
          </cell>
        </row>
        <row r="340">
          <cell r="B340">
            <v>160</v>
          </cell>
          <cell r="C340">
            <v>2</v>
          </cell>
          <cell r="D340">
            <v>8.74</v>
          </cell>
          <cell r="E340">
            <v>1</v>
          </cell>
          <cell r="F340">
            <v>0</v>
          </cell>
          <cell r="G340">
            <v>0</v>
          </cell>
          <cell r="H340">
            <v>0</v>
          </cell>
          <cell r="I340">
            <v>0.2</v>
          </cell>
          <cell r="J340">
            <v>0.7</v>
          </cell>
          <cell r="K340">
            <v>0.89999999999999991</v>
          </cell>
          <cell r="L340">
            <v>0</v>
          </cell>
          <cell r="M340">
            <v>0</v>
          </cell>
          <cell r="N340">
            <v>0</v>
          </cell>
          <cell r="O340">
            <v>0</v>
          </cell>
          <cell r="P340">
            <v>4</v>
          </cell>
        </row>
        <row r="341">
          <cell r="B341">
            <v>160</v>
          </cell>
          <cell r="C341">
            <v>2.5</v>
          </cell>
          <cell r="D341">
            <v>9.5299999999999994</v>
          </cell>
          <cell r="E341">
            <v>1</v>
          </cell>
          <cell r="F341">
            <v>0</v>
          </cell>
          <cell r="G341">
            <v>0</v>
          </cell>
          <cell r="H341">
            <v>0</v>
          </cell>
          <cell r="I341">
            <v>0.25</v>
          </cell>
          <cell r="J341">
            <v>0.8</v>
          </cell>
          <cell r="K341">
            <v>1.05</v>
          </cell>
          <cell r="L341">
            <v>0</v>
          </cell>
          <cell r="M341">
            <v>0</v>
          </cell>
          <cell r="N341">
            <v>0</v>
          </cell>
          <cell r="O341">
            <v>0</v>
          </cell>
          <cell r="P341">
            <v>4</v>
          </cell>
        </row>
        <row r="342">
          <cell r="B342">
            <v>160</v>
          </cell>
          <cell r="C342">
            <v>3</v>
          </cell>
          <cell r="D342">
            <v>11.13</v>
          </cell>
          <cell r="E342">
            <v>1.25</v>
          </cell>
          <cell r="F342">
            <v>0</v>
          </cell>
          <cell r="G342">
            <v>0</v>
          </cell>
          <cell r="H342">
            <v>0</v>
          </cell>
          <cell r="I342">
            <v>0.3</v>
          </cell>
          <cell r="J342">
            <v>1.5</v>
          </cell>
          <cell r="K342">
            <v>1.8</v>
          </cell>
          <cell r="L342">
            <v>0</v>
          </cell>
          <cell r="M342">
            <v>0</v>
          </cell>
          <cell r="N342">
            <v>0</v>
          </cell>
          <cell r="O342">
            <v>0</v>
          </cell>
          <cell r="P342">
            <v>4</v>
          </cell>
        </row>
        <row r="343">
          <cell r="B343">
            <v>160</v>
          </cell>
          <cell r="C343">
            <v>4</v>
          </cell>
          <cell r="D343">
            <v>13.49</v>
          </cell>
          <cell r="E343">
            <v>1.25</v>
          </cell>
          <cell r="F343">
            <v>0</v>
          </cell>
          <cell r="G343">
            <v>0</v>
          </cell>
          <cell r="H343">
            <v>0</v>
          </cell>
          <cell r="I343">
            <v>0.41</v>
          </cell>
          <cell r="J343">
            <v>2.59</v>
          </cell>
          <cell r="K343">
            <v>3</v>
          </cell>
          <cell r="L343">
            <v>0</v>
          </cell>
          <cell r="M343">
            <v>0</v>
          </cell>
          <cell r="N343">
            <v>0</v>
          </cell>
          <cell r="O343">
            <v>0</v>
          </cell>
          <cell r="P343">
            <v>4</v>
          </cell>
        </row>
        <row r="344">
          <cell r="B344">
            <v>160</v>
          </cell>
          <cell r="C344">
            <v>5</v>
          </cell>
          <cell r="D344">
            <v>15.88</v>
          </cell>
          <cell r="E344">
            <v>1.5</v>
          </cell>
          <cell r="F344">
            <v>0</v>
          </cell>
          <cell r="G344">
            <v>0</v>
          </cell>
          <cell r="H344">
            <v>0</v>
          </cell>
          <cell r="I344">
            <v>0.51</v>
          </cell>
          <cell r="J344">
            <v>4.29</v>
          </cell>
          <cell r="K344">
            <v>4.8</v>
          </cell>
          <cell r="L344">
            <v>4</v>
          </cell>
          <cell r="M344">
            <v>0</v>
          </cell>
          <cell r="N344">
            <v>0</v>
          </cell>
          <cell r="O344">
            <v>160</v>
          </cell>
          <cell r="P344">
            <v>4</v>
          </cell>
          <cell r="Q344">
            <v>0</v>
          </cell>
          <cell r="R344">
            <v>7.2784507436844332E-312</v>
          </cell>
        </row>
        <row r="345">
          <cell r="B345">
            <v>160</v>
          </cell>
          <cell r="C345">
            <v>6</v>
          </cell>
          <cell r="D345">
            <v>18.260000000000002</v>
          </cell>
          <cell r="E345">
            <v>1.5</v>
          </cell>
          <cell r="F345">
            <v>0</v>
          </cell>
          <cell r="G345">
            <v>0</v>
          </cell>
          <cell r="H345">
            <v>0</v>
          </cell>
          <cell r="I345">
            <v>0.61</v>
          </cell>
          <cell r="J345">
            <v>7.04</v>
          </cell>
          <cell r="K345">
            <v>7.65</v>
          </cell>
          <cell r="L345">
            <v>0</v>
          </cell>
          <cell r="M345">
            <v>0</v>
          </cell>
          <cell r="N345">
            <v>0</v>
          </cell>
          <cell r="O345">
            <v>0</v>
          </cell>
          <cell r="P345">
            <v>4</v>
          </cell>
        </row>
        <row r="346">
          <cell r="B346">
            <v>160</v>
          </cell>
          <cell r="C346">
            <v>8</v>
          </cell>
          <cell r="D346">
            <v>23.01</v>
          </cell>
          <cell r="E346">
            <v>2</v>
          </cell>
          <cell r="F346">
            <v>0</v>
          </cell>
          <cell r="G346">
            <v>0</v>
          </cell>
          <cell r="H346">
            <v>0</v>
          </cell>
          <cell r="I346">
            <v>0.81</v>
          </cell>
          <cell r="J346">
            <v>11.19</v>
          </cell>
          <cell r="K346">
            <v>12</v>
          </cell>
          <cell r="L346">
            <v>0</v>
          </cell>
          <cell r="M346">
            <v>0</v>
          </cell>
          <cell r="N346">
            <v>0</v>
          </cell>
          <cell r="O346">
            <v>0</v>
          </cell>
          <cell r="P346">
            <v>4</v>
          </cell>
        </row>
        <row r="347">
          <cell r="B347">
            <v>160</v>
          </cell>
          <cell r="C347">
            <v>10</v>
          </cell>
          <cell r="D347">
            <v>28.58</v>
          </cell>
          <cell r="E347" t="str">
            <v>N</v>
          </cell>
          <cell r="F347">
            <v>0</v>
          </cell>
          <cell r="G347">
            <v>0</v>
          </cell>
          <cell r="H347">
            <v>0</v>
          </cell>
          <cell r="I347">
            <v>1.01</v>
          </cell>
          <cell r="J347">
            <v>21.48</v>
          </cell>
          <cell r="K347">
            <v>22.490000000000002</v>
          </cell>
          <cell r="L347">
            <v>0</v>
          </cell>
          <cell r="M347">
            <v>0</v>
          </cell>
          <cell r="N347">
            <v>0</v>
          </cell>
          <cell r="O347">
            <v>0</v>
          </cell>
          <cell r="P347">
            <v>4</v>
          </cell>
        </row>
        <row r="348">
          <cell r="B348">
            <v>160</v>
          </cell>
          <cell r="C348">
            <v>12</v>
          </cell>
          <cell r="D348">
            <v>33.32</v>
          </cell>
          <cell r="E348" t="str">
            <v>N</v>
          </cell>
          <cell r="F348">
            <v>0</v>
          </cell>
          <cell r="G348">
            <v>0</v>
          </cell>
          <cell r="H348">
            <v>0</v>
          </cell>
          <cell r="I348">
            <v>1.22</v>
          </cell>
          <cell r="J348">
            <v>31.78</v>
          </cell>
          <cell r="K348">
            <v>33</v>
          </cell>
          <cell r="L348">
            <v>0</v>
          </cell>
          <cell r="M348">
            <v>0</v>
          </cell>
          <cell r="N348">
            <v>0</v>
          </cell>
          <cell r="O348">
            <v>0</v>
          </cell>
          <cell r="P348">
            <v>6</v>
          </cell>
        </row>
        <row r="349">
          <cell r="B349">
            <v>160</v>
          </cell>
          <cell r="C349">
            <v>14</v>
          </cell>
          <cell r="D349">
            <v>35.71</v>
          </cell>
          <cell r="E349" t="str">
            <v>N</v>
          </cell>
          <cell r="F349">
            <v>0</v>
          </cell>
          <cell r="G349">
            <v>0</v>
          </cell>
          <cell r="H349">
            <v>0</v>
          </cell>
          <cell r="I349">
            <v>1.42</v>
          </cell>
          <cell r="J349">
            <v>39.07</v>
          </cell>
          <cell r="K349">
            <v>40.49</v>
          </cell>
          <cell r="L349">
            <v>0</v>
          </cell>
          <cell r="M349">
            <v>0</v>
          </cell>
          <cell r="N349">
            <v>0</v>
          </cell>
          <cell r="O349">
            <v>0</v>
          </cell>
          <cell r="P349">
            <v>6</v>
          </cell>
        </row>
        <row r="350">
          <cell r="A350">
            <v>160</v>
          </cell>
          <cell r="B350">
            <v>160</v>
          </cell>
          <cell r="C350">
            <v>16</v>
          </cell>
          <cell r="D350">
            <v>40.49</v>
          </cell>
          <cell r="E350" t="str">
            <v>N</v>
          </cell>
          <cell r="F350">
            <v>0</v>
          </cell>
          <cell r="G350">
            <v>0</v>
          </cell>
          <cell r="H350">
            <v>0</v>
          </cell>
          <cell r="I350">
            <v>1.62</v>
          </cell>
          <cell r="J350">
            <v>53.88</v>
          </cell>
          <cell r="K350">
            <v>55.5</v>
          </cell>
          <cell r="L350">
            <v>0</v>
          </cell>
          <cell r="M350">
            <v>0</v>
          </cell>
          <cell r="N350">
            <v>0</v>
          </cell>
          <cell r="O350">
            <v>0</v>
          </cell>
          <cell r="P350">
            <v>6</v>
          </cell>
        </row>
        <row r="351">
          <cell r="B351">
            <v>160</v>
          </cell>
          <cell r="C351">
            <v>18</v>
          </cell>
          <cell r="D351">
            <v>45.24</v>
          </cell>
          <cell r="E351" t="str">
            <v>N</v>
          </cell>
          <cell r="F351">
            <v>0</v>
          </cell>
          <cell r="G351">
            <v>0</v>
          </cell>
          <cell r="H351">
            <v>0</v>
          </cell>
          <cell r="I351">
            <v>1.82</v>
          </cell>
          <cell r="J351">
            <v>71.680000000000007</v>
          </cell>
          <cell r="K351">
            <v>73.5</v>
          </cell>
          <cell r="L351">
            <v>0</v>
          </cell>
          <cell r="M351">
            <v>0</v>
          </cell>
          <cell r="N351">
            <v>0</v>
          </cell>
          <cell r="O351">
            <v>0</v>
          </cell>
          <cell r="P351">
            <v>6</v>
          </cell>
        </row>
        <row r="352">
          <cell r="B352">
            <v>160</v>
          </cell>
          <cell r="C352">
            <v>20</v>
          </cell>
          <cell r="D352">
            <v>50.01</v>
          </cell>
          <cell r="E352" t="str">
            <v>N</v>
          </cell>
          <cell r="F352">
            <v>0</v>
          </cell>
          <cell r="G352">
            <v>0</v>
          </cell>
          <cell r="H352">
            <v>0</v>
          </cell>
          <cell r="I352">
            <v>2.0299999999999998</v>
          </cell>
          <cell r="J352">
            <v>93.97</v>
          </cell>
          <cell r="K352">
            <v>96</v>
          </cell>
          <cell r="L352">
            <v>0</v>
          </cell>
          <cell r="M352">
            <v>0</v>
          </cell>
          <cell r="N352">
            <v>0</v>
          </cell>
          <cell r="O352">
            <v>0</v>
          </cell>
          <cell r="P352">
            <v>7</v>
          </cell>
        </row>
        <row r="353">
          <cell r="B353">
            <v>160</v>
          </cell>
          <cell r="C353">
            <v>22</v>
          </cell>
          <cell r="D353">
            <v>53.98</v>
          </cell>
          <cell r="E353" t="str">
            <v>N</v>
          </cell>
          <cell r="F353">
            <v>0</v>
          </cell>
          <cell r="G353">
            <v>0</v>
          </cell>
          <cell r="H353">
            <v>0</v>
          </cell>
          <cell r="I353">
            <v>2.23</v>
          </cell>
          <cell r="J353">
            <v>132.77000000000001</v>
          </cell>
          <cell r="K353">
            <v>135</v>
          </cell>
          <cell r="L353">
            <v>0</v>
          </cell>
          <cell r="M353">
            <v>0</v>
          </cell>
          <cell r="N353">
            <v>0</v>
          </cell>
          <cell r="O353">
            <v>0</v>
          </cell>
          <cell r="P353">
            <v>8</v>
          </cell>
        </row>
        <row r="354">
          <cell r="B354">
            <v>160</v>
          </cell>
          <cell r="C354">
            <v>24</v>
          </cell>
          <cell r="D354">
            <v>59.54</v>
          </cell>
          <cell r="E354" t="str">
            <v>N</v>
          </cell>
          <cell r="F354">
            <v>0</v>
          </cell>
          <cell r="G354">
            <v>0</v>
          </cell>
          <cell r="H354">
            <v>0</v>
          </cell>
          <cell r="I354">
            <v>2.4300000000000002</v>
          </cell>
          <cell r="J354">
            <v>162.56</v>
          </cell>
          <cell r="K354">
            <v>164.99</v>
          </cell>
          <cell r="L354">
            <v>0</v>
          </cell>
          <cell r="M354">
            <v>0</v>
          </cell>
          <cell r="N354">
            <v>0</v>
          </cell>
          <cell r="O354">
            <v>0</v>
          </cell>
          <cell r="P354">
            <v>8</v>
          </cell>
        </row>
        <row r="355">
          <cell r="B355" t="str">
            <v>STD</v>
          </cell>
          <cell r="C355">
            <v>0.125</v>
          </cell>
          <cell r="D355">
            <v>1.73</v>
          </cell>
          <cell r="E355">
            <v>1</v>
          </cell>
          <cell r="F355">
            <v>0</v>
          </cell>
          <cell r="G355">
            <v>0</v>
          </cell>
          <cell r="H355">
            <v>0</v>
          </cell>
          <cell r="I355">
            <v>7.0000000000000007E-2</v>
          </cell>
          <cell r="J355">
            <v>0</v>
          </cell>
          <cell r="K355">
            <v>7.0000000000000007E-2</v>
          </cell>
          <cell r="L355">
            <v>0</v>
          </cell>
          <cell r="M355">
            <v>0</v>
          </cell>
          <cell r="N355">
            <v>0</v>
          </cell>
          <cell r="O355">
            <v>0</v>
          </cell>
          <cell r="P355">
            <v>2</v>
          </cell>
        </row>
        <row r="356">
          <cell r="B356" t="str">
            <v>STD</v>
          </cell>
          <cell r="C356">
            <v>0.125</v>
          </cell>
          <cell r="D356">
            <v>1.73</v>
          </cell>
          <cell r="E356">
            <v>1</v>
          </cell>
          <cell r="F356">
            <v>0</v>
          </cell>
          <cell r="G356">
            <v>0</v>
          </cell>
          <cell r="H356">
            <v>0</v>
          </cell>
          <cell r="I356">
            <v>7.0000000000000007E-2</v>
          </cell>
          <cell r="J356">
            <v>0</v>
          </cell>
          <cell r="K356">
            <v>7.0000000000000007E-2</v>
          </cell>
          <cell r="L356">
            <v>0</v>
          </cell>
          <cell r="M356">
            <v>0</v>
          </cell>
          <cell r="N356">
            <v>0</v>
          </cell>
          <cell r="O356">
            <v>0</v>
          </cell>
          <cell r="P356">
            <v>2</v>
          </cell>
        </row>
        <row r="357">
          <cell r="B357" t="str">
            <v>STD</v>
          </cell>
          <cell r="C357">
            <v>0.125</v>
          </cell>
          <cell r="D357">
            <v>1.73</v>
          </cell>
          <cell r="E357">
            <v>1</v>
          </cell>
          <cell r="F357">
            <v>0</v>
          </cell>
          <cell r="G357">
            <v>0</v>
          </cell>
          <cell r="H357">
            <v>0</v>
          </cell>
          <cell r="I357">
            <v>7.0000000000000007E-2</v>
          </cell>
          <cell r="J357">
            <v>0</v>
          </cell>
          <cell r="K357">
            <v>7.0000000000000007E-2</v>
          </cell>
          <cell r="L357">
            <v>0</v>
          </cell>
          <cell r="M357">
            <v>0</v>
          </cell>
          <cell r="N357">
            <v>0</v>
          </cell>
          <cell r="O357">
            <v>0</v>
          </cell>
          <cell r="P357">
            <v>2</v>
          </cell>
        </row>
        <row r="358">
          <cell r="B358" t="str">
            <v>STD</v>
          </cell>
          <cell r="C358">
            <v>0.25</v>
          </cell>
          <cell r="D358">
            <v>2.2400000000000002</v>
          </cell>
          <cell r="E358">
            <v>1</v>
          </cell>
          <cell r="F358">
            <v>0</v>
          </cell>
          <cell r="G358">
            <v>0</v>
          </cell>
          <cell r="H358">
            <v>0</v>
          </cell>
          <cell r="I358">
            <v>7.0000000000000007E-2</v>
          </cell>
          <cell r="J358">
            <v>0</v>
          </cell>
          <cell r="K358">
            <v>7.0000000000000007E-2</v>
          </cell>
          <cell r="L358">
            <v>0</v>
          </cell>
          <cell r="M358">
            <v>0</v>
          </cell>
          <cell r="N358">
            <v>0</v>
          </cell>
          <cell r="O358">
            <v>0</v>
          </cell>
          <cell r="P358">
            <v>2</v>
          </cell>
        </row>
        <row r="359">
          <cell r="B359" t="str">
            <v>STD</v>
          </cell>
          <cell r="C359">
            <v>0.25</v>
          </cell>
          <cell r="D359">
            <v>2.2400000000000002</v>
          </cell>
          <cell r="E359">
            <v>1</v>
          </cell>
          <cell r="F359">
            <v>0</v>
          </cell>
          <cell r="G359">
            <v>0</v>
          </cell>
          <cell r="H359">
            <v>0</v>
          </cell>
          <cell r="I359">
            <v>7.0000000000000007E-2</v>
          </cell>
          <cell r="J359">
            <v>0</v>
          </cell>
          <cell r="K359">
            <v>7.0000000000000007E-2</v>
          </cell>
          <cell r="L359">
            <v>0</v>
          </cell>
          <cell r="M359">
            <v>0</v>
          </cell>
          <cell r="N359">
            <v>0</v>
          </cell>
          <cell r="O359">
            <v>0</v>
          </cell>
          <cell r="P359">
            <v>2</v>
          </cell>
        </row>
        <row r="360">
          <cell r="B360" t="str">
            <v>STD</v>
          </cell>
          <cell r="C360">
            <v>0.25</v>
          </cell>
          <cell r="D360">
            <v>2.2400000000000002</v>
          </cell>
          <cell r="E360">
            <v>1</v>
          </cell>
          <cell r="F360">
            <v>0</v>
          </cell>
          <cell r="G360">
            <v>0</v>
          </cell>
          <cell r="H360">
            <v>0</v>
          </cell>
          <cell r="I360">
            <v>7.0000000000000007E-2</v>
          </cell>
          <cell r="J360">
            <v>0</v>
          </cell>
          <cell r="K360">
            <v>7.0000000000000007E-2</v>
          </cell>
          <cell r="L360">
            <v>0</v>
          </cell>
          <cell r="M360">
            <v>0</v>
          </cell>
          <cell r="N360">
            <v>0</v>
          </cell>
          <cell r="O360">
            <v>0</v>
          </cell>
          <cell r="P360">
            <v>2</v>
          </cell>
        </row>
        <row r="361">
          <cell r="B361" t="str">
            <v>STD</v>
          </cell>
          <cell r="C361">
            <v>0.375</v>
          </cell>
          <cell r="D361">
            <v>2.31</v>
          </cell>
          <cell r="E361">
            <v>1</v>
          </cell>
          <cell r="F361">
            <v>0</v>
          </cell>
          <cell r="G361">
            <v>0</v>
          </cell>
          <cell r="H361">
            <v>0</v>
          </cell>
          <cell r="I361">
            <v>7.0000000000000007E-2</v>
          </cell>
          <cell r="J361">
            <v>0</v>
          </cell>
          <cell r="K361">
            <v>7.0000000000000007E-2</v>
          </cell>
          <cell r="L361">
            <v>0</v>
          </cell>
          <cell r="M361">
            <v>0</v>
          </cell>
          <cell r="N361">
            <v>0</v>
          </cell>
          <cell r="O361">
            <v>0</v>
          </cell>
          <cell r="P361">
            <v>2</v>
          </cell>
        </row>
        <row r="362">
          <cell r="B362" t="str">
            <v>STD</v>
          </cell>
          <cell r="C362">
            <v>0.375</v>
          </cell>
          <cell r="D362">
            <v>2.31</v>
          </cell>
          <cell r="E362">
            <v>1</v>
          </cell>
          <cell r="F362">
            <v>0</v>
          </cell>
          <cell r="G362">
            <v>0</v>
          </cell>
          <cell r="H362">
            <v>0</v>
          </cell>
          <cell r="I362">
            <v>7.0000000000000007E-2</v>
          </cell>
          <cell r="J362">
            <v>0</v>
          </cell>
          <cell r="K362">
            <v>7.0000000000000007E-2</v>
          </cell>
          <cell r="L362">
            <v>0</v>
          </cell>
          <cell r="M362">
            <v>0</v>
          </cell>
          <cell r="N362">
            <v>0</v>
          </cell>
          <cell r="O362">
            <v>0</v>
          </cell>
          <cell r="P362">
            <v>2</v>
          </cell>
        </row>
        <row r="363">
          <cell r="B363" t="str">
            <v>STD</v>
          </cell>
          <cell r="C363">
            <v>0.375</v>
          </cell>
          <cell r="D363">
            <v>2.31</v>
          </cell>
          <cell r="E363">
            <v>1</v>
          </cell>
          <cell r="F363">
            <v>0</v>
          </cell>
          <cell r="G363">
            <v>0</v>
          </cell>
          <cell r="H363">
            <v>0</v>
          </cell>
          <cell r="I363">
            <v>7.0000000000000007E-2</v>
          </cell>
          <cell r="J363">
            <v>0</v>
          </cell>
          <cell r="K363">
            <v>7.0000000000000007E-2</v>
          </cell>
          <cell r="L363">
            <v>0</v>
          </cell>
          <cell r="M363">
            <v>0</v>
          </cell>
          <cell r="N363">
            <v>0</v>
          </cell>
          <cell r="O363">
            <v>0</v>
          </cell>
          <cell r="P363">
            <v>2</v>
          </cell>
        </row>
        <row r="364">
          <cell r="B364" t="str">
            <v>STD</v>
          </cell>
          <cell r="C364">
            <v>0.5</v>
          </cell>
          <cell r="D364">
            <v>2.77</v>
          </cell>
          <cell r="E364">
            <v>1</v>
          </cell>
          <cell r="F364">
            <v>0</v>
          </cell>
          <cell r="G364">
            <v>0</v>
          </cell>
          <cell r="H364">
            <v>0</v>
          </cell>
          <cell r="I364">
            <v>7.0000000000000007E-2</v>
          </cell>
          <cell r="J364">
            <v>0</v>
          </cell>
          <cell r="K364">
            <v>7.0000000000000007E-2</v>
          </cell>
          <cell r="L364">
            <v>0</v>
          </cell>
          <cell r="M364">
            <v>0</v>
          </cell>
          <cell r="N364">
            <v>0</v>
          </cell>
          <cell r="O364">
            <v>0</v>
          </cell>
          <cell r="P364">
            <v>2</v>
          </cell>
        </row>
        <row r="365">
          <cell r="B365" t="str">
            <v>STD</v>
          </cell>
          <cell r="C365">
            <v>0.5</v>
          </cell>
          <cell r="D365">
            <v>2.77</v>
          </cell>
          <cell r="E365">
            <v>1</v>
          </cell>
          <cell r="F365">
            <v>0</v>
          </cell>
          <cell r="G365">
            <v>0</v>
          </cell>
          <cell r="H365">
            <v>0</v>
          </cell>
          <cell r="I365">
            <v>7.0000000000000007E-2</v>
          </cell>
          <cell r="J365">
            <v>0</v>
          </cell>
          <cell r="K365">
            <v>7.0000000000000007E-2</v>
          </cell>
          <cell r="L365">
            <v>0</v>
          </cell>
          <cell r="M365">
            <v>0</v>
          </cell>
          <cell r="N365">
            <v>0</v>
          </cell>
          <cell r="O365">
            <v>0</v>
          </cell>
          <cell r="P365">
            <v>2</v>
          </cell>
        </row>
        <row r="366">
          <cell r="B366" t="str">
            <v>STD</v>
          </cell>
          <cell r="C366">
            <v>0.5</v>
          </cell>
          <cell r="D366">
            <v>2.77</v>
          </cell>
          <cell r="E366">
            <v>1</v>
          </cell>
          <cell r="F366">
            <v>0</v>
          </cell>
          <cell r="G366">
            <v>0</v>
          </cell>
          <cell r="H366">
            <v>0</v>
          </cell>
          <cell r="I366">
            <v>7.0000000000000007E-2</v>
          </cell>
          <cell r="J366">
            <v>0</v>
          </cell>
          <cell r="K366">
            <v>7.0000000000000007E-2</v>
          </cell>
          <cell r="L366">
            <v>0</v>
          </cell>
          <cell r="M366">
            <v>0</v>
          </cell>
          <cell r="N366">
            <v>0</v>
          </cell>
          <cell r="O366">
            <v>0</v>
          </cell>
          <cell r="P366">
            <v>2</v>
          </cell>
        </row>
        <row r="367">
          <cell r="B367" t="str">
            <v>STD</v>
          </cell>
          <cell r="C367">
            <v>0.75</v>
          </cell>
          <cell r="D367">
            <v>2.87</v>
          </cell>
          <cell r="E367">
            <v>1</v>
          </cell>
          <cell r="F367">
            <v>0</v>
          </cell>
          <cell r="G367">
            <v>0</v>
          </cell>
          <cell r="H367">
            <v>0</v>
          </cell>
          <cell r="I367">
            <v>7.0000000000000007E-2</v>
          </cell>
          <cell r="J367">
            <v>0</v>
          </cell>
          <cell r="K367">
            <v>7.0000000000000007E-2</v>
          </cell>
          <cell r="L367">
            <v>0</v>
          </cell>
          <cell r="M367">
            <v>0</v>
          </cell>
          <cell r="N367">
            <v>0</v>
          </cell>
          <cell r="O367">
            <v>0</v>
          </cell>
          <cell r="P367">
            <v>2</v>
          </cell>
        </row>
        <row r="368">
          <cell r="B368" t="str">
            <v>STD</v>
          </cell>
          <cell r="C368">
            <v>0.75</v>
          </cell>
          <cell r="D368">
            <v>2.87</v>
          </cell>
          <cell r="E368">
            <v>1</v>
          </cell>
          <cell r="F368">
            <v>0</v>
          </cell>
          <cell r="G368">
            <v>0</v>
          </cell>
          <cell r="H368">
            <v>0</v>
          </cell>
          <cell r="I368">
            <v>7.0000000000000007E-2</v>
          </cell>
          <cell r="J368">
            <v>0</v>
          </cell>
          <cell r="K368">
            <v>7.0000000000000007E-2</v>
          </cell>
          <cell r="L368">
            <v>0</v>
          </cell>
          <cell r="M368">
            <v>0</v>
          </cell>
          <cell r="N368">
            <v>0</v>
          </cell>
          <cell r="O368">
            <v>0</v>
          </cell>
          <cell r="P368">
            <v>2</v>
          </cell>
        </row>
        <row r="369">
          <cell r="B369" t="str">
            <v>STD</v>
          </cell>
          <cell r="C369">
            <v>0.75</v>
          </cell>
          <cell r="D369">
            <v>2.87</v>
          </cell>
          <cell r="E369">
            <v>1</v>
          </cell>
          <cell r="F369">
            <v>0</v>
          </cell>
          <cell r="G369">
            <v>0</v>
          </cell>
          <cell r="H369">
            <v>0</v>
          </cell>
          <cell r="I369">
            <v>7.0000000000000007E-2</v>
          </cell>
          <cell r="J369">
            <v>0</v>
          </cell>
          <cell r="K369">
            <v>7.0000000000000007E-2</v>
          </cell>
          <cell r="L369">
            <v>0</v>
          </cell>
          <cell r="M369">
            <v>0</v>
          </cell>
          <cell r="N369">
            <v>0</v>
          </cell>
          <cell r="O369">
            <v>0</v>
          </cell>
          <cell r="P369">
            <v>2</v>
          </cell>
        </row>
        <row r="370">
          <cell r="B370" t="str">
            <v>STD</v>
          </cell>
          <cell r="C370">
            <v>1</v>
          </cell>
          <cell r="D370">
            <v>3.38</v>
          </cell>
          <cell r="E370">
            <v>1</v>
          </cell>
          <cell r="F370">
            <v>0</v>
          </cell>
          <cell r="G370">
            <v>0</v>
          </cell>
          <cell r="H370">
            <v>0</v>
          </cell>
          <cell r="I370">
            <v>0.12</v>
          </cell>
          <cell r="J370">
            <v>0</v>
          </cell>
          <cell r="K370">
            <v>0.12</v>
          </cell>
          <cell r="L370">
            <v>0</v>
          </cell>
          <cell r="M370">
            <v>0</v>
          </cell>
          <cell r="N370">
            <v>0</v>
          </cell>
          <cell r="O370">
            <v>0</v>
          </cell>
          <cell r="P370">
            <v>2</v>
          </cell>
        </row>
        <row r="371">
          <cell r="B371" t="str">
            <v>STD</v>
          </cell>
          <cell r="C371">
            <v>1</v>
          </cell>
          <cell r="D371">
            <v>3.38</v>
          </cell>
          <cell r="E371">
            <v>1</v>
          </cell>
          <cell r="F371">
            <v>0</v>
          </cell>
          <cell r="G371">
            <v>0</v>
          </cell>
          <cell r="H371">
            <v>0</v>
          </cell>
          <cell r="I371">
            <v>0.12</v>
          </cell>
          <cell r="J371">
            <v>0</v>
          </cell>
          <cell r="K371">
            <v>0.12</v>
          </cell>
          <cell r="L371">
            <v>0</v>
          </cell>
          <cell r="M371">
            <v>0</v>
          </cell>
          <cell r="N371">
            <v>0</v>
          </cell>
          <cell r="O371">
            <v>0</v>
          </cell>
          <cell r="P371">
            <v>2</v>
          </cell>
        </row>
        <row r="372">
          <cell r="B372" t="str">
            <v>STD</v>
          </cell>
          <cell r="C372">
            <v>1</v>
          </cell>
          <cell r="D372">
            <v>3.38</v>
          </cell>
          <cell r="E372">
            <v>1</v>
          </cell>
          <cell r="F372">
            <v>0</v>
          </cell>
          <cell r="G372">
            <v>0</v>
          </cell>
          <cell r="H372">
            <v>0</v>
          </cell>
          <cell r="I372">
            <v>0.12</v>
          </cell>
          <cell r="J372">
            <v>0</v>
          </cell>
          <cell r="K372">
            <v>0.12</v>
          </cell>
          <cell r="L372">
            <v>0</v>
          </cell>
          <cell r="M372">
            <v>0</v>
          </cell>
          <cell r="N372">
            <v>0</v>
          </cell>
          <cell r="O372">
            <v>0</v>
          </cell>
          <cell r="P372">
            <v>2</v>
          </cell>
        </row>
        <row r="373">
          <cell r="B373" t="str">
            <v>STD</v>
          </cell>
          <cell r="C373">
            <v>1.25</v>
          </cell>
          <cell r="D373">
            <v>3.56</v>
          </cell>
          <cell r="E373">
            <v>1</v>
          </cell>
          <cell r="F373">
            <v>0</v>
          </cell>
          <cell r="G373">
            <v>0</v>
          </cell>
          <cell r="H373">
            <v>0</v>
          </cell>
          <cell r="I373">
            <v>0.15</v>
          </cell>
          <cell r="J373">
            <v>0</v>
          </cell>
          <cell r="K373">
            <v>0.15</v>
          </cell>
          <cell r="L373">
            <v>0</v>
          </cell>
          <cell r="M373">
            <v>0</v>
          </cell>
          <cell r="N373">
            <v>0</v>
          </cell>
          <cell r="O373">
            <v>0</v>
          </cell>
          <cell r="P373">
            <v>2</v>
          </cell>
        </row>
        <row r="374">
          <cell r="B374" t="str">
            <v>STD</v>
          </cell>
          <cell r="C374">
            <v>1.25</v>
          </cell>
          <cell r="D374">
            <v>3.56</v>
          </cell>
          <cell r="E374">
            <v>1</v>
          </cell>
          <cell r="F374">
            <v>0</v>
          </cell>
          <cell r="G374">
            <v>0</v>
          </cell>
          <cell r="H374">
            <v>0</v>
          </cell>
          <cell r="I374">
            <v>0.15</v>
          </cell>
          <cell r="J374">
            <v>0</v>
          </cell>
          <cell r="K374">
            <v>0.15</v>
          </cell>
          <cell r="L374">
            <v>0</v>
          </cell>
          <cell r="M374">
            <v>0</v>
          </cell>
          <cell r="N374">
            <v>0</v>
          </cell>
          <cell r="O374">
            <v>0</v>
          </cell>
          <cell r="P374">
            <v>2</v>
          </cell>
        </row>
        <row r="375">
          <cell r="B375" t="str">
            <v>STD</v>
          </cell>
          <cell r="C375">
            <v>1.25</v>
          </cell>
          <cell r="D375">
            <v>3.56</v>
          </cell>
          <cell r="E375">
            <v>1</v>
          </cell>
          <cell r="F375">
            <v>0</v>
          </cell>
          <cell r="G375">
            <v>0</v>
          </cell>
          <cell r="H375">
            <v>0</v>
          </cell>
          <cell r="I375">
            <v>0.15</v>
          </cell>
          <cell r="J375">
            <v>0</v>
          </cell>
          <cell r="K375">
            <v>0.15</v>
          </cell>
          <cell r="L375">
            <v>0</v>
          </cell>
          <cell r="M375">
            <v>0</v>
          </cell>
          <cell r="N375">
            <v>0</v>
          </cell>
          <cell r="O375">
            <v>0</v>
          </cell>
          <cell r="P375">
            <v>2</v>
          </cell>
        </row>
        <row r="376">
          <cell r="B376" t="str">
            <v>STD</v>
          </cell>
          <cell r="C376">
            <v>1.5</v>
          </cell>
          <cell r="D376">
            <v>3.68</v>
          </cell>
          <cell r="E376">
            <v>1</v>
          </cell>
          <cell r="F376">
            <v>0</v>
          </cell>
          <cell r="G376">
            <v>0</v>
          </cell>
          <cell r="H376">
            <v>0</v>
          </cell>
          <cell r="I376">
            <v>0.15</v>
          </cell>
          <cell r="J376">
            <v>0</v>
          </cell>
          <cell r="K376">
            <v>0.15</v>
          </cell>
          <cell r="L376">
            <v>0</v>
          </cell>
          <cell r="M376">
            <v>0</v>
          </cell>
          <cell r="N376">
            <v>0</v>
          </cell>
          <cell r="O376">
            <v>0</v>
          </cell>
          <cell r="P376">
            <v>2</v>
          </cell>
        </row>
        <row r="377">
          <cell r="B377" t="str">
            <v>STD</v>
          </cell>
          <cell r="C377">
            <v>1.5</v>
          </cell>
          <cell r="D377">
            <v>3.68</v>
          </cell>
          <cell r="E377">
            <v>1</v>
          </cell>
          <cell r="F377">
            <v>0</v>
          </cell>
          <cell r="G377">
            <v>0</v>
          </cell>
          <cell r="H377">
            <v>0</v>
          </cell>
          <cell r="I377">
            <v>0.15</v>
          </cell>
          <cell r="J377">
            <v>0</v>
          </cell>
          <cell r="K377">
            <v>0.15</v>
          </cell>
          <cell r="L377">
            <v>0</v>
          </cell>
          <cell r="M377">
            <v>0</v>
          </cell>
          <cell r="N377">
            <v>0</v>
          </cell>
          <cell r="O377">
            <v>0</v>
          </cell>
          <cell r="P377">
            <v>2</v>
          </cell>
        </row>
        <row r="378">
          <cell r="B378" t="str">
            <v>STD</v>
          </cell>
          <cell r="C378">
            <v>1.5</v>
          </cell>
          <cell r="D378">
            <v>3.68</v>
          </cell>
          <cell r="E378">
            <v>1</v>
          </cell>
          <cell r="F378">
            <v>0</v>
          </cell>
          <cell r="G378">
            <v>0</v>
          </cell>
          <cell r="H378">
            <v>0</v>
          </cell>
          <cell r="I378">
            <v>0.15</v>
          </cell>
          <cell r="J378">
            <v>0</v>
          </cell>
          <cell r="K378">
            <v>0.15</v>
          </cell>
          <cell r="L378">
            <v>0</v>
          </cell>
          <cell r="M378">
            <v>0</v>
          </cell>
          <cell r="N378">
            <v>0</v>
          </cell>
          <cell r="O378">
            <v>0</v>
          </cell>
          <cell r="P378">
            <v>2</v>
          </cell>
        </row>
        <row r="379">
          <cell r="B379" t="str">
            <v>STD</v>
          </cell>
          <cell r="C379">
            <v>2</v>
          </cell>
          <cell r="D379">
            <v>3.91</v>
          </cell>
          <cell r="E379">
            <v>1</v>
          </cell>
          <cell r="F379">
            <v>0</v>
          </cell>
          <cell r="G379">
            <v>0</v>
          </cell>
          <cell r="H379">
            <v>0</v>
          </cell>
          <cell r="I379">
            <v>0.3</v>
          </cell>
          <cell r="J379">
            <v>0</v>
          </cell>
          <cell r="K379">
            <v>0.3</v>
          </cell>
          <cell r="L379">
            <v>0</v>
          </cell>
          <cell r="M379">
            <v>0</v>
          </cell>
          <cell r="N379">
            <v>0</v>
          </cell>
          <cell r="O379">
            <v>0</v>
          </cell>
          <cell r="P379">
            <v>2</v>
          </cell>
        </row>
        <row r="380">
          <cell r="B380" t="str">
            <v>STD</v>
          </cell>
          <cell r="C380">
            <v>2</v>
          </cell>
          <cell r="D380">
            <v>3.91</v>
          </cell>
          <cell r="E380">
            <v>1</v>
          </cell>
          <cell r="F380">
            <v>0</v>
          </cell>
          <cell r="G380">
            <v>0</v>
          </cell>
          <cell r="H380">
            <v>0</v>
          </cell>
          <cell r="I380">
            <v>0.3</v>
          </cell>
          <cell r="J380">
            <v>0</v>
          </cell>
          <cell r="K380">
            <v>0.3</v>
          </cell>
          <cell r="L380">
            <v>0</v>
          </cell>
          <cell r="M380">
            <v>0</v>
          </cell>
          <cell r="N380">
            <v>0</v>
          </cell>
          <cell r="O380">
            <v>0</v>
          </cell>
          <cell r="P380">
            <v>2</v>
          </cell>
        </row>
        <row r="381">
          <cell r="B381" t="str">
            <v>STD</v>
          </cell>
          <cell r="C381">
            <v>2</v>
          </cell>
          <cell r="D381">
            <v>3.91</v>
          </cell>
          <cell r="E381">
            <v>1</v>
          </cell>
          <cell r="F381">
            <v>0</v>
          </cell>
          <cell r="G381">
            <v>0</v>
          </cell>
          <cell r="H381">
            <v>0</v>
          </cell>
          <cell r="I381">
            <v>0.3</v>
          </cell>
          <cell r="J381">
            <v>0</v>
          </cell>
          <cell r="K381">
            <v>0.3</v>
          </cell>
          <cell r="L381">
            <v>0</v>
          </cell>
          <cell r="M381">
            <v>0</v>
          </cell>
          <cell r="N381">
            <v>0</v>
          </cell>
          <cell r="O381">
            <v>0</v>
          </cell>
          <cell r="P381">
            <v>2</v>
          </cell>
        </row>
        <row r="382">
          <cell r="B382" t="str">
            <v>STD</v>
          </cell>
          <cell r="C382">
            <v>2.5</v>
          </cell>
          <cell r="D382">
            <v>5.16</v>
          </cell>
          <cell r="E382">
            <v>1</v>
          </cell>
          <cell r="F382">
            <v>0</v>
          </cell>
          <cell r="G382">
            <v>0</v>
          </cell>
          <cell r="H382">
            <v>0</v>
          </cell>
          <cell r="I382">
            <v>0.25</v>
          </cell>
          <cell r="J382">
            <v>0.2</v>
          </cell>
          <cell r="K382">
            <v>0.45</v>
          </cell>
          <cell r="L382">
            <v>0</v>
          </cell>
          <cell r="M382">
            <v>0</v>
          </cell>
          <cell r="N382">
            <v>0</v>
          </cell>
          <cell r="O382">
            <v>0</v>
          </cell>
          <cell r="P382">
            <v>2</v>
          </cell>
        </row>
        <row r="383">
          <cell r="B383" t="str">
            <v>STD</v>
          </cell>
          <cell r="C383">
            <v>3</v>
          </cell>
          <cell r="D383">
            <v>5.49</v>
          </cell>
          <cell r="E383">
            <v>1</v>
          </cell>
          <cell r="F383">
            <v>0</v>
          </cell>
          <cell r="G383">
            <v>0</v>
          </cell>
          <cell r="H383">
            <v>0</v>
          </cell>
          <cell r="I383">
            <v>0.3</v>
          </cell>
          <cell r="J383">
            <v>0.3</v>
          </cell>
          <cell r="K383">
            <v>0.6</v>
          </cell>
          <cell r="L383">
            <v>0</v>
          </cell>
          <cell r="M383">
            <v>0</v>
          </cell>
          <cell r="N383">
            <v>0</v>
          </cell>
          <cell r="O383">
            <v>0</v>
          </cell>
          <cell r="P383">
            <v>2</v>
          </cell>
        </row>
        <row r="384">
          <cell r="B384" t="str">
            <v>STD</v>
          </cell>
          <cell r="C384">
            <v>3.5</v>
          </cell>
          <cell r="D384">
            <v>5.74</v>
          </cell>
          <cell r="E384">
            <v>1</v>
          </cell>
          <cell r="F384">
            <v>0</v>
          </cell>
          <cell r="G384">
            <v>0</v>
          </cell>
          <cell r="H384">
            <v>0</v>
          </cell>
          <cell r="I384">
            <v>0.35</v>
          </cell>
          <cell r="J384">
            <v>0.4</v>
          </cell>
          <cell r="K384">
            <v>0.75</v>
          </cell>
          <cell r="L384">
            <v>0</v>
          </cell>
          <cell r="M384">
            <v>0</v>
          </cell>
          <cell r="N384">
            <v>0</v>
          </cell>
          <cell r="O384">
            <v>0</v>
          </cell>
          <cell r="P384">
            <v>3</v>
          </cell>
        </row>
        <row r="385">
          <cell r="B385" t="str">
            <v>STD</v>
          </cell>
          <cell r="C385">
            <v>4</v>
          </cell>
          <cell r="D385">
            <v>6.02</v>
          </cell>
          <cell r="E385">
            <v>1</v>
          </cell>
          <cell r="F385">
            <v>0</v>
          </cell>
          <cell r="G385">
            <v>0</v>
          </cell>
          <cell r="H385">
            <v>0</v>
          </cell>
          <cell r="I385">
            <v>0.41</v>
          </cell>
          <cell r="J385">
            <v>0.49</v>
          </cell>
          <cell r="K385">
            <v>0.89999999999999991</v>
          </cell>
          <cell r="L385">
            <v>0</v>
          </cell>
          <cell r="M385">
            <v>0</v>
          </cell>
          <cell r="N385">
            <v>0</v>
          </cell>
          <cell r="O385">
            <v>0</v>
          </cell>
          <cell r="P385">
            <v>3</v>
          </cell>
        </row>
        <row r="386">
          <cell r="B386" t="str">
            <v>STD</v>
          </cell>
          <cell r="C386">
            <v>5</v>
          </cell>
          <cell r="D386">
            <v>6.55</v>
          </cell>
          <cell r="E386">
            <v>1</v>
          </cell>
          <cell r="F386">
            <v>0</v>
          </cell>
          <cell r="G386">
            <v>0</v>
          </cell>
          <cell r="H386">
            <v>0</v>
          </cell>
          <cell r="I386">
            <v>0.51</v>
          </cell>
          <cell r="J386">
            <v>0.54</v>
          </cell>
          <cell r="K386">
            <v>1.05</v>
          </cell>
          <cell r="L386">
            <v>0</v>
          </cell>
          <cell r="M386">
            <v>0</v>
          </cell>
          <cell r="N386">
            <v>0</v>
          </cell>
          <cell r="O386">
            <v>0</v>
          </cell>
          <cell r="P386">
            <v>4</v>
          </cell>
        </row>
        <row r="387">
          <cell r="B387" t="str">
            <v>STD</v>
          </cell>
          <cell r="C387">
            <v>6</v>
          </cell>
          <cell r="D387">
            <v>7.11</v>
          </cell>
          <cell r="E387">
            <v>1</v>
          </cell>
          <cell r="F387">
            <v>0</v>
          </cell>
          <cell r="G387">
            <v>0</v>
          </cell>
          <cell r="H387">
            <v>0</v>
          </cell>
          <cell r="I387">
            <v>0.61</v>
          </cell>
          <cell r="J387">
            <v>1.04</v>
          </cell>
          <cell r="K387">
            <v>1.65</v>
          </cell>
          <cell r="L387">
            <v>0</v>
          </cell>
          <cell r="M387">
            <v>0</v>
          </cell>
          <cell r="N387">
            <v>0</v>
          </cell>
          <cell r="O387">
            <v>0</v>
          </cell>
          <cell r="P387">
            <v>4</v>
          </cell>
        </row>
        <row r="388">
          <cell r="B388" t="str">
            <v>STD</v>
          </cell>
          <cell r="C388">
            <v>8</v>
          </cell>
          <cell r="D388">
            <v>8.18</v>
          </cell>
          <cell r="E388">
            <v>1</v>
          </cell>
          <cell r="F388">
            <v>0</v>
          </cell>
          <cell r="G388">
            <v>0</v>
          </cell>
          <cell r="H388">
            <v>0</v>
          </cell>
          <cell r="I388">
            <v>0.81</v>
          </cell>
          <cell r="J388">
            <v>1.73</v>
          </cell>
          <cell r="K388">
            <v>2.54</v>
          </cell>
          <cell r="L388">
            <v>0</v>
          </cell>
          <cell r="M388">
            <v>0</v>
          </cell>
          <cell r="N388">
            <v>0</v>
          </cell>
          <cell r="O388">
            <v>0</v>
          </cell>
          <cell r="P388">
            <v>4</v>
          </cell>
        </row>
        <row r="389">
          <cell r="B389" t="str">
            <v>STD</v>
          </cell>
          <cell r="C389">
            <v>10</v>
          </cell>
          <cell r="D389">
            <v>9.27</v>
          </cell>
          <cell r="E389">
            <v>1</v>
          </cell>
          <cell r="F389">
            <v>0</v>
          </cell>
          <cell r="G389">
            <v>0</v>
          </cell>
          <cell r="H389">
            <v>0</v>
          </cell>
          <cell r="I389">
            <v>1.01</v>
          </cell>
          <cell r="J389">
            <v>3.04</v>
          </cell>
          <cell r="K389">
            <v>4.05</v>
          </cell>
          <cell r="L389">
            <v>0</v>
          </cell>
          <cell r="M389">
            <v>0</v>
          </cell>
          <cell r="N389">
            <v>0</v>
          </cell>
          <cell r="O389">
            <v>0</v>
          </cell>
          <cell r="P389">
            <v>4</v>
          </cell>
        </row>
        <row r="390">
          <cell r="B390" t="str">
            <v>STD</v>
          </cell>
          <cell r="C390">
            <v>12</v>
          </cell>
          <cell r="D390">
            <v>9.5299999999999994</v>
          </cell>
          <cell r="E390">
            <v>1</v>
          </cell>
          <cell r="F390">
            <v>0</v>
          </cell>
          <cell r="G390">
            <v>0</v>
          </cell>
          <cell r="H390">
            <v>0</v>
          </cell>
          <cell r="I390">
            <v>1.22</v>
          </cell>
          <cell r="J390">
            <v>3.28</v>
          </cell>
          <cell r="K390">
            <v>4.5</v>
          </cell>
          <cell r="L390">
            <v>0</v>
          </cell>
          <cell r="M390">
            <v>0</v>
          </cell>
          <cell r="N390">
            <v>0</v>
          </cell>
          <cell r="O390">
            <v>0</v>
          </cell>
          <cell r="P390">
            <v>6</v>
          </cell>
        </row>
        <row r="391">
          <cell r="B391" t="str">
            <v>STD</v>
          </cell>
          <cell r="C391">
            <v>14</v>
          </cell>
          <cell r="D391">
            <v>9.5299999999999994</v>
          </cell>
          <cell r="E391">
            <v>1</v>
          </cell>
          <cell r="F391">
            <v>0</v>
          </cell>
          <cell r="G391">
            <v>0</v>
          </cell>
          <cell r="H391">
            <v>0</v>
          </cell>
          <cell r="I391">
            <v>1.42</v>
          </cell>
          <cell r="J391">
            <v>3.97</v>
          </cell>
          <cell r="K391">
            <v>5.3900000000000006</v>
          </cell>
          <cell r="L391">
            <v>0</v>
          </cell>
          <cell r="M391">
            <v>0</v>
          </cell>
          <cell r="N391">
            <v>0</v>
          </cell>
          <cell r="O391">
            <v>0</v>
          </cell>
          <cell r="P391">
            <v>6</v>
          </cell>
        </row>
        <row r="392">
          <cell r="B392" t="str">
            <v>STD</v>
          </cell>
          <cell r="C392">
            <v>16</v>
          </cell>
          <cell r="D392">
            <v>9.5299999999999994</v>
          </cell>
          <cell r="E392">
            <v>1</v>
          </cell>
          <cell r="F392">
            <v>0</v>
          </cell>
          <cell r="G392">
            <v>0</v>
          </cell>
          <cell r="H392">
            <v>0</v>
          </cell>
          <cell r="I392">
            <v>1.62</v>
          </cell>
          <cell r="J392">
            <v>4.68</v>
          </cell>
          <cell r="K392">
            <v>6.3</v>
          </cell>
          <cell r="L392">
            <v>0</v>
          </cell>
          <cell r="M392">
            <v>0</v>
          </cell>
          <cell r="N392">
            <v>0</v>
          </cell>
          <cell r="O392">
            <v>0</v>
          </cell>
          <cell r="P392">
            <v>6</v>
          </cell>
        </row>
        <row r="393">
          <cell r="B393" t="str">
            <v>STD</v>
          </cell>
          <cell r="C393">
            <v>18</v>
          </cell>
          <cell r="D393">
            <v>9.5299999999999994</v>
          </cell>
          <cell r="E393">
            <v>1</v>
          </cell>
          <cell r="F393">
            <v>0</v>
          </cell>
          <cell r="G393">
            <v>0</v>
          </cell>
          <cell r="H393">
            <v>0</v>
          </cell>
          <cell r="I393">
            <v>1.82</v>
          </cell>
          <cell r="J393">
            <v>5.38</v>
          </cell>
          <cell r="K393">
            <v>7.2</v>
          </cell>
          <cell r="L393">
            <v>0</v>
          </cell>
          <cell r="M393">
            <v>0</v>
          </cell>
          <cell r="N393">
            <v>0</v>
          </cell>
          <cell r="O393">
            <v>0</v>
          </cell>
          <cell r="P393">
            <v>6</v>
          </cell>
        </row>
        <row r="394">
          <cell r="B394" t="str">
            <v>STD</v>
          </cell>
          <cell r="C394">
            <v>20</v>
          </cell>
          <cell r="D394">
            <v>9.5299999999999994</v>
          </cell>
          <cell r="E394">
            <v>1</v>
          </cell>
          <cell r="F394">
            <v>0</v>
          </cell>
          <cell r="G394">
            <v>0</v>
          </cell>
          <cell r="H394">
            <v>0</v>
          </cell>
          <cell r="I394">
            <v>2.0299999999999998</v>
          </cell>
          <cell r="J394">
            <v>5.47</v>
          </cell>
          <cell r="K394">
            <v>7.5</v>
          </cell>
          <cell r="L394">
            <v>0</v>
          </cell>
          <cell r="M394">
            <v>0</v>
          </cell>
          <cell r="N394">
            <v>0</v>
          </cell>
          <cell r="O394">
            <v>0</v>
          </cell>
          <cell r="P394">
            <v>7</v>
          </cell>
        </row>
        <row r="395">
          <cell r="B395" t="str">
            <v>STD</v>
          </cell>
          <cell r="C395">
            <v>22</v>
          </cell>
          <cell r="D395">
            <v>9.5299999999999994</v>
          </cell>
          <cell r="E395">
            <v>1</v>
          </cell>
          <cell r="F395">
            <v>0</v>
          </cell>
          <cell r="G395">
            <v>0</v>
          </cell>
          <cell r="H395">
            <v>0</v>
          </cell>
          <cell r="I395">
            <v>2.23</v>
          </cell>
          <cell r="J395">
            <v>6.47</v>
          </cell>
          <cell r="K395">
            <v>8.6999999999999993</v>
          </cell>
          <cell r="L395">
            <v>0</v>
          </cell>
          <cell r="M395">
            <v>0</v>
          </cell>
          <cell r="N395">
            <v>0</v>
          </cell>
          <cell r="O395">
            <v>0</v>
          </cell>
          <cell r="P395">
            <v>8</v>
          </cell>
        </row>
        <row r="396">
          <cell r="B396" t="str">
            <v>STD</v>
          </cell>
          <cell r="C396">
            <v>24</v>
          </cell>
          <cell r="D396">
            <v>9.5299999999999994</v>
          </cell>
          <cell r="E396">
            <v>1</v>
          </cell>
          <cell r="F396">
            <v>0</v>
          </cell>
          <cell r="G396">
            <v>0</v>
          </cell>
          <cell r="H396">
            <v>0</v>
          </cell>
          <cell r="I396">
            <v>2.4300000000000002</v>
          </cell>
          <cell r="J396">
            <v>6.57</v>
          </cell>
          <cell r="K396">
            <v>9</v>
          </cell>
          <cell r="L396">
            <v>0</v>
          </cell>
          <cell r="M396">
            <v>0</v>
          </cell>
          <cell r="N396">
            <v>0</v>
          </cell>
          <cell r="O396">
            <v>0</v>
          </cell>
          <cell r="P396">
            <v>8</v>
          </cell>
        </row>
        <row r="397">
          <cell r="B397" t="str">
            <v>STD</v>
          </cell>
          <cell r="C397">
            <v>26</v>
          </cell>
          <cell r="D397">
            <v>9.5299999999999994</v>
          </cell>
          <cell r="E397">
            <v>1</v>
          </cell>
          <cell r="F397">
            <v>0</v>
          </cell>
          <cell r="G397">
            <v>0</v>
          </cell>
          <cell r="H397">
            <v>0</v>
          </cell>
          <cell r="I397">
            <v>2.64</v>
          </cell>
          <cell r="J397">
            <v>7.7</v>
          </cell>
          <cell r="K397">
            <v>10.34</v>
          </cell>
          <cell r="L397">
            <v>0</v>
          </cell>
          <cell r="M397">
            <v>0</v>
          </cell>
          <cell r="N397">
            <v>0</v>
          </cell>
          <cell r="O397">
            <v>0</v>
          </cell>
          <cell r="P397">
            <v>9</v>
          </cell>
        </row>
        <row r="398">
          <cell r="B398" t="str">
            <v>STD</v>
          </cell>
          <cell r="C398">
            <v>28</v>
          </cell>
          <cell r="D398">
            <v>9.5299999999999994</v>
          </cell>
          <cell r="E398">
            <v>1</v>
          </cell>
          <cell r="F398">
            <v>0</v>
          </cell>
          <cell r="G398">
            <v>0</v>
          </cell>
          <cell r="H398">
            <v>0</v>
          </cell>
          <cell r="I398">
            <v>2.84</v>
          </cell>
          <cell r="J398">
            <v>8.25</v>
          </cell>
          <cell r="K398">
            <v>11.09</v>
          </cell>
          <cell r="L398">
            <v>0</v>
          </cell>
          <cell r="M398">
            <v>0</v>
          </cell>
          <cell r="N398">
            <v>0</v>
          </cell>
          <cell r="O398">
            <v>0</v>
          </cell>
          <cell r="P398">
            <v>9</v>
          </cell>
        </row>
        <row r="399">
          <cell r="B399" t="str">
            <v>STD</v>
          </cell>
          <cell r="C399">
            <v>30</v>
          </cell>
          <cell r="D399">
            <v>9.5299999999999994</v>
          </cell>
          <cell r="E399">
            <v>1</v>
          </cell>
          <cell r="F399">
            <v>0</v>
          </cell>
          <cell r="G399">
            <v>0</v>
          </cell>
          <cell r="H399">
            <v>0</v>
          </cell>
          <cell r="I399">
            <v>3.04</v>
          </cell>
          <cell r="J399">
            <v>8.9600000000000009</v>
          </cell>
          <cell r="K399">
            <v>12</v>
          </cell>
          <cell r="L399">
            <v>0</v>
          </cell>
          <cell r="M399">
            <v>0</v>
          </cell>
          <cell r="N399">
            <v>0</v>
          </cell>
          <cell r="O399">
            <v>0</v>
          </cell>
          <cell r="P399">
            <v>10</v>
          </cell>
        </row>
        <row r="400">
          <cell r="B400" t="str">
            <v>STD</v>
          </cell>
          <cell r="C400">
            <v>32</v>
          </cell>
          <cell r="D400">
            <v>9.5299999999999994</v>
          </cell>
          <cell r="E400">
            <v>1</v>
          </cell>
          <cell r="F400">
            <v>0</v>
          </cell>
          <cell r="G400">
            <v>0</v>
          </cell>
          <cell r="H400">
            <v>0</v>
          </cell>
          <cell r="I400">
            <v>3.24</v>
          </cell>
          <cell r="J400">
            <v>9.51</v>
          </cell>
          <cell r="K400">
            <v>12.75</v>
          </cell>
          <cell r="L400">
            <v>0</v>
          </cell>
          <cell r="M400">
            <v>0</v>
          </cell>
          <cell r="N400">
            <v>0</v>
          </cell>
          <cell r="O400">
            <v>0</v>
          </cell>
          <cell r="P400">
            <v>11</v>
          </cell>
        </row>
        <row r="401">
          <cell r="B401" t="str">
            <v>STD</v>
          </cell>
          <cell r="C401">
            <v>34</v>
          </cell>
          <cell r="D401">
            <v>9.5299999999999994</v>
          </cell>
          <cell r="E401">
            <v>1</v>
          </cell>
          <cell r="F401">
            <v>0</v>
          </cell>
          <cell r="G401">
            <v>0</v>
          </cell>
          <cell r="H401">
            <v>0</v>
          </cell>
          <cell r="I401">
            <v>3.45</v>
          </cell>
          <cell r="J401">
            <v>10.050000000000001</v>
          </cell>
          <cell r="K401">
            <v>13.5</v>
          </cell>
          <cell r="L401">
            <v>0</v>
          </cell>
          <cell r="M401">
            <v>0</v>
          </cell>
          <cell r="N401">
            <v>0</v>
          </cell>
          <cell r="O401">
            <v>0</v>
          </cell>
          <cell r="P401">
            <v>12</v>
          </cell>
        </row>
        <row r="402">
          <cell r="B402" t="str">
            <v>STD</v>
          </cell>
          <cell r="C402">
            <v>36</v>
          </cell>
          <cell r="D402">
            <v>9.5299999999999994</v>
          </cell>
          <cell r="E402">
            <v>1</v>
          </cell>
          <cell r="F402">
            <v>0</v>
          </cell>
          <cell r="G402">
            <v>0</v>
          </cell>
          <cell r="H402">
            <v>0</v>
          </cell>
          <cell r="I402">
            <v>3.65</v>
          </cell>
          <cell r="J402">
            <v>10.6</v>
          </cell>
          <cell r="K402">
            <v>14.25</v>
          </cell>
          <cell r="L402">
            <v>0</v>
          </cell>
          <cell r="M402">
            <v>0</v>
          </cell>
          <cell r="N402">
            <v>0</v>
          </cell>
          <cell r="O402">
            <v>0</v>
          </cell>
          <cell r="P402">
            <v>12</v>
          </cell>
        </row>
        <row r="403">
          <cell r="B403" t="str">
            <v>STD</v>
          </cell>
          <cell r="C403">
            <v>38</v>
          </cell>
          <cell r="D403">
            <v>9.5299999999999994</v>
          </cell>
          <cell r="E403">
            <v>1</v>
          </cell>
          <cell r="F403">
            <v>0</v>
          </cell>
          <cell r="G403">
            <v>0</v>
          </cell>
          <cell r="H403">
            <v>0</v>
          </cell>
          <cell r="I403">
            <v>3.85</v>
          </cell>
          <cell r="J403">
            <v>11.23</v>
          </cell>
          <cell r="K403">
            <v>15.08</v>
          </cell>
          <cell r="L403">
            <v>0</v>
          </cell>
          <cell r="M403">
            <v>0</v>
          </cell>
          <cell r="N403">
            <v>0</v>
          </cell>
          <cell r="O403">
            <v>0</v>
          </cell>
          <cell r="P403">
            <v>13</v>
          </cell>
        </row>
        <row r="404">
          <cell r="B404" t="str">
            <v>STD</v>
          </cell>
          <cell r="C404">
            <v>40</v>
          </cell>
          <cell r="D404">
            <v>9.5299999999999994</v>
          </cell>
          <cell r="E404">
            <v>1</v>
          </cell>
          <cell r="F404">
            <v>0</v>
          </cell>
          <cell r="G404">
            <v>0</v>
          </cell>
          <cell r="H404">
            <v>0</v>
          </cell>
          <cell r="I404">
            <v>4.0599999999999996</v>
          </cell>
          <cell r="J404">
            <v>11.66</v>
          </cell>
          <cell r="K404">
            <v>15.719999999999999</v>
          </cell>
          <cell r="L404">
            <v>0</v>
          </cell>
          <cell r="M404">
            <v>0</v>
          </cell>
          <cell r="N404">
            <v>0</v>
          </cell>
          <cell r="O404">
            <v>0</v>
          </cell>
          <cell r="P404">
            <v>14</v>
          </cell>
        </row>
        <row r="405">
          <cell r="B405" t="str">
            <v>STD</v>
          </cell>
          <cell r="C405">
            <v>42</v>
          </cell>
          <cell r="D405">
            <v>9.5299999999999994</v>
          </cell>
          <cell r="E405">
            <v>1</v>
          </cell>
          <cell r="F405">
            <v>0</v>
          </cell>
          <cell r="G405">
            <v>0</v>
          </cell>
          <cell r="H405">
            <v>0</v>
          </cell>
          <cell r="I405">
            <v>4.26</v>
          </cell>
          <cell r="J405">
            <v>12.24</v>
          </cell>
          <cell r="K405">
            <v>16.5</v>
          </cell>
          <cell r="L405">
            <v>0</v>
          </cell>
          <cell r="M405">
            <v>0</v>
          </cell>
          <cell r="N405">
            <v>0</v>
          </cell>
          <cell r="O405">
            <v>0</v>
          </cell>
          <cell r="P405">
            <v>14</v>
          </cell>
        </row>
        <row r="406">
          <cell r="B406" t="str">
            <v>STD</v>
          </cell>
          <cell r="C406">
            <v>44</v>
          </cell>
          <cell r="D406">
            <v>9.5299999999999994</v>
          </cell>
          <cell r="E406">
            <v>1</v>
          </cell>
          <cell r="F406">
            <v>0</v>
          </cell>
          <cell r="G406">
            <v>0</v>
          </cell>
          <cell r="H406">
            <v>0</v>
          </cell>
          <cell r="I406">
            <v>4.47</v>
          </cell>
          <cell r="J406">
            <v>17.54</v>
          </cell>
          <cell r="K406">
            <v>22.009999999999998</v>
          </cell>
          <cell r="L406">
            <v>0</v>
          </cell>
          <cell r="M406">
            <v>0</v>
          </cell>
          <cell r="N406">
            <v>0</v>
          </cell>
          <cell r="O406">
            <v>0</v>
          </cell>
          <cell r="P406">
            <v>15</v>
          </cell>
        </row>
        <row r="407">
          <cell r="B407" t="str">
            <v>STD</v>
          </cell>
          <cell r="C407">
            <v>46</v>
          </cell>
          <cell r="D407">
            <v>9.5299999999999994</v>
          </cell>
          <cell r="E407">
            <v>1</v>
          </cell>
          <cell r="F407">
            <v>0</v>
          </cell>
          <cell r="G407">
            <v>0</v>
          </cell>
          <cell r="H407">
            <v>0</v>
          </cell>
          <cell r="I407">
            <v>4.67</v>
          </cell>
          <cell r="J407">
            <v>18.329999999999998</v>
          </cell>
          <cell r="K407">
            <v>23</v>
          </cell>
          <cell r="L407">
            <v>0</v>
          </cell>
          <cell r="M407">
            <v>0</v>
          </cell>
          <cell r="N407">
            <v>0</v>
          </cell>
          <cell r="O407">
            <v>0</v>
          </cell>
          <cell r="P407">
            <v>16</v>
          </cell>
        </row>
        <row r="408">
          <cell r="B408" t="str">
            <v>STD</v>
          </cell>
          <cell r="C408">
            <v>48</v>
          </cell>
          <cell r="D408">
            <v>9.5299999999999994</v>
          </cell>
          <cell r="E408">
            <v>1</v>
          </cell>
          <cell r="F408">
            <v>0</v>
          </cell>
          <cell r="G408">
            <v>0</v>
          </cell>
          <cell r="H408">
            <v>0</v>
          </cell>
          <cell r="I408">
            <v>4.87</v>
          </cell>
          <cell r="J408">
            <v>19.13</v>
          </cell>
          <cell r="K408">
            <v>24</v>
          </cell>
          <cell r="L408">
            <v>0</v>
          </cell>
          <cell r="M408">
            <v>0</v>
          </cell>
          <cell r="N408">
            <v>0</v>
          </cell>
          <cell r="O408">
            <v>0</v>
          </cell>
          <cell r="P408">
            <v>16</v>
          </cell>
        </row>
        <row r="409">
          <cell r="B409" t="str">
            <v xml:space="preserve">XS </v>
          </cell>
          <cell r="C409">
            <v>0.125</v>
          </cell>
          <cell r="D409">
            <v>2.41</v>
          </cell>
          <cell r="E409">
            <v>1</v>
          </cell>
          <cell r="F409">
            <v>0</v>
          </cell>
          <cell r="G409">
            <v>0</v>
          </cell>
          <cell r="H409">
            <v>0</v>
          </cell>
          <cell r="I409">
            <v>7.0000000000000007E-2</v>
          </cell>
          <cell r="J409">
            <v>0</v>
          </cell>
          <cell r="K409">
            <v>7.0000000000000007E-2</v>
          </cell>
          <cell r="L409">
            <v>0</v>
          </cell>
          <cell r="M409">
            <v>0</v>
          </cell>
          <cell r="N409">
            <v>0</v>
          </cell>
          <cell r="O409">
            <v>0</v>
          </cell>
          <cell r="P409">
            <v>2</v>
          </cell>
        </row>
        <row r="410">
          <cell r="B410" t="str">
            <v xml:space="preserve">XS </v>
          </cell>
          <cell r="C410">
            <v>0.125</v>
          </cell>
          <cell r="D410">
            <v>2.41</v>
          </cell>
          <cell r="E410">
            <v>1</v>
          </cell>
          <cell r="F410">
            <v>0</v>
          </cell>
          <cell r="G410">
            <v>0</v>
          </cell>
          <cell r="H410">
            <v>0</v>
          </cell>
          <cell r="I410">
            <v>7.0000000000000007E-2</v>
          </cell>
          <cell r="J410">
            <v>0</v>
          </cell>
          <cell r="K410">
            <v>7.0000000000000007E-2</v>
          </cell>
          <cell r="L410">
            <v>0</v>
          </cell>
          <cell r="M410">
            <v>0</v>
          </cell>
          <cell r="N410">
            <v>0</v>
          </cell>
          <cell r="O410">
            <v>0</v>
          </cell>
          <cell r="P410">
            <v>2</v>
          </cell>
        </row>
        <row r="411">
          <cell r="B411" t="str">
            <v xml:space="preserve">XS </v>
          </cell>
          <cell r="C411">
            <v>0.125</v>
          </cell>
          <cell r="D411">
            <v>2.41</v>
          </cell>
          <cell r="E411">
            <v>1</v>
          </cell>
          <cell r="F411">
            <v>0</v>
          </cell>
          <cell r="G411">
            <v>0</v>
          </cell>
          <cell r="H411">
            <v>0</v>
          </cell>
          <cell r="I411">
            <v>7.0000000000000007E-2</v>
          </cell>
          <cell r="J411">
            <v>0</v>
          </cell>
          <cell r="K411">
            <v>7.0000000000000007E-2</v>
          </cell>
          <cell r="L411">
            <v>0</v>
          </cell>
          <cell r="M411">
            <v>0</v>
          </cell>
          <cell r="N411">
            <v>0</v>
          </cell>
          <cell r="O411">
            <v>0</v>
          </cell>
          <cell r="P411">
            <v>2</v>
          </cell>
        </row>
        <row r="412">
          <cell r="B412" t="str">
            <v xml:space="preserve">XS </v>
          </cell>
          <cell r="C412">
            <v>0.25</v>
          </cell>
          <cell r="D412">
            <v>3.02</v>
          </cell>
          <cell r="E412">
            <v>1</v>
          </cell>
          <cell r="F412">
            <v>0</v>
          </cell>
          <cell r="G412">
            <v>0</v>
          </cell>
          <cell r="H412">
            <v>0</v>
          </cell>
          <cell r="I412">
            <v>7.0000000000000007E-2</v>
          </cell>
          <cell r="J412">
            <v>0</v>
          </cell>
          <cell r="K412">
            <v>7.0000000000000007E-2</v>
          </cell>
          <cell r="L412">
            <v>0</v>
          </cell>
          <cell r="M412">
            <v>0</v>
          </cell>
          <cell r="N412">
            <v>0</v>
          </cell>
          <cell r="O412">
            <v>0</v>
          </cell>
          <cell r="P412">
            <v>2</v>
          </cell>
        </row>
        <row r="413">
          <cell r="B413" t="str">
            <v xml:space="preserve">XS </v>
          </cell>
          <cell r="C413">
            <v>0.25</v>
          </cell>
          <cell r="D413">
            <v>3.02</v>
          </cell>
          <cell r="E413">
            <v>1</v>
          </cell>
          <cell r="F413">
            <v>0</v>
          </cell>
          <cell r="G413">
            <v>0</v>
          </cell>
          <cell r="H413">
            <v>0</v>
          </cell>
          <cell r="I413">
            <v>7.0000000000000007E-2</v>
          </cell>
          <cell r="J413">
            <v>0</v>
          </cell>
          <cell r="K413">
            <v>7.0000000000000007E-2</v>
          </cell>
          <cell r="L413">
            <v>0</v>
          </cell>
          <cell r="M413">
            <v>0</v>
          </cell>
          <cell r="N413">
            <v>0</v>
          </cell>
          <cell r="O413">
            <v>0</v>
          </cell>
          <cell r="P413">
            <v>2</v>
          </cell>
        </row>
        <row r="414">
          <cell r="B414" t="str">
            <v xml:space="preserve">XS </v>
          </cell>
          <cell r="C414">
            <v>0.25</v>
          </cell>
          <cell r="D414">
            <v>3.02</v>
          </cell>
          <cell r="E414">
            <v>1</v>
          </cell>
          <cell r="F414">
            <v>0</v>
          </cell>
          <cell r="G414">
            <v>0</v>
          </cell>
          <cell r="H414">
            <v>0</v>
          </cell>
          <cell r="I414">
            <v>7.0000000000000007E-2</v>
          </cell>
          <cell r="J414">
            <v>0</v>
          </cell>
          <cell r="K414">
            <v>7.0000000000000007E-2</v>
          </cell>
          <cell r="L414">
            <v>0</v>
          </cell>
          <cell r="M414">
            <v>0</v>
          </cell>
          <cell r="N414">
            <v>0</v>
          </cell>
          <cell r="O414">
            <v>0</v>
          </cell>
          <cell r="P414">
            <v>2</v>
          </cell>
        </row>
        <row r="415">
          <cell r="B415" t="str">
            <v xml:space="preserve">XS </v>
          </cell>
          <cell r="C415">
            <v>0.375</v>
          </cell>
          <cell r="D415">
            <v>3.2</v>
          </cell>
          <cell r="E415">
            <v>1</v>
          </cell>
          <cell r="F415">
            <v>0</v>
          </cell>
          <cell r="G415">
            <v>0</v>
          </cell>
          <cell r="H415">
            <v>0</v>
          </cell>
          <cell r="I415">
            <v>7.0000000000000007E-2</v>
          </cell>
          <cell r="J415">
            <v>0</v>
          </cell>
          <cell r="K415">
            <v>7.0000000000000007E-2</v>
          </cell>
          <cell r="L415">
            <v>2</v>
          </cell>
          <cell r="M415">
            <v>0</v>
          </cell>
          <cell r="N415">
            <v>8.8062877131794293E-312</v>
          </cell>
          <cell r="O415" t="str">
            <v xml:space="preserve">XS </v>
          </cell>
          <cell r="P415">
            <v>2</v>
          </cell>
          <cell r="Q415">
            <v>3.2</v>
          </cell>
          <cell r="R415">
            <v>1</v>
          </cell>
        </row>
        <row r="416">
          <cell r="B416" t="str">
            <v xml:space="preserve">XS </v>
          </cell>
          <cell r="C416">
            <v>0.375</v>
          </cell>
          <cell r="D416">
            <v>3.2</v>
          </cell>
          <cell r="E416">
            <v>1</v>
          </cell>
          <cell r="F416">
            <v>0</v>
          </cell>
          <cell r="G416">
            <v>0</v>
          </cell>
          <cell r="H416">
            <v>0</v>
          </cell>
          <cell r="I416">
            <v>7.0000000000000007E-2</v>
          </cell>
          <cell r="J416">
            <v>0</v>
          </cell>
          <cell r="K416">
            <v>7.0000000000000007E-2</v>
          </cell>
          <cell r="L416">
            <v>0</v>
          </cell>
          <cell r="M416">
            <v>0</v>
          </cell>
          <cell r="N416">
            <v>0</v>
          </cell>
          <cell r="O416">
            <v>0</v>
          </cell>
          <cell r="P416">
            <v>2</v>
          </cell>
        </row>
        <row r="417">
          <cell r="B417" t="str">
            <v xml:space="preserve">XS </v>
          </cell>
          <cell r="C417">
            <v>0.375</v>
          </cell>
          <cell r="D417">
            <v>3.2</v>
          </cell>
          <cell r="E417">
            <v>1</v>
          </cell>
          <cell r="F417">
            <v>0</v>
          </cell>
          <cell r="G417">
            <v>0</v>
          </cell>
          <cell r="H417">
            <v>0</v>
          </cell>
          <cell r="I417">
            <v>7.0000000000000007E-2</v>
          </cell>
          <cell r="J417">
            <v>0</v>
          </cell>
          <cell r="K417">
            <v>7.0000000000000007E-2</v>
          </cell>
          <cell r="L417">
            <v>0</v>
          </cell>
          <cell r="M417">
            <v>0</v>
          </cell>
          <cell r="N417">
            <v>0</v>
          </cell>
          <cell r="O417">
            <v>0</v>
          </cell>
          <cell r="P417">
            <v>2</v>
          </cell>
        </row>
        <row r="418">
          <cell r="A418">
            <v>2</v>
          </cell>
          <cell r="B418" t="str">
            <v xml:space="preserve">XS </v>
          </cell>
          <cell r="C418">
            <v>0.5</v>
          </cell>
          <cell r="D418">
            <v>3.73</v>
          </cell>
          <cell r="E418">
            <v>1</v>
          </cell>
          <cell r="F418">
            <v>0</v>
          </cell>
          <cell r="G418">
            <v>0</v>
          </cell>
          <cell r="H418">
            <v>0</v>
          </cell>
          <cell r="I418">
            <v>7.0000000000000007E-2</v>
          </cell>
          <cell r="J418">
            <v>0</v>
          </cell>
          <cell r="K418">
            <v>7.0000000000000007E-2</v>
          </cell>
          <cell r="L418">
            <v>2</v>
          </cell>
          <cell r="M418">
            <v>0</v>
          </cell>
          <cell r="N418">
            <v>8.8699475869083874E-312</v>
          </cell>
          <cell r="O418" t="str">
            <v xml:space="preserve">XS </v>
          </cell>
          <cell r="P418">
            <v>2</v>
          </cell>
          <cell r="Q418">
            <v>3.73</v>
          </cell>
          <cell r="R418">
            <v>1</v>
          </cell>
        </row>
        <row r="419">
          <cell r="B419" t="str">
            <v xml:space="preserve">XS </v>
          </cell>
          <cell r="C419">
            <v>0.5</v>
          </cell>
          <cell r="D419">
            <v>3.73</v>
          </cell>
          <cell r="E419">
            <v>1</v>
          </cell>
          <cell r="F419">
            <v>0</v>
          </cell>
          <cell r="G419">
            <v>0</v>
          </cell>
          <cell r="H419">
            <v>0</v>
          </cell>
          <cell r="I419">
            <v>7.0000000000000007E-2</v>
          </cell>
          <cell r="J419">
            <v>0</v>
          </cell>
          <cell r="K419">
            <v>7.0000000000000007E-2</v>
          </cell>
          <cell r="L419">
            <v>0</v>
          </cell>
          <cell r="M419">
            <v>0</v>
          </cell>
          <cell r="N419">
            <v>0</v>
          </cell>
          <cell r="O419">
            <v>0</v>
          </cell>
          <cell r="P419">
            <v>2</v>
          </cell>
        </row>
        <row r="420">
          <cell r="B420" t="str">
            <v xml:space="preserve">XS </v>
          </cell>
          <cell r="C420">
            <v>0.5</v>
          </cell>
          <cell r="D420">
            <v>3.73</v>
          </cell>
          <cell r="E420">
            <v>1</v>
          </cell>
          <cell r="F420">
            <v>0</v>
          </cell>
          <cell r="G420">
            <v>0</v>
          </cell>
          <cell r="H420">
            <v>0</v>
          </cell>
          <cell r="I420">
            <v>7.0000000000000007E-2</v>
          </cell>
          <cell r="J420">
            <v>0</v>
          </cell>
          <cell r="K420">
            <v>7.0000000000000007E-2</v>
          </cell>
          <cell r="L420">
            <v>0</v>
          </cell>
          <cell r="M420">
            <v>0</v>
          </cell>
          <cell r="N420">
            <v>0</v>
          </cell>
          <cell r="O420">
            <v>0</v>
          </cell>
          <cell r="P420">
            <v>2</v>
          </cell>
        </row>
        <row r="421">
          <cell r="B421" t="str">
            <v xml:space="preserve">XS </v>
          </cell>
          <cell r="C421">
            <v>0.75</v>
          </cell>
          <cell r="D421">
            <v>3.91</v>
          </cell>
          <cell r="E421">
            <v>1</v>
          </cell>
          <cell r="F421">
            <v>0</v>
          </cell>
          <cell r="G421">
            <v>0</v>
          </cell>
          <cell r="H421">
            <v>0</v>
          </cell>
          <cell r="I421">
            <v>7.0000000000000007E-2</v>
          </cell>
          <cell r="J421">
            <v>0</v>
          </cell>
          <cell r="K421">
            <v>7.0000000000000007E-2</v>
          </cell>
          <cell r="L421">
            <v>0</v>
          </cell>
          <cell r="M421">
            <v>0</v>
          </cell>
          <cell r="N421">
            <v>0</v>
          </cell>
          <cell r="O421">
            <v>0</v>
          </cell>
          <cell r="P421">
            <v>2</v>
          </cell>
        </row>
        <row r="422">
          <cell r="B422" t="str">
            <v xml:space="preserve">XS </v>
          </cell>
          <cell r="C422">
            <v>0.75</v>
          </cell>
          <cell r="D422">
            <v>3.91</v>
          </cell>
          <cell r="E422">
            <v>1</v>
          </cell>
          <cell r="F422">
            <v>0</v>
          </cell>
          <cell r="G422">
            <v>0</v>
          </cell>
          <cell r="H422">
            <v>0</v>
          </cell>
          <cell r="I422">
            <v>7.0000000000000007E-2</v>
          </cell>
          <cell r="J422">
            <v>0</v>
          </cell>
          <cell r="K422">
            <v>7.0000000000000007E-2</v>
          </cell>
          <cell r="L422">
            <v>0</v>
          </cell>
          <cell r="M422">
            <v>0</v>
          </cell>
          <cell r="N422">
            <v>0</v>
          </cell>
          <cell r="O422">
            <v>0</v>
          </cell>
          <cell r="P422">
            <v>2</v>
          </cell>
        </row>
        <row r="423">
          <cell r="B423" t="str">
            <v xml:space="preserve">XS </v>
          </cell>
          <cell r="C423">
            <v>0.75</v>
          </cell>
          <cell r="D423">
            <v>3.91</v>
          </cell>
          <cell r="E423">
            <v>1</v>
          </cell>
          <cell r="F423">
            <v>0</v>
          </cell>
          <cell r="G423">
            <v>0</v>
          </cell>
          <cell r="H423">
            <v>0</v>
          </cell>
          <cell r="I423">
            <v>7.0000000000000007E-2</v>
          </cell>
          <cell r="J423">
            <v>0</v>
          </cell>
          <cell r="K423">
            <v>7.0000000000000007E-2</v>
          </cell>
          <cell r="L423">
            <v>0</v>
          </cell>
          <cell r="M423">
            <v>0</v>
          </cell>
          <cell r="N423">
            <v>0</v>
          </cell>
          <cell r="O423">
            <v>0</v>
          </cell>
          <cell r="P423">
            <v>2</v>
          </cell>
        </row>
        <row r="424">
          <cell r="B424" t="str">
            <v xml:space="preserve">XS </v>
          </cell>
          <cell r="C424">
            <v>1</v>
          </cell>
          <cell r="D424">
            <v>4.55</v>
          </cell>
          <cell r="E424">
            <v>1</v>
          </cell>
          <cell r="F424">
            <v>0</v>
          </cell>
          <cell r="G424">
            <v>0</v>
          </cell>
          <cell r="H424">
            <v>0</v>
          </cell>
          <cell r="I424">
            <v>0.15</v>
          </cell>
          <cell r="J424">
            <v>0</v>
          </cell>
          <cell r="K424">
            <v>0.15</v>
          </cell>
          <cell r="L424">
            <v>0</v>
          </cell>
          <cell r="M424">
            <v>0</v>
          </cell>
          <cell r="N424">
            <v>0</v>
          </cell>
          <cell r="O424">
            <v>0</v>
          </cell>
          <cell r="P424">
            <v>2</v>
          </cell>
        </row>
        <row r="425">
          <cell r="B425" t="str">
            <v xml:space="preserve">XS </v>
          </cell>
          <cell r="C425">
            <v>1</v>
          </cell>
          <cell r="D425">
            <v>4.55</v>
          </cell>
          <cell r="E425">
            <v>1</v>
          </cell>
          <cell r="F425">
            <v>0</v>
          </cell>
          <cell r="G425">
            <v>0</v>
          </cell>
          <cell r="H425">
            <v>0</v>
          </cell>
          <cell r="I425">
            <v>0.15</v>
          </cell>
          <cell r="J425">
            <v>0</v>
          </cell>
          <cell r="K425">
            <v>0.15</v>
          </cell>
          <cell r="L425">
            <v>0</v>
          </cell>
          <cell r="M425">
            <v>0</v>
          </cell>
          <cell r="N425">
            <v>0</v>
          </cell>
          <cell r="O425">
            <v>0</v>
          </cell>
          <cell r="P425">
            <v>2</v>
          </cell>
        </row>
        <row r="426">
          <cell r="B426" t="str">
            <v xml:space="preserve">XS </v>
          </cell>
          <cell r="C426">
            <v>1</v>
          </cell>
          <cell r="D426">
            <v>4.55</v>
          </cell>
          <cell r="E426">
            <v>1</v>
          </cell>
          <cell r="F426">
            <v>0</v>
          </cell>
          <cell r="G426">
            <v>0</v>
          </cell>
          <cell r="H426">
            <v>0</v>
          </cell>
          <cell r="I426">
            <v>0.15</v>
          </cell>
          <cell r="J426">
            <v>0</v>
          </cell>
          <cell r="K426">
            <v>0.15</v>
          </cell>
          <cell r="L426">
            <v>0</v>
          </cell>
          <cell r="M426">
            <v>0</v>
          </cell>
          <cell r="N426">
            <v>0</v>
          </cell>
          <cell r="O426">
            <v>0</v>
          </cell>
          <cell r="P426">
            <v>2</v>
          </cell>
        </row>
        <row r="427">
          <cell r="B427" t="str">
            <v xml:space="preserve">XS </v>
          </cell>
          <cell r="C427">
            <v>1.25</v>
          </cell>
          <cell r="D427">
            <v>4.8499999999999996</v>
          </cell>
          <cell r="E427">
            <v>1</v>
          </cell>
          <cell r="F427">
            <v>0</v>
          </cell>
          <cell r="G427">
            <v>0</v>
          </cell>
          <cell r="H427">
            <v>0</v>
          </cell>
          <cell r="I427">
            <v>0.13</v>
          </cell>
          <cell r="J427">
            <v>0.17</v>
          </cell>
          <cell r="K427">
            <v>0.30000000000000004</v>
          </cell>
          <cell r="L427">
            <v>0</v>
          </cell>
          <cell r="M427">
            <v>0</v>
          </cell>
          <cell r="N427">
            <v>0</v>
          </cell>
          <cell r="O427">
            <v>0</v>
          </cell>
          <cell r="P427">
            <v>2</v>
          </cell>
        </row>
        <row r="428">
          <cell r="B428" t="str">
            <v xml:space="preserve">XS </v>
          </cell>
          <cell r="C428">
            <v>1.25</v>
          </cell>
          <cell r="D428">
            <v>4.8499999999999996</v>
          </cell>
          <cell r="E428">
            <v>1</v>
          </cell>
          <cell r="F428">
            <v>0</v>
          </cell>
          <cell r="G428">
            <v>0</v>
          </cell>
          <cell r="H428">
            <v>0</v>
          </cell>
          <cell r="I428">
            <v>0.13</v>
          </cell>
          <cell r="J428">
            <v>0.17</v>
          </cell>
          <cell r="K428">
            <v>0.30000000000000004</v>
          </cell>
          <cell r="L428">
            <v>0</v>
          </cell>
          <cell r="M428">
            <v>0</v>
          </cell>
          <cell r="N428">
            <v>0</v>
          </cell>
          <cell r="O428">
            <v>0</v>
          </cell>
          <cell r="P428">
            <v>2</v>
          </cell>
        </row>
        <row r="429">
          <cell r="B429" t="str">
            <v xml:space="preserve">XS </v>
          </cell>
          <cell r="C429">
            <v>1.25</v>
          </cell>
          <cell r="D429">
            <v>4.8499999999999996</v>
          </cell>
          <cell r="E429">
            <v>1</v>
          </cell>
          <cell r="F429">
            <v>0</v>
          </cell>
          <cell r="G429">
            <v>0</v>
          </cell>
          <cell r="H429">
            <v>0</v>
          </cell>
          <cell r="I429">
            <v>0.13</v>
          </cell>
          <cell r="J429">
            <v>0.17</v>
          </cell>
          <cell r="K429">
            <v>0.30000000000000004</v>
          </cell>
          <cell r="L429">
            <v>2</v>
          </cell>
          <cell r="M429">
            <v>0</v>
          </cell>
          <cell r="N429">
            <v>9.1033671239145674E-312</v>
          </cell>
          <cell r="O429" t="str">
            <v xml:space="preserve">XS </v>
          </cell>
          <cell r="P429">
            <v>2</v>
          </cell>
          <cell r="Q429">
            <v>0</v>
          </cell>
          <cell r="R429">
            <v>9.0821471660049147E-312</v>
          </cell>
        </row>
        <row r="430">
          <cell r="B430" t="str">
            <v xml:space="preserve">XS </v>
          </cell>
          <cell r="C430">
            <v>1.5</v>
          </cell>
          <cell r="D430">
            <v>5.08</v>
          </cell>
          <cell r="E430">
            <v>1</v>
          </cell>
          <cell r="F430">
            <v>0</v>
          </cell>
          <cell r="G430">
            <v>0</v>
          </cell>
          <cell r="H430">
            <v>0</v>
          </cell>
          <cell r="I430">
            <v>0.15</v>
          </cell>
          <cell r="J430">
            <v>0.15</v>
          </cell>
          <cell r="K430">
            <v>0.3</v>
          </cell>
          <cell r="L430">
            <v>0</v>
          </cell>
          <cell r="M430">
            <v>0</v>
          </cell>
          <cell r="N430">
            <v>0</v>
          </cell>
          <cell r="O430">
            <v>0</v>
          </cell>
          <cell r="P430">
            <v>2</v>
          </cell>
        </row>
        <row r="431">
          <cell r="B431" t="str">
            <v xml:space="preserve">XS </v>
          </cell>
          <cell r="C431">
            <v>1.5</v>
          </cell>
          <cell r="D431">
            <v>5.08</v>
          </cell>
          <cell r="E431">
            <v>1</v>
          </cell>
          <cell r="F431">
            <v>0</v>
          </cell>
          <cell r="G431">
            <v>0</v>
          </cell>
          <cell r="H431">
            <v>0</v>
          </cell>
          <cell r="I431">
            <v>0.15</v>
          </cell>
          <cell r="J431">
            <v>0.15</v>
          </cell>
          <cell r="K431">
            <v>0.3</v>
          </cell>
          <cell r="L431">
            <v>0</v>
          </cell>
          <cell r="M431">
            <v>0</v>
          </cell>
          <cell r="N431">
            <v>0</v>
          </cell>
          <cell r="O431">
            <v>0</v>
          </cell>
          <cell r="P431">
            <v>2</v>
          </cell>
        </row>
        <row r="432">
          <cell r="B432" t="str">
            <v xml:space="preserve">XS </v>
          </cell>
          <cell r="C432">
            <v>1.5</v>
          </cell>
          <cell r="D432">
            <v>5.08</v>
          </cell>
          <cell r="E432">
            <v>1</v>
          </cell>
          <cell r="F432">
            <v>0</v>
          </cell>
          <cell r="G432">
            <v>0</v>
          </cell>
          <cell r="H432">
            <v>0</v>
          </cell>
          <cell r="I432">
            <v>0.15</v>
          </cell>
          <cell r="J432">
            <v>0.15</v>
          </cell>
          <cell r="K432">
            <v>0.3</v>
          </cell>
          <cell r="L432">
            <v>0</v>
          </cell>
          <cell r="M432">
            <v>0</v>
          </cell>
          <cell r="N432">
            <v>0</v>
          </cell>
          <cell r="O432">
            <v>0</v>
          </cell>
          <cell r="P432">
            <v>2</v>
          </cell>
        </row>
        <row r="433">
          <cell r="B433" t="str">
            <v xml:space="preserve">XS </v>
          </cell>
          <cell r="C433">
            <v>2</v>
          </cell>
          <cell r="D433">
            <v>5.54</v>
          </cell>
          <cell r="E433">
            <v>1</v>
          </cell>
          <cell r="F433">
            <v>0</v>
          </cell>
          <cell r="G433">
            <v>0</v>
          </cell>
          <cell r="H433">
            <v>0</v>
          </cell>
          <cell r="I433">
            <v>0.2</v>
          </cell>
          <cell r="J433">
            <v>0.25</v>
          </cell>
          <cell r="K433">
            <v>0.45</v>
          </cell>
          <cell r="L433">
            <v>0</v>
          </cell>
          <cell r="M433">
            <v>0</v>
          </cell>
          <cell r="N433">
            <v>0</v>
          </cell>
          <cell r="O433">
            <v>0</v>
          </cell>
          <cell r="P433">
            <v>2</v>
          </cell>
        </row>
        <row r="434">
          <cell r="B434" t="str">
            <v xml:space="preserve">XS </v>
          </cell>
          <cell r="C434">
            <v>2</v>
          </cell>
          <cell r="D434">
            <v>5.54</v>
          </cell>
          <cell r="E434">
            <v>1</v>
          </cell>
          <cell r="F434">
            <v>0</v>
          </cell>
          <cell r="G434">
            <v>0</v>
          </cell>
          <cell r="H434">
            <v>0</v>
          </cell>
          <cell r="I434">
            <v>0.2</v>
          </cell>
          <cell r="J434">
            <v>0.25</v>
          </cell>
          <cell r="K434">
            <v>0.45</v>
          </cell>
          <cell r="L434">
            <v>0</v>
          </cell>
          <cell r="M434">
            <v>0</v>
          </cell>
          <cell r="N434">
            <v>0</v>
          </cell>
          <cell r="O434">
            <v>0</v>
          </cell>
          <cell r="P434">
            <v>2</v>
          </cell>
        </row>
        <row r="435">
          <cell r="B435" t="str">
            <v xml:space="preserve">XS </v>
          </cell>
          <cell r="C435">
            <v>2</v>
          </cell>
          <cell r="D435">
            <v>5.54</v>
          </cell>
          <cell r="E435">
            <v>1</v>
          </cell>
          <cell r="F435">
            <v>0</v>
          </cell>
          <cell r="G435">
            <v>0</v>
          </cell>
          <cell r="H435">
            <v>0</v>
          </cell>
          <cell r="I435">
            <v>0.2</v>
          </cell>
          <cell r="J435">
            <v>0.25</v>
          </cell>
          <cell r="K435">
            <v>0.45</v>
          </cell>
          <cell r="L435">
            <v>0</v>
          </cell>
          <cell r="M435">
            <v>0</v>
          </cell>
          <cell r="N435">
            <v>0</v>
          </cell>
          <cell r="O435">
            <v>0</v>
          </cell>
          <cell r="P435">
            <v>2</v>
          </cell>
        </row>
        <row r="436">
          <cell r="B436" t="str">
            <v xml:space="preserve">XS </v>
          </cell>
          <cell r="C436">
            <v>2.5</v>
          </cell>
          <cell r="D436">
            <v>7.01</v>
          </cell>
          <cell r="E436">
            <v>1</v>
          </cell>
          <cell r="F436">
            <v>0</v>
          </cell>
          <cell r="G436">
            <v>0</v>
          </cell>
          <cell r="H436">
            <v>0</v>
          </cell>
          <cell r="I436">
            <v>0.25</v>
          </cell>
          <cell r="J436">
            <v>0.5</v>
          </cell>
          <cell r="K436">
            <v>0.75</v>
          </cell>
          <cell r="L436">
            <v>0</v>
          </cell>
          <cell r="M436">
            <v>0</v>
          </cell>
          <cell r="N436">
            <v>0</v>
          </cell>
          <cell r="O436">
            <v>0</v>
          </cell>
          <cell r="P436">
            <v>2</v>
          </cell>
        </row>
        <row r="437">
          <cell r="B437" t="str">
            <v xml:space="preserve">XS </v>
          </cell>
          <cell r="C437">
            <v>3</v>
          </cell>
          <cell r="D437">
            <v>7.62</v>
          </cell>
          <cell r="E437">
            <v>1</v>
          </cell>
          <cell r="F437">
            <v>0</v>
          </cell>
          <cell r="G437">
            <v>0</v>
          </cell>
          <cell r="H437">
            <v>0</v>
          </cell>
          <cell r="I437">
            <v>0.3</v>
          </cell>
          <cell r="J437">
            <v>0.6</v>
          </cell>
          <cell r="K437">
            <v>0.89999999999999991</v>
          </cell>
          <cell r="L437">
            <v>0</v>
          </cell>
          <cell r="M437">
            <v>0</v>
          </cell>
          <cell r="N437">
            <v>0</v>
          </cell>
          <cell r="O437">
            <v>0</v>
          </cell>
          <cell r="P437">
            <v>2</v>
          </cell>
        </row>
        <row r="438">
          <cell r="B438" t="str">
            <v xml:space="preserve">XS </v>
          </cell>
          <cell r="C438">
            <v>3.5</v>
          </cell>
          <cell r="D438">
            <v>8.08</v>
          </cell>
          <cell r="E438">
            <v>1</v>
          </cell>
          <cell r="F438">
            <v>0</v>
          </cell>
          <cell r="G438">
            <v>0</v>
          </cell>
          <cell r="H438">
            <v>0</v>
          </cell>
          <cell r="I438">
            <v>0.35</v>
          </cell>
          <cell r="J438">
            <v>0.85</v>
          </cell>
          <cell r="K438">
            <v>1.2</v>
          </cell>
          <cell r="L438">
            <v>0</v>
          </cell>
          <cell r="M438">
            <v>0</v>
          </cell>
          <cell r="N438">
            <v>0</v>
          </cell>
          <cell r="O438">
            <v>0</v>
          </cell>
          <cell r="P438">
            <v>3</v>
          </cell>
        </row>
        <row r="439">
          <cell r="B439" t="str">
            <v xml:space="preserve">XS </v>
          </cell>
          <cell r="C439">
            <v>4</v>
          </cell>
          <cell r="D439">
            <v>8.56</v>
          </cell>
          <cell r="E439">
            <v>1</v>
          </cell>
          <cell r="F439">
            <v>0</v>
          </cell>
          <cell r="G439">
            <v>0</v>
          </cell>
          <cell r="H439">
            <v>0</v>
          </cell>
          <cell r="I439">
            <v>0.41</v>
          </cell>
          <cell r="J439">
            <v>0.93</v>
          </cell>
          <cell r="K439">
            <v>1.34</v>
          </cell>
          <cell r="L439">
            <v>0</v>
          </cell>
          <cell r="M439">
            <v>0</v>
          </cell>
          <cell r="N439">
            <v>0</v>
          </cell>
          <cell r="O439">
            <v>0</v>
          </cell>
          <cell r="P439">
            <v>3</v>
          </cell>
        </row>
        <row r="440">
          <cell r="B440" t="str">
            <v xml:space="preserve">XS </v>
          </cell>
          <cell r="C440">
            <v>5</v>
          </cell>
          <cell r="D440">
            <v>9.5299999999999994</v>
          </cell>
          <cell r="E440">
            <v>1</v>
          </cell>
          <cell r="F440">
            <v>0</v>
          </cell>
          <cell r="G440">
            <v>0</v>
          </cell>
          <cell r="H440">
            <v>0</v>
          </cell>
          <cell r="I440">
            <v>0.51</v>
          </cell>
          <cell r="J440">
            <v>1.59</v>
          </cell>
          <cell r="K440">
            <v>2.1</v>
          </cell>
          <cell r="L440">
            <v>4</v>
          </cell>
          <cell r="M440">
            <v>0</v>
          </cell>
          <cell r="N440">
            <v>9.3367866609207473E-312</v>
          </cell>
          <cell r="O440" t="str">
            <v xml:space="preserve">XS </v>
          </cell>
          <cell r="P440">
            <v>4</v>
          </cell>
          <cell r="Q440">
            <v>0</v>
          </cell>
          <cell r="R440">
            <v>9.3155667030110946E-312</v>
          </cell>
        </row>
        <row r="441">
          <cell r="B441" t="str">
            <v xml:space="preserve">XS </v>
          </cell>
          <cell r="C441">
            <v>6</v>
          </cell>
          <cell r="D441">
            <v>10.97</v>
          </cell>
          <cell r="E441">
            <v>1.25</v>
          </cell>
          <cell r="F441">
            <v>0</v>
          </cell>
          <cell r="G441">
            <v>0</v>
          </cell>
          <cell r="H441">
            <v>0</v>
          </cell>
          <cell r="I441">
            <v>0.61</v>
          </cell>
          <cell r="J441">
            <v>2.69</v>
          </cell>
          <cell r="K441">
            <v>3.3</v>
          </cell>
          <cell r="L441">
            <v>0</v>
          </cell>
          <cell r="M441">
            <v>0</v>
          </cell>
          <cell r="N441">
            <v>0</v>
          </cell>
          <cell r="O441">
            <v>0</v>
          </cell>
          <cell r="P441">
            <v>4</v>
          </cell>
        </row>
        <row r="442">
          <cell r="B442" t="str">
            <v xml:space="preserve">XS </v>
          </cell>
          <cell r="C442">
            <v>8</v>
          </cell>
          <cell r="D442">
            <v>12.7</v>
          </cell>
          <cell r="E442">
            <v>1.25</v>
          </cell>
          <cell r="F442">
            <v>0</v>
          </cell>
          <cell r="G442">
            <v>0</v>
          </cell>
          <cell r="H442">
            <v>0</v>
          </cell>
          <cell r="I442">
            <v>0.81</v>
          </cell>
          <cell r="J442">
            <v>4.58</v>
          </cell>
          <cell r="K442">
            <v>5.3900000000000006</v>
          </cell>
          <cell r="L442">
            <v>0</v>
          </cell>
          <cell r="M442">
            <v>0</v>
          </cell>
          <cell r="N442">
            <v>0</v>
          </cell>
          <cell r="O442">
            <v>0</v>
          </cell>
          <cell r="P442">
            <v>4</v>
          </cell>
        </row>
        <row r="443">
          <cell r="B443" t="str">
            <v xml:space="preserve">XS </v>
          </cell>
          <cell r="C443">
            <v>10</v>
          </cell>
          <cell r="D443">
            <v>12.7</v>
          </cell>
          <cell r="E443">
            <v>1.25</v>
          </cell>
          <cell r="F443">
            <v>0</v>
          </cell>
          <cell r="G443">
            <v>0</v>
          </cell>
          <cell r="H443">
            <v>0</v>
          </cell>
          <cell r="I443">
            <v>1.01</v>
          </cell>
          <cell r="J443">
            <v>5.74</v>
          </cell>
          <cell r="K443">
            <v>6.75</v>
          </cell>
          <cell r="L443">
            <v>0</v>
          </cell>
          <cell r="M443">
            <v>0</v>
          </cell>
          <cell r="N443">
            <v>0</v>
          </cell>
          <cell r="O443">
            <v>0</v>
          </cell>
          <cell r="P443">
            <v>4</v>
          </cell>
        </row>
        <row r="444">
          <cell r="B444" t="str">
            <v xml:space="preserve">XS </v>
          </cell>
          <cell r="C444">
            <v>12</v>
          </cell>
          <cell r="D444">
            <v>12.7</v>
          </cell>
          <cell r="E444">
            <v>1.25</v>
          </cell>
          <cell r="F444">
            <v>0</v>
          </cell>
          <cell r="G444">
            <v>0</v>
          </cell>
          <cell r="H444">
            <v>0</v>
          </cell>
          <cell r="I444">
            <v>1.22</v>
          </cell>
          <cell r="J444">
            <v>6.73</v>
          </cell>
          <cell r="K444">
            <v>7.95</v>
          </cell>
          <cell r="L444">
            <v>0</v>
          </cell>
          <cell r="M444">
            <v>0</v>
          </cell>
          <cell r="N444">
            <v>0</v>
          </cell>
          <cell r="O444">
            <v>0</v>
          </cell>
          <cell r="P444">
            <v>6</v>
          </cell>
        </row>
        <row r="445">
          <cell r="B445" t="str">
            <v xml:space="preserve">XS </v>
          </cell>
          <cell r="C445">
            <v>14</v>
          </cell>
          <cell r="D445">
            <v>12.7</v>
          </cell>
          <cell r="E445">
            <v>1.25</v>
          </cell>
          <cell r="F445">
            <v>0</v>
          </cell>
          <cell r="G445">
            <v>0</v>
          </cell>
          <cell r="H445">
            <v>0</v>
          </cell>
          <cell r="I445">
            <v>1.42</v>
          </cell>
          <cell r="J445">
            <v>7.28</v>
          </cell>
          <cell r="K445">
            <v>8.6999999999999993</v>
          </cell>
          <cell r="L445">
            <v>0</v>
          </cell>
          <cell r="M445">
            <v>0</v>
          </cell>
          <cell r="N445">
            <v>0</v>
          </cell>
          <cell r="O445">
            <v>0</v>
          </cell>
          <cell r="P445">
            <v>6</v>
          </cell>
        </row>
        <row r="446">
          <cell r="B446" t="str">
            <v xml:space="preserve">XS </v>
          </cell>
          <cell r="C446">
            <v>16</v>
          </cell>
          <cell r="D446">
            <v>12.7</v>
          </cell>
          <cell r="E446">
            <v>1.25</v>
          </cell>
          <cell r="F446">
            <v>0</v>
          </cell>
          <cell r="G446">
            <v>0</v>
          </cell>
          <cell r="H446">
            <v>0</v>
          </cell>
          <cell r="I446">
            <v>1.62</v>
          </cell>
          <cell r="J446">
            <v>8.42</v>
          </cell>
          <cell r="K446">
            <v>10.039999999999999</v>
          </cell>
          <cell r="L446">
            <v>0</v>
          </cell>
          <cell r="M446">
            <v>0</v>
          </cell>
          <cell r="N446">
            <v>0</v>
          </cell>
          <cell r="O446">
            <v>0</v>
          </cell>
          <cell r="P446">
            <v>6</v>
          </cell>
        </row>
        <row r="447">
          <cell r="B447" t="str">
            <v xml:space="preserve">XS </v>
          </cell>
          <cell r="C447">
            <v>18</v>
          </cell>
          <cell r="D447">
            <v>12.7</v>
          </cell>
          <cell r="E447">
            <v>1.25</v>
          </cell>
          <cell r="F447">
            <v>0</v>
          </cell>
          <cell r="G447">
            <v>0</v>
          </cell>
          <cell r="H447">
            <v>0</v>
          </cell>
          <cell r="I447">
            <v>1.82</v>
          </cell>
          <cell r="J447">
            <v>9.42</v>
          </cell>
          <cell r="K447">
            <v>11.24</v>
          </cell>
          <cell r="L447">
            <v>0</v>
          </cell>
          <cell r="M447">
            <v>0</v>
          </cell>
          <cell r="N447">
            <v>0</v>
          </cell>
          <cell r="O447">
            <v>0</v>
          </cell>
          <cell r="P447">
            <v>6</v>
          </cell>
        </row>
        <row r="448">
          <cell r="B448" t="str">
            <v xml:space="preserve">XS </v>
          </cell>
          <cell r="C448">
            <v>20</v>
          </cell>
          <cell r="D448">
            <v>12.7</v>
          </cell>
          <cell r="E448">
            <v>1.25</v>
          </cell>
          <cell r="F448">
            <v>0</v>
          </cell>
          <cell r="G448">
            <v>0</v>
          </cell>
          <cell r="H448">
            <v>0</v>
          </cell>
          <cell r="I448">
            <v>2.0299999999999998</v>
          </cell>
          <cell r="J448">
            <v>10.42</v>
          </cell>
          <cell r="K448">
            <v>12.45</v>
          </cell>
          <cell r="L448">
            <v>0</v>
          </cell>
          <cell r="M448">
            <v>0</v>
          </cell>
          <cell r="N448">
            <v>0</v>
          </cell>
          <cell r="O448">
            <v>0</v>
          </cell>
          <cell r="P448">
            <v>7</v>
          </cell>
        </row>
        <row r="449">
          <cell r="B449" t="str">
            <v xml:space="preserve">XS </v>
          </cell>
          <cell r="C449">
            <v>22</v>
          </cell>
          <cell r="D449">
            <v>12.7</v>
          </cell>
          <cell r="E449">
            <v>1.25</v>
          </cell>
          <cell r="F449">
            <v>0</v>
          </cell>
          <cell r="G449">
            <v>0</v>
          </cell>
          <cell r="H449">
            <v>0</v>
          </cell>
          <cell r="I449">
            <v>2.23</v>
          </cell>
          <cell r="J449">
            <v>11.72</v>
          </cell>
          <cell r="K449">
            <v>13.950000000000001</v>
          </cell>
          <cell r="L449">
            <v>0</v>
          </cell>
          <cell r="M449">
            <v>0</v>
          </cell>
          <cell r="N449">
            <v>0</v>
          </cell>
          <cell r="O449">
            <v>0</v>
          </cell>
          <cell r="P449">
            <v>8</v>
          </cell>
        </row>
        <row r="450">
          <cell r="B450" t="str">
            <v xml:space="preserve">XS </v>
          </cell>
          <cell r="C450">
            <v>24</v>
          </cell>
          <cell r="D450">
            <v>12.7</v>
          </cell>
          <cell r="E450">
            <v>1.25</v>
          </cell>
          <cell r="F450">
            <v>0</v>
          </cell>
          <cell r="G450">
            <v>0</v>
          </cell>
          <cell r="H450">
            <v>0</v>
          </cell>
          <cell r="I450">
            <v>2.4300000000000002</v>
          </cell>
          <cell r="J450">
            <v>12.57</v>
          </cell>
          <cell r="K450">
            <v>15</v>
          </cell>
          <cell r="L450">
            <v>0</v>
          </cell>
          <cell r="M450">
            <v>0</v>
          </cell>
          <cell r="N450">
            <v>0</v>
          </cell>
          <cell r="O450">
            <v>0</v>
          </cell>
          <cell r="P450">
            <v>8</v>
          </cell>
        </row>
        <row r="451">
          <cell r="B451" t="str">
            <v xml:space="preserve">XS </v>
          </cell>
          <cell r="C451">
            <v>26</v>
          </cell>
          <cell r="D451">
            <v>12.7</v>
          </cell>
          <cell r="E451">
            <v>1.25</v>
          </cell>
          <cell r="F451">
            <v>0</v>
          </cell>
          <cell r="G451">
            <v>0</v>
          </cell>
          <cell r="H451">
            <v>0</v>
          </cell>
          <cell r="I451">
            <v>2.64</v>
          </cell>
          <cell r="J451">
            <v>13.86</v>
          </cell>
          <cell r="K451">
            <v>16.5</v>
          </cell>
          <cell r="L451">
            <v>9</v>
          </cell>
          <cell r="M451">
            <v>0</v>
          </cell>
          <cell r="N451">
            <v>9.5702061979269273E-312</v>
          </cell>
          <cell r="O451" t="str">
            <v xml:space="preserve">XS </v>
          </cell>
          <cell r="P451">
            <v>9</v>
          </cell>
          <cell r="Q451">
            <v>0</v>
          </cell>
          <cell r="R451">
            <v>9.5489862400172746E-312</v>
          </cell>
        </row>
        <row r="452">
          <cell r="B452" t="str">
            <v xml:space="preserve">XS </v>
          </cell>
          <cell r="C452">
            <v>28</v>
          </cell>
          <cell r="D452">
            <v>12.7</v>
          </cell>
          <cell r="E452">
            <v>1.25</v>
          </cell>
          <cell r="F452">
            <v>0</v>
          </cell>
          <cell r="G452">
            <v>0</v>
          </cell>
          <cell r="H452">
            <v>0</v>
          </cell>
          <cell r="I452">
            <v>2.84</v>
          </cell>
          <cell r="J452">
            <v>15.16</v>
          </cell>
          <cell r="K452">
            <v>18</v>
          </cell>
          <cell r="L452">
            <v>0</v>
          </cell>
          <cell r="M452">
            <v>0</v>
          </cell>
          <cell r="N452">
            <v>0</v>
          </cell>
          <cell r="O452">
            <v>0</v>
          </cell>
          <cell r="P452">
            <v>9</v>
          </cell>
        </row>
        <row r="453">
          <cell r="B453" t="str">
            <v xml:space="preserve">XS </v>
          </cell>
          <cell r="C453">
            <v>30</v>
          </cell>
          <cell r="D453">
            <v>12.7</v>
          </cell>
          <cell r="E453">
            <v>1.25</v>
          </cell>
          <cell r="F453">
            <v>0</v>
          </cell>
          <cell r="G453">
            <v>0</v>
          </cell>
          <cell r="H453">
            <v>0</v>
          </cell>
          <cell r="I453">
            <v>3.04</v>
          </cell>
          <cell r="J453">
            <v>16.45</v>
          </cell>
          <cell r="K453">
            <v>19.489999999999998</v>
          </cell>
          <cell r="L453">
            <v>0</v>
          </cell>
          <cell r="M453">
            <v>0</v>
          </cell>
          <cell r="N453">
            <v>0</v>
          </cell>
          <cell r="O453">
            <v>0</v>
          </cell>
          <cell r="P453">
            <v>10</v>
          </cell>
        </row>
        <row r="454">
          <cell r="B454" t="str">
            <v xml:space="preserve">XS </v>
          </cell>
          <cell r="C454">
            <v>32</v>
          </cell>
          <cell r="D454">
            <v>12.7</v>
          </cell>
          <cell r="E454">
            <v>1.25</v>
          </cell>
          <cell r="F454">
            <v>0</v>
          </cell>
          <cell r="G454">
            <v>0</v>
          </cell>
          <cell r="H454">
            <v>0</v>
          </cell>
          <cell r="I454">
            <v>3.24</v>
          </cell>
          <cell r="J454">
            <v>17.75</v>
          </cell>
          <cell r="K454">
            <v>20.990000000000002</v>
          </cell>
          <cell r="L454">
            <v>0</v>
          </cell>
          <cell r="M454">
            <v>0</v>
          </cell>
          <cell r="N454">
            <v>0</v>
          </cell>
          <cell r="O454">
            <v>0</v>
          </cell>
          <cell r="P454">
            <v>11</v>
          </cell>
        </row>
        <row r="455">
          <cell r="B455" t="str">
            <v xml:space="preserve">XS </v>
          </cell>
          <cell r="C455">
            <v>34</v>
          </cell>
          <cell r="D455">
            <v>12.7</v>
          </cell>
          <cell r="E455">
            <v>1.25</v>
          </cell>
          <cell r="F455">
            <v>0</v>
          </cell>
          <cell r="G455">
            <v>0</v>
          </cell>
          <cell r="H455">
            <v>0</v>
          </cell>
          <cell r="I455">
            <v>3.45</v>
          </cell>
          <cell r="J455">
            <v>18.54</v>
          </cell>
          <cell r="K455">
            <v>21.99</v>
          </cell>
          <cell r="L455">
            <v>0</v>
          </cell>
          <cell r="M455">
            <v>0</v>
          </cell>
          <cell r="N455">
            <v>0</v>
          </cell>
          <cell r="O455">
            <v>0</v>
          </cell>
          <cell r="P455">
            <v>12</v>
          </cell>
        </row>
        <row r="456">
          <cell r="B456" t="str">
            <v xml:space="preserve">XS </v>
          </cell>
          <cell r="C456">
            <v>36</v>
          </cell>
          <cell r="D456">
            <v>12.7</v>
          </cell>
          <cell r="E456">
            <v>1.25</v>
          </cell>
          <cell r="F456">
            <v>0</v>
          </cell>
          <cell r="G456">
            <v>0</v>
          </cell>
          <cell r="H456">
            <v>0</v>
          </cell>
          <cell r="I456">
            <v>3.65</v>
          </cell>
          <cell r="J456">
            <v>18.84</v>
          </cell>
          <cell r="K456">
            <v>22.49</v>
          </cell>
          <cell r="L456">
            <v>0</v>
          </cell>
          <cell r="M456">
            <v>0</v>
          </cell>
          <cell r="N456">
            <v>0</v>
          </cell>
          <cell r="O456">
            <v>0</v>
          </cell>
          <cell r="P456">
            <v>12</v>
          </cell>
        </row>
        <row r="457">
          <cell r="B457" t="str">
            <v xml:space="preserve">XS </v>
          </cell>
          <cell r="C457">
            <v>38</v>
          </cell>
          <cell r="D457">
            <v>12.7</v>
          </cell>
          <cell r="E457">
            <v>1.25</v>
          </cell>
          <cell r="F457">
            <v>0</v>
          </cell>
          <cell r="G457">
            <v>0</v>
          </cell>
          <cell r="H457">
            <v>0</v>
          </cell>
          <cell r="I457">
            <v>3.85</v>
          </cell>
          <cell r="J457">
            <v>19.89</v>
          </cell>
          <cell r="K457">
            <v>23.740000000000002</v>
          </cell>
          <cell r="L457">
            <v>0</v>
          </cell>
          <cell r="M457">
            <v>0</v>
          </cell>
          <cell r="N457">
            <v>0</v>
          </cell>
          <cell r="O457">
            <v>0</v>
          </cell>
          <cell r="P457">
            <v>13</v>
          </cell>
        </row>
        <row r="458">
          <cell r="B458" t="str">
            <v xml:space="preserve">XS </v>
          </cell>
          <cell r="C458">
            <v>40</v>
          </cell>
          <cell r="D458">
            <v>12.7</v>
          </cell>
          <cell r="E458">
            <v>1.25</v>
          </cell>
          <cell r="F458">
            <v>0</v>
          </cell>
          <cell r="G458">
            <v>0</v>
          </cell>
          <cell r="H458">
            <v>0</v>
          </cell>
          <cell r="I458">
            <v>4.0599999999999996</v>
          </cell>
          <cell r="J458">
            <v>21.66</v>
          </cell>
          <cell r="K458">
            <v>25.72</v>
          </cell>
          <cell r="L458">
            <v>0</v>
          </cell>
          <cell r="M458">
            <v>0</v>
          </cell>
          <cell r="N458">
            <v>0</v>
          </cell>
          <cell r="O458">
            <v>0</v>
          </cell>
          <cell r="P458">
            <v>14</v>
          </cell>
        </row>
        <row r="459">
          <cell r="B459" t="str">
            <v xml:space="preserve">XS </v>
          </cell>
          <cell r="C459">
            <v>42</v>
          </cell>
          <cell r="D459">
            <v>12.7</v>
          </cell>
          <cell r="E459">
            <v>1.25</v>
          </cell>
          <cell r="F459">
            <v>0</v>
          </cell>
          <cell r="G459">
            <v>0</v>
          </cell>
          <cell r="H459">
            <v>0</v>
          </cell>
          <cell r="I459">
            <v>4.26</v>
          </cell>
          <cell r="J459">
            <v>22.74</v>
          </cell>
          <cell r="K459">
            <v>27</v>
          </cell>
          <cell r="L459">
            <v>0</v>
          </cell>
          <cell r="M459">
            <v>0</v>
          </cell>
          <cell r="N459">
            <v>0</v>
          </cell>
          <cell r="O459">
            <v>0</v>
          </cell>
          <cell r="P459">
            <v>14</v>
          </cell>
        </row>
        <row r="460">
          <cell r="B460" t="str">
            <v xml:space="preserve">XS </v>
          </cell>
          <cell r="C460">
            <v>44</v>
          </cell>
          <cell r="D460">
            <v>12.7</v>
          </cell>
          <cell r="E460">
            <v>1.25</v>
          </cell>
          <cell r="F460">
            <v>0</v>
          </cell>
          <cell r="G460">
            <v>0</v>
          </cell>
          <cell r="H460">
            <v>0</v>
          </cell>
          <cell r="I460">
            <v>4.47</v>
          </cell>
          <cell r="J460">
            <v>27.16</v>
          </cell>
          <cell r="K460">
            <v>31.63</v>
          </cell>
          <cell r="L460">
            <v>0</v>
          </cell>
          <cell r="M460">
            <v>0</v>
          </cell>
          <cell r="N460">
            <v>0</v>
          </cell>
          <cell r="O460">
            <v>0</v>
          </cell>
          <cell r="P460">
            <v>15</v>
          </cell>
        </row>
        <row r="461">
          <cell r="B461" t="str">
            <v xml:space="preserve">XS </v>
          </cell>
          <cell r="C461">
            <v>46</v>
          </cell>
          <cell r="D461">
            <v>12.7</v>
          </cell>
          <cell r="E461">
            <v>1.25</v>
          </cell>
          <cell r="F461">
            <v>0</v>
          </cell>
          <cell r="G461">
            <v>0</v>
          </cell>
          <cell r="H461">
            <v>0</v>
          </cell>
          <cell r="I461">
            <v>4.67</v>
          </cell>
          <cell r="J461">
            <v>28.4</v>
          </cell>
          <cell r="K461">
            <v>33.07</v>
          </cell>
          <cell r="L461">
            <v>0</v>
          </cell>
          <cell r="M461">
            <v>0</v>
          </cell>
          <cell r="N461">
            <v>0</v>
          </cell>
          <cell r="O461">
            <v>0</v>
          </cell>
          <cell r="P461">
            <v>16</v>
          </cell>
        </row>
        <row r="462">
          <cell r="B462" t="str">
            <v xml:space="preserve">XS </v>
          </cell>
          <cell r="C462">
            <v>48</v>
          </cell>
          <cell r="D462">
            <v>12.7</v>
          </cell>
          <cell r="E462">
            <v>1.25</v>
          </cell>
          <cell r="F462">
            <v>0</v>
          </cell>
          <cell r="G462">
            <v>0</v>
          </cell>
          <cell r="H462">
            <v>0</v>
          </cell>
          <cell r="I462">
            <v>4.87</v>
          </cell>
          <cell r="J462">
            <v>29.63</v>
          </cell>
          <cell r="K462">
            <v>34.5</v>
          </cell>
          <cell r="L462">
            <v>0</v>
          </cell>
          <cell r="M462">
            <v>0</v>
          </cell>
          <cell r="N462">
            <v>0</v>
          </cell>
          <cell r="O462">
            <v>0</v>
          </cell>
          <cell r="P462">
            <v>16</v>
          </cell>
        </row>
        <row r="463">
          <cell r="B463" t="str">
            <v>XXS</v>
          </cell>
          <cell r="C463">
            <v>0.5</v>
          </cell>
          <cell r="D463">
            <v>7.47</v>
          </cell>
          <cell r="E463">
            <v>1</v>
          </cell>
          <cell r="F463">
            <v>0</v>
          </cell>
          <cell r="G463">
            <v>0</v>
          </cell>
          <cell r="H463">
            <v>0</v>
          </cell>
          <cell r="I463">
            <v>7.0000000000000007E-2</v>
          </cell>
          <cell r="J463">
            <v>0.23</v>
          </cell>
          <cell r="K463">
            <v>0.30000000000000004</v>
          </cell>
          <cell r="L463">
            <v>0</v>
          </cell>
          <cell r="M463">
            <v>0</v>
          </cell>
          <cell r="N463">
            <v>0</v>
          </cell>
          <cell r="O463">
            <v>0</v>
          </cell>
          <cell r="P463">
            <v>2</v>
          </cell>
        </row>
        <row r="464">
          <cell r="B464" t="str">
            <v>XXS</v>
          </cell>
          <cell r="C464">
            <v>0.5</v>
          </cell>
          <cell r="D464">
            <v>7.47</v>
          </cell>
          <cell r="E464">
            <v>1</v>
          </cell>
          <cell r="F464">
            <v>0</v>
          </cell>
          <cell r="G464">
            <v>0</v>
          </cell>
          <cell r="H464">
            <v>0</v>
          </cell>
          <cell r="I464">
            <v>7.0000000000000007E-2</v>
          </cell>
          <cell r="J464">
            <v>0.23</v>
          </cell>
          <cell r="K464">
            <v>0.30000000000000004</v>
          </cell>
          <cell r="L464">
            <v>0</v>
          </cell>
          <cell r="M464">
            <v>0</v>
          </cell>
          <cell r="N464">
            <v>0</v>
          </cell>
          <cell r="O464">
            <v>0</v>
          </cell>
          <cell r="P464">
            <v>2</v>
          </cell>
        </row>
        <row r="465">
          <cell r="B465" t="str">
            <v>XXS</v>
          </cell>
          <cell r="C465">
            <v>0.5</v>
          </cell>
          <cell r="D465">
            <v>7.47</v>
          </cell>
          <cell r="E465">
            <v>1</v>
          </cell>
          <cell r="F465">
            <v>0</v>
          </cell>
          <cell r="G465">
            <v>0</v>
          </cell>
          <cell r="H465">
            <v>0</v>
          </cell>
          <cell r="I465">
            <v>7.0000000000000007E-2</v>
          </cell>
          <cell r="J465">
            <v>0.23</v>
          </cell>
          <cell r="K465">
            <v>0.30000000000000004</v>
          </cell>
          <cell r="L465">
            <v>0</v>
          </cell>
          <cell r="M465">
            <v>0</v>
          </cell>
          <cell r="N465">
            <v>0</v>
          </cell>
          <cell r="O465">
            <v>0</v>
          </cell>
          <cell r="P465">
            <v>2</v>
          </cell>
          <cell r="Q465">
            <v>0</v>
          </cell>
          <cell r="R465">
            <v>0</v>
          </cell>
        </row>
        <row r="466">
          <cell r="B466" t="str">
            <v>XXS</v>
          </cell>
          <cell r="C466">
            <v>0.75</v>
          </cell>
          <cell r="D466">
            <v>7.82</v>
          </cell>
          <cell r="E466">
            <v>1</v>
          </cell>
          <cell r="F466">
            <v>0</v>
          </cell>
          <cell r="G466">
            <v>0</v>
          </cell>
          <cell r="H466">
            <v>0</v>
          </cell>
          <cell r="I466">
            <v>0.08</v>
          </cell>
          <cell r="J466">
            <v>0.22</v>
          </cell>
          <cell r="K466">
            <v>0.3</v>
          </cell>
          <cell r="L466">
            <v>0</v>
          </cell>
          <cell r="M466">
            <v>0</v>
          </cell>
          <cell r="N466">
            <v>0</v>
          </cell>
          <cell r="O466">
            <v>0</v>
          </cell>
          <cell r="P466">
            <v>2</v>
          </cell>
        </row>
        <row r="467">
          <cell r="B467" t="str">
            <v>XXS</v>
          </cell>
          <cell r="C467">
            <v>0.75</v>
          </cell>
          <cell r="D467">
            <v>7.82</v>
          </cell>
          <cell r="E467">
            <v>1</v>
          </cell>
          <cell r="F467">
            <v>0</v>
          </cell>
          <cell r="G467">
            <v>0</v>
          </cell>
          <cell r="H467">
            <v>0</v>
          </cell>
          <cell r="I467">
            <v>0.08</v>
          </cell>
          <cell r="J467">
            <v>0.22</v>
          </cell>
          <cell r="K467">
            <v>0.3</v>
          </cell>
          <cell r="L467">
            <v>0</v>
          </cell>
          <cell r="M467">
            <v>0</v>
          </cell>
          <cell r="N467">
            <v>0</v>
          </cell>
          <cell r="O467">
            <v>0</v>
          </cell>
          <cell r="P467">
            <v>2</v>
          </cell>
        </row>
        <row r="468">
          <cell r="B468" t="str">
            <v>XXS</v>
          </cell>
          <cell r="C468">
            <v>0.75</v>
          </cell>
          <cell r="D468">
            <v>7.82</v>
          </cell>
          <cell r="E468">
            <v>1</v>
          </cell>
          <cell r="F468">
            <v>0</v>
          </cell>
          <cell r="G468">
            <v>0</v>
          </cell>
          <cell r="H468">
            <v>0</v>
          </cell>
          <cell r="I468">
            <v>0.08</v>
          </cell>
          <cell r="J468">
            <v>0.22</v>
          </cell>
          <cell r="K468">
            <v>0.3</v>
          </cell>
          <cell r="L468">
            <v>0</v>
          </cell>
          <cell r="M468">
            <v>0</v>
          </cell>
          <cell r="N468">
            <v>0</v>
          </cell>
          <cell r="O468">
            <v>0</v>
          </cell>
          <cell r="P468">
            <v>2</v>
          </cell>
        </row>
        <row r="469">
          <cell r="B469" t="str">
            <v>XXS</v>
          </cell>
          <cell r="C469">
            <v>1</v>
          </cell>
          <cell r="D469">
            <v>9.09</v>
          </cell>
          <cell r="E469">
            <v>1</v>
          </cell>
          <cell r="F469">
            <v>0</v>
          </cell>
          <cell r="G469">
            <v>0</v>
          </cell>
          <cell r="H469">
            <v>0</v>
          </cell>
          <cell r="I469">
            <v>0.1</v>
          </cell>
          <cell r="J469">
            <v>0.5</v>
          </cell>
          <cell r="K469">
            <v>0.6</v>
          </cell>
          <cell r="L469">
            <v>0</v>
          </cell>
          <cell r="M469">
            <v>0</v>
          </cell>
          <cell r="N469">
            <v>0</v>
          </cell>
          <cell r="O469">
            <v>0</v>
          </cell>
          <cell r="P469">
            <v>2</v>
          </cell>
        </row>
        <row r="470">
          <cell r="B470" t="str">
            <v>XXS</v>
          </cell>
          <cell r="C470">
            <v>1</v>
          </cell>
          <cell r="D470">
            <v>9.09</v>
          </cell>
          <cell r="E470">
            <v>1</v>
          </cell>
          <cell r="F470">
            <v>0</v>
          </cell>
          <cell r="G470">
            <v>0</v>
          </cell>
          <cell r="H470">
            <v>0</v>
          </cell>
          <cell r="I470">
            <v>0.1</v>
          </cell>
          <cell r="J470">
            <v>0.5</v>
          </cell>
          <cell r="K470">
            <v>0.6</v>
          </cell>
          <cell r="L470">
            <v>0</v>
          </cell>
          <cell r="M470">
            <v>0</v>
          </cell>
          <cell r="N470">
            <v>0</v>
          </cell>
          <cell r="O470">
            <v>0</v>
          </cell>
          <cell r="P470">
            <v>2</v>
          </cell>
        </row>
        <row r="471">
          <cell r="B471" t="str">
            <v>XXS</v>
          </cell>
          <cell r="C471">
            <v>1</v>
          </cell>
          <cell r="D471">
            <v>9.09</v>
          </cell>
          <cell r="E471">
            <v>1</v>
          </cell>
          <cell r="F471">
            <v>0</v>
          </cell>
          <cell r="G471">
            <v>0</v>
          </cell>
          <cell r="H471">
            <v>0</v>
          </cell>
          <cell r="I471">
            <v>0.1</v>
          </cell>
          <cell r="J471">
            <v>0.5</v>
          </cell>
          <cell r="K471">
            <v>0.6</v>
          </cell>
          <cell r="L471">
            <v>0</v>
          </cell>
          <cell r="M471">
            <v>0</v>
          </cell>
          <cell r="N471">
            <v>0</v>
          </cell>
          <cell r="O471">
            <v>0</v>
          </cell>
          <cell r="P471">
            <v>2</v>
          </cell>
        </row>
        <row r="472">
          <cell r="B472" t="str">
            <v>XXS</v>
          </cell>
          <cell r="C472">
            <v>1.25</v>
          </cell>
          <cell r="D472">
            <v>9.6999999999999993</v>
          </cell>
          <cell r="E472">
            <v>1</v>
          </cell>
          <cell r="F472">
            <v>0</v>
          </cell>
          <cell r="G472">
            <v>0</v>
          </cell>
          <cell r="H472">
            <v>0</v>
          </cell>
          <cell r="I472">
            <v>0.13</v>
          </cell>
          <cell r="J472">
            <v>0.67</v>
          </cell>
          <cell r="K472">
            <v>0.8</v>
          </cell>
          <cell r="L472">
            <v>0</v>
          </cell>
          <cell r="M472">
            <v>0</v>
          </cell>
          <cell r="N472">
            <v>0</v>
          </cell>
          <cell r="O472">
            <v>0</v>
          </cell>
          <cell r="P472">
            <v>2</v>
          </cell>
        </row>
        <row r="473">
          <cell r="B473" t="str">
            <v>XXS</v>
          </cell>
          <cell r="C473">
            <v>1.25</v>
          </cell>
          <cell r="D473">
            <v>9.6999999999999993</v>
          </cell>
          <cell r="E473">
            <v>1</v>
          </cell>
          <cell r="F473">
            <v>0</v>
          </cell>
          <cell r="G473">
            <v>0</v>
          </cell>
          <cell r="H473">
            <v>0</v>
          </cell>
          <cell r="I473">
            <v>0.13</v>
          </cell>
          <cell r="J473">
            <v>0.67</v>
          </cell>
          <cell r="K473">
            <v>0.8</v>
          </cell>
          <cell r="L473">
            <v>0</v>
          </cell>
          <cell r="M473">
            <v>0</v>
          </cell>
          <cell r="N473">
            <v>0</v>
          </cell>
          <cell r="O473">
            <v>0</v>
          </cell>
          <cell r="P473">
            <v>2</v>
          </cell>
        </row>
        <row r="474">
          <cell r="B474" t="str">
            <v>XXS</v>
          </cell>
          <cell r="C474">
            <v>1.25</v>
          </cell>
          <cell r="D474">
            <v>9.6999999999999993</v>
          </cell>
          <cell r="E474">
            <v>1</v>
          </cell>
          <cell r="F474">
            <v>0</v>
          </cell>
          <cell r="G474">
            <v>0</v>
          </cell>
          <cell r="H474">
            <v>0</v>
          </cell>
          <cell r="I474">
            <v>0.13</v>
          </cell>
          <cell r="J474">
            <v>0.67</v>
          </cell>
          <cell r="K474">
            <v>0.8</v>
          </cell>
          <cell r="L474">
            <v>0</v>
          </cell>
          <cell r="M474">
            <v>0</v>
          </cell>
          <cell r="N474">
            <v>0</v>
          </cell>
          <cell r="O474">
            <v>0</v>
          </cell>
          <cell r="P474">
            <v>2</v>
          </cell>
        </row>
        <row r="475">
          <cell r="B475" t="str">
            <v>XXS</v>
          </cell>
          <cell r="C475">
            <v>1.5</v>
          </cell>
          <cell r="D475">
            <v>10.15</v>
          </cell>
          <cell r="E475">
            <v>1.25</v>
          </cell>
          <cell r="F475">
            <v>0</v>
          </cell>
          <cell r="G475">
            <v>0</v>
          </cell>
          <cell r="H475">
            <v>0</v>
          </cell>
          <cell r="I475">
            <v>0.15</v>
          </cell>
          <cell r="J475">
            <v>0.75</v>
          </cell>
          <cell r="K475">
            <v>0.9</v>
          </cell>
          <cell r="L475">
            <v>0</v>
          </cell>
          <cell r="M475">
            <v>0</v>
          </cell>
          <cell r="N475">
            <v>0</v>
          </cell>
          <cell r="O475">
            <v>0</v>
          </cell>
          <cell r="P475">
            <v>2</v>
          </cell>
        </row>
        <row r="476">
          <cell r="B476" t="str">
            <v>XXS</v>
          </cell>
          <cell r="C476">
            <v>1.5</v>
          </cell>
          <cell r="D476">
            <v>10.15</v>
          </cell>
          <cell r="E476">
            <v>1.25</v>
          </cell>
          <cell r="F476">
            <v>0</v>
          </cell>
          <cell r="G476">
            <v>0</v>
          </cell>
          <cell r="H476">
            <v>0</v>
          </cell>
          <cell r="I476">
            <v>0.15</v>
          </cell>
          <cell r="J476">
            <v>0.75</v>
          </cell>
          <cell r="K476">
            <v>0.9</v>
          </cell>
          <cell r="L476">
            <v>0</v>
          </cell>
          <cell r="M476">
            <v>0</v>
          </cell>
          <cell r="N476">
            <v>0</v>
          </cell>
          <cell r="O476">
            <v>0</v>
          </cell>
          <cell r="P476">
            <v>2</v>
          </cell>
        </row>
        <row r="477">
          <cell r="B477" t="str">
            <v>XXS</v>
          </cell>
          <cell r="C477">
            <v>1.5</v>
          </cell>
          <cell r="D477">
            <v>10.15</v>
          </cell>
          <cell r="E477">
            <v>1.25</v>
          </cell>
          <cell r="F477">
            <v>0</v>
          </cell>
          <cell r="G477">
            <v>0</v>
          </cell>
          <cell r="H477">
            <v>0</v>
          </cell>
          <cell r="I477">
            <v>0.15</v>
          </cell>
          <cell r="J477">
            <v>0.75</v>
          </cell>
          <cell r="K477">
            <v>0.9</v>
          </cell>
          <cell r="L477">
            <v>0</v>
          </cell>
          <cell r="M477">
            <v>0</v>
          </cell>
          <cell r="N477">
            <v>0</v>
          </cell>
          <cell r="O477">
            <v>0</v>
          </cell>
          <cell r="P477">
            <v>2</v>
          </cell>
        </row>
        <row r="478">
          <cell r="B478" t="str">
            <v>XXS</v>
          </cell>
          <cell r="C478">
            <v>2</v>
          </cell>
          <cell r="D478">
            <v>11.07</v>
          </cell>
          <cell r="E478">
            <v>1.25</v>
          </cell>
          <cell r="F478">
            <v>0</v>
          </cell>
          <cell r="G478">
            <v>0</v>
          </cell>
          <cell r="H478">
            <v>0</v>
          </cell>
          <cell r="I478">
            <v>0.2</v>
          </cell>
          <cell r="J478">
            <v>1</v>
          </cell>
          <cell r="K478">
            <v>1.2</v>
          </cell>
          <cell r="L478">
            <v>0</v>
          </cell>
          <cell r="M478">
            <v>0</v>
          </cell>
          <cell r="N478">
            <v>0</v>
          </cell>
          <cell r="O478">
            <v>0</v>
          </cell>
          <cell r="P478">
            <v>4</v>
          </cell>
        </row>
        <row r="479">
          <cell r="B479" t="str">
            <v>XXS</v>
          </cell>
          <cell r="C479">
            <v>2</v>
          </cell>
          <cell r="D479">
            <v>11.07</v>
          </cell>
          <cell r="E479">
            <v>1.25</v>
          </cell>
          <cell r="F479">
            <v>0</v>
          </cell>
          <cell r="G479">
            <v>0</v>
          </cell>
          <cell r="H479">
            <v>0</v>
          </cell>
          <cell r="I479">
            <v>0.2</v>
          </cell>
          <cell r="J479">
            <v>1</v>
          </cell>
          <cell r="K479">
            <v>1.2</v>
          </cell>
          <cell r="L479">
            <v>0</v>
          </cell>
          <cell r="M479">
            <v>0</v>
          </cell>
          <cell r="N479">
            <v>0</v>
          </cell>
          <cell r="O479">
            <v>0</v>
          </cell>
          <cell r="P479">
            <v>4</v>
          </cell>
        </row>
        <row r="480">
          <cell r="B480" t="str">
            <v>XXS</v>
          </cell>
          <cell r="C480">
            <v>2</v>
          </cell>
          <cell r="D480">
            <v>11.07</v>
          </cell>
          <cell r="E480">
            <v>1.25</v>
          </cell>
          <cell r="F480">
            <v>0</v>
          </cell>
          <cell r="G480">
            <v>0</v>
          </cell>
          <cell r="H480">
            <v>0</v>
          </cell>
          <cell r="I480">
            <v>0.2</v>
          </cell>
          <cell r="J480">
            <v>1</v>
          </cell>
          <cell r="K480">
            <v>1.2</v>
          </cell>
          <cell r="L480">
            <v>0</v>
          </cell>
          <cell r="M480">
            <v>0</v>
          </cell>
          <cell r="N480">
            <v>0</v>
          </cell>
          <cell r="O480">
            <v>0</v>
          </cell>
          <cell r="P480">
            <v>4</v>
          </cell>
        </row>
        <row r="481">
          <cell r="B481" t="str">
            <v>XXS</v>
          </cell>
          <cell r="C481">
            <v>2.5</v>
          </cell>
          <cell r="D481">
            <v>14.02</v>
          </cell>
          <cell r="E481">
            <v>1.25</v>
          </cell>
          <cell r="F481">
            <v>0</v>
          </cell>
          <cell r="G481">
            <v>0</v>
          </cell>
          <cell r="H481">
            <v>0</v>
          </cell>
          <cell r="I481">
            <v>0.25</v>
          </cell>
          <cell r="J481">
            <v>1.7</v>
          </cell>
          <cell r="K481">
            <v>1.95</v>
          </cell>
          <cell r="L481">
            <v>0</v>
          </cell>
          <cell r="M481">
            <v>0</v>
          </cell>
          <cell r="N481">
            <v>0</v>
          </cell>
          <cell r="O481">
            <v>0</v>
          </cell>
          <cell r="P481">
            <v>4</v>
          </cell>
        </row>
        <row r="482">
          <cell r="B482" t="str">
            <v>XXS</v>
          </cell>
          <cell r="C482">
            <v>3</v>
          </cell>
          <cell r="D482">
            <v>15.24</v>
          </cell>
          <cell r="E482">
            <v>1.5</v>
          </cell>
          <cell r="F482">
            <v>0</v>
          </cell>
          <cell r="G482">
            <v>0</v>
          </cell>
          <cell r="H482">
            <v>0</v>
          </cell>
          <cell r="I482">
            <v>0.3</v>
          </cell>
          <cell r="J482">
            <v>2.39</v>
          </cell>
          <cell r="K482">
            <v>2.69</v>
          </cell>
          <cell r="L482">
            <v>0</v>
          </cell>
          <cell r="M482">
            <v>0</v>
          </cell>
          <cell r="N482">
            <v>0</v>
          </cell>
          <cell r="O482">
            <v>0</v>
          </cell>
          <cell r="P482">
            <v>4</v>
          </cell>
        </row>
        <row r="483">
          <cell r="B483" t="str">
            <v>XXS</v>
          </cell>
          <cell r="C483">
            <v>4</v>
          </cell>
          <cell r="D483">
            <v>17.12</v>
          </cell>
          <cell r="E483">
            <v>1.5</v>
          </cell>
          <cell r="F483">
            <v>0</v>
          </cell>
          <cell r="G483">
            <v>0</v>
          </cell>
          <cell r="H483">
            <v>0</v>
          </cell>
          <cell r="I483">
            <v>0.41</v>
          </cell>
          <cell r="J483">
            <v>4.09</v>
          </cell>
          <cell r="K483">
            <v>4.5</v>
          </cell>
          <cell r="L483">
            <v>0</v>
          </cell>
          <cell r="M483">
            <v>0</v>
          </cell>
          <cell r="N483">
            <v>0</v>
          </cell>
          <cell r="O483">
            <v>0</v>
          </cell>
          <cell r="P483">
            <v>4</v>
          </cell>
        </row>
        <row r="484">
          <cell r="B484" t="str">
            <v>XXS</v>
          </cell>
          <cell r="C484">
            <v>5</v>
          </cell>
          <cell r="D484">
            <v>19.05</v>
          </cell>
          <cell r="E484">
            <v>2</v>
          </cell>
          <cell r="F484">
            <v>0</v>
          </cell>
          <cell r="G484">
            <v>0</v>
          </cell>
          <cell r="H484">
            <v>0</v>
          </cell>
          <cell r="I484">
            <v>0.51</v>
          </cell>
          <cell r="J484">
            <v>4.43</v>
          </cell>
          <cell r="K484">
            <v>4.9399999999999995</v>
          </cell>
          <cell r="L484">
            <v>0</v>
          </cell>
          <cell r="M484">
            <v>0</v>
          </cell>
          <cell r="N484">
            <v>0</v>
          </cell>
          <cell r="O484">
            <v>0</v>
          </cell>
          <cell r="P484">
            <v>4</v>
          </cell>
        </row>
        <row r="485">
          <cell r="B485" t="str">
            <v>XXS</v>
          </cell>
          <cell r="C485">
            <v>6</v>
          </cell>
          <cell r="D485">
            <v>21.95</v>
          </cell>
          <cell r="E485">
            <v>2</v>
          </cell>
          <cell r="F485">
            <v>0</v>
          </cell>
          <cell r="G485">
            <v>0</v>
          </cell>
          <cell r="H485">
            <v>0</v>
          </cell>
          <cell r="I485">
            <v>0.61</v>
          </cell>
          <cell r="J485">
            <v>8.09</v>
          </cell>
          <cell r="K485">
            <v>8.6999999999999993</v>
          </cell>
          <cell r="L485">
            <v>0</v>
          </cell>
          <cell r="M485">
            <v>0</v>
          </cell>
          <cell r="N485">
            <v>0</v>
          </cell>
          <cell r="O485">
            <v>0</v>
          </cell>
          <cell r="P485">
            <v>4</v>
          </cell>
        </row>
        <row r="486">
          <cell r="B486" t="str">
            <v>XXS</v>
          </cell>
          <cell r="C486">
            <v>8</v>
          </cell>
          <cell r="D486">
            <v>22.23</v>
          </cell>
          <cell r="E486">
            <v>2</v>
          </cell>
          <cell r="F486">
            <v>0</v>
          </cell>
          <cell r="G486">
            <v>0</v>
          </cell>
          <cell r="H486">
            <v>0</v>
          </cell>
          <cell r="I486">
            <v>0.81</v>
          </cell>
          <cell r="J486">
            <v>11.49</v>
          </cell>
          <cell r="K486">
            <v>12.3</v>
          </cell>
          <cell r="L486">
            <v>0</v>
          </cell>
          <cell r="M486">
            <v>0</v>
          </cell>
          <cell r="N486">
            <v>0</v>
          </cell>
          <cell r="O486">
            <v>0</v>
          </cell>
          <cell r="P486">
            <v>4</v>
          </cell>
        </row>
        <row r="487">
          <cell r="B487" t="str">
            <v>XXS</v>
          </cell>
          <cell r="C487">
            <v>10</v>
          </cell>
          <cell r="D487">
            <v>25.4</v>
          </cell>
          <cell r="E487" t="str">
            <v>N</v>
          </cell>
          <cell r="F487">
            <v>0</v>
          </cell>
          <cell r="G487">
            <v>0</v>
          </cell>
          <cell r="H487">
            <v>0</v>
          </cell>
          <cell r="I487">
            <v>1.01</v>
          </cell>
          <cell r="J487">
            <v>18.489999999999998</v>
          </cell>
          <cell r="K487">
            <v>19.5</v>
          </cell>
          <cell r="L487">
            <v>0</v>
          </cell>
          <cell r="M487">
            <v>0</v>
          </cell>
          <cell r="N487">
            <v>0</v>
          </cell>
          <cell r="O487">
            <v>0</v>
          </cell>
          <cell r="P487">
            <v>4</v>
          </cell>
        </row>
        <row r="488">
          <cell r="B488" t="str">
            <v>XXS</v>
          </cell>
          <cell r="C488">
            <v>12</v>
          </cell>
          <cell r="D488">
            <v>25.4</v>
          </cell>
          <cell r="E488" t="str">
            <v>N</v>
          </cell>
          <cell r="F488">
            <v>0</v>
          </cell>
          <cell r="G488">
            <v>0</v>
          </cell>
          <cell r="H488">
            <v>0</v>
          </cell>
          <cell r="I488">
            <v>1.22</v>
          </cell>
          <cell r="J488">
            <v>21.27</v>
          </cell>
          <cell r="K488">
            <v>22.49</v>
          </cell>
          <cell r="L488">
            <v>0</v>
          </cell>
          <cell r="M488">
            <v>0</v>
          </cell>
          <cell r="N488">
            <v>0</v>
          </cell>
          <cell r="O488">
            <v>0</v>
          </cell>
          <cell r="P488">
            <v>6</v>
          </cell>
        </row>
        <row r="489">
          <cell r="B489">
            <v>8.73</v>
          </cell>
          <cell r="C489">
            <v>64</v>
          </cell>
          <cell r="D489">
            <v>8.73</v>
          </cell>
          <cell r="E489">
            <v>1</v>
          </cell>
          <cell r="F489">
            <v>0</v>
          </cell>
          <cell r="G489">
            <v>0</v>
          </cell>
          <cell r="H489">
            <v>0</v>
          </cell>
          <cell r="I489">
            <v>6.49</v>
          </cell>
          <cell r="J489">
            <v>20.29</v>
          </cell>
          <cell r="K489">
            <v>26.78</v>
          </cell>
          <cell r="L489">
            <v>0</v>
          </cell>
          <cell r="M489">
            <v>0</v>
          </cell>
          <cell r="N489">
            <v>0</v>
          </cell>
          <cell r="O489">
            <v>0</v>
          </cell>
          <cell r="P489">
            <v>21</v>
          </cell>
        </row>
      </sheetData>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refreshError="1"/>
      <sheetData sheetId="71" refreshError="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refreshError="1"/>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refreshError="1"/>
      <sheetData sheetId="379" refreshError="1"/>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refreshError="1"/>
      <sheetData sheetId="399"/>
      <sheetData sheetId="400"/>
      <sheetData sheetId="401"/>
      <sheetData sheetId="402"/>
      <sheetData sheetId="403" refreshError="1"/>
      <sheetData sheetId="404" refreshError="1"/>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refreshError="1"/>
      <sheetData sheetId="526" refreshError="1"/>
      <sheetData sheetId="527" refreshError="1"/>
      <sheetData sheetId="528" refreshError="1"/>
      <sheetData sheetId="529" refreshError="1"/>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refreshError="1"/>
      <sheetData sheetId="559" refreshError="1"/>
      <sheetData sheetId="560" refreshError="1"/>
      <sheetData sheetId="561" refreshError="1"/>
      <sheetData sheetId="562" refreshError="1"/>
      <sheetData sheetId="563" refreshError="1"/>
      <sheetData sheetId="564" refreshError="1"/>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refreshError="1"/>
      <sheetData sheetId="583" refreshError="1"/>
      <sheetData sheetId="584"/>
      <sheetData sheetId="585"/>
      <sheetData sheetId="586"/>
      <sheetData sheetId="587"/>
      <sheetData sheetId="588"/>
      <sheetData sheetId="589"/>
      <sheetData sheetId="590"/>
      <sheetData sheetId="59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sheetData sheetId="615"/>
      <sheetData sheetId="616"/>
      <sheetData sheetId="617"/>
      <sheetData sheetId="618"/>
      <sheetData sheetId="619"/>
      <sheetData sheetId="620"/>
      <sheetData sheetId="621"/>
      <sheetData sheetId="622"/>
      <sheetData sheetId="623"/>
      <sheetData sheetId="624"/>
      <sheetData sheetId="625" refreshError="1"/>
      <sheetData sheetId="626"/>
      <sheetData sheetId="627"/>
      <sheetData sheetId="628" refreshError="1"/>
      <sheetData sheetId="629" refreshError="1"/>
      <sheetData sheetId="630"/>
      <sheetData sheetId="631"/>
      <sheetData sheetId="632" refreshError="1"/>
      <sheetData sheetId="633"/>
      <sheetData sheetId="634"/>
      <sheetData sheetId="635"/>
      <sheetData sheetId="636" refreshError="1"/>
      <sheetData sheetId="637" refreshError="1"/>
      <sheetData sheetId="638" refreshError="1"/>
      <sheetData sheetId="639" refreshError="1"/>
      <sheetData sheetId="640" refreshError="1"/>
      <sheetData sheetId="641" refreshError="1"/>
      <sheetData sheetId="642"/>
      <sheetData sheetId="643"/>
      <sheetData sheetId="644"/>
      <sheetData sheetId="645"/>
      <sheetData sheetId="646"/>
      <sheetData sheetId="647"/>
      <sheetData sheetId="648"/>
      <sheetData sheetId="649"/>
      <sheetData sheetId="650"/>
      <sheetData sheetId="651" refreshError="1"/>
      <sheetData sheetId="652"/>
      <sheetData sheetId="653"/>
      <sheetData sheetId="654" refreshError="1"/>
      <sheetData sheetId="655"/>
      <sheetData sheetId="656"/>
      <sheetData sheetId="657"/>
      <sheetData sheetId="658"/>
      <sheetData sheetId="659"/>
      <sheetData sheetId="660"/>
      <sheetData sheetId="661"/>
      <sheetData sheetId="662"/>
      <sheetData sheetId="663"/>
      <sheetData sheetId="664"/>
      <sheetData sheetId="665"/>
      <sheetData sheetId="666"/>
      <sheetData sheetId="667"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i khoan"/>
      <sheetName val="So KT"/>
      <sheetName val="Module2"/>
      <sheetName val="Module1"/>
      <sheetName val="Module3"/>
      <sheetName val="DI-ESTI"/>
      <sheetName val="Congty"/>
      <sheetName val="VPPN"/>
      <sheetName val="XN74"/>
      <sheetName val="XN54"/>
      <sheetName val="XN33"/>
      <sheetName val="NK96"/>
      <sheetName val="XL4Test5"/>
      <sheetName val="tong hop"/>
      <sheetName val="phan tich DG"/>
      <sheetName val="gia vat lieu"/>
      <sheetName val="gia xe may"/>
      <sheetName val="gia nhan cong"/>
      <sheetName val="28-9"/>
      <sheetName val="27-9"/>
      <sheetName val="26-9"/>
      <sheetName val="25-9"/>
      <sheetName val="24-9"/>
      <sheetName val="23-9"/>
      <sheetName val="22-9"/>
      <sheetName val="21-9"/>
      <sheetName val="20-9"/>
      <sheetName val="19-9"/>
      <sheetName val="18-9"/>
      <sheetName val="17-9"/>
      <sheetName val="16-9"/>
      <sheetName val="15-9"/>
      <sheetName val="14-9"/>
      <sheetName val="13-9"/>
      <sheetName val="12-9"/>
      <sheetName val="11-9"/>
      <sheetName val="10-9"/>
      <sheetName val="9-9"/>
      <sheetName val="8-9"/>
      <sheetName val="7-9"/>
      <sheetName val="6-9"/>
      <sheetName val="5-9"/>
      <sheetName val="4-9"/>
      <sheetName val="3-9"/>
      <sheetName val="2-9"/>
      <sheetName val="1-9"/>
      <sheetName val="30-8"/>
      <sheetName val="29-8"/>
      <sheetName val="28-8"/>
      <sheetName val="27-8"/>
      <sheetName val="26-8"/>
      <sheetName val="25-8"/>
      <sheetName val="24-8"/>
      <sheetName val="23-8"/>
      <sheetName val="22-8"/>
      <sheetName val="21-8"/>
      <sheetName val="20-8"/>
      <sheetName val="19-8"/>
      <sheetName val="18-8"/>
      <sheetName val="17-8"/>
      <sheetName val="16-8"/>
      <sheetName val="15-8"/>
      <sheetName val="14-8"/>
      <sheetName val="13-8"/>
      <sheetName val="12-8"/>
      <sheetName val="11-8"/>
      <sheetName val="10-8"/>
      <sheetName val="9-8"/>
      <sheetName val="8-8"/>
      <sheetName val="7-8"/>
      <sheetName val="6-8"/>
      <sheetName val="5-8"/>
      <sheetName val="4-8"/>
      <sheetName val="03-8"/>
      <sheetName val="02-8"/>
      <sheetName val="01-8"/>
      <sheetName val="31-7"/>
      <sheetName val="30-7"/>
      <sheetName val="29-7"/>
      <sheetName val="28-7"/>
      <sheetName val="mau"/>
      <sheetName val="00000000"/>
      <sheetName val="10000000"/>
      <sheetName val="Sheet2"/>
      <sheetName val="Sheet1"/>
      <sheetName val="Do Thi Tho M.M (1)"/>
      <sheetName val="Nguyen Van Ly M.M (2)"/>
      <sheetName val="Dinh Van Hai M.M (3)"/>
      <sheetName val="Tran Van Thai  M.M (4) "/>
      <sheetName val="Tran Thi lan  M.M (5) "/>
      <sheetName val="Pham Thi Thin  M.M (6)"/>
      <sheetName val="Pham Thi Thuong  M.M (7)"/>
      <sheetName val="le Thi Thuc  M.M (8)"/>
      <sheetName val="Ngo Van Nhan M.M (9)"/>
      <sheetName val="Le Tat Ve M.M (10)"/>
      <sheetName val="Le Tat Ve M.M (11)"/>
      <sheetName val="Le Thi Nhan M.M (12)"/>
      <sheetName val="Le Thi Nhan 12(2)"/>
      <sheetName val="Doan Van Chin 13(1)"/>
      <sheetName val="Doan Van Chin 13(2)"/>
      <sheetName val="Dinh Van Ranh 14(1)"/>
      <sheetName val="Nguyen Duy Lien 15(2)"/>
      <sheetName val="Le Huu Hanh 16(1)"/>
      <sheetName val="Le Huu Hanh 16(2)"/>
      <sheetName val="Le Tat Ve 17(2)"/>
      <sheetName val="Phung Thi Hien 18(1)"/>
      <sheetName val="Phung Thi Hien 18(2)"/>
      <sheetName val="Ngo Xuan Dap 19(2)"/>
      <sheetName val="Le Huu Hung 20(2)"/>
      <sheetName val="Le Tri An 21(2)"/>
      <sheetName val="Hoang Van Chuong 22(2)"/>
      <sheetName val="Le Thi Ly 23(2)"/>
      <sheetName val="Vu Dinh Tre 24(2)"/>
      <sheetName val="Le Huu Hoa 25(2)"/>
      <sheetName val="Le Tat Ve 26(2)"/>
      <sheetName val="Hoang Thi Binh 27(2)"/>
      <sheetName val="Hoang Thi Binh 28(2)"/>
      <sheetName val="Le Huu Thuy 29(2)"/>
      <sheetName val="Mau moi"/>
      <sheetName val="PV THIEU(2)"/>
      <sheetName val="NTMEN4(1)"/>
      <sheetName val="XL4Poppy"/>
      <sheetName val="TN"/>
      <sheetName val="ND"/>
      <sheetName val="VL"/>
      <sheetName val="400-415.37"/>
      <sheetName val="KL NR2"/>
      <sheetName val="NR2 565 PQ DQ"/>
      <sheetName val="565 DD"/>
      <sheetName val="M2-415.37"/>
      <sheetName val="Cong"/>
      <sheetName val="507 PQ"/>
      <sheetName val="507 DD"/>
      <sheetName val=" Subbase"/>
      <sheetName val="NR2"/>
      <sheetName val="MTL$-INTER"/>
      <sheetName val="THCP"/>
      <sheetName val="BQT"/>
      <sheetName val="RG"/>
      <sheetName val="Sheet3"/>
      <sheetName val="BCVT"/>
      <sheetName val="BKHD"/>
      <sheetName val="NEW-PANEL"/>
      <sheetName val="GVL"/>
      <sheetName val="KQHDKD"/>
      <sheetName val="KHOI_DONG"/>
      <sheetName val="Inctiettk"/>
      <sheetName val="cd taikhoan"/>
      <sheetName val="NK_CHUNG"/>
      <sheetName val="CD_PSINH"/>
      <sheetName val="CDKT"/>
      <sheetName val="MAKHACH"/>
      <sheetName val="TH_CNO"/>
      <sheetName val="Phu cap"/>
      <sheetName val="phu cap nam"/>
      <sheetName val="Mau 1 PGD"/>
      <sheetName val="Mau 2PGD"/>
      <sheetName val="Mau 3 PGD"/>
      <sheetName val="mau so 01A"/>
      <sheetName val="mau so 2"/>
      <sheetName val="mau so 3"/>
      <sheetName val="PCCM"/>
      <sheetName val="DOAM0654CAS"/>
      <sheetName val="hold5"/>
      <sheetName val="hold6"/>
      <sheetName val="tienluong"/>
      <sheetName val="C/ngty"/>
      <sheetName val=""/>
      <sheetName val="Hoang Van Chuong _x0000_2(2)"/>
      <sheetName val="X_x0000_4Test5"/>
      <sheetName val="sat"/>
      <sheetName val="ptvt"/>
      <sheetName val="Phung Thi HIen 18(2_x0009_"/>
      <sheetName val="Le Tri An 2_x0011_(2)"/>
      <sheetName val="H/ang Van Chuong 22(2)"/>
      <sheetName val="Le_x0000_Huu Hoa 25(2)"/>
      <sheetName val="klnd"/>
      <sheetName val="DTmd"/>
      <sheetName val="thnl"/>
      <sheetName val="htxl"/>
      <sheetName val="bvl"/>
      <sheetName val="kpct"/>
      <sheetName val="THKP"/>
      <sheetName val="VC"/>
      <sheetName val="chitiet"/>
      <sheetName val="DI_ESTI"/>
      <sheetName val="Le Huu Thuy 2_x0019_(2)"/>
      <sheetName val="TT"/>
      <sheetName val="ଶᐭ8"/>
      <sheetName val="Le Tat Ve M.M (1ÿÿ"/>
      <sheetName val="Le ThÿÿNhan M.M (12)"/>
      <sheetName val="LIST"/>
      <sheetName val="Phung Thi HIen 18(2 "/>
      <sheetName val="Nguyen Duy Lien ႀ￸(2)"/>
      <sheetName val="BTH phi"/>
      <sheetName val="BLT phi"/>
      <sheetName val="phi,le phi"/>
      <sheetName val="Bien Lai TON"/>
      <sheetName val="BCQT "/>
      <sheetName val="Giay di duong"/>
      <sheetName val="BC QT cua tung ap"/>
      <sheetName val="GIAO CHI TIEU THU QUY 07"/>
      <sheetName val="BANG TONG HOP GIAY NOP TIEN"/>
      <sheetName val="Le Thi Ly 23(2_x0009_"/>
      <sheetName val="DG chi tiet"/>
      <sheetName val="SPL4"/>
      <sheetName val="ma_pt"/>
      <sheetName val="XJ74"/>
      <sheetName val="Truot_nen"/>
      <sheetName val="DD 10KV"/>
      <sheetName val="Nguyen Duy Lien ??(2)"/>
      <sheetName val="Le"/>
      <sheetName val="Le?Huu Hoa 25(2)"/>
      <sheetName val="Hoang Van Chuong ?2(2)"/>
      <sheetName val="X?4Test5"/>
      <sheetName val="NR2Ƞ565 PQ DQ"/>
      <sheetName val="tra-vat-lieu"/>
      <sheetName val="??8"/>
      <sheetName val="Tra_bang"/>
      <sheetName val="PTDG"/>
      <sheetName val="MïJule2"/>
      <sheetName val="T11,12-2001"/>
      <sheetName val="General"/>
      <sheetName val="CSDL"/>
      <sheetName val="BK"/>
      <sheetName val="PNK"/>
      <sheetName val="PXK"/>
      <sheetName val="PTL"/>
      <sheetName val="NXT"/>
      <sheetName val="STH131"/>
      <sheetName val="MAU PX"/>
      <sheetName val="331"/>
      <sheetName val="Tai_khoan"/>
      <sheetName val="So_KT"/>
      <sheetName val="tong_hop"/>
      <sheetName val="phan_tich_DG"/>
      <sheetName val="gia_vat_lieu"/>
      <sheetName val="gia_xe_may"/>
      <sheetName val="gia_nhan_cong"/>
      <sheetName val="cd_taikhoan"/>
      <sheetName val="Do_Thi_Tho_M_M_(1)"/>
      <sheetName val="Nguyen_Van_Ly_M_M_(2)"/>
      <sheetName val="Dinh_Van_Hai_M_M_(3)"/>
      <sheetName val="Tran_Van_Thai__M_M_(4)_"/>
      <sheetName val="Tran_Thi_lan__M_M_(5)_"/>
      <sheetName val="Pham_Thi_Thin__M_M_(6)"/>
      <sheetName val="Pham_Thi_Thuong__M_M_(7)"/>
      <sheetName val="le_Thi_Thuc__M_M_(8)"/>
      <sheetName val="Ngo_Van_Nhan_M_M_(9)"/>
      <sheetName val="Le_Tat_Ve_M_M_(10)"/>
      <sheetName val="Le_Tat_Ve_M_M_(11)"/>
      <sheetName val="Le_Thi_Nhan_M_M_(12)"/>
      <sheetName val="Le_Thi_Nhan_12(2)"/>
      <sheetName val="Doan_Van_Chin_13(1)"/>
      <sheetName val="Doan_Van_Chin_13(2)"/>
      <sheetName val="Dinh_Van_Ranh_14(1)"/>
      <sheetName val="Nguyen_Duy_Lien_15(2)"/>
      <sheetName val="Le_Huu_Hanh_16(1)"/>
      <sheetName val="Le_Huu_Hanh_16(2)"/>
      <sheetName val="Le_Tat_Ve_17(2)"/>
      <sheetName val="Phung_Thi_Hien_18(1)"/>
      <sheetName val="Phung_Thi_Hien_18(2)"/>
      <sheetName val="Ngo_Xuan_Dap_19(2)"/>
      <sheetName val="Le_Huu_Hung_20(2)"/>
      <sheetName val="Le_Tri_An_21(2)"/>
      <sheetName val="Hoang_Van_Chuong_22(2)"/>
      <sheetName val="Le_Thi_Ly_23(2)"/>
      <sheetName val="Vu_Dinh_Tre_24(2)"/>
      <sheetName val="Le_Huu_Hoa_25(2)"/>
      <sheetName val="Le_Tat_Ve_26(2)"/>
      <sheetName val="Hoang_Thi_Binh_27(2)"/>
      <sheetName val="Hoang_Thi_Binh_28(2)"/>
      <sheetName val="Le_Huu_Thuy_29(2)"/>
      <sheetName val="Mau_moi"/>
      <sheetName val="PV_THIEU(2)"/>
      <sheetName val="400-415_37"/>
      <sheetName val="KL_NR2"/>
      <sheetName val="NR2_565_PQ_DQ"/>
      <sheetName val="565_DD"/>
      <sheetName val="M2-415_37"/>
      <sheetName val="507_PQ"/>
      <sheetName val="507_DD"/>
      <sheetName val="_Subbase"/>
      <sheetName val="Phu_cap"/>
      <sheetName val="phu_cap_nam"/>
      <sheetName val="Mau_1_PGD"/>
      <sheetName val="Mau_2PGD"/>
      <sheetName val="Mau_3_PGD"/>
      <sheetName val="mau_so_01A"/>
      <sheetName val="mau_so_2"/>
      <sheetName val="mau_so_3"/>
      <sheetName val="Hoang Van Chuong "/>
      <sheetName val="X"/>
      <sheetName val="Pham Thi Thuong  M.M (7i"/>
      <sheetName val="Le Heu Hoa 25(2_x0009_"/>
      <sheetName val="Hoang Thi Binh 08(2)"/>
      <sheetName val="LDC"/>
      <sheetName val="LDB"/>
      <sheetName val="LDA"/>
      <sheetName val="LD"/>
      <sheetName val="THONG KE"/>
      <sheetName val="Sbq18"/>
      <sheetName val="SOKT-Q3CT"/>
      <sheetName val="Girder"/>
      <sheetName val="C_ngty"/>
      <sheetName val="H_ang Van Chuong 22(2)"/>
      <sheetName val="Le Thi Nha_x0000__x0000_f_x0000__x0001__x0000__x0000_"/>
      <sheetName val="_x0002__x0000_"/>
      <sheetName val="IBASE"/>
      <sheetName val="13)8"/>
      <sheetName val="ESTI."/>
      <sheetName val="Nguyen Duy Lien __(2)"/>
      <sheetName val="Le_Huu Hoa 25(2)"/>
      <sheetName val="__8"/>
      <sheetName val="Hoang Van Chuong _2(2)"/>
      <sheetName val="X_4Test5"/>
      <sheetName val="_x0011_3-8"/>
      <sheetName val="Pham ThiðThuong  M.M (7)"/>
      <sheetName val="Le Tat Ve M.M (19)"/>
      <sheetName val="Le Thi Nha"/>
      <sheetName val="Sheet26"/>
      <sheetName val="Chi Tiet"/>
      <sheetName val="VL10KV"/>
      <sheetName val="TBA 250"/>
      <sheetName val="VL 0_4KV"/>
      <sheetName val="VLCong to"/>
      <sheetName val="_x0004_OAM0654CAS"/>
      <sheetName val="tra_vat_lieu"/>
      <sheetName val="Module#"/>
      <sheetName val="DMTK"/>
      <sheetName val="400-015.37"/>
      <sheetName val="PR THIEU(2)"/>
      <sheetName val="KEM NGHIEN GIA CONG"/>
      <sheetName val="Le Thi Ly 23(2 "/>
      <sheetName val="Le_x0000_Huu Hanh 16(1)"/>
      <sheetName val="Le Thi_x0000_Nhan M.M (12)"/>
      <sheetName val="Parem"/>
      <sheetName val="Book 1 Summary"/>
      <sheetName val="N61"/>
      <sheetName val="so chi tiet"/>
      <sheetName val="FD"/>
      <sheetName val="GI"/>
      <sheetName val="EE (3)"/>
      <sheetName val="PAVEMENT"/>
      <sheetName val="TRAFFIC"/>
      <sheetName val="Le Thi Nha??f?_x0001_??"/>
      <sheetName val="_x0002_?"/>
      <sheetName val="Le Hue Hanh 16(2)"/>
      <sheetName val="Dinh nghia"/>
      <sheetName val="SumSBU"/>
      <sheetName val="MTO REV.0"/>
      <sheetName val="NR2?565 PQ DQ"/>
      <sheetName val="hgld5"/>
      <sheetName val="Pham T(i Thuong  M.M (7)"/>
      <sheetName val="MTO REV.2(ARMOR)"/>
      <sheetName val="Le Heu Hoa 25(2 "/>
      <sheetName val="nhap theo ngay vao"/>
      <sheetName val="ctTBA"/>
      <sheetName val="Pham Thi(Thuong  M.M (7)"/>
      <sheetName val="NHATKY"/>
      <sheetName val="NHATKYC"/>
      <sheetName val="DANGBAN"/>
      <sheetName val="Le?Huu Hanh 16(1)"/>
      <sheetName val="Le Thi?Nhan M.M (12)"/>
      <sheetName val="Le2_x0000__x0000_ Hoa 25(2)"/>
      <sheetName val="Le Thi"/>
      <sheetName val="ptdg "/>
      <sheetName val="ptke"/>
      <sheetName val="Le Thi Nha__f__x0001___"/>
      <sheetName val="_x0002__"/>
      <sheetName val="Le2"/>
      <sheetName val="NR2_565 PQ DQ"/>
      <sheetName val="Le2?? Hoa 25(2)"/>
      <sheetName val="DTCT"/>
      <sheetName val="Le Thi Nha?f?_x0001_?"/>
      <sheetName val="Tables"/>
      <sheetName val="ma-pt"/>
      <sheetName val="28-8_x0000__x0000__x0000__x0000__x0000__x0000__x0000__x0000__x0000__x0000__x0000__x0000_㢈ȣ_x0000__x0004__x0000__x0000__x0000__x0000__x0000__x0000_䴀ȣ_x0000__x0000__x0000_"/>
      <sheetName val="Look_up_table"/>
      <sheetName val="Loading"/>
      <sheetName val="Solieu"/>
      <sheetName val="Doan Van ࡃhin 13(1)"/>
      <sheetName val="Main"/>
      <sheetName val="phu_x0000_cap nam"/>
      <sheetName val="tuong"/>
      <sheetName val="t-h HA THE"/>
      <sheetName val="Le Thi Nha_f__x0001__"/>
      <sheetName val="28-8????????????㢈ȣ?_x0004_??????䴀ȣ???"/>
      <sheetName val="28-8____________㢈ȣ__x0004_______䴀ȣ___"/>
      <sheetName val="Le_Huu Hanh 16(1)"/>
      <sheetName val="Le Thi_Nhan M.M (12)"/>
      <sheetName val="Le2__ Hoa 25(2)"/>
      <sheetName val="Tai_khoan1"/>
      <sheetName val="So_KT1"/>
      <sheetName val="tong_hop1"/>
      <sheetName val="phan_tich_DG1"/>
      <sheetName val="gia_vat_lieu1"/>
      <sheetName val="gia_xe_may1"/>
      <sheetName val="gia_nhan_cong1"/>
      <sheetName val="Do_Thi_Tho_M_M_(1)1"/>
      <sheetName val="Nguyen_Van_Ly_M_M_(2)1"/>
      <sheetName val="Dinh_Van_Hai_M_M_(3)1"/>
      <sheetName val="Tran_Van_Thai__M_M_(4)_1"/>
      <sheetName val="Tran_Thi_lan__M_M_(5)_1"/>
      <sheetName val="Pham_Thi_Thin__M_M_(6)1"/>
      <sheetName val="Pham_Thi_Thuong__M_M_(7)1"/>
      <sheetName val="le_Thi_Thuc__M_M_(8)1"/>
      <sheetName val="Ngo_Van_Nhan_M_M_(9)1"/>
      <sheetName val="Le_Tat_Ve_M_M_(10)1"/>
      <sheetName val="Le_Tat_Ve_M_M_(11)1"/>
      <sheetName val="Le_Thi_Nhan_M_M_(12)1"/>
      <sheetName val="Le_Thi_Nhan_12(2)1"/>
      <sheetName val="Doan_Van_Chin_13(1)1"/>
      <sheetName val="Doan_Van_Chin_13(2)1"/>
      <sheetName val="Dinh_Van_Ranh_14(1)1"/>
      <sheetName val="Nguyen_Duy_Lien_15(2)1"/>
      <sheetName val="Le_Huu_Hanh_16(1)1"/>
      <sheetName val="Le_Huu_Hanh_16(2)1"/>
      <sheetName val="Le_Tat_Ve_17(2)1"/>
      <sheetName val="Phung_Thi_Hien_18(1)1"/>
      <sheetName val="Phung_Thi_Hien_18(2)1"/>
      <sheetName val="Ngo_Xuan_Dap_19(2)1"/>
      <sheetName val="Le_Huu_Hung_20(2)1"/>
      <sheetName val="Le_Tri_An_21(2)1"/>
      <sheetName val="Hoang_Van_Chuong_22(2)1"/>
      <sheetName val="Le_Thi_Ly_23(2)1"/>
      <sheetName val="Vu_Dinh_Tre_24(2)1"/>
      <sheetName val="Le_Huu_Hoa_25(2)1"/>
      <sheetName val="Le_Tat_Ve_26(2)1"/>
      <sheetName val="Hoang_Thi_Binh_27(2)1"/>
      <sheetName val="Hoang_Thi_Binh_28(2)1"/>
      <sheetName val="Le_Huu_Thuy_29(2)1"/>
      <sheetName val="Mau_moi1"/>
      <sheetName val="PV_THIEU(2)1"/>
      <sheetName val="400-415_371"/>
      <sheetName val="KL_NR21"/>
      <sheetName val="NR2_565_PQ_DQ1"/>
      <sheetName val="565_DD1"/>
      <sheetName val="M2-415_371"/>
      <sheetName val="507_PQ1"/>
      <sheetName val="507_DD1"/>
      <sheetName val="_Subbase1"/>
      <sheetName val="cd_taikhoan1"/>
      <sheetName val="Phu_cap1"/>
      <sheetName val="phu_cap_nam1"/>
      <sheetName val="Mau_1_PGD1"/>
      <sheetName val="Mau_2PGD1"/>
      <sheetName val="Mau_3_PGD1"/>
      <sheetName val="mau_so_01A1"/>
      <sheetName val="mau_so_21"/>
      <sheetName val="mau_so_31"/>
      <sheetName val="Hoang_Van_Chuong_2(2)"/>
      <sheetName val="Phung_Thi_HIen_18(2_1"/>
      <sheetName val="Le_Tri_An_2(2)"/>
      <sheetName val="H/ang_Van_Chuong_22(2)"/>
      <sheetName val="LeHuu_Hoa_25(2)"/>
      <sheetName val="Phung_Thi_HIen_18(2_"/>
      <sheetName val="Nguyen_Duy_Lien_ႀ￸(2)"/>
      <sheetName val="Nguyen_Duy_Lien_??(2)"/>
      <sheetName val="DG_chi_tiet"/>
      <sheetName val="Le?Huu_Hoa_25(2)"/>
      <sheetName val="Le_Huu_Thuy_2(2)"/>
      <sheetName val="BTH_phi"/>
      <sheetName val="BLT_phi"/>
      <sheetName val="phi,le_phi"/>
      <sheetName val="Bien_Lai_TON"/>
      <sheetName val="BCQT_"/>
      <sheetName val="Giay_di_duong"/>
      <sheetName val="BC_QT_cua_tung_ap"/>
      <sheetName val="GIAO_CHI_TIEU_THU_QUY_07"/>
      <sheetName val="BANG_TONG_HOP_GIAY_NOP_TIEN"/>
      <sheetName val="Le_Tat_Ve_M_M_(1ÿÿ"/>
      <sheetName val="Le_ThÿÿNhan_M_M_(12)"/>
      <sheetName val="Le_Thi_Ly_23(2_1"/>
      <sheetName val="Hoang_Van_Chuong_?2(2)"/>
      <sheetName val="H_ang_Van_Chuong_22(2)"/>
      <sheetName val="Hoang_Van_Chuong_"/>
      <sheetName val="MAU_PX"/>
      <sheetName val="KEM_NGHIEN_GIA_CONG"/>
      <sheetName val="NR2Ƞ565_PQ_DQ"/>
      <sheetName val="Nguyen_Duy_Lien___(2)"/>
      <sheetName val="Le_Huu_Hoa_25(2)2"/>
      <sheetName val="Hoang_Van_Chuong__2(2)"/>
      <sheetName val="Le_Thi_Nhaf"/>
      <sheetName val="OAM0654CAS"/>
      <sheetName val="DD_10KV"/>
      <sheetName val="Pham_Thi_Thuong__M_M_(7i"/>
      <sheetName val="3-8"/>
      <sheetName val="Le_Heu_Hoa_25(2_"/>
      <sheetName val="Hoang_Thi_Binh_08(2)"/>
      <sheetName val="THONG_KE"/>
      <sheetName val="PR_THIEU(2)"/>
      <sheetName val="Le_Thi_Nha"/>
      <sheetName val="TBA_250"/>
      <sheetName val="VL_0_4KV"/>
      <sheetName val="VLCong_to"/>
      <sheetName val="Le_Thi_Ly_23(2_"/>
      <sheetName val="Le_Thi_Nha??f???"/>
      <sheetName val="?"/>
      <sheetName val="BDMTK"/>
      <sheetName val="SOKTMAY"/>
      <sheetName val="SUMMARY-BILL4"/>
      <sheetName val="Phung_Thi_HIen_18(2 "/>
      <sheetName val="H/ang_Van_Chuong_22(2)1"/>
      <sheetName val="Le_Tat_Ve_M_M_(1ÿÿ1"/>
      <sheetName val="Le_ThÿÿNhan_M_M_(12)1"/>
      <sheetName val="THONG_KE1"/>
      <sheetName val="Phung_Thi_HIen_18(2_2"/>
      <sheetName val="Nguyen_Duy_Lien_ႀ￸(2)1"/>
      <sheetName val="Nguyen_Duy_Lien_??(2)1"/>
      <sheetName val="DG_chi_tiet1"/>
      <sheetName val="KKKKKKKK"/>
      <sheetName val="DULIEU"/>
      <sheetName val="Xuly_DTHU"/>
      <sheetName val="?_x0000__x0000_6_x0000__x0000__x0000__x0000__x0000__x0000__x0000__x0000__x0000__x0000__x0000__x0000__x0000__x0000__x0000__x0013_[SOKT-Q3CT."/>
      <sheetName val="#REF!"/>
      <sheetName val="Mau mo)"/>
      <sheetName val="Le Huu Thuy 2_x005f_x0019_(2)"/>
      <sheetName val="Phung Thi HIen 18(2_x005f_x0009_"/>
      <sheetName val="Le Tri An 2_x005f_x0011_(2)"/>
      <sheetName val="Le Thi Ly 23(2_x005f_x0009_"/>
      <sheetName val="Thuc thanh"/>
      <sheetName val="Le _x0014_hi Nhan M.M (12)"/>
      <sheetName val="pp1p"/>
      <sheetName val="pp3p "/>
      <sheetName val="pp3p_NC"/>
      <sheetName val="ppht"/>
      <sheetName val="tygia"/>
      <sheetName val="TT04"/>
      <sheetName val="phu?cap nam"/>
      <sheetName val="3-_x0019_"/>
      <sheetName val="_x0012_2-8"/>
      <sheetName val="_x0011_4-8"/>
      <sheetName val="1_x0013_-8"/>
      <sheetName val="0_x0013_-8"/>
      <sheetName val="10_x0010_00000"/>
      <sheetName val="Modulm3"/>
      <sheetName val="12KV"/>
      <sheetName val="thang1-06"/>
      <sheetName val="thang2-06"/>
      <sheetName val="thang3-06"/>
      <sheetName val="thang4-06"/>
      <sheetName val="phu"/>
      <sheetName val="LỚP 74 HKI"/>
      <sheetName val="LỚP 74 HKII"/>
      <sheetName val="CẢ NĂM 74 "/>
      <sheetName val="LỚP 75 HKI"/>
      <sheetName val="LỚP 75 HKII"/>
      <sheetName val="CẢ NĂM 75"/>
    </sheetNames>
    <sheetDataSet>
      <sheetData sheetId="0" refreshError="1">
        <row r="3">
          <cell r="A3" t="str">
            <v>111</v>
          </cell>
          <cell r="B3" t="str">
            <v>TiÒn mÆt - VN§</v>
          </cell>
          <cell r="C3" t="str">
            <v>Nî</v>
          </cell>
        </row>
        <row r="4">
          <cell r="A4" t="str">
            <v>1121</v>
          </cell>
          <cell r="B4" t="str">
            <v>TiÒn göi ng©n hµng - VN§</v>
          </cell>
          <cell r="C4" t="str">
            <v>Nî</v>
          </cell>
        </row>
        <row r="5">
          <cell r="A5" t="str">
            <v>1122</v>
          </cell>
          <cell r="B5" t="str">
            <v>TiÒn göi ng©n hµng - ngo¹i tÖ</v>
          </cell>
          <cell r="C5" t="str">
            <v>Nî</v>
          </cell>
        </row>
        <row r="6">
          <cell r="A6" t="str">
            <v>131</v>
          </cell>
          <cell r="B6" t="str">
            <v>ph¶i thu kh¸ch hµng</v>
          </cell>
          <cell r="C6" t="str">
            <v>Nî</v>
          </cell>
        </row>
        <row r="7">
          <cell r="A7" t="str">
            <v>133</v>
          </cell>
          <cell r="B7" t="str">
            <v>ThuÕ GTGT ®­îc khÊu trõ</v>
          </cell>
          <cell r="C7" t="str">
            <v>Nî</v>
          </cell>
        </row>
        <row r="8">
          <cell r="A8" t="str">
            <v>136</v>
          </cell>
          <cell r="B8" t="str">
            <v xml:space="preserve">Ph¶i thu néi bé </v>
          </cell>
          <cell r="C8" t="str">
            <v>Nî</v>
          </cell>
        </row>
        <row r="9">
          <cell r="A9" t="str">
            <v>138</v>
          </cell>
          <cell r="B9" t="str">
            <v>Ph¶i thu kh¸c</v>
          </cell>
          <cell r="C9" t="str">
            <v>Nî</v>
          </cell>
        </row>
        <row r="10">
          <cell r="A10" t="str">
            <v>141</v>
          </cell>
          <cell r="B10" t="str">
            <v>T¹m øng</v>
          </cell>
          <cell r="C10" t="str">
            <v>Nî</v>
          </cell>
        </row>
        <row r="11">
          <cell r="A11" t="str">
            <v>142</v>
          </cell>
          <cell r="B11" t="str">
            <v>Chi phÝ chê ph©n bæ</v>
          </cell>
          <cell r="C11" t="str">
            <v>Nî</v>
          </cell>
        </row>
        <row r="12">
          <cell r="A12" t="str">
            <v>144</v>
          </cell>
          <cell r="B12" t="str">
            <v>ThÕ chÊp ký quü ký c­îc</v>
          </cell>
          <cell r="C12" t="str">
            <v>Nî</v>
          </cell>
        </row>
        <row r="13">
          <cell r="A13" t="str">
            <v>152</v>
          </cell>
          <cell r="B13" t="str">
            <v>Nguyªn liÖu, vËt liÖu</v>
          </cell>
          <cell r="C13" t="str">
            <v>Nî</v>
          </cell>
        </row>
        <row r="14">
          <cell r="A14" t="str">
            <v>153</v>
          </cell>
          <cell r="B14" t="str">
            <v>C«ng cô, dông cô</v>
          </cell>
          <cell r="C14" t="str">
            <v>Nî</v>
          </cell>
        </row>
        <row r="15">
          <cell r="A15" t="str">
            <v>154</v>
          </cell>
          <cell r="B15" t="str">
            <v xml:space="preserve">Chi phÝ SXKD dë dang </v>
          </cell>
          <cell r="C15" t="str">
            <v>Nî</v>
          </cell>
        </row>
        <row r="16">
          <cell r="A16" t="str">
            <v>155</v>
          </cell>
          <cell r="B16" t="str">
            <v>Thµnh phÈm</v>
          </cell>
          <cell r="C16" t="str">
            <v>Nî</v>
          </cell>
        </row>
        <row r="17">
          <cell r="A17" t="str">
            <v>156</v>
          </cell>
          <cell r="B17" t="str">
            <v>Hµng ho¸</v>
          </cell>
          <cell r="C17" t="str">
            <v>Nî</v>
          </cell>
        </row>
        <row r="18">
          <cell r="A18" t="str">
            <v>211</v>
          </cell>
          <cell r="B18" t="str">
            <v>Tµi s¶n cè ®Þnh h÷u h×nh</v>
          </cell>
          <cell r="C18" t="str">
            <v>Nî</v>
          </cell>
        </row>
        <row r="19">
          <cell r="A19" t="str">
            <v>214</v>
          </cell>
          <cell r="B19" t="str">
            <v xml:space="preserve">Hao mßn TSC§ </v>
          </cell>
          <cell r="C19" t="str">
            <v>Cã</v>
          </cell>
        </row>
        <row r="20">
          <cell r="A20" t="str">
            <v>311</v>
          </cell>
          <cell r="B20" t="str">
            <v>Vay ng¾n h¹n</v>
          </cell>
          <cell r="C20" t="str">
            <v>Cã</v>
          </cell>
        </row>
        <row r="21">
          <cell r="A21" t="str">
            <v>331</v>
          </cell>
          <cell r="B21" t="str">
            <v>Ph¶i tr¶ ng­êi b¸n</v>
          </cell>
          <cell r="C21" t="str">
            <v>Cã</v>
          </cell>
        </row>
        <row r="22">
          <cell r="A22" t="str">
            <v>133</v>
          </cell>
          <cell r="B22" t="str">
            <v>ThuÕ GTGT ®­îc khÊu trõ</v>
          </cell>
          <cell r="C22" t="str">
            <v>Nî</v>
          </cell>
        </row>
        <row r="23">
          <cell r="A23" t="str">
            <v>3331</v>
          </cell>
          <cell r="B23" t="str">
            <v>ThuÕ gi¸ trÞ gia t¨ng ph¶i nép</v>
          </cell>
          <cell r="C23" t="str">
            <v>Cã</v>
          </cell>
        </row>
        <row r="24">
          <cell r="A24" t="str">
            <v>3333</v>
          </cell>
          <cell r="B24" t="str">
            <v>ThuÕ nhËp khÈu</v>
          </cell>
          <cell r="C24" t="str">
            <v>Cã</v>
          </cell>
        </row>
        <row r="25">
          <cell r="A25" t="str">
            <v>3337</v>
          </cell>
          <cell r="B25" t="str">
            <v>ThuÕ nhµ ®Êt, tiÒn thuª ®Êt</v>
          </cell>
          <cell r="C25" t="str">
            <v>Cã</v>
          </cell>
        </row>
        <row r="26">
          <cell r="A26" t="str">
            <v>3338</v>
          </cell>
          <cell r="B26" t="str">
            <v>C¸c lo¹i thuÕ kh¸c</v>
          </cell>
          <cell r="C26" t="str">
            <v>Cã</v>
          </cell>
        </row>
        <row r="27">
          <cell r="A27" t="str">
            <v>334</v>
          </cell>
          <cell r="B27" t="str">
            <v>Ph¶i tr¶ c«ng nh©n viªn</v>
          </cell>
          <cell r="C27" t="str">
            <v>Cã</v>
          </cell>
        </row>
        <row r="28">
          <cell r="A28" t="str">
            <v>336</v>
          </cell>
          <cell r="B28" t="str">
            <v>Ph¶i tr¶ néi bé</v>
          </cell>
          <cell r="C28" t="str">
            <v>Cã</v>
          </cell>
        </row>
        <row r="29">
          <cell r="A29" t="str">
            <v>3382</v>
          </cell>
          <cell r="B29" t="str">
            <v>Kinh phÝ c«ng ®oµn</v>
          </cell>
          <cell r="C29" t="str">
            <v>Cã</v>
          </cell>
        </row>
        <row r="30">
          <cell r="A30" t="str">
            <v>3383</v>
          </cell>
          <cell r="B30" t="str">
            <v>B¶o hiÓm x· héi</v>
          </cell>
          <cell r="C30" t="str">
            <v>Cã</v>
          </cell>
        </row>
        <row r="31">
          <cell r="A31" t="str">
            <v>3384</v>
          </cell>
          <cell r="B31" t="str">
            <v>B¶o hiÓm YTÕ</v>
          </cell>
          <cell r="C31" t="str">
            <v>Cã</v>
          </cell>
        </row>
        <row r="32">
          <cell r="A32" t="str">
            <v>3388</v>
          </cell>
          <cell r="B32" t="str">
            <v>Ph¶i tr¶, ph¶i nép kh¸c</v>
          </cell>
          <cell r="C32" t="str">
            <v>Cã</v>
          </cell>
        </row>
        <row r="33">
          <cell r="A33" t="str">
            <v>341</v>
          </cell>
          <cell r="B33" t="str">
            <v>Vay dµi h¹n</v>
          </cell>
          <cell r="C33" t="str">
            <v>Cã</v>
          </cell>
        </row>
        <row r="34">
          <cell r="A34" t="str">
            <v>411</v>
          </cell>
          <cell r="B34" t="str">
            <v>Nguån vèn kinh doanh</v>
          </cell>
          <cell r="C34" t="str">
            <v>Cã</v>
          </cell>
        </row>
        <row r="35">
          <cell r="A35" t="str">
            <v>412</v>
          </cell>
          <cell r="B35" t="str">
            <v>chªnh lÖch ®¸nh gi¸ tµI s¶n</v>
          </cell>
          <cell r="C35" t="str">
            <v>L</v>
          </cell>
        </row>
        <row r="36">
          <cell r="A36" t="str">
            <v>413</v>
          </cell>
          <cell r="B36" t="str">
            <v>Chªnh lÖch tû gi¸</v>
          </cell>
          <cell r="C36" t="str">
            <v>L</v>
          </cell>
        </row>
        <row r="37">
          <cell r="A37" t="str">
            <v>421</v>
          </cell>
          <cell r="B37" t="str">
            <v xml:space="preserve">L·i /lç ch­a ph©n phèi </v>
          </cell>
          <cell r="C37" t="str">
            <v>L</v>
          </cell>
        </row>
        <row r="38">
          <cell r="A38" t="str">
            <v>511</v>
          </cell>
          <cell r="B38" t="str">
            <v>Doanh thu b¸n s¶n phÈm</v>
          </cell>
          <cell r="C38" t="str">
            <v>Cã</v>
          </cell>
        </row>
        <row r="39">
          <cell r="A39" t="str">
            <v>531</v>
          </cell>
          <cell r="B39" t="str">
            <v>Gi¶m gi¸ hµng b¸n</v>
          </cell>
          <cell r="C39" t="str">
            <v>Cã</v>
          </cell>
        </row>
        <row r="40">
          <cell r="A40" t="str">
            <v>532</v>
          </cell>
          <cell r="B40" t="str">
            <v>Hµng b¸n bÞ tr¶ l¹i</v>
          </cell>
          <cell r="C40" t="str">
            <v>Cã</v>
          </cell>
        </row>
        <row r="41">
          <cell r="A41" t="str">
            <v>621</v>
          </cell>
          <cell r="B41" t="str">
            <v>Chi phÝ NVLiÖu trùc tiÕp</v>
          </cell>
          <cell r="C41" t="str">
            <v>Nî</v>
          </cell>
        </row>
        <row r="42">
          <cell r="A42" t="str">
            <v>622</v>
          </cell>
          <cell r="B42" t="str">
            <v>Chi phÝ nh©n c«ng trùc tiÕp</v>
          </cell>
          <cell r="C42" t="str">
            <v>Nî</v>
          </cell>
        </row>
        <row r="43">
          <cell r="A43" t="str">
            <v>627</v>
          </cell>
          <cell r="B43" t="str">
            <v xml:space="preserve">Chi phÝ s¶n xuÊt chung </v>
          </cell>
          <cell r="C43" t="str">
            <v>Nî</v>
          </cell>
        </row>
        <row r="44">
          <cell r="A44" t="str">
            <v>632</v>
          </cell>
          <cell r="B44" t="str">
            <v>Gi¸ vèn b¸n hµng</v>
          </cell>
          <cell r="C44" t="str">
            <v>Nî</v>
          </cell>
        </row>
        <row r="45">
          <cell r="A45" t="str">
            <v>641</v>
          </cell>
          <cell r="B45" t="str">
            <v xml:space="preserve">Chi phÝ b¸n hµng </v>
          </cell>
          <cell r="C45" t="str">
            <v>Nî</v>
          </cell>
        </row>
        <row r="46">
          <cell r="A46" t="str">
            <v>642</v>
          </cell>
          <cell r="B46" t="str">
            <v>Chi phÝ qu¶n lý doanh nghiÖp</v>
          </cell>
          <cell r="C46" t="str">
            <v>Nî</v>
          </cell>
        </row>
        <row r="47">
          <cell r="A47" t="str">
            <v>711</v>
          </cell>
          <cell r="B47" t="str">
            <v>Thu nhËp ho¹t ®éng tµi chÝnh</v>
          </cell>
          <cell r="C47" t="str">
            <v>Cã</v>
          </cell>
        </row>
        <row r="48">
          <cell r="A48" t="str">
            <v>721</v>
          </cell>
          <cell r="B48" t="str">
            <v>Thu nhËp bÊt th­êng</v>
          </cell>
          <cell r="C48" t="str">
            <v>Cã</v>
          </cell>
        </row>
        <row r="49">
          <cell r="A49" t="str">
            <v>811</v>
          </cell>
          <cell r="B49" t="str">
            <v>Chi phÝ ho¹t ®éng tµi chÝnh</v>
          </cell>
          <cell r="C49" t="str">
            <v>Nî</v>
          </cell>
        </row>
        <row r="50">
          <cell r="A50" t="str">
            <v>821</v>
          </cell>
          <cell r="B50" t="str">
            <v>Chi phÝ ho¹t ®éng tµi chÝnh</v>
          </cell>
          <cell r="C50" t="str">
            <v>Nî</v>
          </cell>
        </row>
        <row r="51">
          <cell r="A51" t="str">
            <v>911</v>
          </cell>
          <cell r="B51" t="str">
            <v>X¸c ®Þnh kÕt qu¶ kinh doanh</v>
          </cell>
          <cell r="C51" t="str">
            <v>L</v>
          </cell>
        </row>
      </sheetData>
      <sheetData sheetId="1"/>
      <sheetData sheetId="2" refreshError="1"/>
      <sheetData sheetId="3" refreshError="1"/>
      <sheetData sheetId="4" refreshError="1"/>
      <sheetData sheetId="5" refreshError="1"/>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refreshError="1"/>
      <sheetData sheetId="123" refreshError="1"/>
      <sheetData sheetId="124" refreshError="1"/>
      <sheetData sheetId="125"/>
      <sheetData sheetId="126"/>
      <sheetData sheetId="127"/>
      <sheetData sheetId="128"/>
      <sheetData sheetId="129"/>
      <sheetData sheetId="130"/>
      <sheetData sheetId="131"/>
      <sheetData sheetId="132"/>
      <sheetData sheetId="133"/>
      <sheetData sheetId="134"/>
      <sheetData sheetId="135" refreshError="1"/>
      <sheetData sheetId="136"/>
      <sheetData sheetId="137"/>
      <sheetData sheetId="138"/>
      <sheetData sheetId="139"/>
      <sheetData sheetId="140"/>
      <sheetData sheetId="141"/>
      <sheetData sheetId="142" refreshError="1"/>
      <sheetData sheetId="143" refreshError="1"/>
      <sheetData sheetId="144" refreshError="1"/>
      <sheetData sheetId="145" refreshError="1"/>
      <sheetData sheetId="146" refreshError="1"/>
      <sheetData sheetId="147"/>
      <sheetData sheetId="148" refreshError="1"/>
      <sheetData sheetId="149" refreshError="1"/>
      <sheetData sheetId="150" refreshError="1"/>
      <sheetData sheetId="151" refreshError="1"/>
      <sheetData sheetId="152" refreshError="1"/>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refreshError="1"/>
      <sheetData sheetId="171" refreshError="1"/>
      <sheetData sheetId="172"/>
      <sheetData sheetId="173"/>
      <sheetData sheetId="174"/>
      <sheetData sheetId="175"/>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sheetData sheetId="189"/>
      <sheetData sheetId="190"/>
      <sheetData sheetId="191" refreshError="1"/>
      <sheetData sheetId="192" refreshError="1"/>
      <sheetData sheetId="193"/>
      <sheetData sheetId="194"/>
      <sheetData sheetId="195"/>
      <sheetData sheetId="196"/>
      <sheetData sheetId="197"/>
      <sheetData sheetId="198"/>
      <sheetData sheetId="199"/>
      <sheetData sheetId="200"/>
      <sheetData sheetId="201"/>
      <sheetData sheetId="202"/>
      <sheetData sheetId="203"/>
      <sheetData sheetId="204" refreshError="1"/>
      <sheetData sheetId="205" refreshError="1"/>
      <sheetData sheetId="206" refreshError="1"/>
      <sheetData sheetId="207"/>
      <sheetData sheetId="208" refreshError="1"/>
      <sheetData sheetId="209" refreshError="1"/>
      <sheetData sheetId="210" refreshError="1"/>
      <sheetData sheetId="211"/>
      <sheetData sheetId="212"/>
      <sheetData sheetId="213"/>
      <sheetData sheetId="214"/>
      <sheetData sheetId="215"/>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sheetData sheetId="294"/>
      <sheetData sheetId="295"/>
      <sheetData sheetId="296"/>
      <sheetData sheetId="297"/>
      <sheetData sheetId="298"/>
      <sheetData sheetId="299"/>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sheetData sheetId="310" refreshError="1"/>
      <sheetData sheetId="311" refreshError="1"/>
      <sheetData sheetId="312" refreshError="1"/>
      <sheetData sheetId="313" refreshError="1"/>
      <sheetData sheetId="314" refreshError="1"/>
      <sheetData sheetId="315" refreshError="1"/>
      <sheetData sheetId="316"/>
      <sheetData sheetId="317"/>
      <sheetData sheetId="318"/>
      <sheetData sheetId="319" refreshError="1"/>
      <sheetData sheetId="320" refreshError="1"/>
      <sheetData sheetId="321" refreshError="1"/>
      <sheetData sheetId="322" refreshError="1"/>
      <sheetData sheetId="323" refreshError="1"/>
      <sheetData sheetId="324" refreshError="1"/>
      <sheetData sheetId="325" refreshError="1"/>
      <sheetData sheetId="326"/>
      <sheetData sheetId="327" refreshError="1"/>
      <sheetData sheetId="328" refreshError="1"/>
      <sheetData sheetId="329" refreshError="1"/>
      <sheetData sheetId="330"/>
      <sheetData sheetId="331"/>
      <sheetData sheetId="332" refreshError="1"/>
      <sheetData sheetId="333" refreshError="1"/>
      <sheetData sheetId="334"/>
      <sheetData sheetId="335"/>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sheetData sheetId="348" refreshError="1"/>
      <sheetData sheetId="349" refreshError="1"/>
      <sheetData sheetId="350" refreshError="1"/>
      <sheetData sheetId="351" refreshError="1"/>
      <sheetData sheetId="352"/>
      <sheetData sheetId="353"/>
      <sheetData sheetId="354" refreshError="1"/>
      <sheetData sheetId="355" refreshError="1"/>
      <sheetData sheetId="356" refreshError="1"/>
      <sheetData sheetId="357" refreshError="1"/>
      <sheetData sheetId="358"/>
      <sheetData sheetId="359" refreshError="1"/>
      <sheetData sheetId="360" refreshError="1"/>
      <sheetData sheetId="361" refreshError="1"/>
      <sheetData sheetId="362"/>
      <sheetData sheetId="363"/>
      <sheetData sheetId="364"/>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sheetData sheetId="382" refreshError="1"/>
      <sheetData sheetId="383"/>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refreshError="1"/>
      <sheetData sheetId="500" refreshError="1"/>
      <sheetData sheetId="501" refreshError="1"/>
      <sheetData sheetId="502"/>
      <sheetData sheetId="503"/>
      <sheetData sheetId="504"/>
      <sheetData sheetId="505"/>
      <sheetData sheetId="506"/>
      <sheetData sheetId="507"/>
      <sheetData sheetId="508"/>
      <sheetData sheetId="509"/>
      <sheetData sheetId="510"/>
      <sheetData sheetId="511"/>
      <sheetData sheetId="512" refreshError="1"/>
      <sheetData sheetId="513" refreshError="1"/>
      <sheetData sheetId="514" refreshError="1"/>
      <sheetData sheetId="515" refreshError="1"/>
      <sheetData sheetId="516"/>
      <sheetData sheetId="517" refreshError="1"/>
      <sheetData sheetId="518" refreshError="1"/>
      <sheetData sheetId="519" refreshError="1"/>
      <sheetData sheetId="520" refreshError="1"/>
      <sheetData sheetId="521" refreshError="1"/>
      <sheetData sheetId="522"/>
      <sheetData sheetId="523" refreshError="1"/>
      <sheetData sheetId="524" refreshError="1"/>
      <sheetData sheetId="525" refreshError="1"/>
      <sheetData sheetId="526" refreshError="1"/>
      <sheetData sheetId="527" refreshError="1"/>
      <sheetData sheetId="528" refreshError="1"/>
      <sheetData sheetId="529" refreshError="1"/>
      <sheetData sheetId="530"/>
      <sheetData sheetId="531"/>
      <sheetData sheetId="532"/>
      <sheetData sheetId="533"/>
      <sheetData sheetId="534"/>
      <sheetData sheetId="535"/>
      <sheetData sheetId="536" refreshError="1"/>
      <sheetData sheetId="537" refreshError="1"/>
      <sheetData sheetId="538"/>
      <sheetData sheetId="539"/>
      <sheetData sheetId="540"/>
      <sheetData sheetId="541"/>
      <sheetData sheetId="542"/>
      <sheetData sheetId="543" refreshError="1"/>
      <sheetData sheetId="544" refreshError="1"/>
      <sheetData sheetId="545" refreshError="1"/>
      <sheetData sheetId="546" refreshError="1"/>
      <sheetData sheetId="547" refreshError="1"/>
      <sheetData sheetId="548"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huc thanh"/>
      <sheetName val="QL1A-QL1A moi"/>
      <sheetName val="C.Bong Lang"/>
      <sheetName val="Vanh dai III (TKKT)"/>
      <sheetName val="SL-NC-MB"/>
      <sheetName val="CX-AD-LC"/>
      <sheetName val="Cau-YBai-Tam"/>
      <sheetName val="XL4Poppy"/>
      <sheetName val="733,14-km238"/>
      <sheetName val="Km237_733,14"/>
      <sheetName val="Km236"/>
      <sheetName val="Km235"/>
      <sheetName val="Km234"/>
      <sheetName val="Km233s,"/>
      <sheetName val="Km232s"/>
      <sheetName val="Km231,"/>
      <sheetName val="Km230"/>
      <sheetName val="Km229s,"/>
      <sheetName val="228_100-229s"/>
      <sheetName val="Km227_838-228_100"/>
      <sheetName val="Km227-227_838s,"/>
      <sheetName val="Km226"/>
      <sheetName val="Km225,"/>
      <sheetName val="Tong KLBS"/>
      <sheetName val="THKLNT(lantruoc)"/>
      <sheetName val="BGThau"/>
      <sheetName val="00000000"/>
      <sheetName val="00000001"/>
      <sheetName val="XL4Test5"/>
      <sheetName val="Tai khoan"/>
      <sheetName val="KluongKm2,4"/>
      <sheetName val="B.cao"/>
      <sheetName val="T.tiet"/>
      <sheetName val="T.N"/>
      <sheetName val="VL"/>
      <sheetName val="NHAN CONG"/>
      <sheetName val="MAY"/>
      <sheetName val="VUA"/>
      <sheetName val="DG CAU"/>
      <sheetName val="THOP CAU"/>
      <sheetName val="TLP CAU"/>
      <sheetName val="DAKT1"/>
      <sheetName val="Sheet3"/>
      <sheetName val="XL4Poppy (2)"/>
      <sheetName val="Sheet1"/>
      <sheetName val="Sheet2"/>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KTQT-AFC"/>
      <sheetName val="CLDG"/>
      <sheetName val="CLKL"/>
      <sheetName val="Bang du toan"/>
      <sheetName val="Tonghop"/>
      <sheetName val="Bu gia"/>
      <sheetName val="PT vat tu"/>
      <sheetName val="PTVT"/>
      <sheetName val="solieu"/>
      <sheetName val="PLV"/>
      <sheetName val="Dongia"/>
      <sheetName val="DTCTtaluy"/>
      <sheetName val="KLDGTT&lt;120%"/>
      <sheetName val="PL2"/>
      <sheetName val="DTnen"/>
      <sheetName val="PL"/>
      <sheetName val="TH"/>
      <sheetName val="THKL nghiemthu"/>
      <sheetName val="DTCTtaluy (2)"/>
      <sheetName val="KLDGTT&lt;120% (2)"/>
      <sheetName val="TH (2)"/>
      <sheetName val="xxxxxxxx"/>
      <sheetName val="XXXXXXX0"/>
      <sheetName val="10000000"/>
      <sheetName val="XXXXXXX1"/>
      <sheetName val="20000000"/>
      <sheetName val="30000000"/>
      <sheetName val="To trinh"/>
      <sheetName val="bang2"/>
      <sheetName val="coHoan"/>
      <sheetName val="Congty"/>
      <sheetName val="VPPN"/>
      <sheetName val="XN74"/>
      <sheetName val="XN54"/>
      <sheetName val="XN33"/>
      <sheetName val="NK96"/>
      <sheetName val="boHoan"/>
      <sheetName val="ETH"/>
      <sheetName val="1"/>
      <sheetName val="2"/>
      <sheetName val="3"/>
      <sheetName val="4"/>
      <sheetName val="5"/>
      <sheetName val="6"/>
      <sheetName val="7"/>
      <sheetName val="DT1"/>
      <sheetName val="DT2"/>
      <sheetName val="Nam 2001"/>
      <sheetName val="Tang TSCD 98-02"/>
      <sheetName val="BIEN DONG"/>
      <sheetName val="TSCD 2001"/>
      <sheetName val="Quy 1-2002"/>
      <sheetName val="Quy 2-2002"/>
      <sheetName val="Quy 3-2002"/>
      <sheetName val="Quy 4-02"/>
      <sheetName val="XN79"/>
      <sheetName val="CTMT"/>
      <sheetName val="C.     Lang"/>
      <sheetName val="QL1A-QL1Q moi"/>
      <sheetName val="DG CAࡕ"/>
      <sheetName val="SL)NC-MB"/>
      <sheetName val="chi tieu HV"/>
      <sheetName val="sx-tt-tk"/>
      <sheetName val="tsach &amp; thu hoi"/>
      <sheetName val="KK than ton   (2)"/>
      <sheetName val="TT cac ho"/>
      <sheetName val="TT trong nganh"/>
      <sheetName val="chi tiet KHM"/>
      <sheetName val="Pham cap"/>
      <sheetName val="DT than"/>
      <sheetName val="Doanh thu"/>
      <sheetName val="gia tri SX"/>
      <sheetName val="Maumoi"/>
      <sheetName val="So Cong nghiep"/>
      <sheetName val="Bia BC"/>
      <sheetName val="TH thanton"/>
      <sheetName val="Dat da thai"/>
      <sheetName val="XNGB-BMD2004"/>
      <sheetName val="GTSX (TT)"/>
      <sheetName val="XNGBQI"/>
      <sheetName val="XNGBQI (2)"/>
      <sheetName val="XNGBQI-04 (2)"/>
      <sheetName val="XNGBQII-04 (2)"/>
      <sheetName val="XNGBQII-04 (3)"/>
      <sheetName val="XNGBQIII-04 (2)"/>
      <sheetName val="XNGBQIII-04 (3)"/>
      <sheetName val="XNGBQIV-04 (2)"/>
      <sheetName val="XNGBQIV-04 (3)"/>
      <sheetName val="XNGBQI-05"/>
      <sheetName val="XNGBQI-05 (02)"/>
      <sheetName val="Gia ban NK bq"/>
      <sheetName val="Sheet19"/>
      <sheetName val="Sheet20"/>
      <sheetName val="Sheet21"/>
      <sheetName val="Sheet22"/>
      <sheetName val="Sheet23"/>
      <sheetName val="Sheet24"/>
      <sheetName val="Sheet25"/>
      <sheetName val="Sheet26"/>
      <sheetName val="Sheet27"/>
      <sheetName val="Sheet28"/>
      <sheetName val="Sheet29"/>
      <sheetName val="Sheet30"/>
      <sheetName val="000000000000"/>
      <sheetName val="100000000000"/>
      <sheetName val="200000000000"/>
      <sheetName val="gVL"/>
      <sheetName val="KluongKm2_x000c_4"/>
      <sheetName val="TK331D"/>
      <sheetName val="334 d"/>
      <sheetName val="BDCNH"/>
      <sheetName val="bcdtk"/>
      <sheetName val="BCDKTNH"/>
      <sheetName val="BCDKTTHUE"/>
      <sheetName val="tscd"/>
      <sheetName val="KH-Q1,Q2,01"/>
      <sheetName val="CT doanh thu 2005"/>
      <sheetName val="Dthu 2006 sua"/>
      <sheetName val="Doanh thu gia thanh"/>
      <sheetName val="6 thang 2006"/>
      <sheetName val="Bao cao thue (2)"/>
      <sheetName val="Tong hop CP T10"/>
      <sheetName val="Bao cao thue"/>
      <sheetName val="Thue cong trinh"/>
      <sheetName val="Gia thanh"/>
      <sheetName val="Pke toan"/>
      <sheetName val="Gia thanh cong trinh - Hoa"/>
      <sheetName val="Ke toan thuc hien cong trinh"/>
      <sheetName val="Du kien DT 9 thang de nop"/>
      <sheetName val="lt-tl"/>
      <sheetName val="px3-tl"/>
      <sheetName val="px1-tl"/>
      <sheetName val="vp-tl"/>
      <sheetName val="px2,tb-tl"/>
      <sheetName val="th-qt"/>
      <sheetName val="bqt"/>
      <sheetName val="tl-khovt"/>
      <sheetName val="dtkhovt"/>
      <sheetName val="Sheet17"/>
      <sheetName val="Sheet18"/>
      <sheetName val="DG CA?"/>
      <sheetName val="Tojg KLBS"/>
      <sheetName val="ɂIEN DONG"/>
      <sheetName val="TTDZ22"/>
      <sheetName val="P_x000c_V"/>
      <sheetName val="MTO REV.0"/>
      <sheetName val="HK1"/>
      <sheetName val="HK2"/>
      <sheetName val="CANAM"/>
      <sheetName val="C.   ( Lang"/>
      <sheetName val="DG "/>
      <sheetName val="Maumo)"/>
      <sheetName val="NCong-Day-Su"/>
      <sheetName val="giathanh1"/>
      <sheetName val="XL@Test5"/>
      <sheetName val="bia"/>
      <sheetName val="rotoduc"/>
      <sheetName val="Truc"/>
      <sheetName val="roto truc"/>
      <sheetName val="stato"/>
      <sheetName val="Day dt"/>
      <sheetName val="statoday"/>
      <sheetName val="stato tam say"/>
      <sheetName val="Than"/>
      <sheetName val="Stato ep"/>
      <sheetName val="Canh gio"/>
      <sheetName val="Napgio"/>
      <sheetName val="Nap-Hopcuc"/>
      <sheetName val="laprap"/>
      <sheetName val="Cocau"/>
      <sheetName val="Ss Z- GB"/>
      <sheetName val="Tonchop"/>
      <sheetName val="¶"/>
      <sheetName val="BGThau_x0008__x0000__x0000_0000000_x0001__x0006__x0000__x0000_Sheet1_x0008__x0000__x0000_To"/>
      <sheetName val="S`eet12"/>
      <sheetName val="XHXPXXX1"/>
      <sheetName val="0000000!"/>
      <sheetName val="To tri.h"/>
      <sheetName val="cnHoan"/>
      <sheetName val="V_x0010_PN"/>
      <sheetName val="NC"/>
      <sheetName val="Bu gi`"/>
      <sheetName val="Quy_x0000_2-2002"/>
      <sheetName val="KK bo sung"/>
      <sheetName val="?IEN DONG"/>
      <sheetName val="dmuc"/>
      <sheetName val="IBASE"/>
      <sheetName val="˜Ünh m÷c"/>
      <sheetName val="S29_x0007__x0000__x0000_S"/>
      <sheetName val="PTVL"/>
      <sheetName val="NHAN_x0000_CONG"/>
      <sheetName val="tuong"/>
      <sheetName val="Ünh m÷c"/>
      <sheetName val="Quy"/>
      <sheetName val="DO AM DT"/>
      <sheetName val="Bang TK goc"/>
      <sheetName val="DGchitiet "/>
      <sheetName val="THPDMoi  (2)"/>
      <sheetName val="dongia (2)"/>
      <sheetName val="gtrinh"/>
      <sheetName val="phuluc1"/>
      <sheetName val="TONG HOP VL-NC"/>
      <sheetName val="lam-moi"/>
      <sheetName val="chitiet"/>
      <sheetName val="TONGKE3p "/>
      <sheetName val="TH VL, NC, DDHT Thanhphuoc"/>
      <sheetName val="#REF"/>
      <sheetName val="thao-go"/>
      <sheetName val="DON GIA"/>
      <sheetName val="TONGKE-HT"/>
      <sheetName val="DG"/>
      <sheetName val="LKVL-CK-HT-GD1"/>
      <sheetName val="t-h HA THE"/>
      <sheetName val="CHITIET VL-NC-TT -1p"/>
      <sheetName val="TONG HOP VL-NC TT"/>
      <sheetName val="TNHCHINH"/>
      <sheetName val="TH XL"/>
      <sheetName val="CHITIET VL-NC"/>
      <sheetName val="VC"/>
      <sheetName val="Tiepdia"/>
      <sheetName val="CHITIET VL-NC-TT-3p"/>
      <sheetName val="TDTKP"/>
      <sheetName val="TDTKP1"/>
      <sheetName val="KPVC-BD "/>
      <sheetName val="VCV-BE-TONG"/>
      <sheetName val="CHIET TINH TBA"/>
      <sheetName val="Q3-01-duyet"/>
      <sheetName val="TDT"/>
      <sheetName val="XLÿÿest5"/>
      <sheetName val="XL4Te3t5"/>
      <sheetName val="Girder"/>
      <sheetName val="Tendon"/>
      <sheetName val="çha tri SX"/>
      <sheetName val="So Conç!îfhiep"/>
      <sheetName val="NEW-PANEL"/>
      <sheetName val="Tang TRCD 98-02"/>
      <sheetName val="TSCD 2000"/>
      <sheetName val="S29_x0007_"/>
      <sheetName val="XL4@oppy"/>
      <sheetName val="Km&quot;33s,"/>
      <sheetName val="Km227O838-228_100"/>
      <sheetName val="Dang TSCD 98-02"/>
      <sheetName val="dtkhovd"/>
      <sheetName val="CDMT"/>
      <sheetName val="DT1????????"/>
      <sheetName val="Quy?2-2002"/>
      <sheetName val="DT1?"/>
      <sheetName val="S29_x0007_??S"/>
      <sheetName val="S29_x0007_?S"/>
      <sheetName val="Sêeet9"/>
      <sheetName val="XNGBQII-_x0010_4 (3)"/>
      <sheetName val="CT_x0000_doanh thu 2005"/>
      <sheetName val="Na2_x0000__x0000_01"/>
      <sheetName val="4_x0004__x0000__x0000_XN54_x0004__x0000__x0000_XN33_x0004__x0000__x0000_NK96_x0006__x0000__x0000_Sheet4"/>
      <sheetName val="PPVT"/>
      <sheetName val="_x0000__x0000_쫀䃝Z"/>
      <sheetName val="_x0000__x0000__x0000__x0000_¢é@Z_x0000__x000d__x0000__x0004_"/>
      <sheetName val="ptdg"/>
      <sheetName val="data"/>
      <sheetName val="phi"/>
      <sheetName val="Thuc_thanh"/>
      <sheetName val="QL1A-QL1A_moi"/>
      <sheetName val="C_Bong_Lang"/>
      <sheetName val="Vanh_dai_III_(TKKT)"/>
      <sheetName val="NHAN_CONG"/>
      <sheetName val="DG_CAU"/>
      <sheetName val="THOP_CAU"/>
      <sheetName val="TLP_CAU"/>
      <sheetName val="XL4Poppy_(2)"/>
      <sheetName val="B_cao"/>
      <sheetName val="T_tiet"/>
      <sheetName val="T_N"/>
      <sheetName val="Tong_KLBS"/>
      <sheetName val="To_trinh"/>
      <sheetName val="Bang_du_toan"/>
      <sheetName val="Bu_gia"/>
      <sheetName val="PT_vat_tu"/>
      <sheetName val="Nam_2001"/>
      <sheetName val="Tang_TSCD_98-02"/>
      <sheetName val="BIEN_DONG"/>
      <sheetName val="TSCD_2001"/>
      <sheetName val="Quy_1-2002"/>
      <sheetName val="Quy_2-2002"/>
      <sheetName val="Quy_3-2002"/>
      <sheetName val="Quy_4-02"/>
      <sheetName val="THKL_nghiemthu"/>
      <sheetName val="DTCTtaluy_(2)"/>
      <sheetName val="KLDGTT&lt;120%_(2)"/>
      <sheetName val="TH_(2)"/>
      <sheetName val="C______Lang"/>
      <sheetName val="QL1A-QL1Q_moi"/>
      <sheetName val="KluongKm24"/>
      <sheetName val="DG_CAࡕ"/>
      <sheetName val="chi_tieu_HV"/>
      <sheetName val="tsach_&amp;_thu_hoi"/>
      <sheetName val="KK_than_ton___(2)"/>
      <sheetName val="TT_cac_ho"/>
      <sheetName val="TT_trong_nganh"/>
      <sheetName val="chi_tiet_KHM"/>
      <sheetName val="Pham_cap"/>
      <sheetName val="DT_than"/>
      <sheetName val="Doanh_thu"/>
      <sheetName val="gia_tri_SX"/>
      <sheetName val="So_Cong_nghiep"/>
      <sheetName val="Bia_BC"/>
      <sheetName val="TH_thanton"/>
      <sheetName val="Dat_da_thai"/>
      <sheetName val="GTSX_(TT)"/>
      <sheetName val="XNGBQI_(2)"/>
      <sheetName val="XNGBQI-04_(2)"/>
      <sheetName val="XNGBQII-04_(2)"/>
      <sheetName val="XNGBQII-04_(3)"/>
      <sheetName val="XNGBQIII-04_(2)"/>
      <sheetName val="XNGBQIII-04_(3)"/>
      <sheetName val="XNGBQIV-04_(2)"/>
      <sheetName val="XNGBQIV-04_(3)"/>
      <sheetName val="XNGBQI-05_(02)"/>
      <sheetName val="Gia_ban_NK_bq"/>
      <sheetName val="334_d"/>
      <sheetName val="Tai_khoan"/>
      <sheetName val="CT_doanh_thu_2005"/>
      <sheetName val="Dthu_2006_sua"/>
      <sheetName val="Doanh_thu_gia_thanh"/>
      <sheetName val="6_thang_2006"/>
      <sheetName val="Bao_cao_thue_(2)"/>
      <sheetName val="Tong_hop_CP_T10"/>
      <sheetName val="Bao_cao_thue"/>
      <sheetName val="Thue_cong_trinh"/>
      <sheetName val="Gia_thanh"/>
      <sheetName val="Pke_toan"/>
      <sheetName val="Gia_thanh_cong_trinh_-_Hoa"/>
      <sheetName val="Ke_toan_thuc_hien_cong_trinh"/>
      <sheetName val="Du_kien_DT_9_thang_de_nop"/>
      <sheetName val="DG_"/>
      <sheetName val="PV"/>
      <sheetName val="C____(_Lang"/>
      <sheetName val="Tojg_KLBS"/>
      <sheetName val="MTO_REV_0"/>
      <sheetName val="KK_bo_sung"/>
      <sheetName val="Sheetr"/>
      <sheetName val="Km225_838-228_100"/>
      <sheetName val="XNGBQI-01 (02)"/>
      <sheetName val="DG CA_"/>
      <sheetName val="CĮ     Lang"/>
      <sheetName val="MTO REV.2(ARMOR)"/>
      <sheetName val="Km227Э227_838s,"/>
      <sheetName val="THANG1_2004"/>
      <sheetName val="QBINH"/>
      <sheetName val="QTRI"/>
      <sheetName val="HUE"/>
      <sheetName val="DNANG"/>
      <sheetName val="QNAM"/>
      <sheetName val="QNGAI"/>
      <sheetName val="BDINH"/>
      <sheetName val="PYEN"/>
      <sheetName val="KHOA"/>
      <sheetName val="GLAI"/>
      <sheetName val="KTUM"/>
      <sheetName val="DLAK"/>
      <sheetName val="CQUAN"/>
      <sheetName val="TND"/>
      <sheetName val="TKD"/>
      <sheetName val="NTHON"/>
      <sheetName val="MTINH"/>
      <sheetName val="CODIEN"/>
      <sheetName val="VTU"/>
      <sheetName val="LUOI"/>
      <sheetName val="VUANHO"/>
      <sheetName val="VIEN"/>
      <sheetName val="KSAN"/>
      <sheetName val="Thang2_2004"/>
      <sheetName val="DI-ESTI"/>
      <sheetName val="BGThau_x0008_"/>
      <sheetName val="tra-vat-lieu"/>
      <sheetName val="_IEN DONG"/>
      <sheetName val="INV"/>
      <sheetName val="XXXXXXX2"/>
      <sheetName val="XXXXXXX3"/>
      <sheetName val="XXXXXXX4"/>
      <sheetName val="Hạng mục 2"/>
      <sheetName val="BGThau_x0008__x0000_0000000_x0001__x0006__x0000_Sheet1_x0008__x0000_To dr"/>
      <sheetName val="GVL-NC-M"/>
      <sheetName val="NHAN CWNG"/>
      <sheetName val="DT1________"/>
      <sheetName val="DT1_"/>
      <sheetName val="S29_x0007___S"/>
      <sheetName val="S29_x0007__S"/>
      <sheetName val="NHAN"/>
      <sheetName val="ctTBA"/>
      <sheetName val="126"/>
      <sheetName val="127"/>
      <sheetName val="128"/>
      <sheetName val="129"/>
      <sheetName val="130"/>
      <sheetName val="131"/>
      <sheetName val="132"/>
      <sheetName val="133"/>
      <sheetName val="Chart1"/>
      <sheetName val="134"/>
      <sheetName val="135"/>
      <sheetName val="136"/>
      <sheetName val="137"/>
      <sheetName val="138"/>
      <sheetName val="139"/>
      <sheetName val="KHUPHO8"/>
      <sheetName val="THONGKE"/>
      <sheetName val="4_x0004_"/>
      <sheetName val="CT"/>
      <sheetName val="Na2"/>
      <sheetName val=""/>
      <sheetName val="M+MC"/>
      <sheetName val="DO_AM_DT"/>
      <sheetName val="ɂIEN_DONG"/>
      <sheetName val="DG_CA?"/>
      <sheetName val="Quy $-02"/>
      <sheetName val="coctuatrenda"/>
      <sheetName val="tienluong"/>
      <sheetName val="DTCTtallu"/>
      <sheetName val="CI     Lang"/>
      <sheetName val="Du kien DT 9 thang de fop"/>
      <sheetName val="Vong KLBS"/>
      <sheetName val="Tgng hop CP T10"/>
      <sheetName val="TT_10KV"/>
      <sheetName val="_x0000__x0000__x0000__x0000_¢é@Z_x0000__x000a__x0000__x0004_"/>
      <sheetName val="KTQT-AF_x0003_"/>
      <sheetName val="KLDGT_x0014_&lt;120%"/>
      <sheetName val="Congt9"/>
      <sheetName val="00000003"/>
      <sheetName val="Khoi luong"/>
      <sheetName val="Na2_x0000__x0000_€01"/>
      <sheetName val="Km227?227_838s,"/>
      <sheetName val="H?ng m?c 2"/>
      <sheetName val="Pier"/>
      <sheetName val="Pile"/>
      <sheetName val="_x0000__x0000_??Z"/>
      <sheetName val="C?     Lang"/>
      <sheetName val="TTTram"/>
      <sheetName val="HGCHINGS"/>
      <sheetName val="T11-01"/>
      <sheetName val="T12-01"/>
      <sheetName val="01-02"/>
      <sheetName val="02-02"/>
      <sheetName val="03-02"/>
      <sheetName val="T04-02"/>
      <sheetName val="T05-02"/>
      <sheetName val="T06-T02"/>
      <sheetName val="T07-03"/>
      <sheetName val="T08-03"/>
      <sheetName val="T09-03"/>
      <sheetName val="T10-03"/>
      <sheetName val="T11-03"/>
      <sheetName val="T12-03"/>
      <sheetName val="NPLT01-04"/>
      <sheetName val="NPLT02-04"/>
      <sheetName val="NPLT03-04"/>
      <sheetName val="NPLT04-04"/>
      <sheetName val="NPLT05-04"/>
      <sheetName val="NPLT06-04"/>
      <sheetName val="NPLT07-04"/>
      <sheetName val="NPLT08-04"/>
      <sheetName val="NPLT09-04"/>
      <sheetName val="NPLT10-04"/>
      <sheetName val="NPLT11-04"/>
      <sheetName val="NPLT12-04"/>
      <sheetName val="NXT -T12 B"/>
      <sheetName val="NXT -T01-05"/>
      <sheetName val="NXT-T01-05 B"/>
      <sheetName val="NXT-T02-05"/>
      <sheetName val="NXT-T02-05B"/>
      <sheetName val="NXT-T03-05"/>
      <sheetName val="NXT-T03-05 B"/>
      <sheetName val="NXT -T04-05"/>
      <sheetName val="NXT-T05-05"/>
      <sheetName val="NXT -T06-05"/>
      <sheetName val="NXT -T07-05"/>
      <sheetName val="HGHW3"/>
      <sheetName val="HGHW4"/>
      <sheetName val="HGHW5"/>
      <sheetName val="HGCW6"/>
      <sheetName val="CH1"/>
      <sheetName val="EXP2"/>
      <sheetName val="XNGBQIV-02_x0000__x0000_)"/>
      <sheetName val="_x0000__x0000__x0017_[Q3-01-duyet.xls]Maumo)_x0000_?_x0000__x0000__x0000_"/>
      <sheetName val="?IEN_DONG"/>
      <sheetName val="DG _x0000__x0000__x0000__x0000__x0000__x0000__x0000__x0000__x0000__x0009__x0000_᲌Ա_x0000__x0004__x0000__x0000__x0000__x0000__x0000__x0000_窰԰_x0000__x0000__x0000__x0000__x0000_"/>
      <sheetName val="Exterior Walls Finishes"/>
      <sheetName val="NHAN?CONG"/>
      <sheetName val="BGThau_x0008_??0000000_x0001__x0006_??Sheet1_x0008_??To"/>
      <sheetName val="name"/>
      <sheetName val="Thep-MatCat"/>
      <sheetName val="Kiem-Toan"/>
      <sheetName val="NhapSL"/>
      <sheetName val="CPQL"/>
      <sheetName val="THCPQL"/>
      <sheetName val="BGThau_x0008_?0000000_x0001__x0006_?Sheet1_x0008_?To dr"/>
      <sheetName val="Na2??01"/>
      <sheetName val="CT?doanh thu 2005"/>
      <sheetName val="4_x0004_??XN54_x0004_??XN33_x0004_??NK96_x0006_??Sheet4"/>
      <sheetName val="??쫀䃝Z"/>
      <sheetName val="????¢é@Z?_x000d_?_x0004_"/>
      <sheetName val="BGThau_x0008_?0000000_x0001__x0006_?Sheet1_x0008_?To"/>
      <sheetName val="Du Toan"/>
      <sheetName val="DSMo (2)"/>
      <sheetName val="DSMo"/>
      <sheetName val="TH Mo"/>
      <sheetName val="21B"/>
      <sheetName val="143"/>
      <sheetName val="141"/>
      <sheetName val="172"/>
      <sheetName val="171"/>
      <sheetName val="170"/>
      <sheetName val="169"/>
      <sheetName val="168"/>
      <sheetName val="167"/>
      <sheetName val="166"/>
      <sheetName val="165"/>
      <sheetName val="164"/>
      <sheetName val="163"/>
      <sheetName val="162"/>
      <sheetName val="161"/>
      <sheetName val="160"/>
      <sheetName val="159"/>
      <sheetName val="158"/>
      <sheetName val="157"/>
      <sheetName val="156"/>
      <sheetName val="155"/>
      <sheetName val="154"/>
      <sheetName val="173"/>
      <sheetName val="152"/>
      <sheetName val="151"/>
      <sheetName val="150"/>
      <sheetName val="149"/>
      <sheetName val="148"/>
      <sheetName val="147"/>
      <sheetName val="146"/>
      <sheetName val="145"/>
      <sheetName val="144"/>
      <sheetName val="142"/>
      <sheetName val="140"/>
      <sheetName val="TH ho"/>
      <sheetName val="TH138-173"/>
      <sheetName val="_x0000__x0001__x0000__x0000__x0000__x0000__x0000__x0000__x0000__x0000__x0000__x0000__x0000__x0002__x0000__x0000__x0000__x0000__x0000__x0000__x0000_Ƥ_x0000_Ő_x0000__x0000__x0000_㋎˴_x0000_"/>
      <sheetName val="GIAVLIEU"/>
      <sheetName val="Km23"/>
      <sheetName val="_x0000__x0000__x0000__x0000_€¢é@Z_x0000__x000d__x0000__x0004_"/>
      <sheetName val="Hedging"/>
      <sheetName val="mtk_b"/>
      <sheetName val="[Q3-01-duyet.xlsUboHoan"/>
      <sheetName val="Tonghmp"/>
      <sheetName val="Qheet19"/>
      <sheetName val="THKL nghiamthu"/>
      <sheetName val="Balg du toan"/>
      <sheetName val="c`i tiet KHM"/>
      <sheetName val="_x0000__x0000__x0000__x0000_€¢é@Z_x0000__x000a__x0000__x0004_"/>
      <sheetName val="��nh m�c"/>
      <sheetName val="Na2_x0000__x0000_�01"/>
      <sheetName val="S�eet9"/>
      <sheetName val="_x0000__x0000__x0000__x0000__x0000__x0000__x0000__x0000_ (2)"/>
      <sheetName val="ThongSo"/>
      <sheetName val="Km2_x0000__x0000_,"/>
      <sheetName val="�ha tri SX"/>
      <sheetName val="????¢é@Z?_x000a_?_x0004_"/>
      <sheetName val="????Z"/>
      <sheetName val="??_x0017_[Q3-01-duyet.xls]Maumo)?????"/>
      <sheetName val="DG ?????????_x0009_?᲌Ա?_x0004_??????窰԰?????"/>
      <sheetName val="DG_CA_"/>
      <sheetName val="DG _x0000__x0000__x0000__x0000__x0000__x0000__x0000__x0000__x0000_ _x0000_᲌Ա_x0000__x0004__x0000__x0000__x0000__x0000__x0000__x0000_窰԰_x0000__x0000__x0000__x0000__x0000_"/>
      <sheetName val="DG ????????? ?᲌Ա?_x0004_??????窰԰?????"/>
      <sheetName val="XNGBQIV-02"/>
      <sheetName val="Km2"/>
      <sheetName val="Quy_2-20021"/>
      <sheetName val="To_tri_h"/>
      <sheetName val="VPN"/>
      <sheetName val="Bu_gi`"/>
      <sheetName val="˜Ünh_m÷c"/>
      <sheetName val="roto_truc"/>
      <sheetName val="Day_dt"/>
      <sheetName val="stato_tam_say"/>
      <sheetName val="Stato_ep"/>
      <sheetName val="Canh_gio"/>
      <sheetName val="Ss_Z-_GB"/>
      <sheetName val="Ünh_m÷c"/>
      <sheetName val="S29S"/>
      <sheetName val="CTdoanh_thu_2005"/>
      <sheetName val="BGThau0000000Sheet1To"/>
      <sheetName val="THPDMoi__(2)"/>
      <sheetName val="dongia_(2)"/>
      <sheetName val="TONG_HOP_VL-NC"/>
      <sheetName val="TONGKE3p_"/>
      <sheetName val="TH_VL,_NC,_DDHT_Thanhphuoc"/>
      <sheetName val="DON_GIA"/>
      <sheetName val="t-h_HA_THE"/>
      <sheetName val="CHITIET_VL-NC-TT_-1p"/>
      <sheetName val="TONG_HOP_VL-NC_TT"/>
      <sheetName val="TH_XL"/>
      <sheetName val="CHITIET_VL-NC"/>
      <sheetName val="CHITIET_VL-NC-TT-3p"/>
      <sheetName val="KPVC-BD_"/>
      <sheetName val="çha_tri_SX"/>
      <sheetName val="¢é@Z _x0004_"/>
      <sheetName val="????¢é@Z? ?_x0004_"/>
      <sheetName val="€¢é@Z _x0004_"/>
      <sheetName val="BGThau___0000000____Sheet1____2"/>
      <sheetName val="DG____________________________2"/>
      <sheetName val="BGThau___0000000____Sheet1____3"/>
      <sheetName val="TH (2+"/>
      <sheetName val="100000p0"/>
      <sheetName val="30000:00"/>
      <sheetName val="T.tidt"/>
      <sheetName val="coJoan"/>
      <sheetName val="XN&lt;4"/>
      <sheetName val="CL_x0007_G"/>
      <sheetName val="Tongh$p"/>
      <sheetName val="Tang TSCD 90-02"/>
      <sheetName val="Qy 1-2002"/>
      <sheetName val="Quy 3-2x02"/>
      <sheetName val="C/     Lang"/>
      <sheetName val="So_Conç!îfhiep"/>
      <sheetName val="S29"/>
      <sheetName val="Dang_TSCD_98-02"/>
      <sheetName val="Tang_TRCD_98-02"/>
      <sheetName val="TSCD_2000"/>
      <sheetName val="XNGBQII-4_(3)"/>
      <sheetName val="CHIET_TINH_TBA"/>
      <sheetName val="Bang_TK_goc"/>
      <sheetName val="DGchitiet_"/>
      <sheetName val="4XN54XN33NK96Sheet4"/>
      <sheetName val="_IEN_DONG"/>
      <sheetName val="S29??S"/>
      <sheetName val="S29?S"/>
      <sheetName val="S29__S"/>
      <sheetName val="S29_S"/>
      <sheetName val="NHAN_CWNG"/>
      <sheetName val="MTO_REV_2(ARMOR)"/>
      <sheetName val="CĮ_____Lang"/>
      <sheetName val="SDH TP"/>
      <sheetName val="So Con�!�fhiep"/>
      <sheetName val="XL��est5"/>
      <sheetName val="���@Z_x000d__x0004_"/>
      <sheetName val="Tai_khկ缀"/>
      <sheetName val="diachi"/>
      <sheetName val="Shѥet10"/>
      <sheetName val="XN²-05 (02)"/>
      <sheetName val="XN²"/>
      <sheetName val="4_x0004_?XN54_x0004_?XN33_x0004_?NK96_x0006_?Sheet4"/>
      <sheetName val="Thuc_thanh1"/>
      <sheetName val="QL1A-QL1A_moi1"/>
      <sheetName val="C_Bong_Lang1"/>
      <sheetName val="Vanh_dai_III_(TKKT)1"/>
      <sheetName val="NHAN_CONG1"/>
      <sheetName val="DG_CAU1"/>
      <sheetName val="Km033s,"/>
      <sheetName val="THOP_CAU1"/>
      <sheetName val="TLP_CAU1"/>
      <sheetName val="XL4Poppy_(2)1"/>
      <sheetName val="Tong_KLBS1"/>
      <sheetName val="To_trinh1"/>
      <sheetName val="B_cao1"/>
      <sheetName val="T_tiet1"/>
      <sheetName val="T_N1"/>
      <sheetName val="Bang_du_toan1"/>
      <sheetName val="Bu_gia1"/>
      <sheetName val="PT_vat_tu1"/>
      <sheetName val="Nam_20011"/>
      <sheetName val="Tang_TSCD_98-021"/>
      <sheetName val="BIEN_DONG1"/>
      <sheetName val="TSCD_20011"/>
      <sheetName val="Quy_1-20021"/>
      <sheetName val="Quy_3-20021"/>
      <sheetName val="Quy_4-021"/>
    </sheetNames>
    <sheetDataSet>
      <sheetData sheetId="0" refreshError="1"/>
      <sheetData sheetId="1"/>
      <sheetData sheetId="2"/>
      <sheetData sheetId="3"/>
      <sheetData sheetId="4"/>
      <sheetData sheetId="5" refreshError="1"/>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row r="29">
          <cell r="E29">
            <v>63460.659999999996</v>
          </cell>
        </row>
      </sheetData>
      <sheetData sheetId="24"/>
      <sheetData sheetId="25"/>
      <sheetData sheetId="26"/>
      <sheetData sheetId="27"/>
      <sheetData sheetId="28"/>
      <sheetData sheetId="29" refreshError="1"/>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refreshError="1"/>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refreshError="1"/>
      <sheetData sheetId="118" refreshError="1"/>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refreshError="1"/>
      <sheetData sheetId="166"/>
      <sheetData sheetId="167"/>
      <sheetData sheetId="168"/>
      <sheetData sheetId="169"/>
      <sheetData sheetId="170"/>
      <sheetData sheetId="171"/>
      <sheetData sheetId="172"/>
      <sheetData sheetId="173"/>
      <sheetData sheetId="174" refreshError="1"/>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refreshError="1"/>
      <sheetData sheetId="200"/>
      <sheetData sheetId="201"/>
      <sheetData sheetId="202" refreshError="1"/>
      <sheetData sheetId="203"/>
      <sheetData sheetId="204" refreshError="1"/>
      <sheetData sheetId="205"/>
      <sheetData sheetId="206"/>
      <sheetData sheetId="207"/>
      <sheetData sheetId="208"/>
      <sheetData sheetId="209" refreshError="1"/>
      <sheetData sheetId="210"/>
      <sheetData sheetId="211" refreshError="1"/>
      <sheetData sheetId="212" refreshError="1"/>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refreshError="1"/>
      <sheetData sheetId="240"/>
      <sheetData sheetId="241" refreshError="1"/>
      <sheetData sheetId="242" refreshError="1"/>
      <sheetData sheetId="243" refreshError="1"/>
      <sheetData sheetId="244" refreshError="1"/>
      <sheetData sheetId="245"/>
      <sheetData sheetId="246" refreshError="1"/>
      <sheetData sheetId="247" refreshError="1"/>
      <sheetData sheetId="248" refreshError="1"/>
      <sheetData sheetId="249" refreshError="1"/>
      <sheetData sheetId="250" refreshError="1"/>
      <sheetData sheetId="251" refreshError="1"/>
      <sheetData sheetId="252"/>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sheetData sheetId="288"/>
      <sheetData sheetId="289" refreshError="1"/>
      <sheetData sheetId="290" refreshError="1"/>
      <sheetData sheetId="291"/>
      <sheetData sheetId="292"/>
      <sheetData sheetId="293" refreshError="1"/>
      <sheetData sheetId="294"/>
      <sheetData sheetId="295"/>
      <sheetData sheetId="296"/>
      <sheetData sheetId="297"/>
      <sheetData sheetId="298"/>
      <sheetData sheetId="299"/>
      <sheetData sheetId="300"/>
      <sheetData sheetId="301"/>
      <sheetData sheetId="302" refreshError="1"/>
      <sheetData sheetId="303"/>
      <sheetData sheetId="304"/>
      <sheetData sheetId="305"/>
      <sheetData sheetId="306"/>
      <sheetData sheetId="307"/>
      <sheetData sheetId="308" refreshError="1"/>
      <sheetData sheetId="309"/>
      <sheetData sheetId="310" refreshError="1"/>
      <sheetData sheetId="31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sheetData sheetId="399"/>
      <sheetData sheetId="400"/>
      <sheetData sheetId="401" refreshError="1"/>
      <sheetData sheetId="402" refreshError="1"/>
      <sheetData sheetId="403" refreshError="1"/>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sheetData sheetId="442" refreshError="1"/>
      <sheetData sheetId="443" refreshError="1"/>
      <sheetData sheetId="444" refreshError="1"/>
      <sheetData sheetId="445" refreshError="1"/>
      <sheetData sheetId="446" refreshError="1"/>
      <sheetData sheetId="447" refreshError="1"/>
      <sheetData sheetId="448"/>
      <sheetData sheetId="449"/>
      <sheetData sheetId="450"/>
      <sheetData sheetId="451"/>
      <sheetData sheetId="452"/>
      <sheetData sheetId="453"/>
      <sheetData sheetId="454"/>
      <sheetData sheetId="455"/>
      <sheetData sheetId="456" refreshError="1"/>
      <sheetData sheetId="457"/>
      <sheetData sheetId="458"/>
      <sheetData sheetId="459"/>
      <sheetData sheetId="460"/>
      <sheetData sheetId="461"/>
      <sheetData sheetId="462"/>
      <sheetData sheetId="463"/>
      <sheetData sheetId="464"/>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sheetData sheetId="474" refreshError="1"/>
      <sheetData sheetId="475" refreshError="1"/>
      <sheetData sheetId="476"/>
      <sheetData sheetId="477" refreshError="1"/>
      <sheetData sheetId="478"/>
      <sheetData sheetId="479"/>
      <sheetData sheetId="480"/>
      <sheetData sheetId="481" refreshError="1"/>
      <sheetData sheetId="482" refreshError="1"/>
      <sheetData sheetId="483"/>
      <sheetData sheetId="484"/>
      <sheetData sheetId="485"/>
      <sheetData sheetId="486" refreshError="1"/>
      <sheetData sheetId="487" refreshError="1"/>
      <sheetData sheetId="488"/>
      <sheetData sheetId="489" refreshError="1"/>
      <sheetData sheetId="490" refreshError="1"/>
      <sheetData sheetId="491" refreshError="1"/>
      <sheetData sheetId="492" refreshError="1"/>
      <sheetData sheetId="493" refreshError="1"/>
      <sheetData sheetId="494" refreshError="1"/>
      <sheetData sheetId="495" refreshError="1"/>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refreshError="1"/>
      <sheetData sheetId="542" refreshError="1"/>
      <sheetData sheetId="543" refreshError="1"/>
      <sheetData sheetId="544" refreshError="1"/>
      <sheetData sheetId="545"/>
      <sheetData sheetId="546" refreshError="1"/>
      <sheetData sheetId="547" refreshError="1"/>
      <sheetData sheetId="548" refreshError="1"/>
      <sheetData sheetId="549" refreshError="1"/>
      <sheetData sheetId="550" refreshError="1"/>
      <sheetData sheetId="551"/>
      <sheetData sheetId="552"/>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refreshError="1"/>
      <sheetData sheetId="602" refreshError="1"/>
      <sheetData sheetId="603" refreshError="1"/>
      <sheetData sheetId="604" refreshError="1"/>
      <sheetData sheetId="605" refreshError="1"/>
      <sheetData sheetId="606"/>
      <sheetData sheetId="607" refreshError="1"/>
      <sheetData sheetId="608"/>
      <sheetData sheetId="609" refreshError="1"/>
      <sheetData sheetId="610"/>
      <sheetData sheetId="611"/>
      <sheetData sheetId="612" refreshError="1"/>
      <sheetData sheetId="613" refreshError="1"/>
      <sheetData sheetId="614" refreshError="1"/>
      <sheetData sheetId="615" refreshError="1"/>
      <sheetData sheetId="616" refreshError="1"/>
      <sheetData sheetId="617" refreshError="1"/>
      <sheetData sheetId="618"/>
      <sheetData sheetId="619" refreshError="1"/>
      <sheetData sheetId="620" refreshError="1"/>
      <sheetData sheetId="621" refreshError="1"/>
      <sheetData sheetId="622" refreshError="1"/>
      <sheetData sheetId="623" refreshError="1"/>
      <sheetData sheetId="624" refreshError="1"/>
      <sheetData sheetId="625"/>
      <sheetData sheetId="626" refreshError="1"/>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refreshError="1"/>
      <sheetData sheetId="659" refreshError="1"/>
      <sheetData sheetId="660" refreshError="1"/>
      <sheetData sheetId="661"/>
      <sheetData sheetId="662" refreshError="1"/>
      <sheetData sheetId="663" refreshError="1"/>
      <sheetData sheetId="664"/>
      <sheetData sheetId="665"/>
      <sheetData sheetId="666"/>
      <sheetData sheetId="667"/>
      <sheetData sheetId="668"/>
      <sheetData sheetId="669"/>
      <sheetData sheetId="670"/>
      <sheetData sheetId="671"/>
      <sheetData sheetId="672"/>
      <sheetData sheetId="673"/>
      <sheetData sheetId="674"/>
      <sheetData sheetId="675"/>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sheetData sheetId="702" refreshError="1"/>
      <sheetData sheetId="703" refreshError="1"/>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vc"/>
      <sheetName val="tra-vat-lieu"/>
      <sheetName val="PTDG(gia tri cu)"/>
      <sheetName val="PTDG (phan dieu chinh)"/>
      <sheetName val="dtct_GD1 (tong hop)"/>
      <sheetName val="dtct_GD1 (phan dieu chinh tang)"/>
      <sheetName val="dtct_GD1 (phan dieu chinh giam"/>
      <sheetName val="GTXL(P dieu chinh tang)"/>
      <sheetName val="GTXL(P dieu chinh giam)"/>
      <sheetName val="THGD1(P dieu chinh)"/>
      <sheetName val="THGD1(P dieu chinh) (2)"/>
      <sheetName val="kstk"/>
      <sheetName val="Sheet2"/>
      <sheetName val="Sheet1"/>
      <sheetName val="dtct_GD1"/>
      <sheetName val="GTXL. "/>
      <sheetName val="THGD1"/>
      <sheetName val="Tra_bang"/>
      <sheetName val="CPkhaithacdat"/>
      <sheetName val="DGKSKTTC"/>
      <sheetName val="DgiaksatDHC4,"/>
      <sheetName val="dongia"/>
      <sheetName val="dgGPMB"/>
      <sheetName val="KSGPMB"/>
      <sheetName val="DGKSKTTC (2)"/>
      <sheetName val="kstk (2)"/>
      <sheetName val="dongia (2)"/>
      <sheetName val="giaithich"/>
      <sheetName val="XL4Poppy"/>
      <sheetName val="Tong KLB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VC"/>
      <sheetName val="TVL"/>
      <sheetName val="PTDG"/>
      <sheetName val="DTCT"/>
      <sheetName val="dg"/>
      <sheetName val="TH"/>
      <sheetName val="THTB"/>
      <sheetName val="KSTK"/>
      <sheetName val="KS-Nthu"/>
      <sheetName val="CPVC"/>
      <sheetName val="GPMB"/>
      <sheetName val="DBGT"/>
      <sheetName val="TH2"/>
      <sheetName val="HM2"/>
      <sheetName val="DTCT2"/>
      <sheetName val="KSTK2"/>
      <sheetName val="VCTB"/>
      <sheetName val="Tbang1"/>
      <sheetName val="trabang2"/>
      <sheetName val="Tra_bang"/>
      <sheetName val="tong hop"/>
      <sheetName val="km108"/>
      <sheetName val="km109"/>
      <sheetName val="km115"/>
      <sheetName val="km110"/>
      <sheetName val="km116"/>
      <sheetName val="km117"/>
      <sheetName val="km118"/>
      <sheetName val="Sheet3"/>
      <sheetName val="00000000"/>
      <sheetName val="XL4Test5"/>
      <sheetName val="So"/>
      <sheetName val="chiettinh"/>
      <sheetName val="T1"/>
      <sheetName val="T2"/>
      <sheetName val="T3"/>
      <sheetName val="T4"/>
      <sheetName val="T5"/>
      <sheetName val="T6"/>
      <sheetName val="T7"/>
      <sheetName val="T8"/>
      <sheetName val="T9"/>
      <sheetName val="T10"/>
      <sheetName val="T11"/>
      <sheetName val="T12"/>
      <sheetName val="111"/>
      <sheetName val="112"/>
      <sheetName val="NK"/>
      <sheetName val="XK"/>
      <sheetName val="144"/>
      <sheetName val="CTG.SO"/>
      <sheetName val="331"/>
      <sheetName val="KHTSCD"/>
      <sheetName val="SP.Sinh"/>
      <sheetName val="VH C.Viet"/>
      <sheetName val="Xa thanh"/>
      <sheetName val="Sheet4"/>
      <sheetName val="Sheet1"/>
      <sheetName val="_x0000_"/>
      <sheetName val="Section"/>
      <sheetName val="MTL$-INTER"/>
      <sheetName val="Tai khoan"/>
      <sheetName val="Thuc thanh"/>
      <sheetName val="BC"/>
      <sheetName val="THX7"/>
      <sheetName val="T33"/>
      <sheetName val="BC thi dua 2"/>
      <sheetName val="HOC BONG 2"/>
      <sheetName val="HOC BONG"/>
      <sheetName val="BC thi dua"/>
      <sheetName val="GVL-NC-M"/>
      <sheetName val="DBET"/>
      <sheetName val="DDCT2"/>
      <sheetName val="KcTK2"/>
      <sheetName val="km1 9"/>
      <sheetName val="km1!5"/>
      <sheetName val="XL4Test%"/>
      <sheetName val="?"/>
      <sheetName val="Chi tiet"/>
      <sheetName val="Tongke"/>
      <sheetName val="KP-XL"/>
      <sheetName val="gvl"/>
      <sheetName val="WTB"/>
      <sheetName val="TB 2001"/>
      <sheetName val="WTB02"/>
      <sheetName val="BANGTRA"/>
      <sheetName val="3.1.1"/>
      <sheetName val="3.1.4"/>
      <sheetName val="2.5.1"/>
      <sheetName val="4.1.1"/>
      <sheetName val="4.3.2"/>
      <sheetName val="2.3.3"/>
      <sheetName val="5.3.1"/>
      <sheetName val="2.4.3"/>
      <sheetName val="TT04"/>
      <sheetName val="May"/>
      <sheetName val="_"/>
      <sheetName val="XL4Poppy"/>
      <sheetName val="NC"/>
      <sheetName val="DGduong"/>
      <sheetName val="Dung"/>
      <sheetName val="Gia vat tu"/>
      <sheetName val="dtct cong"/>
      <sheetName val="BUGIA_VT"/>
      <sheetName val="dongia"/>
      <sheetName val="tong_hop"/>
      <sheetName val="TB_2001"/>
      <sheetName val="TH-XL"/>
      <sheetName val="DG1"/>
      <sheetName val="chhettinh"/>
      <sheetName val="_x0014_huc thanh"/>
      <sheetName val="HS"/>
      <sheetName val="Vua"/>
      <sheetName val="LEGEND"/>
      <sheetName val="SUMMARY"/>
      <sheetName val="GiaVL"/>
      <sheetName val="_x005f_x0000_"/>
      <sheetName val="_x005f_x005f_x005f_x0000_"/>
      <sheetName val="_x005f_x005f_x005f_x005f_x005f_x005f_x005f_x0000_"/>
      <sheetName val="Vat lieu"/>
      <sheetName val="dongiachitiet"/>
      <sheetName val="A6,MAY"/>
      <sheetName val="CTG_SO"/>
      <sheetName val="SP_Sinh"/>
      <sheetName val="VH_C_Viet"/>
      <sheetName val="Xa_thanh"/>
      <sheetName val="Tai_khoan"/>
      <sheetName val="Thuc_thanh"/>
      <sheetName val="BC_thi_dua_2"/>
      <sheetName val="HOC_BONG_2"/>
      <sheetName val="HOC_BONG"/>
      <sheetName val="BC_thi_dua"/>
      <sheetName val="km1_9"/>
      <sheetName val="Danh muc bieu"/>
      <sheetName val="01a-CH"/>
      <sheetName val="01b-CH"/>
      <sheetName val="01c-CH"/>
      <sheetName val="02-CH"/>
      <sheetName val="03-CH"/>
      <sheetName val="04a-CH"/>
      <sheetName val="04b-CH"/>
      <sheetName val="05a-CH"/>
      <sheetName val="05b-CH"/>
      <sheetName val="06-CH (DM 11-20)"/>
      <sheetName val="07-CH"/>
      <sheetName val="08a-CH (CC 11-20)"/>
      <sheetName val="08b-CH (CC 11-15)"/>
      <sheetName val="08c-CH(CC 11-17)"/>
      <sheetName val="Phu bieu 01(CC 18-20)"/>
      <sheetName val="Phu bieu 02(DM 18-20)"/>
    </sheetNames>
    <sheetDataSet>
      <sheetData sheetId="0" refreshError="1"/>
      <sheetData sheetId="1" refreshError="1"/>
      <sheetData sheetId="2" refreshError="1"/>
      <sheetData sheetId="3" refreshError="1">
        <row r="10">
          <cell r="D10" t="str">
            <v>S¶n xuÊt  BTN</v>
          </cell>
        </row>
        <row r="11">
          <cell r="D11" t="str">
            <v>VC BTN tõ TT Km7(Qlé9) ®Õn Ctr×nh L=38km</v>
          </cell>
        </row>
        <row r="12">
          <cell r="D12" t="str">
            <v>BTN trung dµy 7cm</v>
          </cell>
        </row>
        <row r="13">
          <cell r="D13" t="str">
            <v>T­ãi nhùa dÝnh b¸m TC 1,5kg/m2</v>
          </cell>
        </row>
        <row r="14">
          <cell r="D14" t="str">
            <v xml:space="preserve">BT mÆt cÇu M300 ®¸ 1x2 </v>
          </cell>
        </row>
        <row r="15">
          <cell r="D15" t="str">
            <v xml:space="preserve">BT gê lan can M250 </v>
          </cell>
        </row>
        <row r="16">
          <cell r="D16" t="str">
            <v>G/c«ng CT mÆt cÇu F=8mm</v>
          </cell>
        </row>
        <row r="17">
          <cell r="D17" t="str">
            <v>G/c«ng CT gê F=14mm</v>
          </cell>
        </row>
        <row r="18">
          <cell r="D18" t="str">
            <v>G/c«ng CT mÆt cÇu + gê F=10mm</v>
          </cell>
        </row>
        <row r="19">
          <cell r="D19" t="str">
            <v>S¬n ph©n tuyÕn</v>
          </cell>
        </row>
        <row r="20">
          <cell r="D20" t="str">
            <v>QuÐt v«i gê ch¾n</v>
          </cell>
        </row>
        <row r="21">
          <cell r="D21" t="str">
            <v>QuÐt nhùa bitum vµ d¸n bao t¶i</v>
          </cell>
        </row>
        <row r="22">
          <cell r="D22" t="str">
            <v>V¸n khu«n gê lan can</v>
          </cell>
        </row>
        <row r="24">
          <cell r="D24" t="str">
            <v>2.DÇm DUL</v>
          </cell>
        </row>
        <row r="25">
          <cell r="D25" t="str">
            <v xml:space="preserve">DÇm DUL M400 </v>
          </cell>
        </row>
        <row r="26">
          <cell r="D26" t="str">
            <v>V¸n khu«n thÐp ®óc dÇm DUL</v>
          </cell>
        </row>
        <row r="27">
          <cell r="D27" t="str">
            <v xml:space="preserve">BT mèi nèi  M400 </v>
          </cell>
        </row>
        <row r="28">
          <cell r="D28" t="str">
            <v>G/c«ng CT dÇm F=6mm</v>
          </cell>
        </row>
        <row r="29">
          <cell r="D29" t="str">
            <v>G/c«ng CT dÇm F=8mm</v>
          </cell>
        </row>
        <row r="30">
          <cell r="D30" t="str">
            <v>G/c«ng CT dÇm F=10mm</v>
          </cell>
        </row>
        <row r="31">
          <cell r="D31" t="str">
            <v>G/c«ng CT dÇm F=12mm</v>
          </cell>
        </row>
        <row r="32">
          <cell r="D32" t="str">
            <v>G/c«ng CT dÇm F=14mm</v>
          </cell>
        </row>
        <row r="33">
          <cell r="D33" t="str">
            <v>G/c«ng CT dÇm F=16mm</v>
          </cell>
        </row>
        <row r="34">
          <cell r="D34" t="str">
            <v>G/c«ng CT dÇm F=18mm</v>
          </cell>
        </row>
        <row r="35">
          <cell r="D35" t="str">
            <v>G/c«ng CT dÇm F=20mm</v>
          </cell>
        </row>
        <row r="36">
          <cell r="D36" t="str">
            <v>G/c«ng CT dÇm F=25mm</v>
          </cell>
        </row>
        <row r="37">
          <cell r="D37" t="str">
            <v>L¾p ®Æt èng thÐp luån c¸p DUL</v>
          </cell>
        </row>
        <row r="38">
          <cell r="D38" t="str">
            <v>B¬m v÷a XM trong èng luån c¸p</v>
          </cell>
        </row>
        <row r="39">
          <cell r="D39" t="str">
            <v xml:space="preserve">L¾p ®Æt neo OVM </v>
          </cell>
        </row>
        <row r="40">
          <cell r="D40" t="str">
            <v>C¸p thÐp dÇm DUL kÐo sau 7tao F12,7</v>
          </cell>
        </row>
        <row r="41">
          <cell r="D41" t="str">
            <v>Gèi cao su</v>
          </cell>
        </row>
        <row r="42">
          <cell r="D42" t="str">
            <v>L¾p ®Æt thÐp b¶n</v>
          </cell>
        </row>
        <row r="44">
          <cell r="D44" t="str">
            <v xml:space="preserve">3.Lan can tay vÞn </v>
          </cell>
        </row>
        <row r="45">
          <cell r="D45" t="str">
            <v>SX lan can tay vÞn</v>
          </cell>
        </row>
        <row r="46">
          <cell r="D46" t="str">
            <v>ThÐp èng F=90mm dµy 4mm</v>
          </cell>
        </row>
        <row r="47">
          <cell r="D47" t="str">
            <v>L¾p dùng lan can tay vÞn</v>
          </cell>
        </row>
        <row r="48">
          <cell r="D48" t="str">
            <v>Ch¶i rØ</v>
          </cell>
        </row>
        <row r="49">
          <cell r="D49" t="str">
            <v>S¬n phñ.</v>
          </cell>
        </row>
        <row r="50">
          <cell r="D50" t="str">
            <v>S¬n chèng rØ</v>
          </cell>
        </row>
        <row r="52">
          <cell r="D52" t="str">
            <v>4.Khe co d·n, èng tho¸t n­íc</v>
          </cell>
        </row>
        <row r="53">
          <cell r="D53" t="str">
            <v>Gia c«ng vµ L§ thÐp d=12mm</v>
          </cell>
        </row>
        <row r="54">
          <cell r="D54" t="str">
            <v>Khe co d·n cao su</v>
          </cell>
        </row>
        <row r="55">
          <cell r="D55" t="str">
            <v>BT M400 gê khe co d·n</v>
          </cell>
        </row>
        <row r="56">
          <cell r="D56" t="str">
            <v>èng tho¸t n­íc F=150 , L=1m</v>
          </cell>
        </row>
        <row r="57">
          <cell r="D57" t="str">
            <v>Bul«ng M20.</v>
          </cell>
        </row>
        <row r="58">
          <cell r="D58" t="str">
            <v>QuÐt Sikadur 732 (TC 0.5l/m2 x 47.5m2)</v>
          </cell>
        </row>
        <row r="59">
          <cell r="D59" t="str">
            <v>L¾p ®Æt thÐp b¶n</v>
          </cell>
        </row>
        <row r="60">
          <cell r="D60" t="str">
            <v>L§ thÐp h×nh</v>
          </cell>
        </row>
        <row r="62">
          <cell r="D62" t="str">
            <v>5.B¶n dÉn ®Çu cÇu vµ dÇm ®ì b¶n</v>
          </cell>
        </row>
        <row r="63">
          <cell r="D63" t="str">
            <v>BT b¶n dÉn vµ dÇm ®ì b¶n M250</v>
          </cell>
        </row>
        <row r="64">
          <cell r="D64" t="str">
            <v>V¸n khu«n b¶n dÉn vµ dÇm ®ì b¶n</v>
          </cell>
        </row>
        <row r="65">
          <cell r="D65" t="str">
            <v>Cèt thÐp b¶n dÉn vµ dÇm ®ì b¶n d=8mm</v>
          </cell>
        </row>
        <row r="66">
          <cell r="D66" t="str">
            <v>Cèt thÐp b¶n dÉn vµ dÇm ®ì b¶n d=10mm</v>
          </cell>
        </row>
        <row r="67">
          <cell r="D67" t="str">
            <v>Cèt thÐp b¶n dÉn vµ dÇm ®ì b¶n d=12mm</v>
          </cell>
        </row>
        <row r="68">
          <cell r="D68" t="str">
            <v>Cèt thÐp b¶n dÉn vµ dÇm ®ì b¶n d=14mm</v>
          </cell>
        </row>
        <row r="69">
          <cell r="D69" t="str">
            <v>Cèt thÐp b¶n dÉn vµ dÇm ®ì b¶n d=16mm</v>
          </cell>
        </row>
        <row r="70">
          <cell r="D70" t="str">
            <v xml:space="preserve">D¨m s¹n ®Öm </v>
          </cell>
        </row>
        <row r="71">
          <cell r="D71" t="str">
            <v>BT lãt mãng M100</v>
          </cell>
        </row>
        <row r="72">
          <cell r="D72" t="str">
            <v>L¾p ®Æt b¶n dÉn</v>
          </cell>
        </row>
        <row r="74">
          <cell r="D74" t="str">
            <v>6.T­êng hé lan mÒm (2x143)m</v>
          </cell>
        </row>
        <row r="75">
          <cell r="D75" t="str">
            <v>T­êng hé lan mÒm</v>
          </cell>
        </row>
        <row r="76">
          <cell r="D76" t="str">
            <v xml:space="preserve">TÊm sãng gi÷a L=4,14m s¬n ph¶n quang </v>
          </cell>
        </row>
        <row r="77">
          <cell r="D77" t="str">
            <v>TÊm sãng ®Çu L=0,7m s¬n ph¶n quang</v>
          </cell>
        </row>
        <row r="78">
          <cell r="D78" t="str">
            <v>Cét thÐp</v>
          </cell>
        </row>
        <row r="79">
          <cell r="D79" t="str">
            <v>Hép ®Öm</v>
          </cell>
        </row>
        <row r="80">
          <cell r="D80" t="str">
            <v>M¾t ph¶n quang</v>
          </cell>
        </row>
        <row r="81">
          <cell r="D81" t="str">
            <v>Bul«ng F=20</v>
          </cell>
        </row>
        <row r="82">
          <cell r="D82" t="str">
            <v>Bul«ng F=16</v>
          </cell>
        </row>
        <row r="83">
          <cell r="D83" t="str">
            <v xml:space="preserve">D¨m s¹n ®Öm </v>
          </cell>
        </row>
        <row r="84">
          <cell r="D84" t="str">
            <v>BT mãng M150 ®¸ 4x6</v>
          </cell>
        </row>
        <row r="85">
          <cell r="D85" t="str">
            <v>V¸n khu«n mãng</v>
          </cell>
        </row>
        <row r="86">
          <cell r="D86" t="str">
            <v>§µo ®Êt mãng hé lan</v>
          </cell>
        </row>
        <row r="87">
          <cell r="D87" t="str">
            <v>§¾p ®Êt mãng ®Êt cÊp 3</v>
          </cell>
        </row>
        <row r="88">
          <cell r="D88" t="str">
            <v>Ch«n cét hé lan</v>
          </cell>
        </row>
        <row r="89">
          <cell r="D89" t="str">
            <v>L¾p dùng t­êng hé lan ( thanh gi÷a )</v>
          </cell>
        </row>
        <row r="90">
          <cell r="D90" t="str">
            <v>Bèc hµng lªn xuèng + vc tõ §N ®Õn CT L=219Km</v>
          </cell>
        </row>
        <row r="92">
          <cell r="D92" t="str">
            <v>7.§­êng hai ®Çu cÇu (tÝnh cho 20m)</v>
          </cell>
        </row>
        <row r="93">
          <cell r="D93" t="str">
            <v>§µo ®Êt ®Ó ®¾p + vËn chuyÓn L=3.5Km</v>
          </cell>
        </row>
        <row r="94">
          <cell r="D94" t="str">
            <v>§¾p nÒn ®­êng K95 ®Êt cÊp 3</v>
          </cell>
        </row>
        <row r="95">
          <cell r="D95" t="str">
            <v>§¾p nÒn ®­êng K98 ®Êt cÊp 3</v>
          </cell>
        </row>
        <row r="96">
          <cell r="D96" t="str">
            <v>§µo nÒn ®­êng ®Êt cÊp 3 (M95%, NC5%)</v>
          </cell>
        </row>
        <row r="97">
          <cell r="D97" t="str">
            <v xml:space="preserve">CÊp phèi ®¸ d¨m </v>
          </cell>
        </row>
        <row r="98">
          <cell r="D98" t="str">
            <v>T­ãi nhùa dÝnh b¸m TC 1,5kg/m2</v>
          </cell>
        </row>
        <row r="99">
          <cell r="D99" t="str">
            <v>BTN trung dµy 7cm</v>
          </cell>
        </row>
        <row r="100">
          <cell r="D100" t="str">
            <v>S¶n xuÊt  BTN</v>
          </cell>
        </row>
        <row r="101">
          <cell r="D101" t="str">
            <v>VC BTN tõ TT Km7(Qlé9) ®Õn Ctr×nh L=38km</v>
          </cell>
        </row>
        <row r="103">
          <cell r="D103" t="str">
            <v>8.Cèng hép</v>
          </cell>
        </row>
        <row r="104">
          <cell r="D104" t="str">
            <v>BT t­êng c¸nh + t­êng ®Çu M200</v>
          </cell>
        </row>
        <row r="105">
          <cell r="D105" t="str">
            <v>BT cèng hép M300 ®¸ 1x2</v>
          </cell>
        </row>
        <row r="106">
          <cell r="D106" t="str">
            <v>QuÐt nhùa bitum vµ d¸n bao t¶i</v>
          </cell>
        </row>
        <row r="107">
          <cell r="D107" t="str">
            <v>QuÐt nhùa bitum ngoµi th©n cèng</v>
          </cell>
        </row>
        <row r="108">
          <cell r="D108" t="str">
            <v>V÷a XM M100 mèi nèi b¶n dÉn</v>
          </cell>
        </row>
        <row r="109">
          <cell r="D109" t="str">
            <v xml:space="preserve">D¨m s¹n ®Öm </v>
          </cell>
        </row>
        <row r="110">
          <cell r="D110" t="str">
            <v>V¸n khu«n ®æ BT cèng t¹i chç</v>
          </cell>
        </row>
        <row r="111">
          <cell r="D111" t="str">
            <v>Cèt thÐp cèng h×nh hép d=14mm</v>
          </cell>
        </row>
        <row r="112">
          <cell r="D112" t="str">
            <v>Cèt thÐp cèng h×nh hép d=16mm</v>
          </cell>
        </row>
        <row r="113">
          <cell r="D113" t="str">
            <v>Cèt thÐp cèng h×nh hép d=20mm</v>
          </cell>
        </row>
        <row r="114">
          <cell r="D114" t="str">
            <v>§¾p cÊp phèi sái s¹n gia cè mÆt ®­êng</v>
          </cell>
        </row>
        <row r="115">
          <cell r="D115" t="str">
            <v>Gia c«ng, l¾p r¾p gç thi c«ng cèng hép</v>
          </cell>
        </row>
        <row r="116">
          <cell r="D116" t="str">
            <v>LD vµ th¸o dì hÖ khung dµn gi¸o</v>
          </cell>
        </row>
        <row r="117">
          <cell r="D117" t="str">
            <v>§µo ®Êt cÊp 3</v>
          </cell>
        </row>
        <row r="118">
          <cell r="D118" t="str">
            <v>§¾p ®Êt cÊp 3</v>
          </cell>
        </row>
        <row r="120">
          <cell r="D120" t="str">
            <v>9.BÖ ®óc dÇm + BÖ chøa + B·i ®óc dÇm</v>
          </cell>
        </row>
        <row r="121">
          <cell r="D121" t="str">
            <v>Bªt«ng bÖ ®óc M250</v>
          </cell>
        </row>
        <row r="122">
          <cell r="D122" t="str">
            <v>Bªt«ng bÖ ®óc M200</v>
          </cell>
        </row>
        <row r="123">
          <cell r="D123" t="str">
            <v>V¸n khu«n ®æ BT bÖ ®óc dÇm</v>
          </cell>
        </row>
        <row r="124">
          <cell r="D124" t="str">
            <v>G/c«ng CT bÖ ®óc + bÖ chøa F=10mm</v>
          </cell>
        </row>
        <row r="125">
          <cell r="D125" t="str">
            <v>G/c«ng CT bÖ ®óc F=8mm</v>
          </cell>
        </row>
        <row r="126">
          <cell r="D126" t="str">
            <v>§µo ®Êt cÊp 3</v>
          </cell>
        </row>
        <row r="127">
          <cell r="D127" t="str">
            <v>L¸ng v÷a xim¨ng d=5cm M75</v>
          </cell>
        </row>
        <row r="128">
          <cell r="D128" t="str">
            <v>CÈu dÇm vµo vÞ trÝ lao</v>
          </cell>
        </row>
        <row r="129">
          <cell r="D129" t="str">
            <v>LËp ®­êng tr­ît ®Ó di chuyÓn dÇm</v>
          </cell>
        </row>
        <row r="130">
          <cell r="D130" t="str">
            <v>D/C dÇm cÇu tõ bÖ ®óc ®Õn bÖ chøa</v>
          </cell>
        </row>
        <row r="131">
          <cell r="D131" t="str">
            <v>CÈu dÇm tõ ®­êng tr­ît xuèng s¾p xÕp lªn bÖ chøa</v>
          </cell>
        </row>
        <row r="132">
          <cell r="D132" t="str">
            <v>N©ng h¹ dÇm cÇu L=33m</v>
          </cell>
        </row>
        <row r="133">
          <cell r="D133" t="str">
            <v>Th¸o dì ®­êng tr­ît  (tÝnh 80%c«ng l¾p)</v>
          </cell>
        </row>
        <row r="134">
          <cell r="D134" t="str">
            <v>Bul«ng M20.</v>
          </cell>
        </row>
        <row r="135">
          <cell r="D135" t="str">
            <v>§¸ héc xÕp chèng lón</v>
          </cell>
        </row>
        <row r="136">
          <cell r="D136" t="str">
            <v>ThÐp b¶n</v>
          </cell>
        </row>
        <row r="137">
          <cell r="D137" t="str">
            <v>Khèi kª thÐp</v>
          </cell>
        </row>
        <row r="138">
          <cell r="D138" t="str">
            <v>R¶i tµ vÑt gç</v>
          </cell>
        </row>
        <row r="139">
          <cell r="D139" t="str">
            <v>èng nhùa d=60</v>
          </cell>
        </row>
        <row r="140">
          <cell r="D140" t="str">
            <v xml:space="preserve">D¨m s¹n ®Öm </v>
          </cell>
        </row>
        <row r="141">
          <cell r="D141" t="str">
            <v>§¾p ®Êt cÊp 3</v>
          </cell>
        </row>
        <row r="142">
          <cell r="D142" t="str">
            <v>San ®Çm mÆt b»ng</v>
          </cell>
        </row>
        <row r="144">
          <cell r="D144" t="str">
            <v>10.Thi c«ng lao kÐo dÇm DUL</v>
          </cell>
        </row>
        <row r="145">
          <cell r="D145" t="str">
            <v>CÈu dÇm ra khái bÖ chøa</v>
          </cell>
        </row>
        <row r="146">
          <cell r="D146" t="str">
            <v>LËp ®­êng tr­ît ®Ó di chuyÓn dÇm</v>
          </cell>
        </row>
        <row r="147">
          <cell r="D147" t="str">
            <v>Tõ bÖ chøa ®Õn ch©n cÇu</v>
          </cell>
        </row>
        <row r="148">
          <cell r="D148" t="str">
            <v>D/ch dÇm cÇu L=33m vµo vÞ trÝ</v>
          </cell>
        </row>
        <row r="149">
          <cell r="D149" t="str">
            <v>(L=300m, §Þnh møc chØ di chuyÓn trong vßng 30m)</v>
          </cell>
        </row>
        <row r="150">
          <cell r="D150" t="str">
            <v>CÈu dÇm vµo vÞ trÝ lao</v>
          </cell>
        </row>
        <row r="151">
          <cell r="D151" t="str">
            <v>N©ng h¹ dÇm cÇu</v>
          </cell>
        </row>
        <row r="152">
          <cell r="D152" t="str">
            <v>Lao kÐo dÇm BT DUL L=33m</v>
          </cell>
        </row>
        <row r="153">
          <cell r="D153" t="str">
            <v>KÝch h¹ dÇm xuèng gèi</v>
          </cell>
        </row>
        <row r="154">
          <cell r="D154" t="str">
            <v>ChuyÓn xe lao sang nhÞp</v>
          </cell>
        </row>
        <row r="155">
          <cell r="D155" t="str">
            <v>Th¸o l¾p tæ hîp  lao dÇm</v>
          </cell>
        </row>
        <row r="156">
          <cell r="D156" t="str">
            <v>(150T x 30%)</v>
          </cell>
        </row>
        <row r="157">
          <cell r="D157" t="str">
            <v>Th¸o dì ®­êng tr­ît  (tÝnh 80%c«ng l¾p)</v>
          </cell>
        </row>
        <row r="158">
          <cell r="D158" t="str">
            <v>(KÓ c¶ ®­êng di chuyÓn dÇm trªn cÇu)</v>
          </cell>
        </row>
        <row r="159">
          <cell r="D159" t="str">
            <v xml:space="preserve">D¨m s¹n ®Öm </v>
          </cell>
        </row>
        <row r="161">
          <cell r="D161" t="str">
            <v>B.KÕt cÊu phÇn h¹ bé</v>
          </cell>
        </row>
        <row r="162">
          <cell r="D162" t="str">
            <v>1.Trô cÇu</v>
          </cell>
        </row>
        <row r="163">
          <cell r="D163" t="str">
            <v>BT xµ mò+®¸ kª gèi trô M300</v>
          </cell>
        </row>
        <row r="164">
          <cell r="D164" t="str">
            <v>BT th©n, bÖ trô M250 trªn c¹n ®¸ 2x4</v>
          </cell>
        </row>
        <row r="165">
          <cell r="D165" t="str">
            <v>Cèt thÐp trô F=10mm</v>
          </cell>
        </row>
        <row r="166">
          <cell r="D166" t="str">
            <v>Cèt thÐp trô F=16mm</v>
          </cell>
        </row>
        <row r="167">
          <cell r="D167" t="str">
            <v>Cèt thÐp trô F=20mm</v>
          </cell>
        </row>
        <row r="168">
          <cell r="D168" t="str">
            <v>Cèt thÐp trô F=22mm</v>
          </cell>
        </row>
        <row r="169">
          <cell r="D169" t="str">
            <v>Cèt thÐp trô F=30mm</v>
          </cell>
        </row>
        <row r="170">
          <cell r="D170" t="str">
            <v>V÷a XM t¹o dèc M75</v>
          </cell>
        </row>
        <row r="171">
          <cell r="D171" t="str">
            <v>VËn chuyÓn ®¸ ®æ ®i L=1Km</v>
          </cell>
        </row>
        <row r="172">
          <cell r="D172" t="str">
            <v>Xóc ®¸ ®æ ®i</v>
          </cell>
        </row>
        <row r="173">
          <cell r="D173" t="str">
            <v>§µo ph¸ ®¸ b»ng næ m×n (20%)</v>
          </cell>
        </row>
        <row r="174">
          <cell r="D174" t="str">
            <v>§µo ph¸ ®¸ b»ng thñ c«ng (80%)</v>
          </cell>
        </row>
        <row r="175">
          <cell r="D175" t="str">
            <v>§µo mãng (80%M¸y, 20% thñ c«ng)</v>
          </cell>
        </row>
        <row r="176">
          <cell r="D176" t="str">
            <v>§µo ®Êt ®Ó ®¾p + vËn chuyÓn L=3.5Km</v>
          </cell>
        </row>
        <row r="177">
          <cell r="D177" t="str">
            <v>§¾p ®Êt (80%M, 20%NC)</v>
          </cell>
        </row>
        <row r="178">
          <cell r="D178" t="str">
            <v>ThÐp tÊm (20x300x400)mm</v>
          </cell>
        </row>
        <row r="179">
          <cell r="D179" t="str">
            <v>V¸n khu«n thÐp thi c«ng mè + trô cÇu</v>
          </cell>
        </row>
        <row r="181">
          <cell r="D181" t="str">
            <v>2.Mè cÇu</v>
          </cell>
        </row>
        <row r="182">
          <cell r="D182" t="str">
            <v>BT ®¸ kª gèi mè M300</v>
          </cell>
        </row>
        <row r="183">
          <cell r="D183" t="str">
            <v>BT th©n + bÖ mè M250 ®¸ 2x4</v>
          </cell>
        </row>
        <row r="184">
          <cell r="D184" t="str">
            <v>BT t­êng ngùc + t­êng c¸nh M250</v>
          </cell>
        </row>
        <row r="185">
          <cell r="D185" t="str">
            <v>BT lãt mãng M100</v>
          </cell>
        </row>
        <row r="186">
          <cell r="D186" t="str">
            <v>V¸n khu«n thÐp mè+t­êng</v>
          </cell>
        </row>
        <row r="187">
          <cell r="D187" t="str">
            <v>Cèt thÐp mè F=8mm trªn c¹n</v>
          </cell>
        </row>
        <row r="188">
          <cell r="D188" t="str">
            <v>Cèt thÐp mè F=10mm trªn c¹n</v>
          </cell>
        </row>
        <row r="189">
          <cell r="D189" t="str">
            <v>Cèt thÐp mè F=12mm trªn c¹n</v>
          </cell>
        </row>
        <row r="190">
          <cell r="D190" t="str">
            <v>Cèt thÐp mè F=14mm trªn c¹n</v>
          </cell>
        </row>
        <row r="191">
          <cell r="D191" t="str">
            <v>Cèt thÐp mè F=16mm trªn c¹n</v>
          </cell>
        </row>
        <row r="192">
          <cell r="D192" t="str">
            <v>Cèt thÐp mè F&gt;18mm trªn c¹n</v>
          </cell>
        </row>
        <row r="193">
          <cell r="D193" t="str">
            <v>ThÐp tÊm</v>
          </cell>
        </row>
        <row r="194">
          <cell r="D194" t="str">
            <v>V÷a XM t¹o dèc M75</v>
          </cell>
        </row>
        <row r="195">
          <cell r="D195" t="str">
            <v>§¸ héc x©y m¸i taluy v÷a M100</v>
          </cell>
        </row>
        <row r="196">
          <cell r="D196" t="str">
            <v>§¸ héc x©y ch©n khay v÷a M100</v>
          </cell>
        </row>
        <row r="197">
          <cell r="D197" t="str">
            <v>§¸ héc x©y tø nãn v÷a M100</v>
          </cell>
        </row>
        <row r="198">
          <cell r="D198" t="str">
            <v xml:space="preserve">D¨m s¹n ®Öm </v>
          </cell>
        </row>
        <row r="199">
          <cell r="D199" t="str">
            <v>Xóc ®¸ ®æ ®i</v>
          </cell>
        </row>
        <row r="200">
          <cell r="D200" t="str">
            <v>VËn chuyÓn ®¸ ®æ ®i L=1Km</v>
          </cell>
        </row>
        <row r="201">
          <cell r="D201" t="str">
            <v>§µo ph¸ ®¸ b»ng næ m×n (20%)</v>
          </cell>
        </row>
        <row r="202">
          <cell r="D202" t="str">
            <v>§µo ph¸ ®¸ b»ng thñ c«ng (80%)</v>
          </cell>
        </row>
        <row r="203">
          <cell r="D203" t="str">
            <v>§µo mãng (80%M¸y, 20% thñ c«ng)</v>
          </cell>
        </row>
        <row r="204">
          <cell r="D204" t="str">
            <v>§µo ®Êt ®Ó ®¾p + vËn chuyÓn L=3.5Km</v>
          </cell>
        </row>
        <row r="205">
          <cell r="D205" t="str">
            <v>§¾p ®Êt (80%M, 20%NC)</v>
          </cell>
        </row>
        <row r="206">
          <cell r="D206" t="str">
            <v>San ®Çm mÆt b»ng</v>
          </cell>
        </row>
        <row r="208">
          <cell r="D208" t="str">
            <v>3.Khèi l­îng thi c«ng</v>
          </cell>
        </row>
        <row r="209">
          <cell r="D209" t="str">
            <v>a. Thi c«ng trô: 4 trô (LC 4 lÇn)</v>
          </cell>
        </row>
        <row r="210">
          <cell r="D210" t="str">
            <v>Khung bailey</v>
          </cell>
        </row>
        <row r="211">
          <cell r="D211" t="str">
            <v>(52.836tÊn*4lÇn/100=2.113tÊn)</v>
          </cell>
        </row>
        <row r="212">
          <cell r="D212" t="str">
            <v>L¾p dùng vµ th¸o dì khung bailey</v>
          </cell>
        </row>
        <row r="213">
          <cell r="D213" t="str">
            <v>LD cho 4 trô 52.836T x 2 = 105.67T</v>
          </cell>
        </row>
        <row r="214">
          <cell r="D214" t="str">
            <v>SX hÖ khung giµn gi¸o thi c«ng trô</v>
          </cell>
        </row>
        <row r="215">
          <cell r="D215" t="str">
            <v>LD vµ th¸o dì hÖ khung dµn gi¸o</v>
          </cell>
        </row>
        <row r="216">
          <cell r="D216" t="str">
            <v>(Khèi l­îng vËt liÖu tÝnh cho 4 trô)</v>
          </cell>
        </row>
        <row r="217">
          <cell r="D217" t="str">
            <v>(Gåm nh÷ng thanh chèng vµ gi»ng L75x75x8)</v>
          </cell>
        </row>
        <row r="218">
          <cell r="D218" t="str">
            <v>(Lu©n chuyÓn 4 lÇn : 28.64 x 4 lÇn =113.366T)</v>
          </cell>
        </row>
        <row r="219">
          <cell r="D219" t="str">
            <v>LD ray P43 ch«n th¼ng vµo trô lµm sµn</v>
          </cell>
        </row>
        <row r="220">
          <cell r="D220" t="str">
            <v xml:space="preserve">Lµm vµ th¶ rä ®¸ </v>
          </cell>
        </row>
        <row r="221">
          <cell r="D221" t="str">
            <v>Gia c«ng, l¾p r¾p gç thi c«ng trô (LC4lÇn)</v>
          </cell>
        </row>
        <row r="222">
          <cell r="D222" t="str">
            <v>V¸n sµn thi c«ng dµy 5cm</v>
          </cell>
        </row>
        <row r="223">
          <cell r="D223" t="str">
            <v>(102.4m3*2lÇn/8=25.6m3)</v>
          </cell>
        </row>
        <row r="224">
          <cell r="D224" t="str">
            <v>R¶i th¸o v¸n sµn</v>
          </cell>
        </row>
        <row r="225">
          <cell r="D225" t="str">
            <v>§Êt sÐt luyÖn dÎo</v>
          </cell>
        </row>
        <row r="226">
          <cell r="D226" t="str">
            <v>Bao t¶i ®Êt chèng xãi</v>
          </cell>
        </row>
        <row r="227">
          <cell r="D227" t="str">
            <v>§¾p ®Êt ®­êng thi c«ng</v>
          </cell>
        </row>
        <row r="228">
          <cell r="D228" t="str">
            <v>Xóc ®¸ ®æ ®i</v>
          </cell>
        </row>
        <row r="229">
          <cell r="D229" t="str">
            <v>VËn chuyÓn ®¸ ®æ ®i L=1Km</v>
          </cell>
        </row>
        <row r="230">
          <cell r="D230" t="str">
            <v>§µo ®¸ r·nh + hè tô</v>
          </cell>
        </row>
        <row r="231">
          <cell r="D231" t="str">
            <v>§µo ®Êt ®Ó ®¾p + vËn chuyÓn L=3.5Km</v>
          </cell>
        </row>
        <row r="232">
          <cell r="D232" t="str">
            <v>M¸y b¬m n­íc 75cv.</v>
          </cell>
        </row>
        <row r="233">
          <cell r="D233" t="str">
            <v>§¾p ®Êt khung v©y</v>
          </cell>
        </row>
        <row r="234">
          <cell r="D234" t="str">
            <v>Ph¸ dì khung v©y (70% nh©n c«ng, m¸y ®¾p)</v>
          </cell>
        </row>
        <row r="235">
          <cell r="D235" t="str">
            <v>VËn chuyÓn ®Êt ®æ ®i L=1Km</v>
          </cell>
        </row>
        <row r="236">
          <cell r="D236" t="str">
            <v>(Thanh th¶i lßng s«ng)</v>
          </cell>
        </row>
        <row r="238">
          <cell r="D238" t="str">
            <v>b.Thi c«ng mè (LC 2lÇn)</v>
          </cell>
        </row>
        <row r="239">
          <cell r="D239" t="str">
            <v>Khung bailey</v>
          </cell>
        </row>
        <row r="240">
          <cell r="D240" t="str">
            <v>(78,74tÊn*2lÇn/100=1.575tÊn)</v>
          </cell>
        </row>
        <row r="241">
          <cell r="D241" t="str">
            <v>L¾p dùng vµ th¸o dì khung bailey</v>
          </cell>
        </row>
        <row r="242">
          <cell r="D242" t="str">
            <v>SX hÖ khung giµn gi¸o thi c«ng mè</v>
          </cell>
        </row>
        <row r="243">
          <cell r="D243" t="str">
            <v>LD vµ th¸o dì hÖ khung dµn gi¸o</v>
          </cell>
        </row>
        <row r="244">
          <cell r="D244" t="str">
            <v>(Khèi l­îng vËt liÖu tÝnh cho 2 mè)</v>
          </cell>
        </row>
        <row r="245">
          <cell r="D245" t="str">
            <v>(Gåm nh÷ng thanh chèng vµ gi»ng L75x75x8)</v>
          </cell>
        </row>
        <row r="246">
          <cell r="D246" t="str">
            <v>(L¾p dùng 2 lÇn : 5.13 x 2 lÇn =10.26T)</v>
          </cell>
        </row>
        <row r="247">
          <cell r="D247" t="str">
            <v>§µo ®Êt nÒn ®­êng c«ng vô</v>
          </cell>
        </row>
        <row r="248">
          <cell r="D248" t="str">
            <v>Xóc ®¸ ®æ ®i</v>
          </cell>
        </row>
        <row r="249">
          <cell r="D249" t="str">
            <v>VËn chuyÓn ®¸ ®æ ®i L=1Km</v>
          </cell>
        </row>
        <row r="250">
          <cell r="D250" t="str">
            <v>§µo ®¸ r·nh + hè tô</v>
          </cell>
        </row>
        <row r="251">
          <cell r="D251" t="str">
            <v>M¸y b¬m n­íc 75cv.</v>
          </cell>
        </row>
        <row r="252">
          <cell r="D252" t="str">
            <v xml:space="preserve">Lµm vµ th¶ rä ®¸ </v>
          </cell>
        </row>
        <row r="253">
          <cell r="D253" t="str">
            <v>V¸n sµn thi c«ng dµy 5cm</v>
          </cell>
        </row>
        <row r="254">
          <cell r="D254" t="str">
            <v>(5.4m3*2lÇn/8=1.35m3)</v>
          </cell>
        </row>
        <row r="255">
          <cell r="D255" t="str">
            <v>R¶i th¸o v¸n sµn</v>
          </cell>
        </row>
        <row r="256">
          <cell r="D256" t="str">
            <v>Gia c«ng, l¾p r¾p gç thi c«ng mè (LC2lÇn)</v>
          </cell>
        </row>
        <row r="257">
          <cell r="D257" t="str">
            <v xml:space="preserve">D¨m s¹n ®Öm </v>
          </cell>
        </row>
        <row r="258">
          <cell r="D258" t="str">
            <v>ThÐp neo d=16mm</v>
          </cell>
        </row>
        <row r="259">
          <cell r="D259" t="str">
            <v>c. §­êng c«ng vô thi c«ng trô 1</v>
          </cell>
        </row>
        <row r="260">
          <cell r="D260" t="str">
            <v>§µo ®Êt nÒn ®­êng c«ng vô</v>
          </cell>
        </row>
        <row r="261">
          <cell r="D261" t="str">
            <v>V/c ®Êt ®æ ®i L=1Km</v>
          </cell>
        </row>
        <row r="262">
          <cell r="D262" t="str">
            <v>§¾p cÊp phèi sái s¹n gia cè mÆt ®­êng</v>
          </cell>
        </row>
        <row r="263">
          <cell r="D263" t="str">
            <v>d. §­êng + cèng c«ng vô qua ngÇm</v>
          </cell>
        </row>
        <row r="264">
          <cell r="D264" t="str">
            <v>L¾p ®Æt cèng BTCT D100mm</v>
          </cell>
        </row>
        <row r="265">
          <cell r="D265" t="str">
            <v>§µo ®Êt cÊp 3</v>
          </cell>
        </row>
        <row r="266">
          <cell r="D266" t="str">
            <v>§¾p ®Êt cÊp 3</v>
          </cell>
        </row>
        <row r="267">
          <cell r="D267" t="str">
            <v>X©y g¹ch chØ mèi nèi èng cèng</v>
          </cell>
        </row>
        <row r="268">
          <cell r="D268" t="str">
            <v>Bª t«ng ®Õ cèng M200</v>
          </cell>
        </row>
        <row r="269">
          <cell r="D269" t="str">
            <v>§¸ héc xÕp khan</v>
          </cell>
        </row>
        <row r="270">
          <cell r="D270" t="str">
            <v>San ®Çm mÆt b»ng</v>
          </cell>
        </row>
        <row r="271">
          <cell r="D271" t="str">
            <v>§¾p cÊp phèi sái s¹n gia cè mÆt ®­êng</v>
          </cell>
        </row>
        <row r="272">
          <cell r="D272" t="str">
            <v>e. Më réng ®­êng c«ng vô tõ Qlé 15 vµo c«ng tr­êng</v>
          </cell>
        </row>
        <row r="273">
          <cell r="D273" t="str">
            <v>§µo ®Êt nÒn ®­êng c«ng vô</v>
          </cell>
        </row>
        <row r="274">
          <cell r="D274" t="str">
            <v>§¾p nÒn ®­êng K98 ®Êt cÊp 3.</v>
          </cell>
        </row>
        <row r="275">
          <cell r="D275" t="str">
            <v>§µo ®Êt ®Ó ®¾p + vËn chuyÓn L=3.5Km</v>
          </cell>
        </row>
        <row r="276">
          <cell r="D276" t="str">
            <v>§¾p cÊp phèi sái s¹n gia cè mÆt ®­êng</v>
          </cell>
        </row>
        <row r="278">
          <cell r="D278" t="str">
            <v>4. H¹ng môc kh¸c</v>
          </cell>
        </row>
        <row r="279">
          <cell r="D279" t="str">
            <v>BiÓn b¸o tªn cÇu</v>
          </cell>
        </row>
        <row r="280">
          <cell r="D280" t="str">
            <v>Chi phÝ m¸y ph¸t ®iÖn c«ng suÊt 125KVA</v>
          </cell>
        </row>
        <row r="281">
          <cell r="D281" t="str">
            <v>(30 ngµy x 24th¸ng x 1.5ca x 237.813® )</v>
          </cell>
        </row>
        <row r="282">
          <cell r="D282" t="str">
            <v>(§· trõ phÇn nhiªn liÖu)</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sheetData sheetId="22"/>
      <sheetData sheetId="23"/>
      <sheetData sheetId="24"/>
      <sheetData sheetId="25"/>
      <sheetData sheetId="26"/>
      <sheetData sheetId="27"/>
      <sheetData sheetId="28"/>
      <sheetData sheetId="29"/>
      <sheetData sheetId="30"/>
      <sheetData sheetId="31" refreshError="1"/>
      <sheetData sheetId="32" refreshError="1"/>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refreshError="1"/>
      <sheetData sheetId="59" refreshError="1"/>
      <sheetData sheetId="60" refreshError="1"/>
      <sheetData sheetId="61" refreshError="1"/>
      <sheetData sheetId="62" refreshError="1"/>
      <sheetData sheetId="63"/>
      <sheetData sheetId="64"/>
      <sheetData sheetId="65"/>
      <sheetData sheetId="66"/>
      <sheetData sheetId="67"/>
      <sheetData sheetId="68"/>
      <sheetData sheetId="69"/>
      <sheetData sheetId="70" refreshError="1"/>
      <sheetData sheetId="71" refreshError="1"/>
      <sheetData sheetId="72" refreshError="1"/>
      <sheetData sheetId="73" refreshError="1"/>
      <sheetData sheetId="74" refreshError="1"/>
      <sheetData sheetId="75" refreshError="1"/>
      <sheetData sheetId="76" refreshError="1"/>
      <sheetData sheetId="77"/>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VC"/>
      <sheetName val="TVL"/>
      <sheetName val="ptdg"/>
      <sheetName val="DTCT"/>
      <sheetName val="TH"/>
      <sheetName val="KSTK"/>
      <sheetName val="NTKL"/>
      <sheetName val="Den bu"/>
      <sheetName val="trabang"/>
      <sheetName val="Dg Dchat"/>
      <sheetName val="Dg Dhinh"/>
      <sheetName val="KLNT"/>
      <sheetName val="Congty"/>
      <sheetName val="VPPN"/>
      <sheetName val="XN74"/>
      <sheetName val="XN54"/>
      <sheetName val="XN33"/>
      <sheetName val="NK96"/>
      <sheetName val="XL4Test5"/>
      <sheetName val="C.noTX01"/>
      <sheetName val="Sheet2"/>
      <sheetName val="Chart1"/>
      <sheetName val="T.HopCNo"/>
      <sheetName val="Sheet1"/>
      <sheetName val="THCNoATrung"/>
      <sheetName val="Sheet6"/>
      <sheetName val="BaocaoC.No2"/>
      <sheetName val="BaocaoC.noHopC.ty"/>
      <sheetName val="THAtraQuy"/>
      <sheetName val="No Ca.N"/>
      <sheetName val="C.tiêt C.ty"/>
      <sheetName val="CN.TCT03"/>
      <sheetName val="CN kho đoi"/>
      <sheetName val="T.Hop CN"/>
      <sheetName val="CTHTchưa TTnộibộ"/>
      <sheetName val="CN2004 Nộp TCT"/>
      <sheetName val="CN TCT04"/>
      <sheetName val="XXXXXXXX"/>
      <sheetName val="2G.04"/>
      <sheetName val="2G.05"/>
      <sheetName val="2G.06"/>
      <sheetName val="2G.07"/>
      <sheetName val="2G.08"/>
      <sheetName val="2G.09"/>
      <sheetName val="2G.10"/>
      <sheetName val="kl bun"/>
      <sheetName val="kl xay"/>
      <sheetName val="kl dao dat"/>
      <sheetName val="kl lop lot"/>
      <sheetName val="kl san gat"/>
      <sheetName val="2G.11"/>
      <sheetName val="XXXXXXX0"/>
      <sheetName val="XXXXXXX1"/>
      <sheetName val="Sheet3"/>
      <sheetName val="Tra_bang"/>
      <sheetName val="Sheet1 (2)"/>
      <sheetName val="chi phi doi"/>
      <sheetName val="Doanh thu"/>
      <sheetName val="TSCD"/>
      <sheetName val="chung tu TM"/>
      <sheetName val="chung tu NH"/>
      <sheetName val="So ke toan"/>
      <sheetName val="00000000"/>
      <sheetName val="10000000"/>
      <sheetName val="XL4Poppy"/>
      <sheetName val="CN kho doi"/>
      <sheetName val="CTHTchua TTn?ib?"/>
      <sheetName val="CN2004 N?p TCT"/>
      <sheetName val="Cap. Acc. Mat"/>
      <sheetName val="Combination"/>
      <sheetName val="Thuc thanh"/>
      <sheetName val="Names"/>
      <sheetName val="Chi tiet"/>
      <sheetName val="DG "/>
      <sheetName val="tra-vat-lieu"/>
      <sheetName val="XN'4"/>
      <sheetName val="gvl"/>
      <sheetName val="TAN"/>
      <sheetName val="TAN (2)"/>
      <sheetName val="DAI"/>
      <sheetName val="cut"/>
      <sheetName val="Loading"/>
      <sheetName val="Check C"/>
      <sheetName val="DTCT-TB"/>
      <sheetName val="dtct cau"/>
      <sheetName val="CTHTchua TTn_ib_"/>
      <sheetName val="CN2004 N_p TCT"/>
      <sheetName val="So"/>
      <sheetName val="cpvl"/>
      <sheetName val="DGduong"/>
      <sheetName val="TH-XL"/>
      <sheetName val="[KTTC- Ong Trang2.xls೼_xfffe_N54"/>
      <sheetName val="thang 2"/>
      <sheetName val="thang 3"/>
      <sheetName val="thang 4"/>
      <sheetName val="thang 5"/>
      <sheetName val="thang 6"/>
      <sheetName val="BG ENGLISH"/>
      <sheetName val="Tai khoan"/>
      <sheetName val="ŔVL"/>
      <sheetName val="BILL No.22"/>
      <sheetName val="thdt"/>
      <sheetName val="ptvl0-1"/>
      <sheetName val="0-1"/>
      <sheetName val="ptvl4-5"/>
      <sheetName val="4-5"/>
      <sheetName val="ptvl3-4"/>
      <sheetName val="3-4"/>
      <sheetName val="ptvl2-3"/>
      <sheetName val="2-3"/>
      <sheetName val="vlcong"/>
      <sheetName val="ptvl1-2"/>
      <sheetName val="1-2"/>
      <sheetName val="Gia vat tu"/>
      <sheetName val="Den_bu"/>
      <sheetName val="Dg_Dchat"/>
      <sheetName val="Dg_Dhinh"/>
      <sheetName val="C_noTX01"/>
      <sheetName val="T_HopCNo"/>
      <sheetName val="BaocaoC_No2"/>
      <sheetName val="BaocaoC_noHopC_ty"/>
      <sheetName val="No_Ca_N"/>
      <sheetName val="C_tiêt_C_ty"/>
      <sheetName val="CN_TCT03"/>
      <sheetName val="CN_kho_đoi"/>
      <sheetName val="T_Hop_CN"/>
      <sheetName val="CTHTchưa_TTnộibộ"/>
      <sheetName val="CN2004_Nộp_TCT"/>
      <sheetName val="CN_TCT04"/>
      <sheetName val="2G_04"/>
      <sheetName val="2G_05"/>
      <sheetName val="2G_06"/>
      <sheetName val="2G_07"/>
      <sheetName val="2G_08"/>
      <sheetName val="2G_09"/>
      <sheetName val="2G_10"/>
      <sheetName val="kl_bun"/>
      <sheetName val="kl_xay"/>
      <sheetName val="kl_dao_dat"/>
      <sheetName val="kl_lop_lot"/>
      <sheetName val="kl_san_gat"/>
      <sheetName val="2G_11"/>
      <sheetName val="Sheet1_(2)"/>
      <sheetName val="chi_phi_doi"/>
      <sheetName val="Doanh_thu"/>
      <sheetName val="chung_tu_TM"/>
      <sheetName val="chung_tu_NH"/>
      <sheetName val="So_ke_toan"/>
      <sheetName val="XXX_x000c__x0000__x0000__x0000__x0000_"/>
      <sheetName val=""/>
      <sheetName val="_x0000_ò5Ü_x0005__x0000_"/>
      <sheetName val="XXX_x000c_????"/>
      <sheetName val="?ò5Ü_x0005_?"/>
      <sheetName val="C.ti�t C.ty"/>
      <sheetName val="Sheet4"/>
      <sheetName val="Sheet5"/>
      <sheetName val="Dg DcÊVt"/>
      <sheetName val="dsTN 5DP2"/>
      <sheetName val="ds tn5 DP1"/>
      <sheetName val="hsg k6 theo phong"/>
      <sheetName val="HSGK6"/>
      <sheetName val="danh sach TN5 DP2"/>
      <sheetName val="ka"/>
      <sheetName val="_KTTC- Ong Trang2.xls೼_xfffe_N54"/>
      <sheetName val="#REF!"/>
      <sheetName val="lt-tl"/>
      <sheetName val="px3-tl"/>
      <sheetName val="px1-tl"/>
      <sheetName val="vp-tl"/>
      <sheetName val="px2,tb-tl"/>
      <sheetName val="th-qt"/>
      <sheetName val="bqt"/>
      <sheetName val="tl-khovt"/>
      <sheetName val="dtkhovt"/>
      <sheetName val="Sheet8"/>
      <sheetName val="Sheet9"/>
      <sheetName val="Sheet10"/>
      <sheetName val="Sheet11"/>
      <sheetName val="Sheet12"/>
      <sheetName val="Sheet13"/>
      <sheetName val="Sheet14"/>
      <sheetName val="Sheet15"/>
      <sheetName val="Sheet16"/>
      <sheetName val="Sheet17"/>
      <sheetName val="Sheet18"/>
      <sheetName val="TH-XLap"/>
      <sheetName val="4"/>
      <sheetName val="CN kho ðoi"/>
      <sheetName val="CTHTchýa TTn?ib?"/>
      <sheetName val="[KTTC- Ong Trang2.xls??N54"/>
      <sheetName val="BaocaoC-îoHopC.ty"/>
      <sheetName val="Tinh toan"/>
      <sheetName val="FA-LISTING"/>
      <sheetName val="vattu"/>
      <sheetName val="Section"/>
      <sheetName val="Gia V1L"/>
      <sheetName val="ESTI."/>
      <sheetName val="DI-ESTI"/>
      <sheetName val="PTDGDT"/>
      <sheetName val="IBASE"/>
      <sheetName val="B-B"/>
      <sheetName val="XXX_x000c_____"/>
      <sheetName val="_ò5Ü_x0005__"/>
      <sheetName val="CTHTchýa TTn_ib_"/>
      <sheetName val="_KTTC- Ong Trang2.xls__N54"/>
    </sheetNames>
    <sheetDataSet>
      <sheetData sheetId="0"/>
      <sheetData sheetId="1"/>
      <sheetData sheetId="2"/>
      <sheetData sheetId="3" refreshError="1">
        <row r="8">
          <cell r="A8">
            <v>55</v>
          </cell>
        </row>
        <row r="9">
          <cell r="A9">
            <v>56</v>
          </cell>
        </row>
        <row r="10">
          <cell r="A10">
            <v>58</v>
          </cell>
        </row>
        <row r="11">
          <cell r="A11">
            <v>60</v>
          </cell>
        </row>
        <row r="12">
          <cell r="A12">
            <v>59</v>
          </cell>
        </row>
        <row r="13">
          <cell r="A13">
            <v>65</v>
          </cell>
        </row>
        <row r="14">
          <cell r="A14">
            <v>62</v>
          </cell>
        </row>
        <row r="15">
          <cell r="A15">
            <v>63</v>
          </cell>
        </row>
        <row r="16">
          <cell r="A16">
            <v>25</v>
          </cell>
        </row>
        <row r="18">
          <cell r="A18">
            <v>33</v>
          </cell>
        </row>
        <row r="19">
          <cell r="A19">
            <v>34</v>
          </cell>
        </row>
        <row r="20">
          <cell r="A20">
            <v>35</v>
          </cell>
        </row>
        <row r="21">
          <cell r="A21">
            <v>36</v>
          </cell>
        </row>
        <row r="22">
          <cell r="A22">
            <v>37</v>
          </cell>
        </row>
        <row r="23">
          <cell r="A23">
            <v>71</v>
          </cell>
        </row>
        <row r="24">
          <cell r="A24">
            <v>70</v>
          </cell>
        </row>
        <row r="25">
          <cell r="A25">
            <v>80</v>
          </cell>
        </row>
        <row r="26">
          <cell r="A26">
            <v>81</v>
          </cell>
        </row>
        <row r="27">
          <cell r="A27">
            <v>65</v>
          </cell>
        </row>
        <row r="28">
          <cell r="A28">
            <v>10</v>
          </cell>
        </row>
        <row r="30">
          <cell r="A30">
            <v>15</v>
          </cell>
        </row>
        <row r="31">
          <cell r="A31">
            <v>14</v>
          </cell>
        </row>
        <row r="33">
          <cell r="A33">
            <v>26</v>
          </cell>
        </row>
        <row r="34">
          <cell r="A34">
            <v>27</v>
          </cell>
        </row>
        <row r="35">
          <cell r="A35">
            <v>28</v>
          </cell>
        </row>
        <row r="36">
          <cell r="A36">
            <v>29</v>
          </cell>
        </row>
        <row r="37">
          <cell r="A37">
            <v>30</v>
          </cell>
        </row>
        <row r="38">
          <cell r="A38">
            <v>31</v>
          </cell>
        </row>
        <row r="40">
          <cell r="A40">
            <v>42</v>
          </cell>
        </row>
        <row r="41">
          <cell r="A41">
            <v>43</v>
          </cell>
        </row>
        <row r="42">
          <cell r="A42">
            <v>52</v>
          </cell>
        </row>
        <row r="43">
          <cell r="A43">
            <v>53</v>
          </cell>
        </row>
        <row r="44">
          <cell r="A44">
            <v>57</v>
          </cell>
        </row>
        <row r="47">
          <cell r="A47">
            <v>54</v>
          </cell>
        </row>
        <row r="48">
          <cell r="A48">
            <v>72</v>
          </cell>
        </row>
        <row r="49">
          <cell r="A49">
            <v>51</v>
          </cell>
        </row>
        <row r="50">
          <cell r="A50">
            <v>63</v>
          </cell>
        </row>
        <row r="51">
          <cell r="A51">
            <v>62</v>
          </cell>
        </row>
        <row r="52">
          <cell r="A52">
            <v>64</v>
          </cell>
        </row>
        <row r="54">
          <cell r="A54">
            <v>88</v>
          </cell>
        </row>
        <row r="55">
          <cell r="A55">
            <v>89</v>
          </cell>
        </row>
        <row r="56">
          <cell r="A56">
            <v>44</v>
          </cell>
        </row>
        <row r="57">
          <cell r="A57">
            <v>87</v>
          </cell>
        </row>
        <row r="59">
          <cell r="A59" t="str">
            <v>VL</v>
          </cell>
        </row>
        <row r="67">
          <cell r="A67">
            <v>41</v>
          </cell>
        </row>
        <row r="69">
          <cell r="A69">
            <v>41</v>
          </cell>
        </row>
        <row r="70">
          <cell r="A70">
            <v>12</v>
          </cell>
        </row>
        <row r="71">
          <cell r="A71">
            <v>32</v>
          </cell>
        </row>
        <row r="72">
          <cell r="A72">
            <v>9</v>
          </cell>
        </row>
        <row r="73">
          <cell r="A73">
            <v>11</v>
          </cell>
        </row>
        <row r="75">
          <cell r="A75">
            <v>39</v>
          </cell>
        </row>
        <row r="76">
          <cell r="A76">
            <v>40</v>
          </cell>
        </row>
        <row r="77">
          <cell r="A77">
            <v>43</v>
          </cell>
        </row>
        <row r="78">
          <cell r="A78">
            <v>38</v>
          </cell>
        </row>
        <row r="79">
          <cell r="A79">
            <v>79</v>
          </cell>
        </row>
        <row r="80">
          <cell r="A80">
            <v>21</v>
          </cell>
        </row>
        <row r="81">
          <cell r="A81">
            <v>23</v>
          </cell>
        </row>
        <row r="82">
          <cell r="A82">
            <v>24</v>
          </cell>
        </row>
        <row r="84">
          <cell r="A84">
            <v>44</v>
          </cell>
        </row>
        <row r="85">
          <cell r="A85">
            <v>49</v>
          </cell>
        </row>
        <row r="86">
          <cell r="A86">
            <v>50</v>
          </cell>
        </row>
        <row r="87">
          <cell r="A87">
            <v>47</v>
          </cell>
        </row>
        <row r="88">
          <cell r="A88">
            <v>61</v>
          </cell>
        </row>
        <row r="89">
          <cell r="A89">
            <v>48</v>
          </cell>
        </row>
        <row r="90">
          <cell r="A90">
            <v>66</v>
          </cell>
        </row>
        <row r="91">
          <cell r="A91">
            <v>67</v>
          </cell>
        </row>
        <row r="92">
          <cell r="A92">
            <v>68</v>
          </cell>
        </row>
        <row r="93">
          <cell r="A93">
            <v>69</v>
          </cell>
        </row>
        <row r="94">
          <cell r="A94">
            <v>51</v>
          </cell>
        </row>
        <row r="95">
          <cell r="A95">
            <v>45</v>
          </cell>
        </row>
        <row r="96">
          <cell r="A96">
            <v>46</v>
          </cell>
        </row>
        <row r="98">
          <cell r="A98">
            <v>85</v>
          </cell>
        </row>
        <row r="99">
          <cell r="A99">
            <v>86</v>
          </cell>
        </row>
        <row r="100">
          <cell r="A100">
            <v>97</v>
          </cell>
        </row>
        <row r="101">
          <cell r="A101">
            <v>98</v>
          </cell>
        </row>
        <row r="102">
          <cell r="A102">
            <v>58</v>
          </cell>
        </row>
        <row r="103">
          <cell r="A103">
            <v>59</v>
          </cell>
        </row>
        <row r="104">
          <cell r="A104">
            <v>51</v>
          </cell>
        </row>
        <row r="105">
          <cell r="A105">
            <v>56</v>
          </cell>
        </row>
        <row r="106">
          <cell r="A106">
            <v>84</v>
          </cell>
        </row>
        <row r="107">
          <cell r="A107">
            <v>94</v>
          </cell>
        </row>
        <row r="108">
          <cell r="A108">
            <v>72</v>
          </cell>
        </row>
        <row r="110">
          <cell r="A110">
            <v>85</v>
          </cell>
        </row>
        <row r="111">
          <cell r="A111">
            <v>96</v>
          </cell>
        </row>
        <row r="112">
          <cell r="A112">
            <v>92</v>
          </cell>
        </row>
        <row r="113">
          <cell r="A113">
            <v>95</v>
          </cell>
        </row>
        <row r="114">
          <cell r="A114">
            <v>84</v>
          </cell>
        </row>
        <row r="115">
          <cell r="A115">
            <v>94</v>
          </cell>
        </row>
        <row r="116">
          <cell r="A116">
            <v>12</v>
          </cell>
        </row>
        <row r="117">
          <cell r="A117">
            <v>90</v>
          </cell>
        </row>
        <row r="118">
          <cell r="A118">
            <v>91</v>
          </cell>
        </row>
        <row r="120">
          <cell r="A120">
            <v>85</v>
          </cell>
        </row>
        <row r="121">
          <cell r="A121">
            <v>86</v>
          </cell>
        </row>
        <row r="122">
          <cell r="A122">
            <v>93</v>
          </cell>
        </row>
        <row r="123">
          <cell r="A123">
            <v>94</v>
          </cell>
        </row>
        <row r="124">
          <cell r="A124">
            <v>96</v>
          </cell>
        </row>
        <row r="125">
          <cell r="A125">
            <v>84</v>
          </cell>
        </row>
        <row r="126">
          <cell r="A126">
            <v>12</v>
          </cell>
        </row>
        <row r="128">
          <cell r="A128">
            <v>76</v>
          </cell>
        </row>
        <row r="129">
          <cell r="A129">
            <v>73</v>
          </cell>
        </row>
        <row r="130">
          <cell r="A130">
            <v>74</v>
          </cell>
        </row>
        <row r="131">
          <cell r="A131">
            <v>77</v>
          </cell>
        </row>
        <row r="132">
          <cell r="A132">
            <v>78</v>
          </cell>
        </row>
        <row r="133">
          <cell r="A133">
            <v>75</v>
          </cell>
        </row>
        <row r="135">
          <cell r="A135">
            <v>82</v>
          </cell>
        </row>
        <row r="136">
          <cell r="A136">
            <v>81</v>
          </cell>
        </row>
        <row r="137">
          <cell r="A137">
            <v>16</v>
          </cell>
        </row>
        <row r="139">
          <cell r="A139">
            <v>84</v>
          </cell>
        </row>
        <row r="140">
          <cell r="A140">
            <v>85</v>
          </cell>
        </row>
        <row r="141">
          <cell r="A141">
            <v>94</v>
          </cell>
        </row>
        <row r="142">
          <cell r="A142">
            <v>96</v>
          </cell>
        </row>
        <row r="144">
          <cell r="A144">
            <v>73</v>
          </cell>
        </row>
        <row r="145">
          <cell r="A145">
            <v>74</v>
          </cell>
        </row>
        <row r="146">
          <cell r="A146">
            <v>78</v>
          </cell>
        </row>
        <row r="147">
          <cell r="A147">
            <v>11</v>
          </cell>
        </row>
        <row r="148">
          <cell r="A148">
            <v>10</v>
          </cell>
        </row>
        <row r="149">
          <cell r="A149">
            <v>18</v>
          </cell>
        </row>
        <row r="150">
          <cell r="A150">
            <v>12</v>
          </cell>
        </row>
        <row r="151">
          <cell r="A151">
            <v>75</v>
          </cell>
        </row>
        <row r="152">
          <cell r="A152">
            <v>79</v>
          </cell>
        </row>
        <row r="153">
          <cell r="A153">
            <v>21</v>
          </cell>
        </row>
        <row r="154">
          <cell r="A154">
            <v>22</v>
          </cell>
        </row>
        <row r="155">
          <cell r="A155">
            <v>23</v>
          </cell>
        </row>
        <row r="156">
          <cell r="A156">
            <v>24</v>
          </cell>
        </row>
      </sheetData>
      <sheetData sheetId="4"/>
      <sheetData sheetId="5"/>
      <sheetData sheetId="6"/>
      <sheetData sheetId="7"/>
      <sheetData sheetId="8"/>
      <sheetData sheetId="9"/>
      <sheetData sheetId="10"/>
      <sheetData sheetId="11" refreshError="1"/>
      <sheetData sheetId="12"/>
      <sheetData sheetId="13"/>
      <sheetData sheetId="14"/>
      <sheetData sheetId="15"/>
      <sheetData sheetId="16"/>
      <sheetData sheetId="17"/>
      <sheetData sheetId="18"/>
      <sheetData sheetId="19"/>
      <sheetData sheetId="20"/>
      <sheetData sheetId="21" refreshError="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refreshError="1"/>
      <sheetData sheetId="55"/>
      <sheetData sheetId="56"/>
      <sheetData sheetId="57"/>
      <sheetData sheetId="58"/>
      <sheetData sheetId="59"/>
      <sheetData sheetId="60"/>
      <sheetData sheetId="61"/>
      <sheetData sheetId="62"/>
      <sheetData sheetId="63"/>
      <sheetData sheetId="64"/>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sheetData sheetId="76" refreshError="1"/>
      <sheetData sheetId="77"/>
      <sheetData sheetId="78"/>
      <sheetData sheetId="79"/>
      <sheetData sheetId="80"/>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sheetData sheetId="92"/>
      <sheetData sheetId="93"/>
      <sheetData sheetId="94"/>
      <sheetData sheetId="95"/>
      <sheetData sheetId="96"/>
      <sheetData sheetId="97"/>
      <sheetData sheetId="98" refreshError="1"/>
      <sheetData sheetId="99"/>
      <sheetData sheetId="100" refreshError="1"/>
      <sheetData sheetId="101"/>
      <sheetData sheetId="102"/>
      <sheetData sheetId="103"/>
      <sheetData sheetId="104"/>
      <sheetData sheetId="105"/>
      <sheetData sheetId="106"/>
      <sheetData sheetId="107"/>
      <sheetData sheetId="108"/>
      <sheetData sheetId="109"/>
      <sheetData sheetId="110"/>
      <sheetData sheetId="111"/>
      <sheetData sheetId="112"/>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sheetData sheetId="155"/>
      <sheetData sheetId="156"/>
      <sheetData sheetId="157"/>
      <sheetData sheetId="158"/>
      <sheetData sheetId="159"/>
      <sheetData sheetId="160"/>
      <sheetData sheetId="161"/>
      <sheetData sheetId="162"/>
      <sheetData sheetId="163" refreshError="1"/>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refreshError="1"/>
      <sheetData sheetId="185" refreshError="1"/>
      <sheetData sheetId="186" refreshError="1"/>
      <sheetData sheetId="187" refreshError="1"/>
      <sheetData sheetId="188" refreshError="1"/>
      <sheetData sheetId="189" refreshError="1"/>
      <sheetData sheetId="190"/>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116F9B-B8A1-4BCC-B161-CD8F316EAA61}">
  <sheetPr>
    <tabColor rgb="FFFFFF00"/>
  </sheetPr>
  <dimension ref="A1:AA29"/>
  <sheetViews>
    <sheetView zoomScale="78" zoomScaleNormal="78" workbookViewId="0">
      <pane xSplit="2" ySplit="5" topLeftCell="C6" activePane="bottomRight" state="frozen"/>
      <selection pane="topRight" activeCell="C1" sqref="C1"/>
      <selection pane="bottomLeft" activeCell="A6" sqref="A6"/>
      <selection pane="bottomRight" activeCell="B23" sqref="B23"/>
    </sheetView>
  </sheetViews>
  <sheetFormatPr defaultColWidth="8.26953125" defaultRowHeight="22.95" customHeight="1" x14ac:dyDescent="0.3"/>
  <cols>
    <col min="1" max="1" width="4.54296875" style="68" customWidth="1"/>
    <col min="2" max="2" width="24" style="71" customWidth="1"/>
    <col min="3" max="3" width="9.08984375" style="71" customWidth="1"/>
    <col min="4" max="4" width="10.453125" style="71" customWidth="1"/>
    <col min="5" max="5" width="7.54296875" style="68" customWidth="1"/>
    <col min="6" max="6" width="8.26953125" style="68" customWidth="1"/>
    <col min="7" max="7" width="7.6328125" style="69" customWidth="1"/>
    <col min="8" max="8" width="7.453125" style="70" customWidth="1"/>
    <col min="9" max="9" width="6.453125" style="70" customWidth="1"/>
    <col min="10" max="10" width="8.36328125" style="68" customWidth="1"/>
    <col min="11" max="11" width="5.81640625" style="68" customWidth="1"/>
    <col min="12" max="12" width="6.08984375" style="68" customWidth="1"/>
    <col min="13" max="13" width="6.81640625" style="68" customWidth="1"/>
    <col min="14" max="14" width="5.7265625" style="68" customWidth="1"/>
    <col min="15" max="15" width="5.90625" style="68" customWidth="1"/>
    <col min="16" max="16" width="6.453125" style="68" customWidth="1"/>
    <col min="17" max="17" width="5.90625" style="68" customWidth="1"/>
    <col min="18" max="18" width="6.81640625" style="68" customWidth="1"/>
    <col min="19" max="19" width="6.54296875" style="68" customWidth="1"/>
    <col min="20" max="20" width="5.81640625" style="68" customWidth="1"/>
    <col min="21" max="21" width="6" style="68" customWidth="1"/>
    <col min="22" max="22" width="5.1796875" style="68" customWidth="1"/>
    <col min="23" max="23" width="6.26953125" style="68" customWidth="1"/>
    <col min="24" max="24" width="5.6328125" style="68" customWidth="1"/>
    <col min="25" max="25" width="9" style="68" customWidth="1"/>
    <col min="26" max="26" width="8.90625" style="68" customWidth="1"/>
    <col min="27" max="27" width="12.90625" style="68" customWidth="1"/>
    <col min="28" max="191" width="7.54296875" style="68" customWidth="1"/>
    <col min="192" max="192" width="4.26953125" style="68" customWidth="1"/>
    <col min="193" max="193" width="19.26953125" style="68" customWidth="1"/>
    <col min="194" max="194" width="8.453125" style="68" customWidth="1"/>
    <col min="195" max="196" width="7.6328125" style="68" customWidth="1"/>
    <col min="197" max="16384" width="8.26953125" style="68"/>
  </cols>
  <sheetData>
    <row r="1" spans="1:27" s="91" customFormat="1" ht="19.5" customHeight="1" x14ac:dyDescent="0.3">
      <c r="A1" s="236" t="s">
        <v>41</v>
      </c>
      <c r="B1" s="236"/>
      <c r="G1" s="92"/>
      <c r="H1" s="93"/>
      <c r="I1" s="93"/>
      <c r="Z1" s="237" t="s">
        <v>21</v>
      </c>
      <c r="AA1" s="237"/>
    </row>
    <row r="2" spans="1:27" ht="40.049999999999997" customHeight="1" x14ac:dyDescent="0.35">
      <c r="A2" s="238" t="s">
        <v>97</v>
      </c>
      <c r="B2" s="238"/>
      <c r="C2" s="238"/>
      <c r="D2" s="238"/>
      <c r="E2" s="238"/>
      <c r="F2" s="238"/>
      <c r="G2" s="238"/>
      <c r="H2" s="238"/>
      <c r="I2" s="238"/>
      <c r="J2" s="238"/>
      <c r="K2" s="238"/>
      <c r="L2" s="238"/>
      <c r="M2" s="238"/>
      <c r="N2" s="238"/>
      <c r="O2" s="238"/>
      <c r="P2" s="238"/>
      <c r="Q2" s="238"/>
      <c r="R2" s="238"/>
      <c r="S2" s="238"/>
      <c r="T2" s="238"/>
      <c r="U2" s="238"/>
      <c r="V2" s="238"/>
      <c r="W2" s="238"/>
      <c r="X2" s="238"/>
      <c r="Y2" s="238"/>
      <c r="Z2" s="238"/>
      <c r="AA2" s="238"/>
    </row>
    <row r="3" spans="1:27" ht="25.05" customHeight="1" x14ac:dyDescent="0.35">
      <c r="A3" s="100"/>
      <c r="B3" s="100"/>
      <c r="C3" s="100"/>
      <c r="D3" s="100"/>
      <c r="E3" s="100"/>
      <c r="F3" s="100"/>
      <c r="G3" s="100"/>
      <c r="H3" s="100"/>
      <c r="I3" s="100"/>
      <c r="J3" s="100"/>
      <c r="K3" s="100"/>
      <c r="L3" s="100"/>
      <c r="M3" s="100"/>
      <c r="N3" s="100"/>
      <c r="O3" s="100"/>
      <c r="P3" s="100"/>
      <c r="Q3" s="100"/>
      <c r="R3" s="100"/>
      <c r="S3" s="100"/>
      <c r="T3" s="100"/>
      <c r="U3" s="100"/>
      <c r="V3" s="100"/>
      <c r="W3" s="100"/>
      <c r="X3" s="100"/>
      <c r="Y3" s="100"/>
      <c r="Z3" s="239" t="s">
        <v>71</v>
      </c>
      <c r="AA3" s="239"/>
    </row>
    <row r="4" spans="1:27" s="72" customFormat="1" ht="45" customHeight="1" x14ac:dyDescent="0.35">
      <c r="A4" s="240" t="s">
        <v>18</v>
      </c>
      <c r="B4" s="240" t="s">
        <v>190</v>
      </c>
      <c r="C4" s="234" t="s">
        <v>84</v>
      </c>
      <c r="D4" s="235"/>
      <c r="E4" s="234" t="s">
        <v>87</v>
      </c>
      <c r="F4" s="234"/>
      <c r="G4" s="242" t="s">
        <v>45</v>
      </c>
      <c r="H4" s="243"/>
      <c r="I4" s="243"/>
      <c r="J4" s="242" t="s">
        <v>66</v>
      </c>
      <c r="K4" s="243"/>
      <c r="L4" s="243"/>
      <c r="M4" s="243"/>
      <c r="N4" s="243"/>
      <c r="O4" s="243"/>
      <c r="P4" s="243"/>
      <c r="Q4" s="243"/>
      <c r="R4" s="243"/>
      <c r="S4" s="243"/>
      <c r="T4" s="243"/>
      <c r="U4" s="243"/>
      <c r="V4" s="243"/>
      <c r="W4" s="243"/>
      <c r="X4" s="243"/>
      <c r="Y4" s="243"/>
      <c r="Z4" s="244"/>
      <c r="AA4" s="232" t="s">
        <v>65</v>
      </c>
    </row>
    <row r="5" spans="1:27" s="72" customFormat="1" ht="98.55" customHeight="1" x14ac:dyDescent="0.35">
      <c r="A5" s="241"/>
      <c r="B5" s="241"/>
      <c r="C5" s="103" t="s">
        <v>82</v>
      </c>
      <c r="D5" s="90" t="s">
        <v>83</v>
      </c>
      <c r="E5" s="90" t="s">
        <v>86</v>
      </c>
      <c r="F5" s="89" t="s">
        <v>85</v>
      </c>
      <c r="G5" s="82" t="s">
        <v>40</v>
      </c>
      <c r="H5" s="90" t="s">
        <v>81</v>
      </c>
      <c r="I5" s="89" t="s">
        <v>88</v>
      </c>
      <c r="J5" s="94" t="s">
        <v>73</v>
      </c>
      <c r="K5" s="94" t="s">
        <v>52</v>
      </c>
      <c r="L5" s="104" t="s">
        <v>13</v>
      </c>
      <c r="M5" s="104" t="s">
        <v>12</v>
      </c>
      <c r="N5" s="105" t="s">
        <v>53</v>
      </c>
      <c r="O5" s="105" t="s">
        <v>54</v>
      </c>
      <c r="P5" s="105" t="s">
        <v>55</v>
      </c>
      <c r="Q5" s="105" t="s">
        <v>56</v>
      </c>
      <c r="R5" s="105" t="s">
        <v>91</v>
      </c>
      <c r="S5" s="104" t="s">
        <v>57</v>
      </c>
      <c r="T5" s="106" t="s">
        <v>58</v>
      </c>
      <c r="U5" s="105" t="s">
        <v>59</v>
      </c>
      <c r="V5" s="105" t="s">
        <v>60</v>
      </c>
      <c r="W5" s="104" t="s">
        <v>11</v>
      </c>
      <c r="X5" s="105" t="s">
        <v>61</v>
      </c>
      <c r="Y5" s="94" t="s">
        <v>62</v>
      </c>
      <c r="Z5" s="101" t="s">
        <v>16</v>
      </c>
      <c r="AA5" s="233"/>
    </row>
    <row r="6" spans="1:27" s="87" customFormat="1" ht="36.6" customHeight="1" x14ac:dyDescent="0.35">
      <c r="A6" s="88" t="s">
        <v>10</v>
      </c>
      <c r="B6" s="88" t="s">
        <v>9</v>
      </c>
      <c r="C6" s="88">
        <v>1</v>
      </c>
      <c r="D6" s="88">
        <v>2</v>
      </c>
      <c r="E6" s="88">
        <v>3</v>
      </c>
      <c r="F6" s="88">
        <v>4</v>
      </c>
      <c r="G6" s="88" t="s">
        <v>38</v>
      </c>
      <c r="H6" s="88" t="s">
        <v>89</v>
      </c>
      <c r="I6" s="88" t="s">
        <v>90</v>
      </c>
      <c r="J6" s="88">
        <v>8</v>
      </c>
      <c r="K6" s="88">
        <v>9</v>
      </c>
      <c r="L6" s="88">
        <v>10</v>
      </c>
      <c r="M6" s="88">
        <v>11</v>
      </c>
      <c r="N6" s="88">
        <v>12</v>
      </c>
      <c r="O6" s="88">
        <v>13</v>
      </c>
      <c r="P6" s="88">
        <v>14</v>
      </c>
      <c r="Q6" s="88">
        <v>15</v>
      </c>
      <c r="R6" s="88">
        <v>16</v>
      </c>
      <c r="S6" s="88">
        <v>17</v>
      </c>
      <c r="T6" s="88">
        <v>18</v>
      </c>
      <c r="U6" s="88">
        <v>19</v>
      </c>
      <c r="V6" s="88">
        <v>20</v>
      </c>
      <c r="W6" s="88">
        <v>21</v>
      </c>
      <c r="X6" s="88">
        <v>22</v>
      </c>
      <c r="Y6" s="99" t="s">
        <v>92</v>
      </c>
      <c r="Z6" s="99" t="s">
        <v>93</v>
      </c>
      <c r="AA6" s="99" t="s">
        <v>94</v>
      </c>
    </row>
    <row r="7" spans="1:27" s="87" customFormat="1" ht="33.6" customHeight="1" x14ac:dyDescent="0.35">
      <c r="A7" s="82"/>
      <c r="B7" s="75" t="s">
        <v>98</v>
      </c>
      <c r="C7" s="73"/>
      <c r="D7" s="73"/>
      <c r="E7" s="73"/>
      <c r="F7" s="73"/>
      <c r="G7" s="73"/>
      <c r="H7" s="73"/>
      <c r="I7" s="73"/>
      <c r="J7" s="96"/>
      <c r="K7" s="96"/>
      <c r="L7" s="96"/>
      <c r="M7" s="96"/>
      <c r="N7" s="96"/>
      <c r="O7" s="96"/>
      <c r="P7" s="96"/>
      <c r="Q7" s="96"/>
      <c r="R7" s="96"/>
      <c r="S7" s="96"/>
      <c r="T7" s="96"/>
      <c r="U7" s="96"/>
      <c r="V7" s="96"/>
      <c r="W7" s="96"/>
      <c r="X7" s="95"/>
      <c r="Y7" s="95"/>
      <c r="Z7" s="95"/>
      <c r="AA7" s="95"/>
    </row>
    <row r="8" spans="1:27" s="85" customFormat="1" ht="34.950000000000003" customHeight="1" x14ac:dyDescent="0.35">
      <c r="A8" s="82" t="s">
        <v>8</v>
      </c>
      <c r="B8" s="75" t="s">
        <v>79</v>
      </c>
      <c r="C8" s="73"/>
      <c r="D8" s="73"/>
      <c r="E8" s="73"/>
      <c r="F8" s="73"/>
      <c r="G8" s="73"/>
      <c r="H8" s="73"/>
      <c r="I8" s="73"/>
      <c r="J8" s="84"/>
      <c r="K8" s="84"/>
      <c r="L8" s="84"/>
      <c r="M8" s="84"/>
      <c r="N8" s="84"/>
      <c r="O8" s="84"/>
      <c r="P8" s="84"/>
      <c r="Q8" s="84"/>
      <c r="R8" s="84"/>
      <c r="S8" s="84"/>
      <c r="T8" s="84"/>
      <c r="U8" s="84"/>
      <c r="V8" s="84"/>
      <c r="W8" s="84"/>
      <c r="X8" s="97"/>
      <c r="Y8" s="97"/>
      <c r="Z8" s="97"/>
      <c r="AA8" s="97"/>
    </row>
    <row r="9" spans="1:27" s="85" customFormat="1" ht="34.950000000000003" customHeight="1" x14ac:dyDescent="0.35">
      <c r="A9" s="82">
        <v>1</v>
      </c>
      <c r="B9" s="75" t="s">
        <v>80</v>
      </c>
      <c r="C9" s="73"/>
      <c r="D9" s="73"/>
      <c r="E9" s="73"/>
      <c r="F9" s="73"/>
      <c r="G9" s="73"/>
      <c r="H9" s="73"/>
      <c r="I9" s="73"/>
      <c r="J9" s="84"/>
      <c r="K9" s="84"/>
      <c r="L9" s="84"/>
      <c r="M9" s="84"/>
      <c r="N9" s="84"/>
      <c r="O9" s="84"/>
      <c r="P9" s="84"/>
      <c r="Q9" s="84"/>
      <c r="R9" s="84"/>
      <c r="S9" s="84"/>
      <c r="T9" s="84"/>
      <c r="U9" s="84"/>
      <c r="V9" s="84"/>
      <c r="W9" s="84"/>
      <c r="X9" s="97"/>
      <c r="Y9" s="97"/>
      <c r="Z9" s="97"/>
      <c r="AA9" s="97"/>
    </row>
    <row r="10" spans="1:27" ht="34.950000000000003" customHeight="1" x14ac:dyDescent="0.35">
      <c r="A10" s="79"/>
      <c r="B10" s="306" t="s">
        <v>214</v>
      </c>
      <c r="C10" s="307"/>
      <c r="D10" s="307"/>
      <c r="E10" s="307"/>
      <c r="F10" s="307"/>
      <c r="G10" s="307">
        <f>H10+I10</f>
        <v>0</v>
      </c>
      <c r="H10" s="307">
        <f>D10-C10</f>
        <v>0</v>
      </c>
      <c r="I10" s="307">
        <f>F10-E10</f>
        <v>0</v>
      </c>
      <c r="J10" s="83"/>
      <c r="K10" s="83"/>
      <c r="L10" s="83"/>
      <c r="M10" s="83"/>
      <c r="N10" s="83"/>
      <c r="O10" s="83"/>
      <c r="P10" s="83"/>
      <c r="Q10" s="77">
        <f>ROUND((J10+L10)*25%,2)</f>
        <v>0</v>
      </c>
      <c r="R10" s="83"/>
      <c r="S10" s="83"/>
      <c r="T10" s="83"/>
      <c r="U10" s="83"/>
      <c r="V10" s="83"/>
      <c r="W10" s="83"/>
      <c r="X10" s="308"/>
      <c r="Y10" s="308">
        <f>ROUND((J10+L10+M10+S10+W10)*20.5%,2)</f>
        <v>0</v>
      </c>
      <c r="Z10" s="309">
        <f>SUM(J10:Y10)</f>
        <v>0</v>
      </c>
      <c r="AA10" s="308">
        <f>Z10*2340*12</f>
        <v>0</v>
      </c>
    </row>
    <row r="11" spans="1:27" ht="34.950000000000003" customHeight="1" x14ac:dyDescent="0.35">
      <c r="A11" s="79"/>
      <c r="B11" s="306" t="s">
        <v>215</v>
      </c>
      <c r="C11" s="307"/>
      <c r="D11" s="307"/>
      <c r="E11" s="307"/>
      <c r="F11" s="307"/>
      <c r="G11" s="307">
        <f t="shared" ref="G11:G12" si="0">H11+I11</f>
        <v>0</v>
      </c>
      <c r="H11" s="307">
        <f t="shared" ref="H11:H12" si="1">D11-C11</f>
        <v>0</v>
      </c>
      <c r="I11" s="307">
        <f t="shared" ref="I11:I12" si="2">F11-E11</f>
        <v>0</v>
      </c>
      <c r="J11" s="83"/>
      <c r="K11" s="83"/>
      <c r="L11" s="83"/>
      <c r="M11" s="83"/>
      <c r="N11" s="83"/>
      <c r="O11" s="83"/>
      <c r="P11" s="83"/>
      <c r="Q11" s="77">
        <f t="shared" ref="Q11:Q12" si="3">ROUND((J11+L11)*25%,2)</f>
        <v>0</v>
      </c>
      <c r="R11" s="83"/>
      <c r="S11" s="83"/>
      <c r="T11" s="83"/>
      <c r="U11" s="83"/>
      <c r="V11" s="83"/>
      <c r="W11" s="83"/>
      <c r="X11" s="308"/>
      <c r="Y11" s="308">
        <f t="shared" ref="Y11:Y12" si="4">ROUND((J11+L11+M11+S11+W11)*20.5%,2)</f>
        <v>0</v>
      </c>
      <c r="Z11" s="309">
        <f t="shared" ref="Z11:Z12" si="5">SUM(J11:Y11)</f>
        <v>0</v>
      </c>
      <c r="AA11" s="308">
        <f t="shared" ref="AA11:AA12" si="6">Z11*2340*12</f>
        <v>0</v>
      </c>
    </row>
    <row r="12" spans="1:27" ht="34.950000000000003" customHeight="1" x14ac:dyDescent="0.35">
      <c r="A12" s="79"/>
      <c r="B12" s="306" t="s">
        <v>216</v>
      </c>
      <c r="C12" s="307"/>
      <c r="D12" s="307"/>
      <c r="E12" s="307"/>
      <c r="F12" s="307"/>
      <c r="G12" s="307">
        <f t="shared" si="0"/>
        <v>0</v>
      </c>
      <c r="H12" s="307">
        <f t="shared" si="1"/>
        <v>0</v>
      </c>
      <c r="I12" s="307">
        <f t="shared" si="2"/>
        <v>0</v>
      </c>
      <c r="J12" s="83"/>
      <c r="K12" s="83"/>
      <c r="L12" s="83"/>
      <c r="M12" s="83"/>
      <c r="N12" s="83"/>
      <c r="O12" s="83"/>
      <c r="P12" s="83"/>
      <c r="Q12" s="77">
        <f t="shared" si="3"/>
        <v>0</v>
      </c>
      <c r="R12" s="83"/>
      <c r="S12" s="83"/>
      <c r="T12" s="83"/>
      <c r="U12" s="83"/>
      <c r="V12" s="83"/>
      <c r="W12" s="83"/>
      <c r="X12" s="308"/>
      <c r="Y12" s="308">
        <f t="shared" si="4"/>
        <v>0</v>
      </c>
      <c r="Z12" s="309">
        <f t="shared" si="5"/>
        <v>0</v>
      </c>
      <c r="AA12" s="308">
        <f t="shared" si="6"/>
        <v>0</v>
      </c>
    </row>
    <row r="13" spans="1:27" s="85" customFormat="1" ht="34.950000000000003" customHeight="1" x14ac:dyDescent="0.35">
      <c r="A13" s="82">
        <v>2</v>
      </c>
      <c r="B13" s="75" t="s">
        <v>80</v>
      </c>
      <c r="C13" s="73"/>
      <c r="D13" s="73"/>
      <c r="E13" s="73"/>
      <c r="F13" s="73"/>
      <c r="G13" s="73"/>
      <c r="H13" s="73"/>
      <c r="I13" s="73"/>
      <c r="J13" s="84"/>
      <c r="K13" s="84"/>
      <c r="L13" s="84"/>
      <c r="M13" s="84"/>
      <c r="N13" s="84"/>
      <c r="O13" s="84"/>
      <c r="P13" s="84"/>
      <c r="Q13" s="84"/>
      <c r="R13" s="84"/>
      <c r="S13" s="84"/>
      <c r="T13" s="84"/>
      <c r="U13" s="84"/>
      <c r="V13" s="84"/>
      <c r="W13" s="84"/>
      <c r="X13" s="97"/>
      <c r="Y13" s="97"/>
      <c r="Z13" s="97"/>
      <c r="AA13" s="97"/>
    </row>
    <row r="14" spans="1:27" ht="34.950000000000003" customHeight="1" x14ac:dyDescent="0.35">
      <c r="A14" s="79"/>
      <c r="B14" s="306" t="s">
        <v>214</v>
      </c>
      <c r="C14" s="307"/>
      <c r="D14" s="307"/>
      <c r="E14" s="307"/>
      <c r="F14" s="307"/>
      <c r="G14" s="307">
        <f>H14+I14</f>
        <v>0</v>
      </c>
      <c r="H14" s="307">
        <f>D14-C14</f>
        <v>0</v>
      </c>
      <c r="I14" s="307">
        <f>F14-E14</f>
        <v>0</v>
      </c>
      <c r="J14" s="83"/>
      <c r="K14" s="83"/>
      <c r="L14" s="83"/>
      <c r="M14" s="83"/>
      <c r="N14" s="83"/>
      <c r="O14" s="83"/>
      <c r="P14" s="83"/>
      <c r="Q14" s="77">
        <f>ROUND((J14+L14)*25%,2)</f>
        <v>0</v>
      </c>
      <c r="R14" s="83"/>
      <c r="S14" s="83"/>
      <c r="T14" s="83"/>
      <c r="U14" s="83"/>
      <c r="V14" s="83"/>
      <c r="W14" s="83"/>
      <c r="X14" s="308"/>
      <c r="Y14" s="308">
        <f>ROUND((J14+L14+M14+S14+W14)*20.5%,2)</f>
        <v>0</v>
      </c>
      <c r="Z14" s="309">
        <f>SUM(J14:Y14)</f>
        <v>0</v>
      </c>
      <c r="AA14" s="308">
        <f>Z14*2340*12</f>
        <v>0</v>
      </c>
    </row>
    <row r="15" spans="1:27" ht="34.950000000000003" customHeight="1" x14ac:dyDescent="0.35">
      <c r="A15" s="79"/>
      <c r="B15" s="306" t="s">
        <v>215</v>
      </c>
      <c r="C15" s="307"/>
      <c r="D15" s="307"/>
      <c r="E15" s="307"/>
      <c r="F15" s="307"/>
      <c r="G15" s="307">
        <f t="shared" ref="G15:G16" si="7">H15+I15</f>
        <v>0</v>
      </c>
      <c r="H15" s="307">
        <f t="shared" ref="H15:H16" si="8">D15-C15</f>
        <v>0</v>
      </c>
      <c r="I15" s="307">
        <f t="shared" ref="I15:I16" si="9">F15-E15</f>
        <v>0</v>
      </c>
      <c r="J15" s="83"/>
      <c r="K15" s="83"/>
      <c r="L15" s="83"/>
      <c r="M15" s="83"/>
      <c r="N15" s="83"/>
      <c r="O15" s="83"/>
      <c r="P15" s="83"/>
      <c r="Q15" s="77">
        <f t="shared" ref="Q15:Q16" si="10">ROUND((J15+L15)*25%,2)</f>
        <v>0</v>
      </c>
      <c r="R15" s="83"/>
      <c r="S15" s="83"/>
      <c r="T15" s="83"/>
      <c r="U15" s="83"/>
      <c r="V15" s="83"/>
      <c r="W15" s="83"/>
      <c r="X15" s="308"/>
      <c r="Y15" s="308">
        <f t="shared" ref="Y15:Y16" si="11">ROUND((J15+L15+M15+S15+W15)*20.5%,2)</f>
        <v>0</v>
      </c>
      <c r="Z15" s="309">
        <f t="shared" ref="Z15:Z16" si="12">SUM(J15:Y15)</f>
        <v>0</v>
      </c>
      <c r="AA15" s="308">
        <f t="shared" ref="AA15:AA16" si="13">Z15*2340*12</f>
        <v>0</v>
      </c>
    </row>
    <row r="16" spans="1:27" ht="34.950000000000003" customHeight="1" x14ac:dyDescent="0.35">
      <c r="A16" s="79"/>
      <c r="B16" s="306" t="s">
        <v>216</v>
      </c>
      <c r="C16" s="307"/>
      <c r="D16" s="307"/>
      <c r="E16" s="307"/>
      <c r="F16" s="307"/>
      <c r="G16" s="307">
        <f t="shared" si="7"/>
        <v>0</v>
      </c>
      <c r="H16" s="307">
        <f t="shared" si="8"/>
        <v>0</v>
      </c>
      <c r="I16" s="307">
        <f t="shared" si="9"/>
        <v>0</v>
      </c>
      <c r="J16" s="83"/>
      <c r="K16" s="83"/>
      <c r="L16" s="83"/>
      <c r="M16" s="83"/>
      <c r="N16" s="83"/>
      <c r="O16" s="83"/>
      <c r="P16" s="83"/>
      <c r="Q16" s="77">
        <f t="shared" si="10"/>
        <v>0</v>
      </c>
      <c r="R16" s="83"/>
      <c r="S16" s="83"/>
      <c r="T16" s="83"/>
      <c r="U16" s="83"/>
      <c r="V16" s="83"/>
      <c r="W16" s="83"/>
      <c r="X16" s="308"/>
      <c r="Y16" s="308">
        <f t="shared" si="11"/>
        <v>0</v>
      </c>
      <c r="Z16" s="309">
        <f t="shared" si="12"/>
        <v>0</v>
      </c>
      <c r="AA16" s="308">
        <f t="shared" si="13"/>
        <v>0</v>
      </c>
    </row>
    <row r="17" spans="1:27" s="85" customFormat="1" ht="34.950000000000003" customHeight="1" x14ac:dyDescent="0.35">
      <c r="A17" s="82"/>
      <c r="B17" s="75" t="s">
        <v>49</v>
      </c>
      <c r="C17" s="73"/>
      <c r="D17" s="73"/>
      <c r="E17" s="73"/>
      <c r="F17" s="73"/>
      <c r="G17" s="73"/>
      <c r="H17" s="73"/>
      <c r="I17" s="73"/>
      <c r="J17" s="84"/>
      <c r="K17" s="84"/>
      <c r="L17" s="84"/>
      <c r="M17" s="84"/>
      <c r="N17" s="84"/>
      <c r="O17" s="84"/>
      <c r="P17" s="84"/>
      <c r="Q17" s="84"/>
      <c r="R17" s="84"/>
      <c r="S17" s="84"/>
      <c r="T17" s="84"/>
      <c r="U17" s="84"/>
      <c r="V17" s="84"/>
      <c r="W17" s="84"/>
      <c r="X17" s="97"/>
      <c r="Y17" s="97"/>
      <c r="Z17" s="97"/>
      <c r="AA17" s="97"/>
    </row>
    <row r="18" spans="1:27" s="85" customFormat="1" ht="30" customHeight="1" x14ac:dyDescent="0.35">
      <c r="A18" s="82" t="s">
        <v>5</v>
      </c>
      <c r="B18" s="75" t="s">
        <v>95</v>
      </c>
      <c r="C18" s="73"/>
      <c r="D18" s="73"/>
      <c r="E18" s="73"/>
      <c r="F18" s="73"/>
      <c r="G18" s="73"/>
      <c r="H18" s="73"/>
      <c r="I18" s="73"/>
      <c r="J18" s="84"/>
      <c r="K18" s="84"/>
      <c r="L18" s="84"/>
      <c r="M18" s="84"/>
      <c r="N18" s="84"/>
      <c r="O18" s="84"/>
      <c r="P18" s="84"/>
      <c r="Q18" s="84"/>
      <c r="R18" s="84"/>
      <c r="S18" s="84"/>
      <c r="T18" s="84"/>
      <c r="U18" s="84"/>
      <c r="V18" s="84"/>
      <c r="W18" s="84"/>
      <c r="X18" s="97"/>
      <c r="Y18" s="97"/>
      <c r="Z18" s="97"/>
      <c r="AA18" s="97"/>
    </row>
    <row r="19" spans="1:27" s="76" customFormat="1" ht="30" customHeight="1" x14ac:dyDescent="0.25">
      <c r="A19" s="82">
        <v>1</v>
      </c>
      <c r="B19" s="75" t="s">
        <v>96</v>
      </c>
      <c r="C19" s="81"/>
      <c r="D19" s="79"/>
      <c r="E19" s="81"/>
      <c r="F19" s="79"/>
      <c r="G19" s="78"/>
      <c r="H19" s="77"/>
      <c r="I19" s="79"/>
      <c r="J19" s="83"/>
      <c r="K19" s="83"/>
      <c r="L19" s="83"/>
      <c r="M19" s="83"/>
      <c r="N19" s="83"/>
      <c r="O19" s="83"/>
      <c r="P19" s="83"/>
      <c r="Q19" s="83"/>
      <c r="R19" s="83"/>
      <c r="S19" s="83"/>
      <c r="T19" s="83"/>
      <c r="U19" s="83"/>
      <c r="V19" s="83"/>
      <c r="W19" s="83"/>
      <c r="X19" s="98"/>
      <c r="Y19" s="98"/>
      <c r="Z19" s="98"/>
      <c r="AA19" s="98"/>
    </row>
    <row r="20" spans="1:27" ht="34.950000000000003" customHeight="1" x14ac:dyDescent="0.35">
      <c r="A20" s="79"/>
      <c r="B20" s="306" t="s">
        <v>214</v>
      </c>
      <c r="C20" s="307"/>
      <c r="D20" s="307"/>
      <c r="E20" s="307"/>
      <c r="F20" s="307"/>
      <c r="G20" s="307">
        <f>H20+I20</f>
        <v>0</v>
      </c>
      <c r="H20" s="307">
        <f>D20-C20</f>
        <v>0</v>
      </c>
      <c r="I20" s="307">
        <f>F20-E20</f>
        <v>0</v>
      </c>
      <c r="J20" s="83"/>
      <c r="K20" s="83"/>
      <c r="L20" s="83"/>
      <c r="M20" s="83"/>
      <c r="N20" s="83"/>
      <c r="O20" s="83"/>
      <c r="P20" s="83"/>
      <c r="Q20" s="77">
        <f>ROUND((J20+L20)*25%,2)</f>
        <v>0</v>
      </c>
      <c r="R20" s="83"/>
      <c r="S20" s="83"/>
      <c r="T20" s="83"/>
      <c r="U20" s="83"/>
      <c r="V20" s="83"/>
      <c r="W20" s="83"/>
      <c r="X20" s="308"/>
      <c r="Y20" s="308">
        <f>ROUND((J20+L20+M20+S20+W20)*20.5%,2)</f>
        <v>0</v>
      </c>
      <c r="Z20" s="309">
        <f>SUM(J20:Y20)</f>
        <v>0</v>
      </c>
      <c r="AA20" s="308">
        <f>Z20*2340*12</f>
        <v>0</v>
      </c>
    </row>
    <row r="21" spans="1:27" ht="34.950000000000003" customHeight="1" x14ac:dyDescent="0.35">
      <c r="A21" s="79"/>
      <c r="B21" s="306" t="s">
        <v>215</v>
      </c>
      <c r="C21" s="307"/>
      <c r="D21" s="307"/>
      <c r="E21" s="307"/>
      <c r="F21" s="307"/>
      <c r="G21" s="307">
        <f t="shared" ref="G21:G22" si="14">H21+I21</f>
        <v>0</v>
      </c>
      <c r="H21" s="307">
        <f t="shared" ref="H21:H22" si="15">D21-C21</f>
        <v>0</v>
      </c>
      <c r="I21" s="307">
        <f t="shared" ref="I21:I22" si="16">F21-E21</f>
        <v>0</v>
      </c>
      <c r="J21" s="83"/>
      <c r="K21" s="83"/>
      <c r="L21" s="83"/>
      <c r="M21" s="83"/>
      <c r="N21" s="83"/>
      <c r="O21" s="83"/>
      <c r="P21" s="83"/>
      <c r="Q21" s="77">
        <f t="shared" ref="Q21:Q22" si="17">ROUND((J21+L21)*25%,2)</f>
        <v>0</v>
      </c>
      <c r="R21" s="83"/>
      <c r="S21" s="83"/>
      <c r="T21" s="83"/>
      <c r="U21" s="83"/>
      <c r="V21" s="83"/>
      <c r="W21" s="83"/>
      <c r="X21" s="308"/>
      <c r="Y21" s="308">
        <f t="shared" ref="Y21:Y22" si="18">ROUND((J21+L21+M21+S21+W21)*20.5%,2)</f>
        <v>0</v>
      </c>
      <c r="Z21" s="309">
        <f t="shared" ref="Z21:Z22" si="19">SUM(J21:Y21)</f>
        <v>0</v>
      </c>
      <c r="AA21" s="308">
        <f t="shared" ref="AA21:AA22" si="20">Z21*2340*12</f>
        <v>0</v>
      </c>
    </row>
    <row r="22" spans="1:27" ht="34.950000000000003" customHeight="1" x14ac:dyDescent="0.35">
      <c r="A22" s="79"/>
      <c r="B22" s="306" t="s">
        <v>216</v>
      </c>
      <c r="C22" s="307"/>
      <c r="D22" s="307"/>
      <c r="E22" s="307"/>
      <c r="F22" s="307"/>
      <c r="G22" s="307">
        <f t="shared" si="14"/>
        <v>0</v>
      </c>
      <c r="H22" s="307">
        <f t="shared" si="15"/>
        <v>0</v>
      </c>
      <c r="I22" s="307">
        <f t="shared" si="16"/>
        <v>0</v>
      </c>
      <c r="J22" s="83"/>
      <c r="K22" s="83"/>
      <c r="L22" s="83"/>
      <c r="M22" s="83"/>
      <c r="N22" s="83"/>
      <c r="O22" s="83"/>
      <c r="P22" s="83"/>
      <c r="Q22" s="77">
        <f t="shared" si="17"/>
        <v>0</v>
      </c>
      <c r="R22" s="83"/>
      <c r="S22" s="83"/>
      <c r="T22" s="83"/>
      <c r="U22" s="83"/>
      <c r="V22" s="83"/>
      <c r="W22" s="83"/>
      <c r="X22" s="308"/>
      <c r="Y22" s="308">
        <f t="shared" si="18"/>
        <v>0</v>
      </c>
      <c r="Z22" s="309">
        <f t="shared" si="19"/>
        <v>0</v>
      </c>
      <c r="AA22" s="308">
        <f t="shared" si="20"/>
        <v>0</v>
      </c>
    </row>
    <row r="23" spans="1:27" s="76" customFormat="1" ht="30" customHeight="1" x14ac:dyDescent="0.25">
      <c r="A23" s="82">
        <v>2</v>
      </c>
      <c r="B23" s="75" t="s">
        <v>217</v>
      </c>
      <c r="C23" s="81"/>
      <c r="D23" s="79"/>
      <c r="E23" s="81"/>
      <c r="F23" s="79"/>
      <c r="G23" s="78"/>
      <c r="H23" s="77"/>
      <c r="I23" s="79"/>
      <c r="J23" s="83"/>
      <c r="K23" s="83"/>
      <c r="L23" s="83"/>
      <c r="M23" s="83"/>
      <c r="N23" s="83"/>
      <c r="O23" s="83"/>
      <c r="P23" s="83"/>
      <c r="Q23" s="83"/>
      <c r="R23" s="83"/>
      <c r="S23" s="83"/>
      <c r="T23" s="83"/>
      <c r="U23" s="83"/>
      <c r="V23" s="83"/>
      <c r="W23" s="83"/>
      <c r="X23" s="98"/>
      <c r="Y23" s="98"/>
      <c r="Z23" s="98"/>
      <c r="AA23" s="98"/>
    </row>
    <row r="24" spans="1:27" ht="34.950000000000003" customHeight="1" x14ac:dyDescent="0.35">
      <c r="A24" s="79"/>
      <c r="B24" s="306" t="s">
        <v>214</v>
      </c>
      <c r="C24" s="307"/>
      <c r="D24" s="307"/>
      <c r="E24" s="307"/>
      <c r="F24" s="307"/>
      <c r="G24" s="307">
        <f>H24+I24</f>
        <v>0</v>
      </c>
      <c r="H24" s="307">
        <f>D24-C24</f>
        <v>0</v>
      </c>
      <c r="I24" s="307">
        <f>F24-E24</f>
        <v>0</v>
      </c>
      <c r="J24" s="83"/>
      <c r="K24" s="83"/>
      <c r="L24" s="83"/>
      <c r="M24" s="83"/>
      <c r="N24" s="83"/>
      <c r="O24" s="83"/>
      <c r="P24" s="83"/>
      <c r="Q24" s="77">
        <f>ROUND((J24+L24)*25%,2)</f>
        <v>0</v>
      </c>
      <c r="R24" s="83"/>
      <c r="S24" s="83"/>
      <c r="T24" s="83"/>
      <c r="U24" s="83"/>
      <c r="V24" s="83"/>
      <c r="W24" s="83"/>
      <c r="X24" s="308"/>
      <c r="Y24" s="308">
        <f>ROUND((J24+L24+M24+S24+W24)*20.5%,2)</f>
        <v>0</v>
      </c>
      <c r="Z24" s="309">
        <f>SUM(J24:Y24)</f>
        <v>0</v>
      </c>
      <c r="AA24" s="308">
        <f>Z24*2340*12</f>
        <v>0</v>
      </c>
    </row>
    <row r="25" spans="1:27" ht="34.950000000000003" customHeight="1" x14ac:dyDescent="0.35">
      <c r="A25" s="79"/>
      <c r="B25" s="306" t="s">
        <v>215</v>
      </c>
      <c r="C25" s="307"/>
      <c r="D25" s="307"/>
      <c r="E25" s="307"/>
      <c r="F25" s="307"/>
      <c r="G25" s="307">
        <f t="shared" ref="G25:G26" si="21">H25+I25</f>
        <v>0</v>
      </c>
      <c r="H25" s="307">
        <f t="shared" ref="H25:H26" si="22">D25-C25</f>
        <v>0</v>
      </c>
      <c r="I25" s="307">
        <f t="shared" ref="I25:I26" si="23">F25-E25</f>
        <v>0</v>
      </c>
      <c r="J25" s="83"/>
      <c r="K25" s="83"/>
      <c r="L25" s="83"/>
      <c r="M25" s="83"/>
      <c r="N25" s="83"/>
      <c r="O25" s="83"/>
      <c r="P25" s="83"/>
      <c r="Q25" s="77">
        <f t="shared" ref="Q25:Q26" si="24">ROUND((J25+L25)*25%,2)</f>
        <v>0</v>
      </c>
      <c r="R25" s="83"/>
      <c r="S25" s="83"/>
      <c r="T25" s="83"/>
      <c r="U25" s="83"/>
      <c r="V25" s="83"/>
      <c r="W25" s="83"/>
      <c r="X25" s="308"/>
      <c r="Y25" s="308">
        <f t="shared" ref="Y25:Y26" si="25">ROUND((J25+L25+M25+S25+W25)*20.5%,2)</f>
        <v>0</v>
      </c>
      <c r="Z25" s="309">
        <f t="shared" ref="Z25:Z26" si="26">SUM(J25:Y25)</f>
        <v>0</v>
      </c>
      <c r="AA25" s="308">
        <f t="shared" ref="AA25:AA26" si="27">Z25*2340*12</f>
        <v>0</v>
      </c>
    </row>
    <row r="26" spans="1:27" ht="34.950000000000003" customHeight="1" x14ac:dyDescent="0.35">
      <c r="A26" s="79"/>
      <c r="B26" s="306" t="s">
        <v>216</v>
      </c>
      <c r="C26" s="307"/>
      <c r="D26" s="307"/>
      <c r="E26" s="307"/>
      <c r="F26" s="307"/>
      <c r="G26" s="307">
        <f t="shared" si="21"/>
        <v>0</v>
      </c>
      <c r="H26" s="307">
        <f t="shared" si="22"/>
        <v>0</v>
      </c>
      <c r="I26" s="307">
        <f t="shared" si="23"/>
        <v>0</v>
      </c>
      <c r="J26" s="83"/>
      <c r="K26" s="83"/>
      <c r="L26" s="83"/>
      <c r="M26" s="83"/>
      <c r="N26" s="83"/>
      <c r="O26" s="83"/>
      <c r="P26" s="83"/>
      <c r="Q26" s="77">
        <f t="shared" si="24"/>
        <v>0</v>
      </c>
      <c r="R26" s="83"/>
      <c r="S26" s="83"/>
      <c r="T26" s="83"/>
      <c r="U26" s="83"/>
      <c r="V26" s="83"/>
      <c r="W26" s="83"/>
      <c r="X26" s="308"/>
      <c r="Y26" s="308">
        <f t="shared" si="25"/>
        <v>0</v>
      </c>
      <c r="Z26" s="309">
        <f t="shared" si="26"/>
        <v>0</v>
      </c>
      <c r="AA26" s="308">
        <f t="shared" si="27"/>
        <v>0</v>
      </c>
    </row>
    <row r="27" spans="1:27" s="76" customFormat="1" ht="30" customHeight="1" x14ac:dyDescent="0.25">
      <c r="A27" s="310"/>
      <c r="B27" s="311"/>
      <c r="C27" s="312"/>
      <c r="D27" s="313"/>
      <c r="E27" s="312"/>
      <c r="F27" s="313"/>
      <c r="G27" s="314"/>
      <c r="H27" s="315"/>
      <c r="I27" s="313"/>
      <c r="J27" s="316"/>
      <c r="K27" s="316"/>
      <c r="L27" s="316"/>
      <c r="M27" s="316"/>
      <c r="N27" s="316"/>
      <c r="O27" s="316"/>
      <c r="P27" s="316"/>
      <c r="Q27" s="316"/>
      <c r="R27" s="316"/>
      <c r="S27" s="316"/>
      <c r="T27" s="316"/>
      <c r="U27" s="316"/>
      <c r="V27" s="316"/>
      <c r="W27" s="316"/>
      <c r="X27" s="317"/>
      <c r="Y27" s="317"/>
      <c r="Z27" s="317"/>
      <c r="AA27" s="317"/>
    </row>
    <row r="28" spans="1:27" ht="30" customHeight="1" x14ac:dyDescent="0.3">
      <c r="B28" s="108" t="s">
        <v>206</v>
      </c>
    </row>
    <row r="29" spans="1:27" ht="22.95" customHeight="1" x14ac:dyDescent="0.3">
      <c r="B29" s="107"/>
    </row>
  </sheetData>
  <mergeCells count="11">
    <mergeCell ref="AA4:AA5"/>
    <mergeCell ref="C4:D4"/>
    <mergeCell ref="E4:F4"/>
    <mergeCell ref="A1:B1"/>
    <mergeCell ref="Z1:AA1"/>
    <mergeCell ref="A2:AA2"/>
    <mergeCell ref="Z3:AA3"/>
    <mergeCell ref="A4:A5"/>
    <mergeCell ref="B4:B5"/>
    <mergeCell ref="G4:I4"/>
    <mergeCell ref="J4:Z4"/>
  </mergeCells>
  <pageMargins left="0.19685039370078741" right="0" top="0.45" bottom="0.51181102362204722" header="0.31496062992125984" footer="0.27559055118110237"/>
  <pageSetup paperSize="9" scale="54" orientation="landscape" r:id="rId1"/>
  <headerFooter differentFirst="1" scaleWithDoc="0" alignWithMargins="0">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221878-282B-4979-A957-B66A3405E919}">
  <sheetPr>
    <tabColor rgb="FFFFFF00"/>
  </sheetPr>
  <dimension ref="A1:V57"/>
  <sheetViews>
    <sheetView zoomScale="78" zoomScaleNormal="78" workbookViewId="0">
      <selection activeCell="V6" sqref="V6"/>
    </sheetView>
  </sheetViews>
  <sheetFormatPr defaultColWidth="8.26953125" defaultRowHeight="22.95" customHeight="1" x14ac:dyDescent="0.3"/>
  <cols>
    <col min="1" max="1" width="4.54296875" style="68" customWidth="1"/>
    <col min="2" max="2" width="24" style="71" customWidth="1"/>
    <col min="3" max="4" width="7.36328125" style="71" customWidth="1"/>
    <col min="5" max="5" width="6.08984375" style="71" customWidth="1"/>
    <col min="6" max="6" width="8.6328125" style="71" customWidth="1"/>
    <col min="7" max="7" width="7.54296875" style="71" customWidth="1"/>
    <col min="8" max="8" width="7.54296875" style="68" customWidth="1"/>
    <col min="9" max="9" width="6.54296875" style="68" customWidth="1"/>
    <col min="10" max="10" width="8.36328125" style="68" customWidth="1"/>
    <col min="11" max="11" width="9.26953125" style="69" customWidth="1"/>
    <col min="12" max="12" width="7.453125" style="70" customWidth="1"/>
    <col min="13" max="13" width="6.453125" style="70" customWidth="1"/>
    <col min="14" max="14" width="7.1796875" style="69" customWidth="1"/>
    <col min="15" max="15" width="8.36328125" style="68" customWidth="1"/>
    <col min="16" max="16" width="6.81640625" style="68" customWidth="1"/>
    <col min="17" max="19" width="7.54296875" style="68" customWidth="1"/>
    <col min="20" max="20" width="12.90625" style="68" customWidth="1"/>
    <col min="21" max="184" width="7.54296875" style="68" customWidth="1"/>
    <col min="185" max="185" width="4.26953125" style="68" customWidth="1"/>
    <col min="186" max="186" width="19.26953125" style="68" customWidth="1"/>
    <col min="187" max="187" width="8.453125" style="68" customWidth="1"/>
    <col min="188" max="189" width="7.6328125" style="68" customWidth="1"/>
    <col min="190" max="16384" width="8.26953125" style="68"/>
  </cols>
  <sheetData>
    <row r="1" spans="1:22" s="91" customFormat="1" ht="19.5" customHeight="1" x14ac:dyDescent="0.3">
      <c r="A1" s="236" t="s">
        <v>41</v>
      </c>
      <c r="B1" s="236"/>
      <c r="K1" s="92"/>
      <c r="L1" s="93"/>
      <c r="M1" s="93"/>
      <c r="N1" s="92"/>
      <c r="S1" s="237" t="s">
        <v>72</v>
      </c>
      <c r="T1" s="237"/>
    </row>
    <row r="2" spans="1:22" ht="40.049999999999997" customHeight="1" x14ac:dyDescent="0.35">
      <c r="A2" s="238" t="s">
        <v>70</v>
      </c>
      <c r="B2" s="238"/>
      <c r="C2" s="238"/>
      <c r="D2" s="238"/>
      <c r="E2" s="238"/>
      <c r="F2" s="238"/>
      <c r="G2" s="238"/>
      <c r="H2" s="238"/>
      <c r="I2" s="238"/>
      <c r="J2" s="238"/>
      <c r="K2" s="238"/>
      <c r="L2" s="238"/>
      <c r="M2" s="238"/>
      <c r="N2" s="238"/>
      <c r="O2" s="238"/>
      <c r="P2" s="238"/>
      <c r="Q2" s="238"/>
      <c r="R2" s="238"/>
      <c r="S2" s="238"/>
      <c r="T2" s="238"/>
    </row>
    <row r="3" spans="1:22" ht="25.05" customHeight="1" x14ac:dyDescent="0.35">
      <c r="A3" s="100"/>
      <c r="B3" s="100"/>
      <c r="C3" s="100"/>
      <c r="D3" s="100"/>
      <c r="E3" s="100"/>
      <c r="F3" s="100"/>
      <c r="G3" s="100"/>
      <c r="H3" s="100"/>
      <c r="I3" s="100"/>
      <c r="J3" s="100"/>
      <c r="K3" s="100"/>
      <c r="L3" s="100"/>
      <c r="M3" s="100"/>
      <c r="N3" s="100"/>
      <c r="O3" s="100"/>
      <c r="P3" s="100"/>
      <c r="Q3" s="100"/>
      <c r="R3" s="100"/>
      <c r="S3" s="245" t="s">
        <v>71</v>
      </c>
      <c r="T3" s="245"/>
    </row>
    <row r="4" spans="1:22" s="72" customFormat="1" ht="45" customHeight="1" x14ac:dyDescent="0.35">
      <c r="A4" s="240" t="s">
        <v>18</v>
      </c>
      <c r="B4" s="240" t="s">
        <v>17</v>
      </c>
      <c r="C4" s="242" t="s">
        <v>43</v>
      </c>
      <c r="D4" s="243"/>
      <c r="E4" s="243"/>
      <c r="F4" s="244"/>
      <c r="G4" s="246" t="s">
        <v>44</v>
      </c>
      <c r="H4" s="247"/>
      <c r="I4" s="247"/>
      <c r="J4" s="248"/>
      <c r="K4" s="242" t="s">
        <v>45</v>
      </c>
      <c r="L4" s="243"/>
      <c r="M4" s="243"/>
      <c r="N4" s="244"/>
      <c r="O4" s="242" t="s">
        <v>180</v>
      </c>
      <c r="P4" s="243"/>
      <c r="Q4" s="243"/>
      <c r="R4" s="243"/>
      <c r="S4" s="244"/>
      <c r="T4" s="232" t="s">
        <v>65</v>
      </c>
    </row>
    <row r="5" spans="1:22" s="72" customFormat="1" ht="112.8" customHeight="1" x14ac:dyDescent="0.35">
      <c r="A5" s="241"/>
      <c r="B5" s="241"/>
      <c r="C5" s="82" t="s">
        <v>40</v>
      </c>
      <c r="D5" s="90" t="s">
        <v>39</v>
      </c>
      <c r="E5" s="89" t="s">
        <v>42</v>
      </c>
      <c r="F5" s="94" t="s">
        <v>207</v>
      </c>
      <c r="G5" s="82" t="s">
        <v>40</v>
      </c>
      <c r="H5" s="90" t="s">
        <v>39</v>
      </c>
      <c r="I5" s="89" t="s">
        <v>42</v>
      </c>
      <c r="J5" s="94" t="s">
        <v>207</v>
      </c>
      <c r="K5" s="82" t="s">
        <v>40</v>
      </c>
      <c r="L5" s="90" t="s">
        <v>39</v>
      </c>
      <c r="M5" s="89" t="s">
        <v>42</v>
      </c>
      <c r="N5" s="94" t="s">
        <v>207</v>
      </c>
      <c r="O5" s="94" t="s">
        <v>73</v>
      </c>
      <c r="P5" s="94" t="s">
        <v>52</v>
      </c>
      <c r="Q5" s="94" t="s">
        <v>53</v>
      </c>
      <c r="R5" s="94" t="s">
        <v>62</v>
      </c>
      <c r="S5" s="101" t="s">
        <v>16</v>
      </c>
      <c r="T5" s="233"/>
      <c r="V5" s="72" t="s">
        <v>219</v>
      </c>
    </row>
    <row r="6" spans="1:22" s="320" customFormat="1" ht="31.2" customHeight="1" x14ac:dyDescent="0.35">
      <c r="A6" s="318" t="s">
        <v>10</v>
      </c>
      <c r="B6" s="318" t="s">
        <v>9</v>
      </c>
      <c r="C6" s="318" t="s">
        <v>47</v>
      </c>
      <c r="D6" s="318">
        <v>2</v>
      </c>
      <c r="E6" s="318">
        <v>3</v>
      </c>
      <c r="F6" s="318">
        <v>4</v>
      </c>
      <c r="G6" s="318" t="s">
        <v>25</v>
      </c>
      <c r="H6" s="318">
        <v>6</v>
      </c>
      <c r="I6" s="318">
        <v>7</v>
      </c>
      <c r="J6" s="318">
        <v>8</v>
      </c>
      <c r="K6" s="318" t="s">
        <v>46</v>
      </c>
      <c r="L6" s="318" t="s">
        <v>67</v>
      </c>
      <c r="M6" s="318" t="s">
        <v>68</v>
      </c>
      <c r="N6" s="318" t="s">
        <v>69</v>
      </c>
      <c r="O6" s="318">
        <v>13</v>
      </c>
      <c r="P6" s="318">
        <v>14</v>
      </c>
      <c r="Q6" s="318">
        <v>15</v>
      </c>
      <c r="R6" s="318" t="s">
        <v>63</v>
      </c>
      <c r="S6" s="319" t="s">
        <v>64</v>
      </c>
      <c r="T6" s="319" t="s">
        <v>103</v>
      </c>
    </row>
    <row r="7" spans="1:22" s="87" customFormat="1" ht="33.6" customHeight="1" x14ac:dyDescent="0.35">
      <c r="A7" s="82"/>
      <c r="B7" s="75" t="s">
        <v>75</v>
      </c>
      <c r="C7" s="74"/>
      <c r="D7" s="73"/>
      <c r="E7" s="73"/>
      <c r="F7" s="73"/>
      <c r="G7" s="74"/>
      <c r="H7" s="73"/>
      <c r="I7" s="73"/>
      <c r="J7" s="73"/>
      <c r="K7" s="73"/>
      <c r="L7" s="73"/>
      <c r="M7" s="73"/>
      <c r="N7" s="73"/>
      <c r="O7" s="96"/>
      <c r="P7" s="96"/>
      <c r="Q7" s="95"/>
      <c r="R7" s="95"/>
      <c r="S7" s="95"/>
      <c r="T7" s="95"/>
    </row>
    <row r="8" spans="1:22" s="85" customFormat="1" ht="30" customHeight="1" x14ac:dyDescent="0.35">
      <c r="A8" s="82" t="s">
        <v>8</v>
      </c>
      <c r="B8" s="75" t="s">
        <v>7</v>
      </c>
      <c r="C8" s="74"/>
      <c r="D8" s="73"/>
      <c r="E8" s="73"/>
      <c r="F8" s="73"/>
      <c r="G8" s="74"/>
      <c r="H8" s="73"/>
      <c r="I8" s="73"/>
      <c r="J8" s="73"/>
      <c r="K8" s="73"/>
      <c r="L8" s="73"/>
      <c r="M8" s="73"/>
      <c r="N8" s="73"/>
      <c r="O8" s="84"/>
      <c r="P8" s="84"/>
      <c r="Q8" s="97"/>
      <c r="R8" s="97"/>
      <c r="S8" s="97"/>
      <c r="T8" s="97"/>
    </row>
    <row r="9" spans="1:22" s="85" customFormat="1" ht="30" customHeight="1" x14ac:dyDescent="0.35">
      <c r="A9" s="82">
        <v>1</v>
      </c>
      <c r="B9" s="75" t="s">
        <v>23</v>
      </c>
      <c r="C9" s="74"/>
      <c r="D9" s="73"/>
      <c r="E9" s="73"/>
      <c r="F9" s="73"/>
      <c r="G9" s="74"/>
      <c r="H9" s="73"/>
      <c r="I9" s="73"/>
      <c r="J9" s="73"/>
      <c r="K9" s="73"/>
      <c r="L9" s="73"/>
      <c r="M9" s="73"/>
      <c r="N9" s="73"/>
      <c r="O9" s="84"/>
      <c r="P9" s="84"/>
      <c r="Q9" s="97"/>
      <c r="R9" s="97"/>
      <c r="S9" s="97"/>
      <c r="T9" s="97"/>
    </row>
    <row r="10" spans="1:22" s="85" customFormat="1" ht="30" customHeight="1" x14ac:dyDescent="0.35">
      <c r="A10" s="212" t="s">
        <v>182</v>
      </c>
      <c r="B10" s="211" t="s">
        <v>39</v>
      </c>
      <c r="C10" s="74"/>
      <c r="D10" s="73"/>
      <c r="E10" s="73"/>
      <c r="F10" s="73"/>
      <c r="G10" s="74"/>
      <c r="H10" s="73"/>
      <c r="I10" s="73"/>
      <c r="J10" s="73"/>
      <c r="K10" s="73"/>
      <c r="L10" s="73"/>
      <c r="M10" s="73"/>
      <c r="N10" s="73"/>
      <c r="O10" s="84"/>
      <c r="P10" s="84"/>
      <c r="Q10" s="97"/>
      <c r="R10" s="97"/>
      <c r="S10" s="97"/>
      <c r="T10" s="97"/>
    </row>
    <row r="11" spans="1:22" s="323" customFormat="1" ht="30" customHeight="1" x14ac:dyDescent="0.35">
      <c r="A11" s="321"/>
      <c r="B11" s="322" t="s">
        <v>218</v>
      </c>
      <c r="C11" s="324">
        <f>D11+E11+F11</f>
        <v>0</v>
      </c>
      <c r="D11" s="325"/>
      <c r="E11" s="325"/>
      <c r="F11" s="325"/>
      <c r="G11" s="324">
        <f>H11+I11+J11</f>
        <v>0</v>
      </c>
      <c r="H11" s="325"/>
      <c r="I11" s="325"/>
      <c r="J11" s="325"/>
      <c r="K11" s="325">
        <f>L11+M11+N11</f>
        <v>0</v>
      </c>
      <c r="L11" s="325">
        <f>H11-D11</f>
        <v>0</v>
      </c>
      <c r="M11" s="325">
        <f>I11-E11</f>
        <v>0</v>
      </c>
      <c r="N11" s="325">
        <f>J11-F11</f>
        <v>0</v>
      </c>
      <c r="O11" s="326"/>
      <c r="P11" s="326"/>
      <c r="Q11" s="327">
        <f>ROUND((O11*35%),2)</f>
        <v>0</v>
      </c>
      <c r="R11" s="327"/>
      <c r="S11" s="327"/>
      <c r="T11" s="327"/>
    </row>
    <row r="12" spans="1:22" s="85" customFormat="1" ht="30" customHeight="1" x14ac:dyDescent="0.35">
      <c r="A12" s="212" t="s">
        <v>183</v>
      </c>
      <c r="B12" s="211" t="s">
        <v>0</v>
      </c>
      <c r="C12" s="74"/>
      <c r="D12" s="73"/>
      <c r="E12" s="73"/>
      <c r="F12" s="73"/>
      <c r="G12" s="74"/>
      <c r="H12" s="73"/>
      <c r="I12" s="73"/>
      <c r="J12" s="73"/>
      <c r="K12" s="73"/>
      <c r="L12" s="73"/>
      <c r="M12" s="73"/>
      <c r="N12" s="73"/>
      <c r="O12" s="84"/>
      <c r="P12" s="84"/>
      <c r="Q12" s="97"/>
      <c r="R12" s="97"/>
      <c r="S12" s="97"/>
      <c r="T12" s="97"/>
    </row>
    <row r="13" spans="1:22" s="323" customFormat="1" ht="30" customHeight="1" x14ac:dyDescent="0.35">
      <c r="A13" s="321"/>
      <c r="B13" s="322" t="s">
        <v>218</v>
      </c>
      <c r="C13" s="324">
        <f>D13+E13+F13</f>
        <v>0</v>
      </c>
      <c r="D13" s="325"/>
      <c r="E13" s="325"/>
      <c r="F13" s="325"/>
      <c r="G13" s="324">
        <f>H13+I13+J13</f>
        <v>0</v>
      </c>
      <c r="H13" s="325"/>
      <c r="I13" s="325"/>
      <c r="J13" s="325"/>
      <c r="K13" s="325">
        <f>L13+M13+N13</f>
        <v>0</v>
      </c>
      <c r="L13" s="325">
        <f>H13-D13</f>
        <v>0</v>
      </c>
      <c r="M13" s="325">
        <f>I13-E13</f>
        <v>0</v>
      </c>
      <c r="N13" s="325">
        <f>J13-F13</f>
        <v>0</v>
      </c>
      <c r="O13" s="326"/>
      <c r="P13" s="326"/>
      <c r="Q13" s="327">
        <f>ROUND((O13*35%),2)</f>
        <v>0</v>
      </c>
      <c r="R13" s="327"/>
      <c r="S13" s="327"/>
      <c r="T13" s="327"/>
    </row>
    <row r="14" spans="1:22" s="85" customFormat="1" ht="30" customHeight="1" x14ac:dyDescent="0.35">
      <c r="A14" s="212" t="s">
        <v>184</v>
      </c>
      <c r="B14" s="211" t="s">
        <v>181</v>
      </c>
      <c r="C14" s="74"/>
      <c r="D14" s="73"/>
      <c r="E14" s="73"/>
      <c r="F14" s="73"/>
      <c r="G14" s="74"/>
      <c r="H14" s="73"/>
      <c r="I14" s="73"/>
      <c r="J14" s="73"/>
      <c r="K14" s="73"/>
      <c r="L14" s="73"/>
      <c r="M14" s="73"/>
      <c r="N14" s="73"/>
      <c r="O14" s="84"/>
      <c r="P14" s="84"/>
      <c r="Q14" s="97"/>
      <c r="R14" s="97"/>
      <c r="S14" s="97"/>
      <c r="T14" s="97"/>
    </row>
    <row r="15" spans="1:22" s="323" customFormat="1" ht="30" customHeight="1" x14ac:dyDescent="0.35">
      <c r="A15" s="321"/>
      <c r="B15" s="322" t="s">
        <v>218</v>
      </c>
      <c r="C15" s="324">
        <f>D15+E15+F15</f>
        <v>0</v>
      </c>
      <c r="D15" s="325"/>
      <c r="E15" s="325"/>
      <c r="F15" s="325"/>
      <c r="G15" s="324">
        <f>H15+I15+J15</f>
        <v>0</v>
      </c>
      <c r="H15" s="325"/>
      <c r="I15" s="325"/>
      <c r="J15" s="325"/>
      <c r="K15" s="325">
        <f>L15+M15+N15</f>
        <v>0</v>
      </c>
      <c r="L15" s="325">
        <f>H15-D15</f>
        <v>0</v>
      </c>
      <c r="M15" s="325">
        <f>I15-E15</f>
        <v>0</v>
      </c>
      <c r="N15" s="325">
        <f>J15-F15</f>
        <v>0</v>
      </c>
      <c r="O15" s="326"/>
      <c r="P15" s="326"/>
      <c r="Q15" s="327">
        <f>ROUND((O15*35%),2)</f>
        <v>0</v>
      </c>
      <c r="R15" s="327"/>
      <c r="S15" s="327"/>
      <c r="T15" s="327"/>
    </row>
    <row r="16" spans="1:22" s="85" customFormat="1" ht="30" customHeight="1" x14ac:dyDescent="0.35">
      <c r="A16" s="82">
        <v>2</v>
      </c>
      <c r="B16" s="75" t="s">
        <v>23</v>
      </c>
      <c r="C16" s="74"/>
      <c r="D16" s="73"/>
      <c r="E16" s="73"/>
      <c r="F16" s="73"/>
      <c r="G16" s="74"/>
      <c r="H16" s="73"/>
      <c r="I16" s="73"/>
      <c r="J16" s="73"/>
      <c r="K16" s="73"/>
      <c r="L16" s="73"/>
      <c r="M16" s="73"/>
      <c r="N16" s="73"/>
      <c r="O16" s="84"/>
      <c r="P16" s="84"/>
      <c r="Q16" s="97"/>
      <c r="R16" s="97"/>
      <c r="S16" s="97"/>
      <c r="T16" s="97"/>
    </row>
    <row r="17" spans="1:20" s="85" customFormat="1" ht="30" customHeight="1" x14ac:dyDescent="0.35">
      <c r="A17" s="212" t="s">
        <v>185</v>
      </c>
      <c r="B17" s="211" t="s">
        <v>39</v>
      </c>
      <c r="C17" s="74"/>
      <c r="D17" s="73"/>
      <c r="E17" s="73"/>
      <c r="F17" s="73"/>
      <c r="G17" s="74"/>
      <c r="H17" s="73"/>
      <c r="I17" s="73"/>
      <c r="J17" s="73"/>
      <c r="K17" s="73"/>
      <c r="L17" s="73"/>
      <c r="M17" s="73"/>
      <c r="N17" s="73"/>
      <c r="O17" s="84"/>
      <c r="P17" s="84"/>
      <c r="Q17" s="97"/>
      <c r="R17" s="97"/>
      <c r="S17" s="97"/>
      <c r="T17" s="97"/>
    </row>
    <row r="18" spans="1:20" s="323" customFormat="1" ht="30" customHeight="1" x14ac:dyDescent="0.35">
      <c r="A18" s="321"/>
      <c r="B18" s="322" t="s">
        <v>218</v>
      </c>
      <c r="C18" s="324">
        <f>D18+E18+F18</f>
        <v>0</v>
      </c>
      <c r="D18" s="325"/>
      <c r="E18" s="325"/>
      <c r="F18" s="325"/>
      <c r="G18" s="324">
        <f>H18+I18+J18</f>
        <v>0</v>
      </c>
      <c r="H18" s="325"/>
      <c r="I18" s="325"/>
      <c r="J18" s="325"/>
      <c r="K18" s="325">
        <f>L18+M18+N18</f>
        <v>0</v>
      </c>
      <c r="L18" s="325">
        <f>H18-D18</f>
        <v>0</v>
      </c>
      <c r="M18" s="325">
        <f>I18-E18</f>
        <v>0</v>
      </c>
      <c r="N18" s="325">
        <f>J18-F18</f>
        <v>0</v>
      </c>
      <c r="O18" s="326"/>
      <c r="P18" s="326"/>
      <c r="Q18" s="327">
        <f>ROUND((O18*35%),2)</f>
        <v>0</v>
      </c>
      <c r="R18" s="327"/>
      <c r="S18" s="327"/>
      <c r="T18" s="327"/>
    </row>
    <row r="19" spans="1:20" s="85" customFormat="1" ht="30" customHeight="1" x14ac:dyDescent="0.35">
      <c r="A19" s="212" t="s">
        <v>186</v>
      </c>
      <c r="B19" s="211" t="s">
        <v>0</v>
      </c>
      <c r="C19" s="74"/>
      <c r="D19" s="73"/>
      <c r="E19" s="73"/>
      <c r="F19" s="73"/>
      <c r="G19" s="74"/>
      <c r="H19" s="73"/>
      <c r="I19" s="73"/>
      <c r="J19" s="73"/>
      <c r="K19" s="73"/>
      <c r="L19" s="73"/>
      <c r="M19" s="73"/>
      <c r="N19" s="73"/>
      <c r="O19" s="84"/>
      <c r="P19" s="84"/>
      <c r="Q19" s="97"/>
      <c r="R19" s="97"/>
      <c r="S19" s="97"/>
      <c r="T19" s="97"/>
    </row>
    <row r="20" spans="1:20" s="323" customFormat="1" ht="30" customHeight="1" x14ac:dyDescent="0.35">
      <c r="A20" s="321"/>
      <c r="B20" s="322" t="s">
        <v>218</v>
      </c>
      <c r="C20" s="324">
        <f>D20+E20+F20</f>
        <v>0</v>
      </c>
      <c r="D20" s="325"/>
      <c r="E20" s="325"/>
      <c r="F20" s="325"/>
      <c r="G20" s="324">
        <f>H20+I20+J20</f>
        <v>0</v>
      </c>
      <c r="H20" s="325"/>
      <c r="I20" s="325"/>
      <c r="J20" s="325"/>
      <c r="K20" s="325">
        <f>L20+M20+N20</f>
        <v>0</v>
      </c>
      <c r="L20" s="325">
        <f>H20-D20</f>
        <v>0</v>
      </c>
      <c r="M20" s="325">
        <f>I20-E20</f>
        <v>0</v>
      </c>
      <c r="N20" s="325">
        <f>J20-F20</f>
        <v>0</v>
      </c>
      <c r="O20" s="326"/>
      <c r="P20" s="326"/>
      <c r="Q20" s="327">
        <f>ROUND((O20*35%),2)</f>
        <v>0</v>
      </c>
      <c r="R20" s="327"/>
      <c r="S20" s="327"/>
      <c r="T20" s="327"/>
    </row>
    <row r="21" spans="1:20" s="85" customFormat="1" ht="30" customHeight="1" x14ac:dyDescent="0.35">
      <c r="A21" s="212" t="s">
        <v>187</v>
      </c>
      <c r="B21" s="211" t="s">
        <v>181</v>
      </c>
      <c r="C21" s="74"/>
      <c r="D21" s="73"/>
      <c r="E21" s="73"/>
      <c r="F21" s="73"/>
      <c r="G21" s="74"/>
      <c r="H21" s="73"/>
      <c r="I21" s="73"/>
      <c r="J21" s="73"/>
      <c r="K21" s="73"/>
      <c r="L21" s="73"/>
      <c r="M21" s="73"/>
      <c r="N21" s="73"/>
      <c r="O21" s="84"/>
      <c r="P21" s="84"/>
      <c r="Q21" s="97"/>
      <c r="R21" s="97"/>
      <c r="S21" s="97"/>
      <c r="T21" s="97"/>
    </row>
    <row r="22" spans="1:20" s="323" customFormat="1" ht="30" customHeight="1" x14ac:dyDescent="0.35">
      <c r="A22" s="321"/>
      <c r="B22" s="322" t="s">
        <v>218</v>
      </c>
      <c r="C22" s="324">
        <f>D22+E22+F22</f>
        <v>0</v>
      </c>
      <c r="D22" s="325"/>
      <c r="E22" s="325"/>
      <c r="F22" s="325"/>
      <c r="G22" s="324">
        <f>H22+I22+J22</f>
        <v>0</v>
      </c>
      <c r="H22" s="325"/>
      <c r="I22" s="325"/>
      <c r="J22" s="325"/>
      <c r="K22" s="325">
        <f>L22+M22+N22</f>
        <v>0</v>
      </c>
      <c r="L22" s="325">
        <f>H22-D22</f>
        <v>0</v>
      </c>
      <c r="M22" s="325">
        <f>I22-E22</f>
        <v>0</v>
      </c>
      <c r="N22" s="325">
        <f>J22-F22</f>
        <v>0</v>
      </c>
      <c r="O22" s="326"/>
      <c r="P22" s="326"/>
      <c r="Q22" s="327">
        <f>ROUND((O22*35%),2)</f>
        <v>0</v>
      </c>
      <c r="R22" s="327"/>
      <c r="S22" s="327"/>
      <c r="T22" s="327"/>
    </row>
    <row r="23" spans="1:20" s="85" customFormat="1" ht="30" customHeight="1" x14ac:dyDescent="0.35">
      <c r="A23" s="82" t="s">
        <v>5</v>
      </c>
      <c r="B23" s="75" t="s">
        <v>4</v>
      </c>
      <c r="C23" s="74"/>
      <c r="D23" s="73"/>
      <c r="E23" s="73"/>
      <c r="F23" s="73"/>
      <c r="G23" s="74"/>
      <c r="H23" s="73"/>
      <c r="I23" s="73"/>
      <c r="J23" s="73"/>
      <c r="K23" s="73"/>
      <c r="L23" s="73"/>
      <c r="M23" s="73"/>
      <c r="N23" s="73"/>
      <c r="O23" s="84"/>
      <c r="P23" s="84"/>
      <c r="Q23" s="97"/>
      <c r="R23" s="97"/>
      <c r="S23" s="97"/>
      <c r="T23" s="97"/>
    </row>
    <row r="24" spans="1:20" s="76" customFormat="1" ht="30" customHeight="1" x14ac:dyDescent="0.25">
      <c r="A24" s="82">
        <v>1</v>
      </c>
      <c r="B24" s="75" t="s">
        <v>50</v>
      </c>
      <c r="C24" s="77"/>
      <c r="D24" s="81"/>
      <c r="E24" s="79"/>
      <c r="F24" s="81"/>
      <c r="G24" s="77"/>
      <c r="H24" s="81"/>
      <c r="I24" s="79"/>
      <c r="J24" s="81"/>
      <c r="K24" s="78"/>
      <c r="L24" s="77"/>
      <c r="M24" s="79"/>
      <c r="N24" s="82"/>
      <c r="O24" s="83"/>
      <c r="P24" s="83"/>
      <c r="Q24" s="98"/>
      <c r="R24" s="98"/>
      <c r="S24" s="98"/>
      <c r="T24" s="98"/>
    </row>
    <row r="25" spans="1:20" s="76" customFormat="1" ht="30" customHeight="1" x14ac:dyDescent="0.25">
      <c r="A25" s="212" t="s">
        <v>182</v>
      </c>
      <c r="B25" s="211" t="s">
        <v>39</v>
      </c>
      <c r="C25" s="77"/>
      <c r="D25" s="81"/>
      <c r="E25" s="79"/>
      <c r="F25" s="81"/>
      <c r="G25" s="77"/>
      <c r="H25" s="81"/>
      <c r="I25" s="79"/>
      <c r="J25" s="81"/>
      <c r="K25" s="78"/>
      <c r="L25" s="77"/>
      <c r="M25" s="79"/>
      <c r="N25" s="82"/>
      <c r="O25" s="83"/>
      <c r="P25" s="83"/>
      <c r="Q25" s="98"/>
      <c r="R25" s="98"/>
      <c r="S25" s="98"/>
      <c r="T25" s="98"/>
    </row>
    <row r="26" spans="1:20" s="323" customFormat="1" ht="30" customHeight="1" x14ac:dyDescent="0.35">
      <c r="A26" s="321"/>
      <c r="B26" s="322" t="s">
        <v>218</v>
      </c>
      <c r="C26" s="324">
        <f>D26+E26+F26</f>
        <v>0</v>
      </c>
      <c r="D26" s="325"/>
      <c r="E26" s="325"/>
      <c r="F26" s="325"/>
      <c r="G26" s="324">
        <f>H26+I26+J26</f>
        <v>0</v>
      </c>
      <c r="H26" s="325"/>
      <c r="I26" s="325"/>
      <c r="J26" s="325"/>
      <c r="K26" s="325">
        <f>L26+M26+N26</f>
        <v>0</v>
      </c>
      <c r="L26" s="325">
        <f>H26-D26</f>
        <v>0</v>
      </c>
      <c r="M26" s="325">
        <f>I26-E26</f>
        <v>0</v>
      </c>
      <c r="N26" s="325">
        <f>J26-F26</f>
        <v>0</v>
      </c>
      <c r="O26" s="326"/>
      <c r="P26" s="326"/>
      <c r="Q26" s="327">
        <f>ROUND((O26*35%),2)</f>
        <v>0</v>
      </c>
      <c r="R26" s="327"/>
      <c r="S26" s="327"/>
      <c r="T26" s="327"/>
    </row>
    <row r="27" spans="1:20" s="76" customFormat="1" ht="30" customHeight="1" x14ac:dyDescent="0.25">
      <c r="A27" s="212" t="s">
        <v>183</v>
      </c>
      <c r="B27" s="211" t="s">
        <v>0</v>
      </c>
      <c r="C27" s="77"/>
      <c r="D27" s="81"/>
      <c r="E27" s="79"/>
      <c r="F27" s="81"/>
      <c r="G27" s="77"/>
      <c r="H27" s="81"/>
      <c r="I27" s="79"/>
      <c r="J27" s="81"/>
      <c r="K27" s="78"/>
      <c r="L27" s="77"/>
      <c r="M27" s="79"/>
      <c r="N27" s="82"/>
      <c r="O27" s="83"/>
      <c r="P27" s="83"/>
      <c r="Q27" s="98"/>
      <c r="R27" s="98"/>
      <c r="S27" s="98"/>
      <c r="T27" s="98"/>
    </row>
    <row r="28" spans="1:20" s="323" customFormat="1" ht="30" customHeight="1" x14ac:dyDescent="0.35">
      <c r="A28" s="321"/>
      <c r="B28" s="322" t="s">
        <v>218</v>
      </c>
      <c r="C28" s="324">
        <f>D28+E28+F28</f>
        <v>0</v>
      </c>
      <c r="D28" s="325"/>
      <c r="E28" s="325"/>
      <c r="F28" s="325"/>
      <c r="G28" s="324">
        <f>H28+I28+J28</f>
        <v>0</v>
      </c>
      <c r="H28" s="325"/>
      <c r="I28" s="325"/>
      <c r="J28" s="325"/>
      <c r="K28" s="325">
        <f>L28+M28+N28</f>
        <v>0</v>
      </c>
      <c r="L28" s="325">
        <f>H28-D28</f>
        <v>0</v>
      </c>
      <c r="M28" s="325">
        <f>I28-E28</f>
        <v>0</v>
      </c>
      <c r="N28" s="325">
        <f>J28-F28</f>
        <v>0</v>
      </c>
      <c r="O28" s="326"/>
      <c r="P28" s="326"/>
      <c r="Q28" s="327">
        <f>ROUND((O28*35%),2)</f>
        <v>0</v>
      </c>
      <c r="R28" s="327"/>
      <c r="S28" s="327"/>
      <c r="T28" s="327"/>
    </row>
    <row r="29" spans="1:20" s="76" customFormat="1" ht="30" customHeight="1" x14ac:dyDescent="0.25">
      <c r="A29" s="212" t="s">
        <v>184</v>
      </c>
      <c r="B29" s="211" t="s">
        <v>181</v>
      </c>
      <c r="C29" s="77"/>
      <c r="D29" s="81"/>
      <c r="E29" s="79"/>
      <c r="F29" s="81"/>
      <c r="G29" s="77"/>
      <c r="H29" s="81"/>
      <c r="I29" s="79"/>
      <c r="J29" s="81"/>
      <c r="K29" s="78"/>
      <c r="L29" s="77"/>
      <c r="M29" s="79"/>
      <c r="N29" s="82"/>
      <c r="O29" s="83"/>
      <c r="P29" s="83"/>
      <c r="Q29" s="98"/>
      <c r="R29" s="98"/>
      <c r="S29" s="98"/>
      <c r="T29" s="98"/>
    </row>
    <row r="30" spans="1:20" s="323" customFormat="1" ht="30" customHeight="1" x14ac:dyDescent="0.35">
      <c r="A30" s="321"/>
      <c r="B30" s="322" t="s">
        <v>218</v>
      </c>
      <c r="C30" s="324">
        <f>D30+E30+F30</f>
        <v>0</v>
      </c>
      <c r="D30" s="325"/>
      <c r="E30" s="325"/>
      <c r="F30" s="325"/>
      <c r="G30" s="324">
        <f>H30+I30+J30</f>
        <v>0</v>
      </c>
      <c r="H30" s="325"/>
      <c r="I30" s="325"/>
      <c r="J30" s="325"/>
      <c r="K30" s="325">
        <f>L30+M30+N30</f>
        <v>0</v>
      </c>
      <c r="L30" s="325">
        <f>H30-D30</f>
        <v>0</v>
      </c>
      <c r="M30" s="325">
        <f>I30-E30</f>
        <v>0</v>
      </c>
      <c r="N30" s="325">
        <f>J30-F30</f>
        <v>0</v>
      </c>
      <c r="O30" s="326"/>
      <c r="P30" s="326"/>
      <c r="Q30" s="327">
        <f>ROUND((O30*35%),2)</f>
        <v>0</v>
      </c>
      <c r="R30" s="327"/>
      <c r="S30" s="327"/>
      <c r="T30" s="327"/>
    </row>
    <row r="31" spans="1:20" s="80" customFormat="1" ht="30" customHeight="1" x14ac:dyDescent="0.25">
      <c r="A31" s="82">
        <v>2</v>
      </c>
      <c r="B31" s="75" t="s">
        <v>50</v>
      </c>
      <c r="C31" s="77"/>
      <c r="D31" s="81"/>
      <c r="E31" s="79"/>
      <c r="F31" s="81"/>
      <c r="G31" s="77"/>
      <c r="H31" s="81"/>
      <c r="I31" s="79"/>
      <c r="J31" s="81"/>
      <c r="K31" s="78"/>
      <c r="L31" s="77"/>
      <c r="M31" s="79"/>
      <c r="N31" s="82"/>
      <c r="O31" s="83"/>
      <c r="P31" s="83"/>
      <c r="Q31" s="86"/>
      <c r="R31" s="86"/>
      <c r="S31" s="86"/>
      <c r="T31" s="86"/>
    </row>
    <row r="32" spans="1:20" s="80" customFormat="1" ht="30" customHeight="1" x14ac:dyDescent="0.25">
      <c r="A32" s="212" t="s">
        <v>185</v>
      </c>
      <c r="B32" s="211" t="s">
        <v>39</v>
      </c>
      <c r="C32" s="77"/>
      <c r="D32" s="81"/>
      <c r="E32" s="79"/>
      <c r="F32" s="81"/>
      <c r="G32" s="77"/>
      <c r="H32" s="81"/>
      <c r="I32" s="79"/>
      <c r="J32" s="81"/>
      <c r="K32" s="78"/>
      <c r="L32" s="77"/>
      <c r="M32" s="79"/>
      <c r="N32" s="82"/>
      <c r="O32" s="83"/>
      <c r="P32" s="83"/>
      <c r="Q32" s="86"/>
      <c r="R32" s="86"/>
      <c r="S32" s="86"/>
      <c r="T32" s="86"/>
    </row>
    <row r="33" spans="1:20" s="323" customFormat="1" ht="30" customHeight="1" x14ac:dyDescent="0.35">
      <c r="A33" s="321"/>
      <c r="B33" s="322" t="s">
        <v>218</v>
      </c>
      <c r="C33" s="324">
        <f>D33+E33+F33</f>
        <v>0</v>
      </c>
      <c r="D33" s="325"/>
      <c r="E33" s="325"/>
      <c r="F33" s="325"/>
      <c r="G33" s="324">
        <f>H33+I33+J33</f>
        <v>0</v>
      </c>
      <c r="H33" s="325"/>
      <c r="I33" s="325"/>
      <c r="J33" s="325"/>
      <c r="K33" s="325">
        <f>L33+M33+N33</f>
        <v>0</v>
      </c>
      <c r="L33" s="325">
        <f>H33-D33</f>
        <v>0</v>
      </c>
      <c r="M33" s="325">
        <f>I33-E33</f>
        <v>0</v>
      </c>
      <c r="N33" s="325">
        <f>J33-F33</f>
        <v>0</v>
      </c>
      <c r="O33" s="326"/>
      <c r="P33" s="326"/>
      <c r="Q33" s="327">
        <f>ROUND((O33*35%),2)</f>
        <v>0</v>
      </c>
      <c r="R33" s="327"/>
      <c r="S33" s="327"/>
      <c r="T33" s="327"/>
    </row>
    <row r="34" spans="1:20" s="80" customFormat="1" ht="30" customHeight="1" x14ac:dyDescent="0.25">
      <c r="A34" s="212" t="s">
        <v>186</v>
      </c>
      <c r="B34" s="211" t="s">
        <v>0</v>
      </c>
      <c r="C34" s="77"/>
      <c r="D34" s="81"/>
      <c r="E34" s="79"/>
      <c r="F34" s="81"/>
      <c r="G34" s="77"/>
      <c r="H34" s="81"/>
      <c r="I34" s="79"/>
      <c r="J34" s="81"/>
      <c r="K34" s="78"/>
      <c r="L34" s="77"/>
      <c r="M34" s="79"/>
      <c r="N34" s="82"/>
      <c r="O34" s="83"/>
      <c r="P34" s="83"/>
      <c r="Q34" s="86"/>
      <c r="R34" s="86"/>
      <c r="S34" s="86"/>
      <c r="T34" s="86"/>
    </row>
    <row r="35" spans="1:20" s="323" customFormat="1" ht="30" customHeight="1" x14ac:dyDescent="0.35">
      <c r="A35" s="321"/>
      <c r="B35" s="322" t="s">
        <v>218</v>
      </c>
      <c r="C35" s="324">
        <f>D35+E35+F35</f>
        <v>0</v>
      </c>
      <c r="D35" s="325"/>
      <c r="E35" s="325"/>
      <c r="F35" s="325"/>
      <c r="G35" s="324">
        <f>H35+I35+J35</f>
        <v>0</v>
      </c>
      <c r="H35" s="325"/>
      <c r="I35" s="325"/>
      <c r="J35" s="325"/>
      <c r="K35" s="325">
        <f>L35+M35+N35</f>
        <v>0</v>
      </c>
      <c r="L35" s="325">
        <f>H35-D35</f>
        <v>0</v>
      </c>
      <c r="M35" s="325">
        <f>I35-E35</f>
        <v>0</v>
      </c>
      <c r="N35" s="325">
        <f>J35-F35</f>
        <v>0</v>
      </c>
      <c r="O35" s="326"/>
      <c r="P35" s="326"/>
      <c r="Q35" s="327">
        <f>ROUND((O35*35%),2)</f>
        <v>0</v>
      </c>
      <c r="R35" s="327"/>
      <c r="S35" s="327"/>
      <c r="T35" s="327"/>
    </row>
    <row r="36" spans="1:20" s="80" customFormat="1" ht="30" customHeight="1" x14ac:dyDescent="0.25">
      <c r="A36" s="212" t="s">
        <v>187</v>
      </c>
      <c r="B36" s="211" t="s">
        <v>181</v>
      </c>
      <c r="C36" s="77"/>
      <c r="D36" s="81"/>
      <c r="E36" s="79"/>
      <c r="F36" s="81"/>
      <c r="G36" s="77"/>
      <c r="H36" s="81"/>
      <c r="I36" s="79"/>
      <c r="J36" s="81"/>
      <c r="K36" s="78"/>
      <c r="L36" s="77"/>
      <c r="M36" s="79"/>
      <c r="N36" s="82"/>
      <c r="O36" s="83"/>
      <c r="P36" s="83"/>
      <c r="Q36" s="86"/>
      <c r="R36" s="86"/>
      <c r="S36" s="86"/>
      <c r="T36" s="86"/>
    </row>
    <row r="37" spans="1:20" s="323" customFormat="1" ht="30" customHeight="1" x14ac:dyDescent="0.35">
      <c r="A37" s="321"/>
      <c r="B37" s="322" t="s">
        <v>218</v>
      </c>
      <c r="C37" s="324">
        <f>D37+E37+F37</f>
        <v>0</v>
      </c>
      <c r="D37" s="325"/>
      <c r="E37" s="325"/>
      <c r="F37" s="325"/>
      <c r="G37" s="324">
        <f>H37+I37+J37</f>
        <v>0</v>
      </c>
      <c r="H37" s="325"/>
      <c r="I37" s="325"/>
      <c r="J37" s="325"/>
      <c r="K37" s="325">
        <f>L37+M37+N37</f>
        <v>0</v>
      </c>
      <c r="L37" s="325">
        <f>H37-D37</f>
        <v>0</v>
      </c>
      <c r="M37" s="325">
        <f>I37-E37</f>
        <v>0</v>
      </c>
      <c r="N37" s="325">
        <f>J37-F37</f>
        <v>0</v>
      </c>
      <c r="O37" s="326"/>
      <c r="P37" s="326"/>
      <c r="Q37" s="327">
        <f>ROUND((O37*35%),2)</f>
        <v>0</v>
      </c>
      <c r="R37" s="327"/>
      <c r="S37" s="327"/>
      <c r="T37" s="327"/>
    </row>
    <row r="38" spans="1:20" s="80" customFormat="1" ht="30" customHeight="1" x14ac:dyDescent="0.25">
      <c r="A38" s="82" t="s">
        <v>3</v>
      </c>
      <c r="B38" s="75" t="s">
        <v>2</v>
      </c>
      <c r="C38" s="77"/>
      <c r="D38" s="81"/>
      <c r="E38" s="79"/>
      <c r="F38" s="81"/>
      <c r="G38" s="77"/>
      <c r="H38" s="81"/>
      <c r="I38" s="79"/>
      <c r="J38" s="81"/>
      <c r="K38" s="78"/>
      <c r="L38" s="77"/>
      <c r="M38" s="79"/>
      <c r="N38" s="82"/>
      <c r="O38" s="83"/>
      <c r="P38" s="83"/>
      <c r="Q38" s="86"/>
      <c r="R38" s="86"/>
      <c r="S38" s="86"/>
      <c r="T38" s="86"/>
    </row>
    <row r="39" spans="1:20" s="80" customFormat="1" ht="30" customHeight="1" x14ac:dyDescent="0.25">
      <c r="A39" s="82">
        <v>1</v>
      </c>
      <c r="B39" s="75" t="s">
        <v>51</v>
      </c>
      <c r="C39" s="77"/>
      <c r="D39" s="81"/>
      <c r="E39" s="79"/>
      <c r="F39" s="81"/>
      <c r="G39" s="77"/>
      <c r="H39" s="81"/>
      <c r="I39" s="79"/>
      <c r="J39" s="81"/>
      <c r="K39" s="78"/>
      <c r="L39" s="77"/>
      <c r="M39" s="79"/>
      <c r="N39" s="82"/>
      <c r="O39" s="83"/>
      <c r="P39" s="83"/>
      <c r="Q39" s="86"/>
      <c r="R39" s="86"/>
      <c r="S39" s="86"/>
      <c r="T39" s="86"/>
    </row>
    <row r="40" spans="1:20" s="80" customFormat="1" ht="30" customHeight="1" x14ac:dyDescent="0.25">
      <c r="A40" s="212" t="s">
        <v>182</v>
      </c>
      <c r="B40" s="211" t="s">
        <v>39</v>
      </c>
      <c r="C40" s="77"/>
      <c r="D40" s="81"/>
      <c r="E40" s="79"/>
      <c r="F40" s="81"/>
      <c r="G40" s="77"/>
      <c r="H40" s="81"/>
      <c r="I40" s="79"/>
      <c r="J40" s="81"/>
      <c r="K40" s="78"/>
      <c r="L40" s="77"/>
      <c r="M40" s="79"/>
      <c r="N40" s="82"/>
      <c r="O40" s="83"/>
      <c r="P40" s="83"/>
      <c r="Q40" s="86"/>
      <c r="R40" s="86"/>
      <c r="S40" s="86"/>
      <c r="T40" s="86"/>
    </row>
    <row r="41" spans="1:20" s="323" customFormat="1" ht="30" customHeight="1" x14ac:dyDescent="0.35">
      <c r="A41" s="321"/>
      <c r="B41" s="322" t="s">
        <v>218</v>
      </c>
      <c r="C41" s="324">
        <f>D41+E41+F41</f>
        <v>0</v>
      </c>
      <c r="D41" s="325"/>
      <c r="E41" s="325"/>
      <c r="F41" s="325"/>
      <c r="G41" s="324">
        <f>H41+I41+J41</f>
        <v>0</v>
      </c>
      <c r="H41" s="325"/>
      <c r="I41" s="325"/>
      <c r="J41" s="325"/>
      <c r="K41" s="325">
        <f>L41+M41+N41</f>
        <v>0</v>
      </c>
      <c r="L41" s="325">
        <f>H41-D41</f>
        <v>0</v>
      </c>
      <c r="M41" s="325">
        <f>I41-E41</f>
        <v>0</v>
      </c>
      <c r="N41" s="325">
        <f>J41-F41</f>
        <v>0</v>
      </c>
      <c r="O41" s="326"/>
      <c r="P41" s="326"/>
      <c r="Q41" s="327">
        <f>ROUND((O41*35%),2)</f>
        <v>0</v>
      </c>
      <c r="R41" s="327"/>
      <c r="S41" s="327"/>
      <c r="T41" s="327"/>
    </row>
    <row r="42" spans="1:20" s="80" customFormat="1" ht="30" customHeight="1" x14ac:dyDescent="0.25">
      <c r="A42" s="212" t="s">
        <v>183</v>
      </c>
      <c r="B42" s="211" t="s">
        <v>0</v>
      </c>
      <c r="C42" s="77"/>
      <c r="D42" s="81"/>
      <c r="E42" s="79"/>
      <c r="F42" s="81"/>
      <c r="G42" s="77"/>
      <c r="H42" s="81"/>
      <c r="I42" s="79"/>
      <c r="J42" s="81"/>
      <c r="K42" s="78"/>
      <c r="L42" s="77"/>
      <c r="M42" s="79"/>
      <c r="N42" s="82"/>
      <c r="O42" s="83"/>
      <c r="P42" s="83"/>
      <c r="Q42" s="86"/>
      <c r="R42" s="86"/>
      <c r="S42" s="86"/>
      <c r="T42" s="86"/>
    </row>
    <row r="43" spans="1:20" s="323" customFormat="1" ht="30" customHeight="1" x14ac:dyDescent="0.35">
      <c r="A43" s="321"/>
      <c r="B43" s="322" t="s">
        <v>218</v>
      </c>
      <c r="C43" s="324">
        <f>D43+E43+F43</f>
        <v>0</v>
      </c>
      <c r="D43" s="325"/>
      <c r="E43" s="325"/>
      <c r="F43" s="325"/>
      <c r="G43" s="324">
        <f>H43+I43+J43</f>
        <v>0</v>
      </c>
      <c r="H43" s="325"/>
      <c r="I43" s="325"/>
      <c r="J43" s="325"/>
      <c r="K43" s="325">
        <f>L43+M43+N43</f>
        <v>0</v>
      </c>
      <c r="L43" s="325">
        <f>H43-D43</f>
        <v>0</v>
      </c>
      <c r="M43" s="325">
        <f>I43-E43</f>
        <v>0</v>
      </c>
      <c r="N43" s="325">
        <f>J43-F43</f>
        <v>0</v>
      </c>
      <c r="O43" s="326"/>
      <c r="P43" s="326"/>
      <c r="Q43" s="327">
        <f>ROUND((O43*35%),2)</f>
        <v>0</v>
      </c>
      <c r="R43" s="327"/>
      <c r="S43" s="327"/>
      <c r="T43" s="327"/>
    </row>
    <row r="44" spans="1:20" s="80" customFormat="1" ht="30" customHeight="1" x14ac:dyDescent="0.25">
      <c r="A44" s="212" t="s">
        <v>184</v>
      </c>
      <c r="B44" s="211" t="s">
        <v>181</v>
      </c>
      <c r="C44" s="77"/>
      <c r="D44" s="81"/>
      <c r="E44" s="79"/>
      <c r="F44" s="81"/>
      <c r="G44" s="77"/>
      <c r="H44" s="81"/>
      <c r="I44" s="79"/>
      <c r="J44" s="81"/>
      <c r="K44" s="78"/>
      <c r="L44" s="77"/>
      <c r="M44" s="79"/>
      <c r="N44" s="82"/>
      <c r="O44" s="83"/>
      <c r="P44" s="83"/>
      <c r="Q44" s="86"/>
      <c r="R44" s="86"/>
      <c r="S44" s="86"/>
      <c r="T44" s="86"/>
    </row>
    <row r="45" spans="1:20" s="323" customFormat="1" ht="30" customHeight="1" x14ac:dyDescent="0.35">
      <c r="A45" s="321"/>
      <c r="B45" s="322" t="s">
        <v>218</v>
      </c>
      <c r="C45" s="324">
        <f>D45+E45+F45</f>
        <v>0</v>
      </c>
      <c r="D45" s="325"/>
      <c r="E45" s="325"/>
      <c r="F45" s="325"/>
      <c r="G45" s="324">
        <f>H45+I45+J45</f>
        <v>0</v>
      </c>
      <c r="H45" s="325"/>
      <c r="I45" s="325"/>
      <c r="J45" s="325"/>
      <c r="K45" s="325">
        <f>L45+M45+N45</f>
        <v>0</v>
      </c>
      <c r="L45" s="325">
        <f>H45-D45</f>
        <v>0</v>
      </c>
      <c r="M45" s="325">
        <f>I45-E45</f>
        <v>0</v>
      </c>
      <c r="N45" s="325">
        <f>J45-F45</f>
        <v>0</v>
      </c>
      <c r="O45" s="326"/>
      <c r="P45" s="326"/>
      <c r="Q45" s="327">
        <f>ROUND((O45*35%),2)</f>
        <v>0</v>
      </c>
      <c r="R45" s="327"/>
      <c r="S45" s="327"/>
      <c r="T45" s="327"/>
    </row>
    <row r="46" spans="1:20" s="80" customFormat="1" ht="30" customHeight="1" x14ac:dyDescent="0.25">
      <c r="A46" s="82">
        <v>2</v>
      </c>
      <c r="B46" s="75" t="s">
        <v>51</v>
      </c>
      <c r="C46" s="77"/>
      <c r="D46" s="81"/>
      <c r="E46" s="79"/>
      <c r="F46" s="81"/>
      <c r="G46" s="77"/>
      <c r="H46" s="81"/>
      <c r="I46" s="79"/>
      <c r="J46" s="81"/>
      <c r="K46" s="78"/>
      <c r="L46" s="77"/>
      <c r="M46" s="79"/>
      <c r="N46" s="82"/>
      <c r="O46" s="83"/>
      <c r="P46" s="83"/>
      <c r="Q46" s="86"/>
      <c r="R46" s="86"/>
      <c r="S46" s="86"/>
      <c r="T46" s="86"/>
    </row>
    <row r="47" spans="1:20" s="80" customFormat="1" ht="30" customHeight="1" x14ac:dyDescent="0.25">
      <c r="A47" s="212" t="s">
        <v>185</v>
      </c>
      <c r="B47" s="211" t="s">
        <v>39</v>
      </c>
      <c r="C47" s="77"/>
      <c r="D47" s="81"/>
      <c r="E47" s="79"/>
      <c r="F47" s="81"/>
      <c r="G47" s="77"/>
      <c r="H47" s="81"/>
      <c r="I47" s="79"/>
      <c r="J47" s="81"/>
      <c r="K47" s="78"/>
      <c r="L47" s="77"/>
      <c r="M47" s="79"/>
      <c r="N47" s="82"/>
      <c r="O47" s="83"/>
      <c r="P47" s="83"/>
      <c r="Q47" s="86"/>
      <c r="R47" s="86"/>
      <c r="S47" s="86"/>
      <c r="T47" s="86"/>
    </row>
    <row r="48" spans="1:20" s="323" customFormat="1" ht="30" customHeight="1" x14ac:dyDescent="0.35">
      <c r="A48" s="321"/>
      <c r="B48" s="322" t="s">
        <v>218</v>
      </c>
      <c r="C48" s="324">
        <f>D48+E48+F48</f>
        <v>0</v>
      </c>
      <c r="D48" s="325"/>
      <c r="E48" s="325"/>
      <c r="F48" s="325"/>
      <c r="G48" s="324">
        <f>H48+I48+J48</f>
        <v>0</v>
      </c>
      <c r="H48" s="325"/>
      <c r="I48" s="325"/>
      <c r="J48" s="325"/>
      <c r="K48" s="325">
        <f>L48+M48+N48</f>
        <v>0</v>
      </c>
      <c r="L48" s="325">
        <f>H48-D48</f>
        <v>0</v>
      </c>
      <c r="M48" s="325">
        <f>I48-E48</f>
        <v>0</v>
      </c>
      <c r="N48" s="325">
        <f>J48-F48</f>
        <v>0</v>
      </c>
      <c r="O48" s="326"/>
      <c r="P48" s="326"/>
      <c r="Q48" s="327">
        <f>ROUND((O48*30%),2)</f>
        <v>0</v>
      </c>
      <c r="R48" s="327"/>
      <c r="S48" s="327"/>
      <c r="T48" s="327"/>
    </row>
    <row r="49" spans="1:20" s="80" customFormat="1" ht="30" customHeight="1" x14ac:dyDescent="0.25">
      <c r="A49" s="212" t="s">
        <v>186</v>
      </c>
      <c r="B49" s="211" t="s">
        <v>0</v>
      </c>
      <c r="C49" s="77"/>
      <c r="D49" s="81"/>
      <c r="E49" s="79"/>
      <c r="F49" s="81"/>
      <c r="G49" s="77"/>
      <c r="H49" s="81"/>
      <c r="I49" s="79"/>
      <c r="J49" s="81"/>
      <c r="K49" s="78"/>
      <c r="L49" s="77"/>
      <c r="M49" s="79"/>
      <c r="N49" s="82"/>
      <c r="O49" s="83"/>
      <c r="P49" s="83"/>
      <c r="Q49" s="86"/>
      <c r="R49" s="86"/>
      <c r="S49" s="86"/>
      <c r="T49" s="86"/>
    </row>
    <row r="50" spans="1:20" s="323" customFormat="1" ht="30" customHeight="1" x14ac:dyDescent="0.35">
      <c r="A50" s="321"/>
      <c r="B50" s="322" t="s">
        <v>218</v>
      </c>
      <c r="C50" s="324">
        <f>D50+E50+F50</f>
        <v>0</v>
      </c>
      <c r="D50" s="325"/>
      <c r="E50" s="325"/>
      <c r="F50" s="325"/>
      <c r="G50" s="324">
        <f>H50+I50+J50</f>
        <v>0</v>
      </c>
      <c r="H50" s="325"/>
      <c r="I50" s="325"/>
      <c r="J50" s="325"/>
      <c r="K50" s="325">
        <f>L50+M50+N50</f>
        <v>0</v>
      </c>
      <c r="L50" s="325">
        <f>H50-D50</f>
        <v>0</v>
      </c>
      <c r="M50" s="325">
        <f>I50-E50</f>
        <v>0</v>
      </c>
      <c r="N50" s="325">
        <f>J50-F50</f>
        <v>0</v>
      </c>
      <c r="O50" s="326"/>
      <c r="P50" s="326"/>
      <c r="Q50" s="327">
        <f>ROUND((O50*30%),2)</f>
        <v>0</v>
      </c>
      <c r="R50" s="327"/>
      <c r="S50" s="327"/>
      <c r="T50" s="327"/>
    </row>
    <row r="51" spans="1:20" s="80" customFormat="1" ht="30" customHeight="1" x14ac:dyDescent="0.25">
      <c r="A51" s="212" t="s">
        <v>187</v>
      </c>
      <c r="B51" s="211" t="s">
        <v>181</v>
      </c>
      <c r="C51" s="77"/>
      <c r="D51" s="81"/>
      <c r="E51" s="79"/>
      <c r="F51" s="81"/>
      <c r="G51" s="77"/>
      <c r="H51" s="81"/>
      <c r="I51" s="79"/>
      <c r="J51" s="81"/>
      <c r="K51" s="78"/>
      <c r="L51" s="77"/>
      <c r="M51" s="79"/>
      <c r="N51" s="82"/>
      <c r="O51" s="83"/>
      <c r="P51" s="83"/>
      <c r="Q51" s="86"/>
      <c r="R51" s="86"/>
      <c r="S51" s="86"/>
      <c r="T51" s="86"/>
    </row>
    <row r="52" spans="1:20" s="323" customFormat="1" ht="30" customHeight="1" x14ac:dyDescent="0.35">
      <c r="A52" s="321"/>
      <c r="B52" s="322" t="s">
        <v>218</v>
      </c>
      <c r="C52" s="324">
        <f>D52+E52+F52</f>
        <v>0</v>
      </c>
      <c r="D52" s="325"/>
      <c r="E52" s="325"/>
      <c r="F52" s="325"/>
      <c r="G52" s="324">
        <f>H52+I52+J52</f>
        <v>0</v>
      </c>
      <c r="H52" s="325"/>
      <c r="I52" s="325"/>
      <c r="J52" s="325"/>
      <c r="K52" s="325">
        <f>L52+M52+N52</f>
        <v>0</v>
      </c>
      <c r="L52" s="325">
        <f>H52-D52</f>
        <v>0</v>
      </c>
      <c r="M52" s="325">
        <f>I52-E52</f>
        <v>0</v>
      </c>
      <c r="N52" s="325">
        <f>J52-F52</f>
        <v>0</v>
      </c>
      <c r="O52" s="326"/>
      <c r="P52" s="326"/>
      <c r="Q52" s="327">
        <f>ROUND((O52*30%),2)</f>
        <v>0</v>
      </c>
      <c r="R52" s="327"/>
      <c r="S52" s="327"/>
      <c r="T52" s="327"/>
    </row>
    <row r="53" spans="1:20" ht="30" customHeight="1" x14ac:dyDescent="0.3">
      <c r="B53" s="109" t="s">
        <v>100</v>
      </c>
      <c r="C53" s="107"/>
      <c r="D53" s="107"/>
      <c r="E53" s="107"/>
      <c r="F53" s="107"/>
      <c r="G53" s="107"/>
      <c r="H53" s="91"/>
      <c r="I53" s="91"/>
      <c r="J53" s="91"/>
      <c r="K53" s="92"/>
      <c r="L53" s="93"/>
      <c r="M53" s="93"/>
    </row>
    <row r="54" spans="1:20" ht="22.95" customHeight="1" x14ac:dyDescent="0.3">
      <c r="B54" s="107" t="s">
        <v>102</v>
      </c>
      <c r="C54" s="107"/>
      <c r="D54" s="107"/>
      <c r="E54" s="107"/>
      <c r="F54" s="107"/>
      <c r="G54" s="107"/>
      <c r="H54" s="91"/>
      <c r="I54" s="91"/>
      <c r="J54" s="91"/>
      <c r="K54" s="92"/>
      <c r="L54" s="93"/>
      <c r="M54" s="93"/>
    </row>
    <row r="55" spans="1:20" ht="22.95" customHeight="1" x14ac:dyDescent="0.3">
      <c r="B55" s="107" t="s">
        <v>101</v>
      </c>
      <c r="C55" s="107"/>
      <c r="D55" s="107"/>
      <c r="E55" s="107"/>
      <c r="F55" s="107"/>
      <c r="G55" s="107"/>
      <c r="H55" s="91"/>
      <c r="I55" s="91"/>
      <c r="J55" s="91"/>
      <c r="K55" s="92"/>
      <c r="L55" s="93"/>
      <c r="M55" s="93"/>
    </row>
    <row r="56" spans="1:20" ht="22.95" customHeight="1" x14ac:dyDescent="0.3">
      <c r="B56" s="107" t="s">
        <v>188</v>
      </c>
      <c r="C56" s="107"/>
      <c r="D56" s="107"/>
      <c r="E56" s="107"/>
      <c r="F56" s="107"/>
      <c r="G56" s="107"/>
      <c r="H56" s="91"/>
      <c r="I56" s="91"/>
      <c r="J56" s="91"/>
      <c r="K56" s="92"/>
      <c r="L56" s="93"/>
      <c r="M56" s="93"/>
    </row>
    <row r="57" spans="1:20" ht="22.95" customHeight="1" x14ac:dyDescent="0.3">
      <c r="B57" s="107" t="s">
        <v>189</v>
      </c>
      <c r="C57" s="107"/>
      <c r="D57" s="107"/>
      <c r="E57" s="107"/>
      <c r="F57" s="107"/>
      <c r="G57" s="107"/>
      <c r="H57" s="91"/>
      <c r="I57" s="91"/>
      <c r="J57" s="91"/>
      <c r="K57" s="92"/>
      <c r="L57" s="93"/>
      <c r="M57" s="93"/>
    </row>
  </sheetData>
  <mergeCells count="11">
    <mergeCell ref="O4:S4"/>
    <mergeCell ref="T4:T5"/>
    <mergeCell ref="A2:T2"/>
    <mergeCell ref="S3:T3"/>
    <mergeCell ref="S1:T1"/>
    <mergeCell ref="C4:F4"/>
    <mergeCell ref="G4:J4"/>
    <mergeCell ref="K4:N4"/>
    <mergeCell ref="A1:B1"/>
    <mergeCell ref="B4:B5"/>
    <mergeCell ref="A4:A5"/>
  </mergeCells>
  <pageMargins left="0.23622047244094491" right="0" top="0.35433070866141736" bottom="0.19685039370078741" header="0.31496062992125984" footer="0.27559055118110237"/>
  <pageSetup paperSize="9" scale="67" orientation="landscape" r:id="rId1"/>
  <headerFooter differentFirst="1" scaleWithDoc="0" alignWithMargins="0">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58CDB3-E403-48F6-826C-B04DE4457213}">
  <sheetPr>
    <tabColor rgb="FFFF0000"/>
    <outlinePr summaryBelow="0"/>
  </sheetPr>
  <dimension ref="A1:S44"/>
  <sheetViews>
    <sheetView tabSelected="1" zoomScale="85" zoomScaleNormal="85" workbookViewId="0">
      <pane xSplit="2" ySplit="8" topLeftCell="C9" activePane="bottomRight" state="frozen"/>
      <selection pane="topRight" activeCell="C1" sqref="C1"/>
      <selection pane="bottomLeft" activeCell="A9" sqref="A9"/>
      <selection pane="bottomRight" activeCell="O8" sqref="O8"/>
    </sheetView>
  </sheetViews>
  <sheetFormatPr defaultColWidth="10" defaultRowHeight="18" x14ac:dyDescent="0.35"/>
  <cols>
    <col min="1" max="1" width="4.90625" style="4" customWidth="1"/>
    <col min="2" max="2" width="20.81640625" style="3" customWidth="1"/>
    <col min="3" max="3" width="6.54296875" style="3" customWidth="1"/>
    <col min="4" max="4" width="7.1796875" style="2" customWidth="1"/>
    <col min="5" max="5" width="7.7265625" style="2" customWidth="1"/>
    <col min="6" max="6" width="6.6328125" style="2" customWidth="1"/>
    <col min="7" max="7" width="6.7265625" style="2" customWidth="1"/>
    <col min="8" max="8" width="7.26953125" style="2" customWidth="1"/>
    <col min="9" max="9" width="6.6328125" style="2" customWidth="1"/>
    <col min="10" max="10" width="6.1796875" style="2" customWidth="1"/>
    <col min="11" max="11" width="11.453125" style="2" customWidth="1"/>
    <col min="12" max="12" width="4.36328125" style="1" customWidth="1"/>
    <col min="13" max="16384" width="10" style="1"/>
  </cols>
  <sheetData>
    <row r="1" spans="1:19" x14ac:dyDescent="0.35">
      <c r="A1" s="265" t="s">
        <v>20</v>
      </c>
      <c r="B1" s="265"/>
      <c r="I1" s="4"/>
      <c r="J1" s="269" t="s">
        <v>99</v>
      </c>
      <c r="K1" s="269"/>
      <c r="M1" s="249"/>
      <c r="N1" s="249"/>
      <c r="O1" s="249"/>
    </row>
    <row r="2" spans="1:19" ht="45.3" customHeight="1" x14ac:dyDescent="0.35">
      <c r="A2" s="250" t="s">
        <v>28</v>
      </c>
      <c r="B2" s="250"/>
      <c r="C2" s="250"/>
      <c r="D2" s="250"/>
      <c r="E2" s="250"/>
      <c r="F2" s="250"/>
      <c r="G2" s="250"/>
      <c r="H2" s="250"/>
      <c r="I2" s="250"/>
      <c r="J2" s="250"/>
      <c r="K2" s="250"/>
    </row>
    <row r="3" spans="1:19" ht="25.5" customHeight="1" x14ac:dyDescent="0.35">
      <c r="A3" s="38"/>
      <c r="B3" s="38"/>
      <c r="C3" s="38"/>
      <c r="D3" s="37"/>
      <c r="E3" s="37"/>
      <c r="F3" s="37"/>
      <c r="G3" s="37"/>
      <c r="H3" s="37"/>
      <c r="I3" s="37"/>
      <c r="J3" s="251" t="s">
        <v>19</v>
      </c>
      <c r="K3" s="251"/>
    </row>
    <row r="4" spans="1:19" s="36" customFormat="1" ht="45.3" customHeight="1" x14ac:dyDescent="0.35">
      <c r="A4" s="252" t="s">
        <v>18</v>
      </c>
      <c r="B4" s="252" t="s">
        <v>17</v>
      </c>
      <c r="C4" s="255" t="s">
        <v>24</v>
      </c>
      <c r="D4" s="258" t="s">
        <v>22</v>
      </c>
      <c r="E4" s="259"/>
      <c r="F4" s="259"/>
      <c r="G4" s="259"/>
      <c r="H4" s="259"/>
      <c r="I4" s="259"/>
      <c r="J4" s="260" t="s">
        <v>26</v>
      </c>
      <c r="K4" s="252" t="s">
        <v>27</v>
      </c>
    </row>
    <row r="5" spans="1:19" s="36" customFormat="1" ht="24.75" customHeight="1" x14ac:dyDescent="0.35">
      <c r="A5" s="253"/>
      <c r="B5" s="253"/>
      <c r="C5" s="256"/>
      <c r="D5" s="261" t="s">
        <v>16</v>
      </c>
      <c r="E5" s="261" t="s">
        <v>15</v>
      </c>
      <c r="F5" s="264" t="s">
        <v>14</v>
      </c>
      <c r="G5" s="264"/>
      <c r="H5" s="264"/>
      <c r="I5" s="264"/>
      <c r="J5" s="260"/>
      <c r="K5" s="253"/>
    </row>
    <row r="6" spans="1:19" s="36" customFormat="1" ht="24.75" customHeight="1" x14ac:dyDescent="0.35">
      <c r="A6" s="253"/>
      <c r="B6" s="253"/>
      <c r="C6" s="256"/>
      <c r="D6" s="262"/>
      <c r="E6" s="262"/>
      <c r="F6" s="264"/>
      <c r="G6" s="261" t="s">
        <v>13</v>
      </c>
      <c r="H6" s="261" t="s">
        <v>12</v>
      </c>
      <c r="I6" s="261" t="s">
        <v>37</v>
      </c>
      <c r="J6" s="260"/>
      <c r="K6" s="253"/>
    </row>
    <row r="7" spans="1:19" s="36" customFormat="1" ht="44.25" customHeight="1" x14ac:dyDescent="0.35">
      <c r="A7" s="254"/>
      <c r="B7" s="254"/>
      <c r="C7" s="257"/>
      <c r="D7" s="263"/>
      <c r="E7" s="263"/>
      <c r="F7" s="264"/>
      <c r="G7" s="263"/>
      <c r="H7" s="263"/>
      <c r="I7" s="263"/>
      <c r="J7" s="260"/>
      <c r="K7" s="254"/>
    </row>
    <row r="8" spans="1:19" s="30" customFormat="1" ht="48" customHeight="1" x14ac:dyDescent="0.35">
      <c r="A8" s="31" t="s">
        <v>10</v>
      </c>
      <c r="B8" s="31" t="s">
        <v>9</v>
      </c>
      <c r="C8" s="31">
        <v>2</v>
      </c>
      <c r="D8" s="33" t="s">
        <v>76</v>
      </c>
      <c r="E8" s="35">
        <v>3</v>
      </c>
      <c r="F8" s="34" t="s">
        <v>77</v>
      </c>
      <c r="G8" s="32">
        <v>5</v>
      </c>
      <c r="H8" s="32">
        <v>6</v>
      </c>
      <c r="I8" s="32">
        <v>7</v>
      </c>
      <c r="J8" s="32">
        <v>8</v>
      </c>
      <c r="K8" s="32" t="s">
        <v>78</v>
      </c>
    </row>
    <row r="9" spans="1:19" s="24" customFormat="1" ht="25.2" customHeight="1" x14ac:dyDescent="0.35">
      <c r="A9" s="29"/>
      <c r="B9" s="29" t="s">
        <v>34</v>
      </c>
      <c r="C9" s="27">
        <f t="shared" ref="C9:K9" si="0">C28+C20+C10</f>
        <v>0</v>
      </c>
      <c r="D9" s="27">
        <f t="shared" si="0"/>
        <v>0</v>
      </c>
      <c r="E9" s="28">
        <f t="shared" si="0"/>
        <v>0</v>
      </c>
      <c r="F9" s="28">
        <f t="shared" si="0"/>
        <v>0</v>
      </c>
      <c r="G9" s="28">
        <f t="shared" si="0"/>
        <v>0</v>
      </c>
      <c r="H9" s="28">
        <f t="shared" si="0"/>
        <v>0</v>
      </c>
      <c r="I9" s="28">
        <f t="shared" si="0"/>
        <v>0</v>
      </c>
      <c r="J9" s="28">
        <f t="shared" si="0"/>
        <v>0</v>
      </c>
      <c r="K9" s="57">
        <f t="shared" si="0"/>
        <v>0</v>
      </c>
      <c r="L9" s="26"/>
      <c r="S9" s="25"/>
    </row>
    <row r="10" spans="1:19" s="8" customFormat="1" ht="25.2" customHeight="1" x14ac:dyDescent="0.35">
      <c r="A10" s="42" t="s">
        <v>10</v>
      </c>
      <c r="B10" s="43" t="s">
        <v>7</v>
      </c>
      <c r="C10" s="44">
        <f t="shared" ref="C10:K10" si="1">C11+C15</f>
        <v>0</v>
      </c>
      <c r="D10" s="44">
        <f t="shared" si="1"/>
        <v>0</v>
      </c>
      <c r="E10" s="44">
        <f t="shared" si="1"/>
        <v>0</v>
      </c>
      <c r="F10" s="44">
        <f t="shared" si="1"/>
        <v>0</v>
      </c>
      <c r="G10" s="44">
        <f t="shared" si="1"/>
        <v>0</v>
      </c>
      <c r="H10" s="44">
        <f t="shared" si="1"/>
        <v>0</v>
      </c>
      <c r="I10" s="44">
        <f t="shared" si="1"/>
        <v>0</v>
      </c>
      <c r="J10" s="44">
        <f t="shared" si="1"/>
        <v>0</v>
      </c>
      <c r="K10" s="44">
        <f t="shared" si="1"/>
        <v>0</v>
      </c>
      <c r="L10" s="19"/>
    </row>
    <row r="11" spans="1:19" s="8" customFormat="1" ht="25.2" customHeight="1" x14ac:dyDescent="0.35">
      <c r="A11" s="23" t="s">
        <v>8</v>
      </c>
      <c r="B11" s="22" t="s">
        <v>23</v>
      </c>
      <c r="C11" s="21">
        <f t="shared" ref="C11:K11" si="2">C12+C13+C14</f>
        <v>0</v>
      </c>
      <c r="D11" s="21">
        <f t="shared" si="2"/>
        <v>0</v>
      </c>
      <c r="E11" s="21">
        <f t="shared" si="2"/>
        <v>0</v>
      </c>
      <c r="F11" s="21">
        <f t="shared" si="2"/>
        <v>0</v>
      </c>
      <c r="G11" s="21">
        <f t="shared" si="2"/>
        <v>0</v>
      </c>
      <c r="H11" s="21">
        <f t="shared" si="2"/>
        <v>0</v>
      </c>
      <c r="I11" s="21">
        <f t="shared" si="2"/>
        <v>0</v>
      </c>
      <c r="J11" s="21">
        <f t="shared" si="2"/>
        <v>0</v>
      </c>
      <c r="K11" s="21">
        <f t="shared" si="2"/>
        <v>0</v>
      </c>
      <c r="L11" s="19"/>
    </row>
    <row r="12" spans="1:19" s="11" customFormat="1" ht="25.05" customHeight="1" x14ac:dyDescent="0.35">
      <c r="A12" s="16">
        <v>1</v>
      </c>
      <c r="B12" s="15" t="s">
        <v>1</v>
      </c>
      <c r="C12" s="13"/>
      <c r="D12" s="14">
        <f>E12+F12</f>
        <v>0</v>
      </c>
      <c r="E12" s="14"/>
      <c r="F12" s="14">
        <f>G12+H12+I12</f>
        <v>0</v>
      </c>
      <c r="G12" s="14"/>
      <c r="H12" s="14"/>
      <c r="I12" s="14"/>
      <c r="J12" s="14"/>
      <c r="K12" s="39">
        <f>D12*J12*12*2340</f>
        <v>0</v>
      </c>
      <c r="L12" s="12"/>
    </row>
    <row r="13" spans="1:19" s="8" customFormat="1" ht="25.05" customHeight="1" x14ac:dyDescent="0.35">
      <c r="A13" s="16">
        <v>2</v>
      </c>
      <c r="B13" s="15" t="s">
        <v>0</v>
      </c>
      <c r="C13" s="13"/>
      <c r="D13" s="14">
        <f t="shared" ref="D13:D14" si="3">E13+F13</f>
        <v>0</v>
      </c>
      <c r="E13" s="14"/>
      <c r="F13" s="14">
        <f t="shared" ref="F13:F14" si="4">G13+H13+I13</f>
        <v>0</v>
      </c>
      <c r="G13" s="14"/>
      <c r="H13" s="14"/>
      <c r="I13" s="14"/>
      <c r="J13" s="14"/>
      <c r="K13" s="39">
        <f t="shared" ref="K13:K14" si="5">D13*J13*12*2340</f>
        <v>0</v>
      </c>
      <c r="L13" s="19"/>
    </row>
    <row r="14" spans="1:19" s="8" customFormat="1" ht="25.05" customHeight="1" x14ac:dyDescent="0.35">
      <c r="A14" s="16">
        <v>3</v>
      </c>
      <c r="B14" s="15" t="s">
        <v>6</v>
      </c>
      <c r="C14" s="13"/>
      <c r="D14" s="14">
        <f t="shared" si="3"/>
        <v>0</v>
      </c>
      <c r="E14" s="14"/>
      <c r="F14" s="14">
        <f t="shared" si="4"/>
        <v>0</v>
      </c>
      <c r="G14" s="14"/>
      <c r="H14" s="14"/>
      <c r="I14" s="14"/>
      <c r="J14" s="14"/>
      <c r="K14" s="39">
        <f t="shared" si="5"/>
        <v>0</v>
      </c>
      <c r="L14" s="19"/>
    </row>
    <row r="15" spans="1:19" s="8" customFormat="1" ht="25.05" customHeight="1" x14ac:dyDescent="0.35">
      <c r="A15" s="23" t="s">
        <v>5</v>
      </c>
      <c r="B15" s="22" t="s">
        <v>23</v>
      </c>
      <c r="C15" s="21">
        <f t="shared" ref="C15:K15" si="6">C16+C17+C18</f>
        <v>0</v>
      </c>
      <c r="D15" s="21">
        <f t="shared" si="6"/>
        <v>0</v>
      </c>
      <c r="E15" s="21">
        <f t="shared" si="6"/>
        <v>0</v>
      </c>
      <c r="F15" s="21">
        <f t="shared" si="6"/>
        <v>0</v>
      </c>
      <c r="G15" s="21">
        <f t="shared" si="6"/>
        <v>0</v>
      </c>
      <c r="H15" s="21">
        <f t="shared" si="6"/>
        <v>0</v>
      </c>
      <c r="I15" s="21">
        <f t="shared" si="6"/>
        <v>0</v>
      </c>
      <c r="J15" s="21">
        <f t="shared" si="6"/>
        <v>0</v>
      </c>
      <c r="K15" s="21">
        <f t="shared" si="6"/>
        <v>0</v>
      </c>
      <c r="L15" s="19"/>
    </row>
    <row r="16" spans="1:19" s="11" customFormat="1" ht="25.05" customHeight="1" x14ac:dyDescent="0.35">
      <c r="A16" s="16">
        <v>1</v>
      </c>
      <c r="B16" s="15" t="s">
        <v>1</v>
      </c>
      <c r="C16" s="17">
        <f>C17+C18</f>
        <v>0</v>
      </c>
      <c r="D16" s="14">
        <f>E16+F16</f>
        <v>0</v>
      </c>
      <c r="E16" s="14"/>
      <c r="F16" s="14">
        <f>G16+H16+I16</f>
        <v>0</v>
      </c>
      <c r="G16" s="14"/>
      <c r="H16" s="14"/>
      <c r="I16" s="14"/>
      <c r="J16" s="14"/>
      <c r="K16" s="39">
        <f>D16*J16*2340*12</f>
        <v>0</v>
      </c>
      <c r="L16" s="12"/>
    </row>
    <row r="17" spans="1:19" s="11" customFormat="1" ht="25.05" customHeight="1" x14ac:dyDescent="0.35">
      <c r="A17" s="16">
        <v>2</v>
      </c>
      <c r="B17" s="15" t="s">
        <v>0</v>
      </c>
      <c r="C17" s="13"/>
      <c r="D17" s="14">
        <f t="shared" ref="D17:D18" si="7">E17+F17</f>
        <v>0</v>
      </c>
      <c r="E17" s="14"/>
      <c r="F17" s="14">
        <f t="shared" ref="F17:F18" si="8">G17+H17+I17</f>
        <v>0</v>
      </c>
      <c r="G17" s="14"/>
      <c r="H17" s="14"/>
      <c r="I17" s="14"/>
      <c r="J17" s="14"/>
      <c r="K17" s="39">
        <f t="shared" ref="K17:K18" si="9">D17*J17*2340*12</f>
        <v>0</v>
      </c>
      <c r="L17" s="12"/>
    </row>
    <row r="18" spans="1:19" s="8" customFormat="1" ht="25.05" customHeight="1" x14ac:dyDescent="0.35">
      <c r="A18" s="16">
        <v>3</v>
      </c>
      <c r="B18" s="15" t="s">
        <v>6</v>
      </c>
      <c r="C18" s="13"/>
      <c r="D18" s="14">
        <f t="shared" si="7"/>
        <v>0</v>
      </c>
      <c r="E18" s="14"/>
      <c r="F18" s="14">
        <f t="shared" si="8"/>
        <v>0</v>
      </c>
      <c r="G18" s="14"/>
      <c r="H18" s="14"/>
      <c r="I18" s="14"/>
      <c r="J18" s="14"/>
      <c r="K18" s="39">
        <f t="shared" si="9"/>
        <v>0</v>
      </c>
      <c r="L18" s="19"/>
    </row>
    <row r="19" spans="1:19" s="8" customFormat="1" ht="25.05" customHeight="1" x14ac:dyDescent="0.35">
      <c r="A19" s="16" t="s">
        <v>29</v>
      </c>
      <c r="B19" s="15"/>
      <c r="C19" s="13"/>
      <c r="D19" s="14"/>
      <c r="E19" s="14"/>
      <c r="F19" s="14"/>
      <c r="G19" s="14"/>
      <c r="H19" s="14"/>
      <c r="I19" s="14"/>
      <c r="J19" s="14"/>
      <c r="K19" s="39"/>
      <c r="L19" s="19"/>
    </row>
    <row r="20" spans="1:19" s="8" customFormat="1" ht="24.75" customHeight="1" x14ac:dyDescent="0.35">
      <c r="A20" s="42" t="s">
        <v>9</v>
      </c>
      <c r="B20" s="43" t="s">
        <v>4</v>
      </c>
      <c r="C20" s="44">
        <f t="shared" ref="C20:K20" si="10">C21+C24</f>
        <v>0</v>
      </c>
      <c r="D20" s="45">
        <f t="shared" si="10"/>
        <v>0</v>
      </c>
      <c r="E20" s="45">
        <f t="shared" si="10"/>
        <v>0</v>
      </c>
      <c r="F20" s="45">
        <f t="shared" si="10"/>
        <v>0</v>
      </c>
      <c r="G20" s="45">
        <f t="shared" si="10"/>
        <v>0</v>
      </c>
      <c r="H20" s="45">
        <f t="shared" si="10"/>
        <v>0</v>
      </c>
      <c r="I20" s="45">
        <f t="shared" si="10"/>
        <v>0</v>
      </c>
      <c r="J20" s="45">
        <f t="shared" si="10"/>
        <v>0</v>
      </c>
      <c r="K20" s="58">
        <f t="shared" si="10"/>
        <v>0</v>
      </c>
      <c r="L20" s="19"/>
    </row>
    <row r="21" spans="1:19" s="11" customFormat="1" ht="25.2" customHeight="1" x14ac:dyDescent="0.35">
      <c r="A21" s="40" t="s">
        <v>8</v>
      </c>
      <c r="B21" s="41" t="s">
        <v>30</v>
      </c>
      <c r="C21" s="17">
        <f t="shared" ref="C21:J21" si="11">C22+C23</f>
        <v>0</v>
      </c>
      <c r="D21" s="18">
        <f t="shared" si="11"/>
        <v>0</v>
      </c>
      <c r="E21" s="18">
        <f t="shared" si="11"/>
        <v>0</v>
      </c>
      <c r="F21" s="18">
        <f t="shared" si="11"/>
        <v>0</v>
      </c>
      <c r="G21" s="18">
        <f t="shared" si="11"/>
        <v>0</v>
      </c>
      <c r="H21" s="18">
        <f t="shared" si="11"/>
        <v>0</v>
      </c>
      <c r="I21" s="18">
        <f t="shared" si="11"/>
        <v>0</v>
      </c>
      <c r="J21" s="18">
        <f t="shared" si="11"/>
        <v>0</v>
      </c>
      <c r="K21" s="49">
        <f>K22+K23</f>
        <v>0</v>
      </c>
      <c r="L21" s="12"/>
    </row>
    <row r="22" spans="1:19" s="8" customFormat="1" ht="25.2" customHeight="1" x14ac:dyDescent="0.35">
      <c r="A22" s="16">
        <v>1</v>
      </c>
      <c r="B22" s="15" t="s">
        <v>1</v>
      </c>
      <c r="C22" s="13"/>
      <c r="D22" s="14">
        <f>E22+F22</f>
        <v>0</v>
      </c>
      <c r="E22" s="14"/>
      <c r="F22" s="14">
        <f>SUM(G22:I22)</f>
        <v>0</v>
      </c>
      <c r="G22" s="14"/>
      <c r="H22" s="14"/>
      <c r="I22" s="14"/>
      <c r="J22" s="14"/>
      <c r="K22" s="39">
        <f>D22*J22*2340*12</f>
        <v>0</v>
      </c>
      <c r="L22" s="19"/>
    </row>
    <row r="23" spans="1:19" s="8" customFormat="1" ht="25.2" customHeight="1" x14ac:dyDescent="0.35">
      <c r="A23" s="16">
        <v>2</v>
      </c>
      <c r="B23" s="15" t="s">
        <v>0</v>
      </c>
      <c r="C23" s="13"/>
      <c r="D23" s="14">
        <f>E23+F23</f>
        <v>0</v>
      </c>
      <c r="E23" s="14"/>
      <c r="F23" s="14">
        <f>SUM(G23:I23)</f>
        <v>0</v>
      </c>
      <c r="G23" s="14"/>
      <c r="H23" s="14"/>
      <c r="I23" s="14"/>
      <c r="J23" s="14"/>
      <c r="K23" s="39">
        <f>D23*J23*2340*12</f>
        <v>0</v>
      </c>
      <c r="L23" s="19"/>
    </row>
    <row r="24" spans="1:19" s="11" customFormat="1" ht="26.25" customHeight="1" x14ac:dyDescent="0.35">
      <c r="A24" s="23" t="s">
        <v>5</v>
      </c>
      <c r="B24" s="22" t="s">
        <v>30</v>
      </c>
      <c r="C24" s="54">
        <f t="shared" ref="C24:K24" si="12">C25+C26</f>
        <v>0</v>
      </c>
      <c r="D24" s="55">
        <f t="shared" si="12"/>
        <v>0</v>
      </c>
      <c r="E24" s="55">
        <f t="shared" si="12"/>
        <v>0</v>
      </c>
      <c r="F24" s="55">
        <f t="shared" si="12"/>
        <v>0</v>
      </c>
      <c r="G24" s="55">
        <f t="shared" si="12"/>
        <v>0</v>
      </c>
      <c r="H24" s="55">
        <f t="shared" si="12"/>
        <v>0</v>
      </c>
      <c r="I24" s="55">
        <f t="shared" si="12"/>
        <v>0</v>
      </c>
      <c r="J24" s="55">
        <f t="shared" si="12"/>
        <v>0</v>
      </c>
      <c r="K24" s="56">
        <f t="shared" si="12"/>
        <v>0</v>
      </c>
      <c r="L24" s="12"/>
    </row>
    <row r="25" spans="1:19" s="11" customFormat="1" ht="26.25" customHeight="1" x14ac:dyDescent="0.35">
      <c r="A25" s="16">
        <v>1</v>
      </c>
      <c r="B25" s="15" t="s">
        <v>1</v>
      </c>
      <c r="C25" s="13"/>
      <c r="D25" s="14">
        <f>E25+F25</f>
        <v>0</v>
      </c>
      <c r="E25" s="14"/>
      <c r="F25" s="14">
        <f>SUM(G25:I25)</f>
        <v>0</v>
      </c>
      <c r="G25" s="14"/>
      <c r="H25" s="14"/>
      <c r="I25" s="14"/>
      <c r="J25" s="14"/>
      <c r="K25" s="39">
        <f>D25*J25*2340*12</f>
        <v>0</v>
      </c>
      <c r="L25" s="12"/>
    </row>
    <row r="26" spans="1:19" s="11" customFormat="1" ht="20.100000000000001" customHeight="1" x14ac:dyDescent="0.35">
      <c r="A26" s="16">
        <v>2</v>
      </c>
      <c r="B26" s="15" t="s">
        <v>0</v>
      </c>
      <c r="C26" s="13"/>
      <c r="D26" s="14">
        <f>E26+F26</f>
        <v>0</v>
      </c>
      <c r="E26" s="14"/>
      <c r="F26" s="14">
        <f>SUM(G26:I26)</f>
        <v>0</v>
      </c>
      <c r="G26" s="14"/>
      <c r="H26" s="14"/>
      <c r="I26" s="14"/>
      <c r="J26" s="14"/>
      <c r="K26" s="39">
        <f>D26*J26*2340*12</f>
        <v>0</v>
      </c>
      <c r="L26" s="12"/>
    </row>
    <row r="27" spans="1:19" s="11" customFormat="1" ht="20.100000000000001" customHeight="1" x14ac:dyDescent="0.35">
      <c r="A27" s="16" t="s">
        <v>29</v>
      </c>
      <c r="B27" s="15"/>
      <c r="C27" s="13"/>
      <c r="D27" s="14"/>
      <c r="E27" s="14"/>
      <c r="F27" s="14"/>
      <c r="G27" s="14"/>
      <c r="H27" s="14"/>
      <c r="I27" s="14"/>
      <c r="J27" s="14"/>
      <c r="K27" s="14"/>
      <c r="L27" s="12"/>
    </row>
    <row r="28" spans="1:19" s="8" customFormat="1" ht="25.2" customHeight="1" x14ac:dyDescent="0.35">
      <c r="A28" s="42" t="s">
        <v>3</v>
      </c>
      <c r="B28" s="43" t="s">
        <v>2</v>
      </c>
      <c r="C28" s="44">
        <f t="shared" ref="C28:K28" si="13">C29+C32</f>
        <v>0</v>
      </c>
      <c r="D28" s="45">
        <f t="shared" si="13"/>
        <v>0</v>
      </c>
      <c r="E28" s="45">
        <f t="shared" si="13"/>
        <v>0</v>
      </c>
      <c r="F28" s="45">
        <f t="shared" si="13"/>
        <v>0</v>
      </c>
      <c r="G28" s="45">
        <f t="shared" si="13"/>
        <v>0</v>
      </c>
      <c r="H28" s="45">
        <f t="shared" si="13"/>
        <v>0</v>
      </c>
      <c r="I28" s="45">
        <f t="shared" si="13"/>
        <v>0</v>
      </c>
      <c r="J28" s="45">
        <f t="shared" si="13"/>
        <v>0</v>
      </c>
      <c r="K28" s="58">
        <f t="shared" si="13"/>
        <v>0</v>
      </c>
      <c r="L28" s="19"/>
      <c r="S28" s="20"/>
    </row>
    <row r="29" spans="1:19" s="11" customFormat="1" ht="25.2" customHeight="1" x14ac:dyDescent="0.35">
      <c r="A29" s="23" t="s">
        <v>5</v>
      </c>
      <c r="B29" s="22" t="s">
        <v>31</v>
      </c>
      <c r="C29" s="54">
        <f t="shared" ref="C29:K29" si="14">C30+C31</f>
        <v>0</v>
      </c>
      <c r="D29" s="55">
        <f t="shared" si="14"/>
        <v>0</v>
      </c>
      <c r="E29" s="55">
        <f t="shared" si="14"/>
        <v>0</v>
      </c>
      <c r="F29" s="55">
        <f t="shared" si="14"/>
        <v>0</v>
      </c>
      <c r="G29" s="55">
        <f t="shared" si="14"/>
        <v>0</v>
      </c>
      <c r="H29" s="55">
        <f t="shared" si="14"/>
        <v>0</v>
      </c>
      <c r="I29" s="55">
        <f t="shared" si="14"/>
        <v>0</v>
      </c>
      <c r="J29" s="55">
        <f t="shared" si="14"/>
        <v>0</v>
      </c>
      <c r="K29" s="56">
        <f t="shared" si="14"/>
        <v>0</v>
      </c>
      <c r="L29" s="12"/>
    </row>
    <row r="30" spans="1:19" s="10" customFormat="1" ht="25.2" customHeight="1" x14ac:dyDescent="0.35">
      <c r="A30" s="16">
        <v>1</v>
      </c>
      <c r="B30" s="15" t="s">
        <v>1</v>
      </c>
      <c r="C30" s="13"/>
      <c r="D30" s="14">
        <f>E30+F30</f>
        <v>0</v>
      </c>
      <c r="E30" s="14"/>
      <c r="F30" s="14">
        <f>G30+H30+I30</f>
        <v>0</v>
      </c>
      <c r="G30" s="14"/>
      <c r="H30" s="14"/>
      <c r="I30" s="14"/>
      <c r="J30" s="14"/>
      <c r="K30" s="39">
        <f>D30+J30</f>
        <v>0</v>
      </c>
      <c r="L30" s="19"/>
    </row>
    <row r="31" spans="1:19" s="10" customFormat="1" ht="25.2" customHeight="1" x14ac:dyDescent="0.35">
      <c r="A31" s="16">
        <v>2</v>
      </c>
      <c r="B31" s="15" t="s">
        <v>0</v>
      </c>
      <c r="C31" s="13"/>
      <c r="D31" s="14">
        <f>E31+F31</f>
        <v>0</v>
      </c>
      <c r="E31" s="14"/>
      <c r="F31" s="14">
        <f>G31+H31+I31</f>
        <v>0</v>
      </c>
      <c r="G31" s="14"/>
      <c r="H31" s="14"/>
      <c r="I31" s="14"/>
      <c r="J31" s="14"/>
      <c r="K31" s="39">
        <f>D31+J31</f>
        <v>0</v>
      </c>
      <c r="L31" s="19"/>
    </row>
    <row r="32" spans="1:19" s="11" customFormat="1" ht="26.25" customHeight="1" x14ac:dyDescent="0.35">
      <c r="A32" s="23" t="s">
        <v>5</v>
      </c>
      <c r="B32" s="22" t="s">
        <v>31</v>
      </c>
      <c r="C32" s="54">
        <f t="shared" ref="C32:K32" si="15">C33+C34</f>
        <v>0</v>
      </c>
      <c r="D32" s="55">
        <f t="shared" si="15"/>
        <v>0</v>
      </c>
      <c r="E32" s="55">
        <f t="shared" si="15"/>
        <v>0</v>
      </c>
      <c r="F32" s="55">
        <f t="shared" si="15"/>
        <v>0</v>
      </c>
      <c r="G32" s="55">
        <f t="shared" si="15"/>
        <v>0</v>
      </c>
      <c r="H32" s="55">
        <f t="shared" si="15"/>
        <v>0</v>
      </c>
      <c r="I32" s="55">
        <f t="shared" si="15"/>
        <v>0</v>
      </c>
      <c r="J32" s="55">
        <f t="shared" si="15"/>
        <v>0</v>
      </c>
      <c r="K32" s="56">
        <f t="shared" si="15"/>
        <v>0</v>
      </c>
      <c r="L32" s="12"/>
    </row>
    <row r="33" spans="1:17" s="11" customFormat="1" ht="25.05" customHeight="1" x14ac:dyDescent="0.35">
      <c r="A33" s="16">
        <v>1</v>
      </c>
      <c r="B33" s="15" t="s">
        <v>1</v>
      </c>
      <c r="C33" s="13"/>
      <c r="D33" s="14">
        <f>E33+F33</f>
        <v>0</v>
      </c>
      <c r="E33" s="14"/>
      <c r="F33" s="14">
        <f>SUM(G33:I33)</f>
        <v>0</v>
      </c>
      <c r="G33" s="14"/>
      <c r="H33" s="14"/>
      <c r="I33" s="14"/>
      <c r="J33" s="14"/>
      <c r="K33" s="39">
        <f>D33+J33</f>
        <v>0</v>
      </c>
      <c r="L33" s="12"/>
    </row>
    <row r="34" spans="1:17" s="11" customFormat="1" ht="25.05" customHeight="1" x14ac:dyDescent="0.35">
      <c r="A34" s="16">
        <v>2</v>
      </c>
      <c r="B34" s="15" t="s">
        <v>0</v>
      </c>
      <c r="C34" s="13"/>
      <c r="D34" s="14">
        <f>E34+F34</f>
        <v>0</v>
      </c>
      <c r="E34" s="14"/>
      <c r="F34" s="14">
        <f>SUM(G34:I34)</f>
        <v>0</v>
      </c>
      <c r="G34" s="14"/>
      <c r="H34" s="14"/>
      <c r="I34" s="14"/>
      <c r="J34" s="14"/>
      <c r="K34" s="39">
        <f>D34+J34</f>
        <v>0</v>
      </c>
      <c r="L34" s="12"/>
    </row>
    <row r="35" spans="1:17" s="8" customFormat="1" ht="25.05" customHeight="1" x14ac:dyDescent="0.25">
      <c r="A35" s="16" t="s">
        <v>29</v>
      </c>
      <c r="B35" s="15"/>
      <c r="C35" s="46"/>
      <c r="D35" s="47"/>
      <c r="E35" s="47"/>
      <c r="F35" s="47"/>
      <c r="G35" s="48"/>
      <c r="H35" s="48"/>
      <c r="I35" s="48"/>
      <c r="J35" s="48"/>
      <c r="K35" s="48"/>
      <c r="L35" s="9"/>
    </row>
    <row r="36" spans="1:17" s="2" customFormat="1" ht="25.05" customHeight="1" x14ac:dyDescent="0.35">
      <c r="A36" s="66" t="s">
        <v>32</v>
      </c>
      <c r="B36" s="67" t="s">
        <v>33</v>
      </c>
      <c r="C36" s="67">
        <f t="shared" ref="C36:K36" si="16">C37</f>
        <v>0</v>
      </c>
      <c r="D36" s="65">
        <f t="shared" si="16"/>
        <v>0</v>
      </c>
      <c r="E36" s="65">
        <f t="shared" si="16"/>
        <v>0</v>
      </c>
      <c r="F36" s="65">
        <f t="shared" si="16"/>
        <v>0</v>
      </c>
      <c r="G36" s="65">
        <f t="shared" si="16"/>
        <v>0</v>
      </c>
      <c r="H36" s="65">
        <f t="shared" si="16"/>
        <v>0</v>
      </c>
      <c r="I36" s="65">
        <f t="shared" si="16"/>
        <v>0</v>
      </c>
      <c r="J36" s="65">
        <f t="shared" si="16"/>
        <v>0</v>
      </c>
      <c r="K36" s="58">
        <f t="shared" si="16"/>
        <v>0</v>
      </c>
      <c r="L36" s="1"/>
      <c r="M36" s="1"/>
      <c r="N36" s="1"/>
      <c r="O36" s="1"/>
      <c r="P36" s="1"/>
      <c r="Q36" s="1"/>
    </row>
    <row r="37" spans="1:17" s="2" customFormat="1" ht="25.05" customHeight="1" x14ac:dyDescent="0.35">
      <c r="A37" s="60">
        <v>1</v>
      </c>
      <c r="B37" s="59" t="s">
        <v>35</v>
      </c>
      <c r="C37" s="50"/>
      <c r="D37" s="14">
        <f>E37+F37</f>
        <v>0</v>
      </c>
      <c r="E37" s="50"/>
      <c r="F37" s="14">
        <f>G37+H37+I37</f>
        <v>0</v>
      </c>
      <c r="G37" s="50"/>
      <c r="H37" s="50"/>
      <c r="I37" s="61"/>
      <c r="J37" s="61"/>
      <c r="K37" s="39">
        <f>D37*J37*2340*12</f>
        <v>0</v>
      </c>
      <c r="L37" s="1"/>
      <c r="M37" s="1"/>
      <c r="N37" s="1"/>
      <c r="O37" s="1"/>
      <c r="P37" s="1"/>
      <c r="Q37" s="1"/>
    </row>
    <row r="38" spans="1:17" s="2" customFormat="1" x14ac:dyDescent="0.35">
      <c r="A38" s="51"/>
      <c r="B38" s="51"/>
      <c r="C38" s="51"/>
      <c r="D38" s="52"/>
      <c r="E38" s="52"/>
      <c r="F38" s="52"/>
      <c r="G38" s="52"/>
      <c r="H38" s="52"/>
      <c r="I38" s="53"/>
      <c r="J38" s="53"/>
      <c r="K38" s="53"/>
      <c r="L38" s="1"/>
      <c r="M38" s="1"/>
      <c r="N38" s="1"/>
      <c r="O38" s="1"/>
      <c r="P38" s="1"/>
      <c r="Q38" s="1"/>
    </row>
    <row r="39" spans="1:17" s="2" customFormat="1" x14ac:dyDescent="0.35">
      <c r="A39" s="271" t="s">
        <v>36</v>
      </c>
      <c r="B39" s="271"/>
      <c r="C39" s="62"/>
      <c r="D39" s="63"/>
      <c r="E39" s="63"/>
      <c r="F39" s="63"/>
      <c r="G39" s="63"/>
      <c r="H39" s="63"/>
      <c r="L39" s="1"/>
      <c r="M39" s="1"/>
      <c r="N39" s="1"/>
      <c r="O39" s="1"/>
      <c r="P39" s="1"/>
      <c r="Q39" s="1"/>
    </row>
    <row r="40" spans="1:17" s="2" customFormat="1" ht="24" customHeight="1" x14ac:dyDescent="0.35">
      <c r="A40" s="270" t="s">
        <v>209</v>
      </c>
      <c r="B40" s="270"/>
      <c r="C40" s="270"/>
      <c r="D40" s="270"/>
      <c r="E40" s="270"/>
      <c r="F40" s="270"/>
      <c r="G40" s="270"/>
      <c r="H40" s="270"/>
      <c r="I40" s="270"/>
      <c r="J40" s="270"/>
      <c r="K40" s="270"/>
      <c r="L40" s="1"/>
      <c r="M40" s="1"/>
      <c r="N40" s="1"/>
      <c r="O40" s="1"/>
      <c r="P40" s="1"/>
      <c r="Q40" s="1"/>
    </row>
    <row r="41" spans="1:17" s="2" customFormat="1" ht="35.700000000000003" customHeight="1" x14ac:dyDescent="0.35">
      <c r="A41" s="272" t="s">
        <v>208</v>
      </c>
      <c r="B41" s="272"/>
      <c r="C41" s="272"/>
      <c r="D41" s="272"/>
      <c r="E41" s="272"/>
      <c r="F41" s="272"/>
      <c r="G41" s="272"/>
      <c r="H41" s="272"/>
      <c r="I41" s="272"/>
      <c r="J41" s="272"/>
      <c r="K41" s="272"/>
      <c r="L41" s="1"/>
      <c r="M41" s="1"/>
      <c r="N41" s="1"/>
      <c r="O41" s="1"/>
      <c r="P41" s="1"/>
      <c r="Q41" s="1"/>
    </row>
    <row r="42" spans="1:17" s="2" customFormat="1" ht="41.7" customHeight="1" x14ac:dyDescent="0.35">
      <c r="A42" s="266" t="s">
        <v>210</v>
      </c>
      <c r="B42" s="266"/>
      <c r="C42" s="266"/>
      <c r="D42" s="266"/>
      <c r="E42" s="266"/>
      <c r="F42" s="266"/>
      <c r="G42" s="266"/>
      <c r="H42" s="266"/>
      <c r="I42" s="266"/>
      <c r="J42" s="266"/>
      <c r="K42" s="266"/>
      <c r="L42" s="1"/>
      <c r="M42" s="1"/>
      <c r="N42" s="1"/>
      <c r="O42" s="1"/>
      <c r="P42" s="1"/>
      <c r="Q42" s="1"/>
    </row>
    <row r="43" spans="1:17" s="2" customFormat="1" ht="33" customHeight="1" x14ac:dyDescent="0.35">
      <c r="A43" s="7"/>
      <c r="B43" s="64"/>
      <c r="C43" s="64"/>
      <c r="D43" s="64"/>
      <c r="E43" s="64"/>
      <c r="F43" s="64"/>
      <c r="G43" s="64"/>
      <c r="H43" s="64"/>
      <c r="I43" s="64"/>
      <c r="J43" s="64"/>
      <c r="K43" s="64"/>
      <c r="L43" s="1"/>
      <c r="M43" s="1"/>
      <c r="N43" s="1"/>
      <c r="O43" s="1"/>
      <c r="P43" s="1"/>
      <c r="Q43" s="1"/>
    </row>
    <row r="44" spans="1:17" s="2" customFormat="1" x14ac:dyDescent="0.35">
      <c r="A44" s="4"/>
      <c r="B44" s="102"/>
      <c r="C44" s="6"/>
      <c r="D44" s="267"/>
      <c r="E44" s="267"/>
      <c r="F44" s="267"/>
      <c r="G44" s="5"/>
      <c r="H44" s="5"/>
      <c r="I44" s="268"/>
      <c r="J44" s="268"/>
      <c r="K44" s="268"/>
      <c r="L44" s="1"/>
      <c r="M44" s="1"/>
      <c r="N44" s="1"/>
      <c r="O44" s="1"/>
      <c r="P44" s="1"/>
      <c r="Q44" s="1"/>
    </row>
  </sheetData>
  <mergeCells count="24">
    <mergeCell ref="A42:K42"/>
    <mergeCell ref="D44:F44"/>
    <mergeCell ref="I44:K44"/>
    <mergeCell ref="H6:H7"/>
    <mergeCell ref="J1:K1"/>
    <mergeCell ref="A40:K40"/>
    <mergeCell ref="A39:B39"/>
    <mergeCell ref="A41:K41"/>
    <mergeCell ref="M1:O1"/>
    <mergeCell ref="A2:K2"/>
    <mergeCell ref="J3:K3"/>
    <mergeCell ref="A4:A7"/>
    <mergeCell ref="B4:B7"/>
    <mergeCell ref="C4:C7"/>
    <mergeCell ref="D4:I4"/>
    <mergeCell ref="J4:J7"/>
    <mergeCell ref="D5:D7"/>
    <mergeCell ref="E5:E7"/>
    <mergeCell ref="F5:F7"/>
    <mergeCell ref="G5:I5"/>
    <mergeCell ref="G6:G7"/>
    <mergeCell ref="A1:B1"/>
    <mergeCell ref="K4:K7"/>
    <mergeCell ref="I6:I7"/>
  </mergeCells>
  <pageMargins left="0.47244094488188981" right="0.19685039370078741" top="0.19685039370078741" bottom="0.27559055118110237" header="0.19685039370078741" footer="0.31496062992125984"/>
  <pageSetup paperSize="9" scale="7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CFF02F-FE8E-4A52-B6CF-744FBAED9F4C}">
  <sheetPr>
    <tabColor rgb="FFFF0000"/>
  </sheetPr>
  <dimension ref="A1:O20"/>
  <sheetViews>
    <sheetView zoomScaleNormal="100" workbookViewId="0">
      <selection activeCell="P5" sqref="P5"/>
    </sheetView>
  </sheetViews>
  <sheetFormatPr defaultColWidth="8" defaultRowHeight="13.2" x14ac:dyDescent="0.35"/>
  <cols>
    <col min="1" max="1" width="4.26953125" style="111" customWidth="1"/>
    <col min="2" max="2" width="18.7265625" style="111" customWidth="1"/>
    <col min="3" max="3" width="6.08984375" style="111" customWidth="1"/>
    <col min="4" max="6" width="6.36328125" style="111" customWidth="1"/>
    <col min="7" max="7" width="7.90625" style="111" customWidth="1"/>
    <col min="8" max="8" width="7.453125" style="111" customWidth="1"/>
    <col min="9" max="9" width="8.453125" style="111" customWidth="1"/>
    <col min="10" max="10" width="8.08984375" style="111" customWidth="1"/>
    <col min="11" max="11" width="7.453125" style="111" customWidth="1"/>
    <col min="12" max="12" width="8.36328125" style="111" customWidth="1"/>
    <col min="13" max="14" width="8.453125" style="111" customWidth="1"/>
    <col min="15" max="257" width="8" style="111"/>
    <col min="258" max="258" width="4.26953125" style="111" customWidth="1"/>
    <col min="259" max="259" width="18.7265625" style="111" customWidth="1"/>
    <col min="260" max="260" width="6.08984375" style="111" customWidth="1"/>
    <col min="261" max="263" width="6.36328125" style="111" customWidth="1"/>
    <col min="264" max="264" width="7.90625" style="111" customWidth="1"/>
    <col min="265" max="265" width="7.453125" style="111" customWidth="1"/>
    <col min="266" max="266" width="8.453125" style="111" customWidth="1"/>
    <col min="267" max="267" width="8.08984375" style="111" customWidth="1"/>
    <col min="268" max="268" width="7.453125" style="111" customWidth="1"/>
    <col min="269" max="269" width="8.36328125" style="111" customWidth="1"/>
    <col min="270" max="270" width="8.453125" style="111" customWidth="1"/>
    <col min="271" max="513" width="8" style="111"/>
    <col min="514" max="514" width="4.26953125" style="111" customWidth="1"/>
    <col min="515" max="515" width="18.7265625" style="111" customWidth="1"/>
    <col min="516" max="516" width="6.08984375" style="111" customWidth="1"/>
    <col min="517" max="519" width="6.36328125" style="111" customWidth="1"/>
    <col min="520" max="520" width="7.90625" style="111" customWidth="1"/>
    <col min="521" max="521" width="7.453125" style="111" customWidth="1"/>
    <col min="522" max="522" width="8.453125" style="111" customWidth="1"/>
    <col min="523" max="523" width="8.08984375" style="111" customWidth="1"/>
    <col min="524" max="524" width="7.453125" style="111" customWidth="1"/>
    <col min="525" max="525" width="8.36328125" style="111" customWidth="1"/>
    <col min="526" max="526" width="8.453125" style="111" customWidth="1"/>
    <col min="527" max="769" width="8" style="111"/>
    <col min="770" max="770" width="4.26953125" style="111" customWidth="1"/>
    <col min="771" max="771" width="18.7265625" style="111" customWidth="1"/>
    <col min="772" max="772" width="6.08984375" style="111" customWidth="1"/>
    <col min="773" max="775" width="6.36328125" style="111" customWidth="1"/>
    <col min="776" max="776" width="7.90625" style="111" customWidth="1"/>
    <col min="777" max="777" width="7.453125" style="111" customWidth="1"/>
    <col min="778" max="778" width="8.453125" style="111" customWidth="1"/>
    <col min="779" max="779" width="8.08984375" style="111" customWidth="1"/>
    <col min="780" max="780" width="7.453125" style="111" customWidth="1"/>
    <col min="781" max="781" width="8.36328125" style="111" customWidth="1"/>
    <col min="782" max="782" width="8.453125" style="111" customWidth="1"/>
    <col min="783" max="1025" width="8" style="111"/>
    <col min="1026" max="1026" width="4.26953125" style="111" customWidth="1"/>
    <col min="1027" max="1027" width="18.7265625" style="111" customWidth="1"/>
    <col min="1028" max="1028" width="6.08984375" style="111" customWidth="1"/>
    <col min="1029" max="1031" width="6.36328125" style="111" customWidth="1"/>
    <col min="1032" max="1032" width="7.90625" style="111" customWidth="1"/>
    <col min="1033" max="1033" width="7.453125" style="111" customWidth="1"/>
    <col min="1034" max="1034" width="8.453125" style="111" customWidth="1"/>
    <col min="1035" max="1035" width="8.08984375" style="111" customWidth="1"/>
    <col min="1036" max="1036" width="7.453125" style="111" customWidth="1"/>
    <col min="1037" max="1037" width="8.36328125" style="111" customWidth="1"/>
    <col min="1038" max="1038" width="8.453125" style="111" customWidth="1"/>
    <col min="1039" max="1281" width="8" style="111"/>
    <col min="1282" max="1282" width="4.26953125" style="111" customWidth="1"/>
    <col min="1283" max="1283" width="18.7265625" style="111" customWidth="1"/>
    <col min="1284" max="1284" width="6.08984375" style="111" customWidth="1"/>
    <col min="1285" max="1287" width="6.36328125" style="111" customWidth="1"/>
    <col min="1288" max="1288" width="7.90625" style="111" customWidth="1"/>
    <col min="1289" max="1289" width="7.453125" style="111" customWidth="1"/>
    <col min="1290" max="1290" width="8.453125" style="111" customWidth="1"/>
    <col min="1291" max="1291" width="8.08984375" style="111" customWidth="1"/>
    <col min="1292" max="1292" width="7.453125" style="111" customWidth="1"/>
    <col min="1293" max="1293" width="8.36328125" style="111" customWidth="1"/>
    <col min="1294" max="1294" width="8.453125" style="111" customWidth="1"/>
    <col min="1295" max="1537" width="8" style="111"/>
    <col min="1538" max="1538" width="4.26953125" style="111" customWidth="1"/>
    <col min="1539" max="1539" width="18.7265625" style="111" customWidth="1"/>
    <col min="1540" max="1540" width="6.08984375" style="111" customWidth="1"/>
    <col min="1541" max="1543" width="6.36328125" style="111" customWidth="1"/>
    <col min="1544" max="1544" width="7.90625" style="111" customWidth="1"/>
    <col min="1545" max="1545" width="7.453125" style="111" customWidth="1"/>
    <col min="1546" max="1546" width="8.453125" style="111" customWidth="1"/>
    <col min="1547" max="1547" width="8.08984375" style="111" customWidth="1"/>
    <col min="1548" max="1548" width="7.453125" style="111" customWidth="1"/>
    <col min="1549" max="1549" width="8.36328125" style="111" customWidth="1"/>
    <col min="1550" max="1550" width="8.453125" style="111" customWidth="1"/>
    <col min="1551" max="1793" width="8" style="111"/>
    <col min="1794" max="1794" width="4.26953125" style="111" customWidth="1"/>
    <col min="1795" max="1795" width="18.7265625" style="111" customWidth="1"/>
    <col min="1796" max="1796" width="6.08984375" style="111" customWidth="1"/>
    <col min="1797" max="1799" width="6.36328125" style="111" customWidth="1"/>
    <col min="1800" max="1800" width="7.90625" style="111" customWidth="1"/>
    <col min="1801" max="1801" width="7.453125" style="111" customWidth="1"/>
    <col min="1802" max="1802" width="8.453125" style="111" customWidth="1"/>
    <col min="1803" max="1803" width="8.08984375" style="111" customWidth="1"/>
    <col min="1804" max="1804" width="7.453125" style="111" customWidth="1"/>
    <col min="1805" max="1805" width="8.36328125" style="111" customWidth="1"/>
    <col min="1806" max="1806" width="8.453125" style="111" customWidth="1"/>
    <col min="1807" max="2049" width="8" style="111"/>
    <col min="2050" max="2050" width="4.26953125" style="111" customWidth="1"/>
    <col min="2051" max="2051" width="18.7265625" style="111" customWidth="1"/>
    <col min="2052" max="2052" width="6.08984375" style="111" customWidth="1"/>
    <col min="2053" max="2055" width="6.36328125" style="111" customWidth="1"/>
    <col min="2056" max="2056" width="7.90625" style="111" customWidth="1"/>
    <col min="2057" max="2057" width="7.453125" style="111" customWidth="1"/>
    <col min="2058" max="2058" width="8.453125" style="111" customWidth="1"/>
    <col min="2059" max="2059" width="8.08984375" style="111" customWidth="1"/>
    <col min="2060" max="2060" width="7.453125" style="111" customWidth="1"/>
    <col min="2061" max="2061" width="8.36328125" style="111" customWidth="1"/>
    <col min="2062" max="2062" width="8.453125" style="111" customWidth="1"/>
    <col min="2063" max="2305" width="8" style="111"/>
    <col min="2306" max="2306" width="4.26953125" style="111" customWidth="1"/>
    <col min="2307" max="2307" width="18.7265625" style="111" customWidth="1"/>
    <col min="2308" max="2308" width="6.08984375" style="111" customWidth="1"/>
    <col min="2309" max="2311" width="6.36328125" style="111" customWidth="1"/>
    <col min="2312" max="2312" width="7.90625" style="111" customWidth="1"/>
    <col min="2313" max="2313" width="7.453125" style="111" customWidth="1"/>
    <col min="2314" max="2314" width="8.453125" style="111" customWidth="1"/>
    <col min="2315" max="2315" width="8.08984375" style="111" customWidth="1"/>
    <col min="2316" max="2316" width="7.453125" style="111" customWidth="1"/>
    <col min="2317" max="2317" width="8.36328125" style="111" customWidth="1"/>
    <col min="2318" max="2318" width="8.453125" style="111" customWidth="1"/>
    <col min="2319" max="2561" width="8" style="111"/>
    <col min="2562" max="2562" width="4.26953125" style="111" customWidth="1"/>
    <col min="2563" max="2563" width="18.7265625" style="111" customWidth="1"/>
    <col min="2564" max="2564" width="6.08984375" style="111" customWidth="1"/>
    <col min="2565" max="2567" width="6.36328125" style="111" customWidth="1"/>
    <col min="2568" max="2568" width="7.90625" style="111" customWidth="1"/>
    <col min="2569" max="2569" width="7.453125" style="111" customWidth="1"/>
    <col min="2570" max="2570" width="8.453125" style="111" customWidth="1"/>
    <col min="2571" max="2571" width="8.08984375" style="111" customWidth="1"/>
    <col min="2572" max="2572" width="7.453125" style="111" customWidth="1"/>
    <col min="2573" max="2573" width="8.36328125" style="111" customWidth="1"/>
    <col min="2574" max="2574" width="8.453125" style="111" customWidth="1"/>
    <col min="2575" max="2817" width="8" style="111"/>
    <col min="2818" max="2818" width="4.26953125" style="111" customWidth="1"/>
    <col min="2819" max="2819" width="18.7265625" style="111" customWidth="1"/>
    <col min="2820" max="2820" width="6.08984375" style="111" customWidth="1"/>
    <col min="2821" max="2823" width="6.36328125" style="111" customWidth="1"/>
    <col min="2824" max="2824" width="7.90625" style="111" customWidth="1"/>
    <col min="2825" max="2825" width="7.453125" style="111" customWidth="1"/>
    <col min="2826" max="2826" width="8.453125" style="111" customWidth="1"/>
    <col min="2827" max="2827" width="8.08984375" style="111" customWidth="1"/>
    <col min="2828" max="2828" width="7.453125" style="111" customWidth="1"/>
    <col min="2829" max="2829" width="8.36328125" style="111" customWidth="1"/>
    <col min="2830" max="2830" width="8.453125" style="111" customWidth="1"/>
    <col min="2831" max="3073" width="8" style="111"/>
    <col min="3074" max="3074" width="4.26953125" style="111" customWidth="1"/>
    <col min="3075" max="3075" width="18.7265625" style="111" customWidth="1"/>
    <col min="3076" max="3076" width="6.08984375" style="111" customWidth="1"/>
    <col min="3077" max="3079" width="6.36328125" style="111" customWidth="1"/>
    <col min="3080" max="3080" width="7.90625" style="111" customWidth="1"/>
    <col min="3081" max="3081" width="7.453125" style="111" customWidth="1"/>
    <col min="3082" max="3082" width="8.453125" style="111" customWidth="1"/>
    <col min="3083" max="3083" width="8.08984375" style="111" customWidth="1"/>
    <col min="3084" max="3084" width="7.453125" style="111" customWidth="1"/>
    <col min="3085" max="3085" width="8.36328125" style="111" customWidth="1"/>
    <col min="3086" max="3086" width="8.453125" style="111" customWidth="1"/>
    <col min="3087" max="3329" width="8" style="111"/>
    <col min="3330" max="3330" width="4.26953125" style="111" customWidth="1"/>
    <col min="3331" max="3331" width="18.7265625" style="111" customWidth="1"/>
    <col min="3332" max="3332" width="6.08984375" style="111" customWidth="1"/>
    <col min="3333" max="3335" width="6.36328125" style="111" customWidth="1"/>
    <col min="3336" max="3336" width="7.90625" style="111" customWidth="1"/>
    <col min="3337" max="3337" width="7.453125" style="111" customWidth="1"/>
    <col min="3338" max="3338" width="8.453125" style="111" customWidth="1"/>
    <col min="3339" max="3339" width="8.08984375" style="111" customWidth="1"/>
    <col min="3340" max="3340" width="7.453125" style="111" customWidth="1"/>
    <col min="3341" max="3341" width="8.36328125" style="111" customWidth="1"/>
    <col min="3342" max="3342" width="8.453125" style="111" customWidth="1"/>
    <col min="3343" max="3585" width="8" style="111"/>
    <col min="3586" max="3586" width="4.26953125" style="111" customWidth="1"/>
    <col min="3587" max="3587" width="18.7265625" style="111" customWidth="1"/>
    <col min="3588" max="3588" width="6.08984375" style="111" customWidth="1"/>
    <col min="3589" max="3591" width="6.36328125" style="111" customWidth="1"/>
    <col min="3592" max="3592" width="7.90625" style="111" customWidth="1"/>
    <col min="3593" max="3593" width="7.453125" style="111" customWidth="1"/>
    <col min="3594" max="3594" width="8.453125" style="111" customWidth="1"/>
    <col min="3595" max="3595" width="8.08984375" style="111" customWidth="1"/>
    <col min="3596" max="3596" width="7.453125" style="111" customWidth="1"/>
    <col min="3597" max="3597" width="8.36328125" style="111" customWidth="1"/>
    <col min="3598" max="3598" width="8.453125" style="111" customWidth="1"/>
    <col min="3599" max="3841" width="8" style="111"/>
    <col min="3842" max="3842" width="4.26953125" style="111" customWidth="1"/>
    <col min="3843" max="3843" width="18.7265625" style="111" customWidth="1"/>
    <col min="3844" max="3844" width="6.08984375" style="111" customWidth="1"/>
    <col min="3845" max="3847" width="6.36328125" style="111" customWidth="1"/>
    <col min="3848" max="3848" width="7.90625" style="111" customWidth="1"/>
    <col min="3849" max="3849" width="7.453125" style="111" customWidth="1"/>
    <col min="3850" max="3850" width="8.453125" style="111" customWidth="1"/>
    <col min="3851" max="3851" width="8.08984375" style="111" customWidth="1"/>
    <col min="3852" max="3852" width="7.453125" style="111" customWidth="1"/>
    <col min="3853" max="3853" width="8.36328125" style="111" customWidth="1"/>
    <col min="3854" max="3854" width="8.453125" style="111" customWidth="1"/>
    <col min="3855" max="4097" width="8" style="111"/>
    <col min="4098" max="4098" width="4.26953125" style="111" customWidth="1"/>
    <col min="4099" max="4099" width="18.7265625" style="111" customWidth="1"/>
    <col min="4100" max="4100" width="6.08984375" style="111" customWidth="1"/>
    <col min="4101" max="4103" width="6.36328125" style="111" customWidth="1"/>
    <col min="4104" max="4104" width="7.90625" style="111" customWidth="1"/>
    <col min="4105" max="4105" width="7.453125" style="111" customWidth="1"/>
    <col min="4106" max="4106" width="8.453125" style="111" customWidth="1"/>
    <col min="4107" max="4107" width="8.08984375" style="111" customWidth="1"/>
    <col min="4108" max="4108" width="7.453125" style="111" customWidth="1"/>
    <col min="4109" max="4109" width="8.36328125" style="111" customWidth="1"/>
    <col min="4110" max="4110" width="8.453125" style="111" customWidth="1"/>
    <col min="4111" max="4353" width="8" style="111"/>
    <col min="4354" max="4354" width="4.26953125" style="111" customWidth="1"/>
    <col min="4355" max="4355" width="18.7265625" style="111" customWidth="1"/>
    <col min="4356" max="4356" width="6.08984375" style="111" customWidth="1"/>
    <col min="4357" max="4359" width="6.36328125" style="111" customWidth="1"/>
    <col min="4360" max="4360" width="7.90625" style="111" customWidth="1"/>
    <col min="4361" max="4361" width="7.453125" style="111" customWidth="1"/>
    <col min="4362" max="4362" width="8.453125" style="111" customWidth="1"/>
    <col min="4363" max="4363" width="8.08984375" style="111" customWidth="1"/>
    <col min="4364" max="4364" width="7.453125" style="111" customWidth="1"/>
    <col min="4365" max="4365" width="8.36328125" style="111" customWidth="1"/>
    <col min="4366" max="4366" width="8.453125" style="111" customWidth="1"/>
    <col min="4367" max="4609" width="8" style="111"/>
    <col min="4610" max="4610" width="4.26953125" style="111" customWidth="1"/>
    <col min="4611" max="4611" width="18.7265625" style="111" customWidth="1"/>
    <col min="4612" max="4612" width="6.08984375" style="111" customWidth="1"/>
    <col min="4613" max="4615" width="6.36328125" style="111" customWidth="1"/>
    <col min="4616" max="4616" width="7.90625" style="111" customWidth="1"/>
    <col min="4617" max="4617" width="7.453125" style="111" customWidth="1"/>
    <col min="4618" max="4618" width="8.453125" style="111" customWidth="1"/>
    <col min="4619" max="4619" width="8.08984375" style="111" customWidth="1"/>
    <col min="4620" max="4620" width="7.453125" style="111" customWidth="1"/>
    <col min="4621" max="4621" width="8.36328125" style="111" customWidth="1"/>
    <col min="4622" max="4622" width="8.453125" style="111" customWidth="1"/>
    <col min="4623" max="4865" width="8" style="111"/>
    <col min="4866" max="4866" width="4.26953125" style="111" customWidth="1"/>
    <col min="4867" max="4867" width="18.7265625" style="111" customWidth="1"/>
    <col min="4868" max="4868" width="6.08984375" style="111" customWidth="1"/>
    <col min="4869" max="4871" width="6.36328125" style="111" customWidth="1"/>
    <col min="4872" max="4872" width="7.90625" style="111" customWidth="1"/>
    <col min="4873" max="4873" width="7.453125" style="111" customWidth="1"/>
    <col min="4874" max="4874" width="8.453125" style="111" customWidth="1"/>
    <col min="4875" max="4875" width="8.08984375" style="111" customWidth="1"/>
    <col min="4876" max="4876" width="7.453125" style="111" customWidth="1"/>
    <col min="4877" max="4877" width="8.36328125" style="111" customWidth="1"/>
    <col min="4878" max="4878" width="8.453125" style="111" customWidth="1"/>
    <col min="4879" max="5121" width="8" style="111"/>
    <col min="5122" max="5122" width="4.26953125" style="111" customWidth="1"/>
    <col min="5123" max="5123" width="18.7265625" style="111" customWidth="1"/>
    <col min="5124" max="5124" width="6.08984375" style="111" customWidth="1"/>
    <col min="5125" max="5127" width="6.36328125" style="111" customWidth="1"/>
    <col min="5128" max="5128" width="7.90625" style="111" customWidth="1"/>
    <col min="5129" max="5129" width="7.453125" style="111" customWidth="1"/>
    <col min="5130" max="5130" width="8.453125" style="111" customWidth="1"/>
    <col min="5131" max="5131" width="8.08984375" style="111" customWidth="1"/>
    <col min="5132" max="5132" width="7.453125" style="111" customWidth="1"/>
    <col min="5133" max="5133" width="8.36328125" style="111" customWidth="1"/>
    <col min="5134" max="5134" width="8.453125" style="111" customWidth="1"/>
    <col min="5135" max="5377" width="8" style="111"/>
    <col min="5378" max="5378" width="4.26953125" style="111" customWidth="1"/>
    <col min="5379" max="5379" width="18.7265625" style="111" customWidth="1"/>
    <col min="5380" max="5380" width="6.08984375" style="111" customWidth="1"/>
    <col min="5381" max="5383" width="6.36328125" style="111" customWidth="1"/>
    <col min="5384" max="5384" width="7.90625" style="111" customWidth="1"/>
    <col min="5385" max="5385" width="7.453125" style="111" customWidth="1"/>
    <col min="5386" max="5386" width="8.453125" style="111" customWidth="1"/>
    <col min="5387" max="5387" width="8.08984375" style="111" customWidth="1"/>
    <col min="5388" max="5388" width="7.453125" style="111" customWidth="1"/>
    <col min="5389" max="5389" width="8.36328125" style="111" customWidth="1"/>
    <col min="5390" max="5390" width="8.453125" style="111" customWidth="1"/>
    <col min="5391" max="5633" width="8" style="111"/>
    <col min="5634" max="5634" width="4.26953125" style="111" customWidth="1"/>
    <col min="5635" max="5635" width="18.7265625" style="111" customWidth="1"/>
    <col min="5636" max="5636" width="6.08984375" style="111" customWidth="1"/>
    <col min="5637" max="5639" width="6.36328125" style="111" customWidth="1"/>
    <col min="5640" max="5640" width="7.90625" style="111" customWidth="1"/>
    <col min="5641" max="5641" width="7.453125" style="111" customWidth="1"/>
    <col min="5642" max="5642" width="8.453125" style="111" customWidth="1"/>
    <col min="5643" max="5643" width="8.08984375" style="111" customWidth="1"/>
    <col min="5644" max="5644" width="7.453125" style="111" customWidth="1"/>
    <col min="5645" max="5645" width="8.36328125" style="111" customWidth="1"/>
    <col min="5646" max="5646" width="8.453125" style="111" customWidth="1"/>
    <col min="5647" max="5889" width="8" style="111"/>
    <col min="5890" max="5890" width="4.26953125" style="111" customWidth="1"/>
    <col min="5891" max="5891" width="18.7265625" style="111" customWidth="1"/>
    <col min="5892" max="5892" width="6.08984375" style="111" customWidth="1"/>
    <col min="5893" max="5895" width="6.36328125" style="111" customWidth="1"/>
    <col min="5896" max="5896" width="7.90625" style="111" customWidth="1"/>
    <col min="5897" max="5897" width="7.453125" style="111" customWidth="1"/>
    <col min="5898" max="5898" width="8.453125" style="111" customWidth="1"/>
    <col min="5899" max="5899" width="8.08984375" style="111" customWidth="1"/>
    <col min="5900" max="5900" width="7.453125" style="111" customWidth="1"/>
    <col min="5901" max="5901" width="8.36328125" style="111" customWidth="1"/>
    <col min="5902" max="5902" width="8.453125" style="111" customWidth="1"/>
    <col min="5903" max="6145" width="8" style="111"/>
    <col min="6146" max="6146" width="4.26953125" style="111" customWidth="1"/>
    <col min="6147" max="6147" width="18.7265625" style="111" customWidth="1"/>
    <col min="6148" max="6148" width="6.08984375" style="111" customWidth="1"/>
    <col min="6149" max="6151" width="6.36328125" style="111" customWidth="1"/>
    <col min="6152" max="6152" width="7.90625" style="111" customWidth="1"/>
    <col min="6153" max="6153" width="7.453125" style="111" customWidth="1"/>
    <col min="6154" max="6154" width="8.453125" style="111" customWidth="1"/>
    <col min="6155" max="6155" width="8.08984375" style="111" customWidth="1"/>
    <col min="6156" max="6156" width="7.453125" style="111" customWidth="1"/>
    <col min="6157" max="6157" width="8.36328125" style="111" customWidth="1"/>
    <col min="6158" max="6158" width="8.453125" style="111" customWidth="1"/>
    <col min="6159" max="6401" width="8" style="111"/>
    <col min="6402" max="6402" width="4.26953125" style="111" customWidth="1"/>
    <col min="6403" max="6403" width="18.7265625" style="111" customWidth="1"/>
    <col min="6404" max="6404" width="6.08984375" style="111" customWidth="1"/>
    <col min="6405" max="6407" width="6.36328125" style="111" customWidth="1"/>
    <col min="6408" max="6408" width="7.90625" style="111" customWidth="1"/>
    <col min="6409" max="6409" width="7.453125" style="111" customWidth="1"/>
    <col min="6410" max="6410" width="8.453125" style="111" customWidth="1"/>
    <col min="6411" max="6411" width="8.08984375" style="111" customWidth="1"/>
    <col min="6412" max="6412" width="7.453125" style="111" customWidth="1"/>
    <col min="6413" max="6413" width="8.36328125" style="111" customWidth="1"/>
    <col min="6414" max="6414" width="8.453125" style="111" customWidth="1"/>
    <col min="6415" max="6657" width="8" style="111"/>
    <col min="6658" max="6658" width="4.26953125" style="111" customWidth="1"/>
    <col min="6659" max="6659" width="18.7265625" style="111" customWidth="1"/>
    <col min="6660" max="6660" width="6.08984375" style="111" customWidth="1"/>
    <col min="6661" max="6663" width="6.36328125" style="111" customWidth="1"/>
    <col min="6664" max="6664" width="7.90625" style="111" customWidth="1"/>
    <col min="6665" max="6665" width="7.453125" style="111" customWidth="1"/>
    <col min="6666" max="6666" width="8.453125" style="111" customWidth="1"/>
    <col min="6667" max="6667" width="8.08984375" style="111" customWidth="1"/>
    <col min="6668" max="6668" width="7.453125" style="111" customWidth="1"/>
    <col min="6669" max="6669" width="8.36328125" style="111" customWidth="1"/>
    <col min="6670" max="6670" width="8.453125" style="111" customWidth="1"/>
    <col min="6671" max="6913" width="8" style="111"/>
    <col min="6914" max="6914" width="4.26953125" style="111" customWidth="1"/>
    <col min="6915" max="6915" width="18.7265625" style="111" customWidth="1"/>
    <col min="6916" max="6916" width="6.08984375" style="111" customWidth="1"/>
    <col min="6917" max="6919" width="6.36328125" style="111" customWidth="1"/>
    <col min="6920" max="6920" width="7.90625" style="111" customWidth="1"/>
    <col min="6921" max="6921" width="7.453125" style="111" customWidth="1"/>
    <col min="6922" max="6922" width="8.453125" style="111" customWidth="1"/>
    <col min="6923" max="6923" width="8.08984375" style="111" customWidth="1"/>
    <col min="6924" max="6924" width="7.453125" style="111" customWidth="1"/>
    <col min="6925" max="6925" width="8.36328125" style="111" customWidth="1"/>
    <col min="6926" max="6926" width="8.453125" style="111" customWidth="1"/>
    <col min="6927" max="7169" width="8" style="111"/>
    <col min="7170" max="7170" width="4.26953125" style="111" customWidth="1"/>
    <col min="7171" max="7171" width="18.7265625" style="111" customWidth="1"/>
    <col min="7172" max="7172" width="6.08984375" style="111" customWidth="1"/>
    <col min="7173" max="7175" width="6.36328125" style="111" customWidth="1"/>
    <col min="7176" max="7176" width="7.90625" style="111" customWidth="1"/>
    <col min="7177" max="7177" width="7.453125" style="111" customWidth="1"/>
    <col min="7178" max="7178" width="8.453125" style="111" customWidth="1"/>
    <col min="7179" max="7179" width="8.08984375" style="111" customWidth="1"/>
    <col min="7180" max="7180" width="7.453125" style="111" customWidth="1"/>
    <col min="7181" max="7181" width="8.36328125" style="111" customWidth="1"/>
    <col min="7182" max="7182" width="8.453125" style="111" customWidth="1"/>
    <col min="7183" max="7425" width="8" style="111"/>
    <col min="7426" max="7426" width="4.26953125" style="111" customWidth="1"/>
    <col min="7427" max="7427" width="18.7265625" style="111" customWidth="1"/>
    <col min="7428" max="7428" width="6.08984375" style="111" customWidth="1"/>
    <col min="7429" max="7431" width="6.36328125" style="111" customWidth="1"/>
    <col min="7432" max="7432" width="7.90625" style="111" customWidth="1"/>
    <col min="7433" max="7433" width="7.453125" style="111" customWidth="1"/>
    <col min="7434" max="7434" width="8.453125" style="111" customWidth="1"/>
    <col min="7435" max="7435" width="8.08984375" style="111" customWidth="1"/>
    <col min="7436" max="7436" width="7.453125" style="111" customWidth="1"/>
    <col min="7437" max="7437" width="8.36328125" style="111" customWidth="1"/>
    <col min="7438" max="7438" width="8.453125" style="111" customWidth="1"/>
    <col min="7439" max="7681" width="8" style="111"/>
    <col min="7682" max="7682" width="4.26953125" style="111" customWidth="1"/>
    <col min="7683" max="7683" width="18.7265625" style="111" customWidth="1"/>
    <col min="7684" max="7684" width="6.08984375" style="111" customWidth="1"/>
    <col min="7685" max="7687" width="6.36328125" style="111" customWidth="1"/>
    <col min="7688" max="7688" width="7.90625" style="111" customWidth="1"/>
    <col min="7689" max="7689" width="7.453125" style="111" customWidth="1"/>
    <col min="7690" max="7690" width="8.453125" style="111" customWidth="1"/>
    <col min="7691" max="7691" width="8.08984375" style="111" customWidth="1"/>
    <col min="7692" max="7692" width="7.453125" style="111" customWidth="1"/>
    <col min="7693" max="7693" width="8.36328125" style="111" customWidth="1"/>
    <col min="7694" max="7694" width="8.453125" style="111" customWidth="1"/>
    <col min="7695" max="7937" width="8" style="111"/>
    <col min="7938" max="7938" width="4.26953125" style="111" customWidth="1"/>
    <col min="7939" max="7939" width="18.7265625" style="111" customWidth="1"/>
    <col min="7940" max="7940" width="6.08984375" style="111" customWidth="1"/>
    <col min="7941" max="7943" width="6.36328125" style="111" customWidth="1"/>
    <col min="7944" max="7944" width="7.90625" style="111" customWidth="1"/>
    <col min="7945" max="7945" width="7.453125" style="111" customWidth="1"/>
    <col min="7946" max="7946" width="8.453125" style="111" customWidth="1"/>
    <col min="7947" max="7947" width="8.08984375" style="111" customWidth="1"/>
    <col min="7948" max="7948" width="7.453125" style="111" customWidth="1"/>
    <col min="7949" max="7949" width="8.36328125" style="111" customWidth="1"/>
    <col min="7950" max="7950" width="8.453125" style="111" customWidth="1"/>
    <col min="7951" max="8193" width="8" style="111"/>
    <col min="8194" max="8194" width="4.26953125" style="111" customWidth="1"/>
    <col min="8195" max="8195" width="18.7265625" style="111" customWidth="1"/>
    <col min="8196" max="8196" width="6.08984375" style="111" customWidth="1"/>
    <col min="8197" max="8199" width="6.36328125" style="111" customWidth="1"/>
    <col min="8200" max="8200" width="7.90625" style="111" customWidth="1"/>
    <col min="8201" max="8201" width="7.453125" style="111" customWidth="1"/>
    <col min="8202" max="8202" width="8.453125" style="111" customWidth="1"/>
    <col min="8203" max="8203" width="8.08984375" style="111" customWidth="1"/>
    <col min="8204" max="8204" width="7.453125" style="111" customWidth="1"/>
    <col min="8205" max="8205" width="8.36328125" style="111" customWidth="1"/>
    <col min="8206" max="8206" width="8.453125" style="111" customWidth="1"/>
    <col min="8207" max="8449" width="8" style="111"/>
    <col min="8450" max="8450" width="4.26953125" style="111" customWidth="1"/>
    <col min="8451" max="8451" width="18.7265625" style="111" customWidth="1"/>
    <col min="8452" max="8452" width="6.08984375" style="111" customWidth="1"/>
    <col min="8453" max="8455" width="6.36328125" style="111" customWidth="1"/>
    <col min="8456" max="8456" width="7.90625" style="111" customWidth="1"/>
    <col min="8457" max="8457" width="7.453125" style="111" customWidth="1"/>
    <col min="8458" max="8458" width="8.453125" style="111" customWidth="1"/>
    <col min="8459" max="8459" width="8.08984375" style="111" customWidth="1"/>
    <col min="8460" max="8460" width="7.453125" style="111" customWidth="1"/>
    <col min="8461" max="8461" width="8.36328125" style="111" customWidth="1"/>
    <col min="8462" max="8462" width="8.453125" style="111" customWidth="1"/>
    <col min="8463" max="8705" width="8" style="111"/>
    <col min="8706" max="8706" width="4.26953125" style="111" customWidth="1"/>
    <col min="8707" max="8707" width="18.7265625" style="111" customWidth="1"/>
    <col min="8708" max="8708" width="6.08984375" style="111" customWidth="1"/>
    <col min="8709" max="8711" width="6.36328125" style="111" customWidth="1"/>
    <col min="8712" max="8712" width="7.90625" style="111" customWidth="1"/>
    <col min="8713" max="8713" width="7.453125" style="111" customWidth="1"/>
    <col min="8714" max="8714" width="8.453125" style="111" customWidth="1"/>
    <col min="8715" max="8715" width="8.08984375" style="111" customWidth="1"/>
    <col min="8716" max="8716" width="7.453125" style="111" customWidth="1"/>
    <col min="8717" max="8717" width="8.36328125" style="111" customWidth="1"/>
    <col min="8718" max="8718" width="8.453125" style="111" customWidth="1"/>
    <col min="8719" max="8961" width="8" style="111"/>
    <col min="8962" max="8962" width="4.26953125" style="111" customWidth="1"/>
    <col min="8963" max="8963" width="18.7265625" style="111" customWidth="1"/>
    <col min="8964" max="8964" width="6.08984375" style="111" customWidth="1"/>
    <col min="8965" max="8967" width="6.36328125" style="111" customWidth="1"/>
    <col min="8968" max="8968" width="7.90625" style="111" customWidth="1"/>
    <col min="8969" max="8969" width="7.453125" style="111" customWidth="1"/>
    <col min="8970" max="8970" width="8.453125" style="111" customWidth="1"/>
    <col min="8971" max="8971" width="8.08984375" style="111" customWidth="1"/>
    <col min="8972" max="8972" width="7.453125" style="111" customWidth="1"/>
    <col min="8973" max="8973" width="8.36328125" style="111" customWidth="1"/>
    <col min="8974" max="8974" width="8.453125" style="111" customWidth="1"/>
    <col min="8975" max="9217" width="8" style="111"/>
    <col min="9218" max="9218" width="4.26953125" style="111" customWidth="1"/>
    <col min="9219" max="9219" width="18.7265625" style="111" customWidth="1"/>
    <col min="9220" max="9220" width="6.08984375" style="111" customWidth="1"/>
    <col min="9221" max="9223" width="6.36328125" style="111" customWidth="1"/>
    <col min="9224" max="9224" width="7.90625" style="111" customWidth="1"/>
    <col min="9225" max="9225" width="7.453125" style="111" customWidth="1"/>
    <col min="9226" max="9226" width="8.453125" style="111" customWidth="1"/>
    <col min="9227" max="9227" width="8.08984375" style="111" customWidth="1"/>
    <col min="9228" max="9228" width="7.453125" style="111" customWidth="1"/>
    <col min="9229" max="9229" width="8.36328125" style="111" customWidth="1"/>
    <col min="9230" max="9230" width="8.453125" style="111" customWidth="1"/>
    <col min="9231" max="9473" width="8" style="111"/>
    <col min="9474" max="9474" width="4.26953125" style="111" customWidth="1"/>
    <col min="9475" max="9475" width="18.7265625" style="111" customWidth="1"/>
    <col min="9476" max="9476" width="6.08984375" style="111" customWidth="1"/>
    <col min="9477" max="9479" width="6.36328125" style="111" customWidth="1"/>
    <col min="9480" max="9480" width="7.90625" style="111" customWidth="1"/>
    <col min="9481" max="9481" width="7.453125" style="111" customWidth="1"/>
    <col min="9482" max="9482" width="8.453125" style="111" customWidth="1"/>
    <col min="9483" max="9483" width="8.08984375" style="111" customWidth="1"/>
    <col min="9484" max="9484" width="7.453125" style="111" customWidth="1"/>
    <col min="9485" max="9485" width="8.36328125" style="111" customWidth="1"/>
    <col min="9486" max="9486" width="8.453125" style="111" customWidth="1"/>
    <col min="9487" max="9729" width="8" style="111"/>
    <col min="9730" max="9730" width="4.26953125" style="111" customWidth="1"/>
    <col min="9731" max="9731" width="18.7265625" style="111" customWidth="1"/>
    <col min="9732" max="9732" width="6.08984375" style="111" customWidth="1"/>
    <col min="9733" max="9735" width="6.36328125" style="111" customWidth="1"/>
    <col min="9736" max="9736" width="7.90625" style="111" customWidth="1"/>
    <col min="9737" max="9737" width="7.453125" style="111" customWidth="1"/>
    <col min="9738" max="9738" width="8.453125" style="111" customWidth="1"/>
    <col min="9739" max="9739" width="8.08984375" style="111" customWidth="1"/>
    <col min="9740" max="9740" width="7.453125" style="111" customWidth="1"/>
    <col min="9741" max="9741" width="8.36328125" style="111" customWidth="1"/>
    <col min="9742" max="9742" width="8.453125" style="111" customWidth="1"/>
    <col min="9743" max="9985" width="8" style="111"/>
    <col min="9986" max="9986" width="4.26953125" style="111" customWidth="1"/>
    <col min="9987" max="9987" width="18.7265625" style="111" customWidth="1"/>
    <col min="9988" max="9988" width="6.08984375" style="111" customWidth="1"/>
    <col min="9989" max="9991" width="6.36328125" style="111" customWidth="1"/>
    <col min="9992" max="9992" width="7.90625" style="111" customWidth="1"/>
    <col min="9993" max="9993" width="7.453125" style="111" customWidth="1"/>
    <col min="9994" max="9994" width="8.453125" style="111" customWidth="1"/>
    <col min="9995" max="9995" width="8.08984375" style="111" customWidth="1"/>
    <col min="9996" max="9996" width="7.453125" style="111" customWidth="1"/>
    <col min="9997" max="9997" width="8.36328125" style="111" customWidth="1"/>
    <col min="9998" max="9998" width="8.453125" style="111" customWidth="1"/>
    <col min="9999" max="10241" width="8" style="111"/>
    <col min="10242" max="10242" width="4.26953125" style="111" customWidth="1"/>
    <col min="10243" max="10243" width="18.7265625" style="111" customWidth="1"/>
    <col min="10244" max="10244" width="6.08984375" style="111" customWidth="1"/>
    <col min="10245" max="10247" width="6.36328125" style="111" customWidth="1"/>
    <col min="10248" max="10248" width="7.90625" style="111" customWidth="1"/>
    <col min="10249" max="10249" width="7.453125" style="111" customWidth="1"/>
    <col min="10250" max="10250" width="8.453125" style="111" customWidth="1"/>
    <col min="10251" max="10251" width="8.08984375" style="111" customWidth="1"/>
    <col min="10252" max="10252" width="7.453125" style="111" customWidth="1"/>
    <col min="10253" max="10253" width="8.36328125" style="111" customWidth="1"/>
    <col min="10254" max="10254" width="8.453125" style="111" customWidth="1"/>
    <col min="10255" max="10497" width="8" style="111"/>
    <col min="10498" max="10498" width="4.26953125" style="111" customWidth="1"/>
    <col min="10499" max="10499" width="18.7265625" style="111" customWidth="1"/>
    <col min="10500" max="10500" width="6.08984375" style="111" customWidth="1"/>
    <col min="10501" max="10503" width="6.36328125" style="111" customWidth="1"/>
    <col min="10504" max="10504" width="7.90625" style="111" customWidth="1"/>
    <col min="10505" max="10505" width="7.453125" style="111" customWidth="1"/>
    <col min="10506" max="10506" width="8.453125" style="111" customWidth="1"/>
    <col min="10507" max="10507" width="8.08984375" style="111" customWidth="1"/>
    <col min="10508" max="10508" width="7.453125" style="111" customWidth="1"/>
    <col min="10509" max="10509" width="8.36328125" style="111" customWidth="1"/>
    <col min="10510" max="10510" width="8.453125" style="111" customWidth="1"/>
    <col min="10511" max="10753" width="8" style="111"/>
    <col min="10754" max="10754" width="4.26953125" style="111" customWidth="1"/>
    <col min="10755" max="10755" width="18.7265625" style="111" customWidth="1"/>
    <col min="10756" max="10756" width="6.08984375" style="111" customWidth="1"/>
    <col min="10757" max="10759" width="6.36328125" style="111" customWidth="1"/>
    <col min="10760" max="10760" width="7.90625" style="111" customWidth="1"/>
    <col min="10761" max="10761" width="7.453125" style="111" customWidth="1"/>
    <col min="10762" max="10762" width="8.453125" style="111" customWidth="1"/>
    <col min="10763" max="10763" width="8.08984375" style="111" customWidth="1"/>
    <col min="10764" max="10764" width="7.453125" style="111" customWidth="1"/>
    <col min="10765" max="10765" width="8.36328125" style="111" customWidth="1"/>
    <col min="10766" max="10766" width="8.453125" style="111" customWidth="1"/>
    <col min="10767" max="11009" width="8" style="111"/>
    <col min="11010" max="11010" width="4.26953125" style="111" customWidth="1"/>
    <col min="11011" max="11011" width="18.7265625" style="111" customWidth="1"/>
    <col min="11012" max="11012" width="6.08984375" style="111" customWidth="1"/>
    <col min="11013" max="11015" width="6.36328125" style="111" customWidth="1"/>
    <col min="11016" max="11016" width="7.90625" style="111" customWidth="1"/>
    <col min="11017" max="11017" width="7.453125" style="111" customWidth="1"/>
    <col min="11018" max="11018" width="8.453125" style="111" customWidth="1"/>
    <col min="11019" max="11019" width="8.08984375" style="111" customWidth="1"/>
    <col min="11020" max="11020" width="7.453125" style="111" customWidth="1"/>
    <col min="11021" max="11021" width="8.36328125" style="111" customWidth="1"/>
    <col min="11022" max="11022" width="8.453125" style="111" customWidth="1"/>
    <col min="11023" max="11265" width="8" style="111"/>
    <col min="11266" max="11266" width="4.26953125" style="111" customWidth="1"/>
    <col min="11267" max="11267" width="18.7265625" style="111" customWidth="1"/>
    <col min="11268" max="11268" width="6.08984375" style="111" customWidth="1"/>
    <col min="11269" max="11271" width="6.36328125" style="111" customWidth="1"/>
    <col min="11272" max="11272" width="7.90625" style="111" customWidth="1"/>
    <col min="11273" max="11273" width="7.453125" style="111" customWidth="1"/>
    <col min="11274" max="11274" width="8.453125" style="111" customWidth="1"/>
    <col min="11275" max="11275" width="8.08984375" style="111" customWidth="1"/>
    <col min="11276" max="11276" width="7.453125" style="111" customWidth="1"/>
    <col min="11277" max="11277" width="8.36328125" style="111" customWidth="1"/>
    <col min="11278" max="11278" width="8.453125" style="111" customWidth="1"/>
    <col min="11279" max="11521" width="8" style="111"/>
    <col min="11522" max="11522" width="4.26953125" style="111" customWidth="1"/>
    <col min="11523" max="11523" width="18.7265625" style="111" customWidth="1"/>
    <col min="11524" max="11524" width="6.08984375" style="111" customWidth="1"/>
    <col min="11525" max="11527" width="6.36328125" style="111" customWidth="1"/>
    <col min="11528" max="11528" width="7.90625" style="111" customWidth="1"/>
    <col min="11529" max="11529" width="7.453125" style="111" customWidth="1"/>
    <col min="11530" max="11530" width="8.453125" style="111" customWidth="1"/>
    <col min="11531" max="11531" width="8.08984375" style="111" customWidth="1"/>
    <col min="11532" max="11532" width="7.453125" style="111" customWidth="1"/>
    <col min="11533" max="11533" width="8.36328125" style="111" customWidth="1"/>
    <col min="11534" max="11534" width="8.453125" style="111" customWidth="1"/>
    <col min="11535" max="11777" width="8" style="111"/>
    <col min="11778" max="11778" width="4.26953125" style="111" customWidth="1"/>
    <col min="11779" max="11779" width="18.7265625" style="111" customWidth="1"/>
    <col min="11780" max="11780" width="6.08984375" style="111" customWidth="1"/>
    <col min="11781" max="11783" width="6.36328125" style="111" customWidth="1"/>
    <col min="11784" max="11784" width="7.90625" style="111" customWidth="1"/>
    <col min="11785" max="11785" width="7.453125" style="111" customWidth="1"/>
    <col min="11786" max="11786" width="8.453125" style="111" customWidth="1"/>
    <col min="11787" max="11787" width="8.08984375" style="111" customWidth="1"/>
    <col min="11788" max="11788" width="7.453125" style="111" customWidth="1"/>
    <col min="11789" max="11789" width="8.36328125" style="111" customWidth="1"/>
    <col min="11790" max="11790" width="8.453125" style="111" customWidth="1"/>
    <col min="11791" max="12033" width="8" style="111"/>
    <col min="12034" max="12034" width="4.26953125" style="111" customWidth="1"/>
    <col min="12035" max="12035" width="18.7265625" style="111" customWidth="1"/>
    <col min="12036" max="12036" width="6.08984375" style="111" customWidth="1"/>
    <col min="12037" max="12039" width="6.36328125" style="111" customWidth="1"/>
    <col min="12040" max="12040" width="7.90625" style="111" customWidth="1"/>
    <col min="12041" max="12041" width="7.453125" style="111" customWidth="1"/>
    <col min="12042" max="12042" width="8.453125" style="111" customWidth="1"/>
    <col min="12043" max="12043" width="8.08984375" style="111" customWidth="1"/>
    <col min="12044" max="12044" width="7.453125" style="111" customWidth="1"/>
    <col min="12045" max="12045" width="8.36328125" style="111" customWidth="1"/>
    <col min="12046" max="12046" width="8.453125" style="111" customWidth="1"/>
    <col min="12047" max="12289" width="8" style="111"/>
    <col min="12290" max="12290" width="4.26953125" style="111" customWidth="1"/>
    <col min="12291" max="12291" width="18.7265625" style="111" customWidth="1"/>
    <col min="12292" max="12292" width="6.08984375" style="111" customWidth="1"/>
    <col min="12293" max="12295" width="6.36328125" style="111" customWidth="1"/>
    <col min="12296" max="12296" width="7.90625" style="111" customWidth="1"/>
    <col min="12297" max="12297" width="7.453125" style="111" customWidth="1"/>
    <col min="12298" max="12298" width="8.453125" style="111" customWidth="1"/>
    <col min="12299" max="12299" width="8.08984375" style="111" customWidth="1"/>
    <col min="12300" max="12300" width="7.453125" style="111" customWidth="1"/>
    <col min="12301" max="12301" width="8.36328125" style="111" customWidth="1"/>
    <col min="12302" max="12302" width="8.453125" style="111" customWidth="1"/>
    <col min="12303" max="12545" width="8" style="111"/>
    <col min="12546" max="12546" width="4.26953125" style="111" customWidth="1"/>
    <col min="12547" max="12547" width="18.7265625" style="111" customWidth="1"/>
    <col min="12548" max="12548" width="6.08984375" style="111" customWidth="1"/>
    <col min="12549" max="12551" width="6.36328125" style="111" customWidth="1"/>
    <col min="12552" max="12552" width="7.90625" style="111" customWidth="1"/>
    <col min="12553" max="12553" width="7.453125" style="111" customWidth="1"/>
    <col min="12554" max="12554" width="8.453125" style="111" customWidth="1"/>
    <col min="12555" max="12555" width="8.08984375" style="111" customWidth="1"/>
    <col min="12556" max="12556" width="7.453125" style="111" customWidth="1"/>
    <col min="12557" max="12557" width="8.36328125" style="111" customWidth="1"/>
    <col min="12558" max="12558" width="8.453125" style="111" customWidth="1"/>
    <col min="12559" max="12801" width="8" style="111"/>
    <col min="12802" max="12802" width="4.26953125" style="111" customWidth="1"/>
    <col min="12803" max="12803" width="18.7265625" style="111" customWidth="1"/>
    <col min="12804" max="12804" width="6.08984375" style="111" customWidth="1"/>
    <col min="12805" max="12807" width="6.36328125" style="111" customWidth="1"/>
    <col min="12808" max="12808" width="7.90625" style="111" customWidth="1"/>
    <col min="12809" max="12809" width="7.453125" style="111" customWidth="1"/>
    <col min="12810" max="12810" width="8.453125" style="111" customWidth="1"/>
    <col min="12811" max="12811" width="8.08984375" style="111" customWidth="1"/>
    <col min="12812" max="12812" width="7.453125" style="111" customWidth="1"/>
    <col min="12813" max="12813" width="8.36328125" style="111" customWidth="1"/>
    <col min="12814" max="12814" width="8.453125" style="111" customWidth="1"/>
    <col min="12815" max="13057" width="8" style="111"/>
    <col min="13058" max="13058" width="4.26953125" style="111" customWidth="1"/>
    <col min="13059" max="13059" width="18.7265625" style="111" customWidth="1"/>
    <col min="13060" max="13060" width="6.08984375" style="111" customWidth="1"/>
    <col min="13061" max="13063" width="6.36328125" style="111" customWidth="1"/>
    <col min="13064" max="13064" width="7.90625" style="111" customWidth="1"/>
    <col min="13065" max="13065" width="7.453125" style="111" customWidth="1"/>
    <col min="13066" max="13066" width="8.453125" style="111" customWidth="1"/>
    <col min="13067" max="13067" width="8.08984375" style="111" customWidth="1"/>
    <col min="13068" max="13068" width="7.453125" style="111" customWidth="1"/>
    <col min="13069" max="13069" width="8.36328125" style="111" customWidth="1"/>
    <col min="13070" max="13070" width="8.453125" style="111" customWidth="1"/>
    <col min="13071" max="13313" width="8" style="111"/>
    <col min="13314" max="13314" width="4.26953125" style="111" customWidth="1"/>
    <col min="13315" max="13315" width="18.7265625" style="111" customWidth="1"/>
    <col min="13316" max="13316" width="6.08984375" style="111" customWidth="1"/>
    <col min="13317" max="13319" width="6.36328125" style="111" customWidth="1"/>
    <col min="13320" max="13320" width="7.90625" style="111" customWidth="1"/>
    <col min="13321" max="13321" width="7.453125" style="111" customWidth="1"/>
    <col min="13322" max="13322" width="8.453125" style="111" customWidth="1"/>
    <col min="13323" max="13323" width="8.08984375" style="111" customWidth="1"/>
    <col min="13324" max="13324" width="7.453125" style="111" customWidth="1"/>
    <col min="13325" max="13325" width="8.36328125" style="111" customWidth="1"/>
    <col min="13326" max="13326" width="8.453125" style="111" customWidth="1"/>
    <col min="13327" max="13569" width="8" style="111"/>
    <col min="13570" max="13570" width="4.26953125" style="111" customWidth="1"/>
    <col min="13571" max="13571" width="18.7265625" style="111" customWidth="1"/>
    <col min="13572" max="13572" width="6.08984375" style="111" customWidth="1"/>
    <col min="13573" max="13575" width="6.36328125" style="111" customWidth="1"/>
    <col min="13576" max="13576" width="7.90625" style="111" customWidth="1"/>
    <col min="13577" max="13577" width="7.453125" style="111" customWidth="1"/>
    <col min="13578" max="13578" width="8.453125" style="111" customWidth="1"/>
    <col min="13579" max="13579" width="8.08984375" style="111" customWidth="1"/>
    <col min="13580" max="13580" width="7.453125" style="111" customWidth="1"/>
    <col min="13581" max="13581" width="8.36328125" style="111" customWidth="1"/>
    <col min="13582" max="13582" width="8.453125" style="111" customWidth="1"/>
    <col min="13583" max="13825" width="8" style="111"/>
    <col min="13826" max="13826" width="4.26953125" style="111" customWidth="1"/>
    <col min="13827" max="13827" width="18.7265625" style="111" customWidth="1"/>
    <col min="13828" max="13828" width="6.08984375" style="111" customWidth="1"/>
    <col min="13829" max="13831" width="6.36328125" style="111" customWidth="1"/>
    <col min="13832" max="13832" width="7.90625" style="111" customWidth="1"/>
    <col min="13833" max="13833" width="7.453125" style="111" customWidth="1"/>
    <col min="13834" max="13834" width="8.453125" style="111" customWidth="1"/>
    <col min="13835" max="13835" width="8.08984375" style="111" customWidth="1"/>
    <col min="13836" max="13836" width="7.453125" style="111" customWidth="1"/>
    <col min="13837" max="13837" width="8.36328125" style="111" customWidth="1"/>
    <col min="13838" max="13838" width="8.453125" style="111" customWidth="1"/>
    <col min="13839" max="14081" width="8" style="111"/>
    <col min="14082" max="14082" width="4.26953125" style="111" customWidth="1"/>
    <col min="14083" max="14083" width="18.7265625" style="111" customWidth="1"/>
    <col min="14084" max="14084" width="6.08984375" style="111" customWidth="1"/>
    <col min="14085" max="14087" width="6.36328125" style="111" customWidth="1"/>
    <col min="14088" max="14088" width="7.90625" style="111" customWidth="1"/>
    <col min="14089" max="14089" width="7.453125" style="111" customWidth="1"/>
    <col min="14090" max="14090" width="8.453125" style="111" customWidth="1"/>
    <col min="14091" max="14091" width="8.08984375" style="111" customWidth="1"/>
    <col min="14092" max="14092" width="7.453125" style="111" customWidth="1"/>
    <col min="14093" max="14093" width="8.36328125" style="111" customWidth="1"/>
    <col min="14094" max="14094" width="8.453125" style="111" customWidth="1"/>
    <col min="14095" max="14337" width="8" style="111"/>
    <col min="14338" max="14338" width="4.26953125" style="111" customWidth="1"/>
    <col min="14339" max="14339" width="18.7265625" style="111" customWidth="1"/>
    <col min="14340" max="14340" width="6.08984375" style="111" customWidth="1"/>
    <col min="14341" max="14343" width="6.36328125" style="111" customWidth="1"/>
    <col min="14344" max="14344" width="7.90625" style="111" customWidth="1"/>
    <col min="14345" max="14345" width="7.453125" style="111" customWidth="1"/>
    <col min="14346" max="14346" width="8.453125" style="111" customWidth="1"/>
    <col min="14347" max="14347" width="8.08984375" style="111" customWidth="1"/>
    <col min="14348" max="14348" width="7.453125" style="111" customWidth="1"/>
    <col min="14349" max="14349" width="8.36328125" style="111" customWidth="1"/>
    <col min="14350" max="14350" width="8.453125" style="111" customWidth="1"/>
    <col min="14351" max="14593" width="8" style="111"/>
    <col min="14594" max="14594" width="4.26953125" style="111" customWidth="1"/>
    <col min="14595" max="14595" width="18.7265625" style="111" customWidth="1"/>
    <col min="14596" max="14596" width="6.08984375" style="111" customWidth="1"/>
    <col min="14597" max="14599" width="6.36328125" style="111" customWidth="1"/>
    <col min="14600" max="14600" width="7.90625" style="111" customWidth="1"/>
    <col min="14601" max="14601" width="7.453125" style="111" customWidth="1"/>
    <col min="14602" max="14602" width="8.453125" style="111" customWidth="1"/>
    <col min="14603" max="14603" width="8.08984375" style="111" customWidth="1"/>
    <col min="14604" max="14604" width="7.453125" style="111" customWidth="1"/>
    <col min="14605" max="14605" width="8.36328125" style="111" customWidth="1"/>
    <col min="14606" max="14606" width="8.453125" style="111" customWidth="1"/>
    <col min="14607" max="14849" width="8" style="111"/>
    <col min="14850" max="14850" width="4.26953125" style="111" customWidth="1"/>
    <col min="14851" max="14851" width="18.7265625" style="111" customWidth="1"/>
    <col min="14852" max="14852" width="6.08984375" style="111" customWidth="1"/>
    <col min="14853" max="14855" width="6.36328125" style="111" customWidth="1"/>
    <col min="14856" max="14856" width="7.90625" style="111" customWidth="1"/>
    <col min="14857" max="14857" width="7.453125" style="111" customWidth="1"/>
    <col min="14858" max="14858" width="8.453125" style="111" customWidth="1"/>
    <col min="14859" max="14859" width="8.08984375" style="111" customWidth="1"/>
    <col min="14860" max="14860" width="7.453125" style="111" customWidth="1"/>
    <col min="14861" max="14861" width="8.36328125" style="111" customWidth="1"/>
    <col min="14862" max="14862" width="8.453125" style="111" customWidth="1"/>
    <col min="14863" max="15105" width="8" style="111"/>
    <col min="15106" max="15106" width="4.26953125" style="111" customWidth="1"/>
    <col min="15107" max="15107" width="18.7265625" style="111" customWidth="1"/>
    <col min="15108" max="15108" width="6.08984375" style="111" customWidth="1"/>
    <col min="15109" max="15111" width="6.36328125" style="111" customWidth="1"/>
    <col min="15112" max="15112" width="7.90625" style="111" customWidth="1"/>
    <col min="15113" max="15113" width="7.453125" style="111" customWidth="1"/>
    <col min="15114" max="15114" width="8.453125" style="111" customWidth="1"/>
    <col min="15115" max="15115" width="8.08984375" style="111" customWidth="1"/>
    <col min="15116" max="15116" width="7.453125" style="111" customWidth="1"/>
    <col min="15117" max="15117" width="8.36328125" style="111" customWidth="1"/>
    <col min="15118" max="15118" width="8.453125" style="111" customWidth="1"/>
    <col min="15119" max="15361" width="8" style="111"/>
    <col min="15362" max="15362" width="4.26953125" style="111" customWidth="1"/>
    <col min="15363" max="15363" width="18.7265625" style="111" customWidth="1"/>
    <col min="15364" max="15364" width="6.08984375" style="111" customWidth="1"/>
    <col min="15365" max="15367" width="6.36328125" style="111" customWidth="1"/>
    <col min="15368" max="15368" width="7.90625" style="111" customWidth="1"/>
    <col min="15369" max="15369" width="7.453125" style="111" customWidth="1"/>
    <col min="15370" max="15370" width="8.453125" style="111" customWidth="1"/>
    <col min="15371" max="15371" width="8.08984375" style="111" customWidth="1"/>
    <col min="15372" max="15372" width="7.453125" style="111" customWidth="1"/>
    <col min="15373" max="15373" width="8.36328125" style="111" customWidth="1"/>
    <col min="15374" max="15374" width="8.453125" style="111" customWidth="1"/>
    <col min="15375" max="15617" width="8" style="111"/>
    <col min="15618" max="15618" width="4.26953125" style="111" customWidth="1"/>
    <col min="15619" max="15619" width="18.7265625" style="111" customWidth="1"/>
    <col min="15620" max="15620" width="6.08984375" style="111" customWidth="1"/>
    <col min="15621" max="15623" width="6.36328125" style="111" customWidth="1"/>
    <col min="15624" max="15624" width="7.90625" style="111" customWidth="1"/>
    <col min="15625" max="15625" width="7.453125" style="111" customWidth="1"/>
    <col min="15626" max="15626" width="8.453125" style="111" customWidth="1"/>
    <col min="15627" max="15627" width="8.08984375" style="111" customWidth="1"/>
    <col min="15628" max="15628" width="7.453125" style="111" customWidth="1"/>
    <col min="15629" max="15629" width="8.36328125" style="111" customWidth="1"/>
    <col min="15630" max="15630" width="8.453125" style="111" customWidth="1"/>
    <col min="15631" max="15873" width="8" style="111"/>
    <col min="15874" max="15874" width="4.26953125" style="111" customWidth="1"/>
    <col min="15875" max="15875" width="18.7265625" style="111" customWidth="1"/>
    <col min="15876" max="15876" width="6.08984375" style="111" customWidth="1"/>
    <col min="15877" max="15879" width="6.36328125" style="111" customWidth="1"/>
    <col min="15880" max="15880" width="7.90625" style="111" customWidth="1"/>
    <col min="15881" max="15881" width="7.453125" style="111" customWidth="1"/>
    <col min="15882" max="15882" width="8.453125" style="111" customWidth="1"/>
    <col min="15883" max="15883" width="8.08984375" style="111" customWidth="1"/>
    <col min="15884" max="15884" width="7.453125" style="111" customWidth="1"/>
    <col min="15885" max="15885" width="8.36328125" style="111" customWidth="1"/>
    <col min="15886" max="15886" width="8.453125" style="111" customWidth="1"/>
    <col min="15887" max="16129" width="8" style="111"/>
    <col min="16130" max="16130" width="4.26953125" style="111" customWidth="1"/>
    <col min="16131" max="16131" width="18.7265625" style="111" customWidth="1"/>
    <col min="16132" max="16132" width="6.08984375" style="111" customWidth="1"/>
    <col min="16133" max="16135" width="6.36328125" style="111" customWidth="1"/>
    <col min="16136" max="16136" width="7.90625" style="111" customWidth="1"/>
    <col min="16137" max="16137" width="7.453125" style="111" customWidth="1"/>
    <col min="16138" max="16138" width="8.453125" style="111" customWidth="1"/>
    <col min="16139" max="16139" width="8.08984375" style="111" customWidth="1"/>
    <col min="16140" max="16140" width="7.453125" style="111" customWidth="1"/>
    <col min="16141" max="16141" width="8.36328125" style="111" customWidth="1"/>
    <col min="16142" max="16142" width="8.453125" style="111" customWidth="1"/>
    <col min="16143" max="16384" width="8" style="111"/>
  </cols>
  <sheetData>
    <row r="1" spans="1:15" ht="15.45" customHeight="1" x14ac:dyDescent="0.35">
      <c r="A1" s="274" t="s">
        <v>104</v>
      </c>
      <c r="B1" s="274"/>
      <c r="C1" s="274"/>
      <c r="D1" s="274"/>
      <c r="E1" s="110"/>
      <c r="F1" s="110"/>
      <c r="L1" s="208"/>
      <c r="M1" s="208"/>
      <c r="N1" s="277" t="s">
        <v>159</v>
      </c>
      <c r="O1" s="277"/>
    </row>
    <row r="2" spans="1:15" ht="42.75" customHeight="1" x14ac:dyDescent="0.35">
      <c r="A2" s="278" t="s">
        <v>179</v>
      </c>
      <c r="B2" s="278"/>
      <c r="C2" s="278"/>
      <c r="D2" s="278"/>
      <c r="E2" s="278"/>
      <c r="F2" s="278"/>
      <c r="G2" s="278"/>
      <c r="H2" s="278"/>
      <c r="I2" s="278"/>
      <c r="J2" s="278"/>
      <c r="K2" s="278"/>
      <c r="L2" s="278"/>
      <c r="M2" s="278"/>
      <c r="N2" s="278"/>
      <c r="O2" s="278"/>
    </row>
    <row r="3" spans="1:15" ht="15.6" x14ac:dyDescent="0.35">
      <c r="L3" s="279" t="s">
        <v>19</v>
      </c>
      <c r="M3" s="279"/>
      <c r="N3" s="279"/>
      <c r="O3" s="279"/>
    </row>
    <row r="4" spans="1:15" ht="18" customHeight="1" x14ac:dyDescent="0.35">
      <c r="A4" s="280" t="s">
        <v>18</v>
      </c>
      <c r="B4" s="280" t="s">
        <v>17</v>
      </c>
      <c r="C4" s="280" t="s">
        <v>105</v>
      </c>
      <c r="D4" s="280" t="s">
        <v>106</v>
      </c>
      <c r="E4" s="281" t="s">
        <v>107</v>
      </c>
      <c r="F4" s="282"/>
      <c r="G4" s="282"/>
      <c r="H4" s="282"/>
      <c r="I4" s="282"/>
      <c r="J4" s="282"/>
      <c r="K4" s="282"/>
      <c r="L4" s="283"/>
      <c r="M4" s="284" t="s">
        <v>124</v>
      </c>
      <c r="N4" s="275" t="s">
        <v>160</v>
      </c>
      <c r="O4" s="275" t="s">
        <v>161</v>
      </c>
    </row>
    <row r="5" spans="1:15" ht="198" x14ac:dyDescent="0.35">
      <c r="A5" s="280"/>
      <c r="B5" s="280"/>
      <c r="C5" s="280"/>
      <c r="D5" s="280"/>
      <c r="E5" s="112" t="s">
        <v>108</v>
      </c>
      <c r="F5" s="112" t="s">
        <v>109</v>
      </c>
      <c r="G5" s="112" t="s">
        <v>110</v>
      </c>
      <c r="H5" s="112" t="s">
        <v>111</v>
      </c>
      <c r="I5" s="112" t="s">
        <v>112</v>
      </c>
      <c r="J5" s="112" t="s">
        <v>113</v>
      </c>
      <c r="K5" s="112" t="s">
        <v>114</v>
      </c>
      <c r="L5" s="112" t="s">
        <v>16</v>
      </c>
      <c r="M5" s="284"/>
      <c r="N5" s="276"/>
      <c r="O5" s="276"/>
    </row>
    <row r="6" spans="1:15" ht="26.25" customHeight="1" x14ac:dyDescent="0.35">
      <c r="A6" s="113" t="s">
        <v>10</v>
      </c>
      <c r="B6" s="114" t="s">
        <v>9</v>
      </c>
      <c r="C6" s="115">
        <v>1</v>
      </c>
      <c r="D6" s="115">
        <v>2</v>
      </c>
      <c r="E6" s="115">
        <v>3</v>
      </c>
      <c r="F6" s="115">
        <v>4</v>
      </c>
      <c r="G6" s="115">
        <v>5</v>
      </c>
      <c r="H6" s="115">
        <v>6</v>
      </c>
      <c r="I6" s="115">
        <v>7</v>
      </c>
      <c r="J6" s="115">
        <v>8</v>
      </c>
      <c r="K6" s="115">
        <v>9</v>
      </c>
      <c r="L6" s="115" t="s">
        <v>115</v>
      </c>
      <c r="M6" s="115" t="s">
        <v>116</v>
      </c>
      <c r="N6" s="115">
        <v>12</v>
      </c>
      <c r="O6" s="115" t="s">
        <v>162</v>
      </c>
    </row>
    <row r="7" spans="1:15" s="119" customFormat="1" ht="20.25" customHeight="1" x14ac:dyDescent="0.35">
      <c r="A7" s="116">
        <v>1</v>
      </c>
      <c r="B7" s="120" t="s">
        <v>7</v>
      </c>
      <c r="C7" s="117"/>
      <c r="D7" s="117"/>
      <c r="E7" s="117"/>
      <c r="F7" s="117"/>
      <c r="G7" s="117"/>
      <c r="H7" s="117"/>
      <c r="I7" s="117"/>
      <c r="J7" s="117"/>
      <c r="K7" s="117"/>
      <c r="L7" s="117"/>
      <c r="M7" s="117"/>
      <c r="N7" s="117"/>
      <c r="O7" s="118"/>
    </row>
    <row r="8" spans="1:15" s="119" customFormat="1" ht="20.25" customHeight="1" x14ac:dyDescent="0.35">
      <c r="A8" s="116"/>
      <c r="B8" s="118" t="s">
        <v>48</v>
      </c>
      <c r="C8" s="117"/>
      <c r="D8" s="117"/>
      <c r="E8" s="117"/>
      <c r="F8" s="117"/>
      <c r="G8" s="117"/>
      <c r="H8" s="117"/>
      <c r="I8" s="117"/>
      <c r="J8" s="117"/>
      <c r="K8" s="117"/>
      <c r="L8" s="117"/>
      <c r="M8" s="117"/>
      <c r="N8" s="117"/>
      <c r="O8" s="118"/>
    </row>
    <row r="9" spans="1:15" s="119" customFormat="1" ht="20.25" customHeight="1" x14ac:dyDescent="0.35">
      <c r="A9" s="116"/>
      <c r="B9" s="118" t="s">
        <v>48</v>
      </c>
      <c r="C9" s="117"/>
      <c r="D9" s="117"/>
      <c r="E9" s="117"/>
      <c r="F9" s="117"/>
      <c r="G9" s="117"/>
      <c r="H9" s="117"/>
      <c r="I9" s="117"/>
      <c r="J9" s="117"/>
      <c r="K9" s="117"/>
      <c r="L9" s="117"/>
      <c r="M9" s="117"/>
      <c r="N9" s="117"/>
      <c r="O9" s="118"/>
    </row>
    <row r="10" spans="1:15" s="119" customFormat="1" ht="20.25" customHeight="1" x14ac:dyDescent="0.35">
      <c r="A10" s="116"/>
      <c r="B10" s="118" t="s">
        <v>49</v>
      </c>
      <c r="C10" s="117"/>
      <c r="D10" s="117"/>
      <c r="E10" s="117"/>
      <c r="F10" s="117"/>
      <c r="G10" s="117"/>
      <c r="H10" s="117"/>
      <c r="I10" s="117"/>
      <c r="J10" s="117"/>
      <c r="K10" s="117"/>
      <c r="L10" s="117"/>
      <c r="M10" s="117"/>
      <c r="N10" s="117"/>
      <c r="O10" s="118"/>
    </row>
    <row r="11" spans="1:15" s="119" customFormat="1" ht="20.25" customHeight="1" x14ac:dyDescent="0.35">
      <c r="A11" s="116">
        <v>2</v>
      </c>
      <c r="B11" s="120" t="s">
        <v>2</v>
      </c>
      <c r="C11" s="117"/>
      <c r="D11" s="117"/>
      <c r="E11" s="117"/>
      <c r="F11" s="117"/>
      <c r="G11" s="117"/>
      <c r="H11" s="117"/>
      <c r="I11" s="117"/>
      <c r="J11" s="117"/>
      <c r="K11" s="117"/>
      <c r="L11" s="117"/>
      <c r="M11" s="117"/>
      <c r="N11" s="117"/>
      <c r="O11" s="118"/>
    </row>
    <row r="12" spans="1:15" s="119" customFormat="1" ht="20.25" customHeight="1" x14ac:dyDescent="0.35">
      <c r="A12" s="116"/>
      <c r="B12" s="118" t="s">
        <v>48</v>
      </c>
      <c r="C12" s="117"/>
      <c r="D12" s="117"/>
      <c r="E12" s="117"/>
      <c r="F12" s="117"/>
      <c r="G12" s="117"/>
      <c r="H12" s="117"/>
      <c r="I12" s="117"/>
      <c r="J12" s="117"/>
      <c r="K12" s="117"/>
      <c r="L12" s="117"/>
      <c r="M12" s="117"/>
      <c r="N12" s="117"/>
      <c r="O12" s="118"/>
    </row>
    <row r="13" spans="1:15" s="119" customFormat="1" ht="20.25" customHeight="1" x14ac:dyDescent="0.35">
      <c r="A13" s="116"/>
      <c r="B13" s="118" t="s">
        <v>48</v>
      </c>
      <c r="C13" s="117"/>
      <c r="D13" s="117"/>
      <c r="E13" s="117"/>
      <c r="F13" s="117"/>
      <c r="G13" s="117"/>
      <c r="H13" s="117"/>
      <c r="I13" s="117"/>
      <c r="J13" s="117"/>
      <c r="K13" s="117"/>
      <c r="L13" s="117"/>
      <c r="M13" s="117"/>
      <c r="N13" s="117"/>
      <c r="O13" s="118"/>
    </row>
    <row r="14" spans="1:15" s="119" customFormat="1" ht="20.25" customHeight="1" x14ac:dyDescent="0.35">
      <c r="A14" s="116"/>
      <c r="B14" s="118" t="s">
        <v>49</v>
      </c>
      <c r="C14" s="117"/>
      <c r="D14" s="117"/>
      <c r="E14" s="117"/>
      <c r="F14" s="117"/>
      <c r="G14" s="117"/>
      <c r="H14" s="117"/>
      <c r="I14" s="117"/>
      <c r="J14" s="117"/>
      <c r="K14" s="117"/>
      <c r="L14" s="117"/>
      <c r="M14" s="117"/>
      <c r="N14" s="117"/>
      <c r="O14" s="118"/>
    </row>
    <row r="15" spans="1:15" s="119" customFormat="1" ht="20.25" customHeight="1" x14ac:dyDescent="0.35">
      <c r="A15" s="116"/>
      <c r="B15" s="120" t="s">
        <v>16</v>
      </c>
      <c r="C15" s="118"/>
      <c r="D15" s="118"/>
      <c r="E15" s="118"/>
      <c r="F15" s="118"/>
      <c r="G15" s="118"/>
      <c r="H15" s="118"/>
      <c r="I15" s="118"/>
      <c r="J15" s="118"/>
      <c r="K15" s="118"/>
      <c r="L15" s="118"/>
      <c r="M15" s="118"/>
      <c r="N15" s="118"/>
      <c r="O15" s="118"/>
    </row>
    <row r="17" spans="2:15" ht="13.8" x14ac:dyDescent="0.35">
      <c r="B17" s="121"/>
    </row>
    <row r="18" spans="2:15" ht="20.7" customHeight="1" x14ac:dyDescent="0.35">
      <c r="B18" s="273"/>
      <c r="C18" s="273"/>
      <c r="D18" s="273"/>
      <c r="E18" s="122"/>
      <c r="F18" s="122"/>
      <c r="G18" s="123"/>
      <c r="H18" s="123"/>
      <c r="I18" s="273"/>
      <c r="J18" s="273"/>
      <c r="K18" s="273"/>
      <c r="L18" s="273"/>
      <c r="M18" s="273"/>
      <c r="N18" s="273"/>
      <c r="O18" s="273"/>
    </row>
    <row r="19" spans="2:15" ht="15.6" x14ac:dyDescent="0.35">
      <c r="B19" s="123"/>
      <c r="C19" s="123"/>
      <c r="D19" s="123"/>
      <c r="E19" s="123"/>
      <c r="F19" s="123"/>
      <c r="G19" s="123"/>
      <c r="H19" s="123"/>
      <c r="I19" s="123"/>
      <c r="J19" s="123"/>
      <c r="K19" s="123"/>
      <c r="L19" s="123"/>
      <c r="M19" s="274"/>
      <c r="N19" s="274"/>
      <c r="O19" s="274"/>
    </row>
    <row r="20" spans="2:15" ht="13.8" x14ac:dyDescent="0.35">
      <c r="B20" s="123"/>
      <c r="C20" s="123"/>
      <c r="D20" s="123"/>
      <c r="E20" s="123"/>
      <c r="F20" s="123"/>
      <c r="G20" s="123"/>
      <c r="H20" s="123"/>
      <c r="I20" s="123"/>
      <c r="J20" s="123"/>
      <c r="K20" s="123"/>
      <c r="L20" s="123"/>
      <c r="M20" s="123"/>
      <c r="N20" s="123"/>
      <c r="O20" s="123"/>
    </row>
  </sheetData>
  <mergeCells count="15">
    <mergeCell ref="B18:D18"/>
    <mergeCell ref="I18:O18"/>
    <mergeCell ref="M19:O19"/>
    <mergeCell ref="N4:N5"/>
    <mergeCell ref="N1:O1"/>
    <mergeCell ref="A1:D1"/>
    <mergeCell ref="A2:O2"/>
    <mergeCell ref="L3:O3"/>
    <mergeCell ref="A4:A5"/>
    <mergeCell ref="B4:B5"/>
    <mergeCell ref="C4:C5"/>
    <mergeCell ref="D4:D5"/>
    <mergeCell ref="E4:L4"/>
    <mergeCell ref="M4:M5"/>
    <mergeCell ref="O4:O5"/>
  </mergeCells>
  <pageMargins left="0.35433070866141736" right="0.19685039370078741" top="0.35433070866141736" bottom="0.31496062992125984" header="0.31496062992125984" footer="0.31496062992125984"/>
  <pageSetup paperSize="9" scale="93"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415FB7-CCFA-4D08-9BCC-E5DDF7CA5EA2}">
  <sheetPr>
    <tabColor rgb="FFFF0000"/>
  </sheetPr>
  <dimension ref="A1:M23"/>
  <sheetViews>
    <sheetView workbookViewId="0">
      <selection activeCell="A4" sqref="A4"/>
    </sheetView>
  </sheetViews>
  <sheetFormatPr defaultColWidth="8" defaultRowHeight="13.8" x14ac:dyDescent="0.35"/>
  <cols>
    <col min="1" max="1" width="3.6328125" style="150" customWidth="1"/>
    <col min="2" max="2" width="18.36328125" style="125" customWidth="1"/>
    <col min="3" max="3" width="8.08984375" style="125" customWidth="1"/>
    <col min="4" max="4" width="7.26953125" style="125" customWidth="1"/>
    <col min="5" max="6" width="7.7265625" style="125" customWidth="1"/>
    <col min="7" max="7" width="7.90625" style="125" customWidth="1"/>
    <col min="8" max="8" width="13.6328125" style="125" customWidth="1"/>
    <col min="9" max="9" width="7.6328125" style="125" customWidth="1"/>
    <col min="10" max="10" width="8.54296875" style="125" customWidth="1"/>
    <col min="11" max="11" width="8" style="125"/>
    <col min="12" max="12" width="9.08984375" style="125" customWidth="1"/>
    <col min="13" max="256" width="8" style="125"/>
    <col min="257" max="257" width="3.6328125" style="125" customWidth="1"/>
    <col min="258" max="258" width="18.36328125" style="125" customWidth="1"/>
    <col min="259" max="259" width="8.08984375" style="125" customWidth="1"/>
    <col min="260" max="260" width="7.26953125" style="125" customWidth="1"/>
    <col min="261" max="262" width="7.7265625" style="125" customWidth="1"/>
    <col min="263" max="263" width="7.90625" style="125" customWidth="1"/>
    <col min="264" max="264" width="15" style="125" customWidth="1"/>
    <col min="265" max="265" width="7.6328125" style="125" customWidth="1"/>
    <col min="266" max="266" width="10.7265625" style="125" customWidth="1"/>
    <col min="267" max="512" width="8" style="125"/>
    <col min="513" max="513" width="3.6328125" style="125" customWidth="1"/>
    <col min="514" max="514" width="18.36328125" style="125" customWidth="1"/>
    <col min="515" max="515" width="8.08984375" style="125" customWidth="1"/>
    <col min="516" max="516" width="7.26953125" style="125" customWidth="1"/>
    <col min="517" max="518" width="7.7265625" style="125" customWidth="1"/>
    <col min="519" max="519" width="7.90625" style="125" customWidth="1"/>
    <col min="520" max="520" width="15" style="125" customWidth="1"/>
    <col min="521" max="521" width="7.6328125" style="125" customWidth="1"/>
    <col min="522" max="522" width="10.7265625" style="125" customWidth="1"/>
    <col min="523" max="768" width="8" style="125"/>
    <col min="769" max="769" width="3.6328125" style="125" customWidth="1"/>
    <col min="770" max="770" width="18.36328125" style="125" customWidth="1"/>
    <col min="771" max="771" width="8.08984375" style="125" customWidth="1"/>
    <col min="772" max="772" width="7.26953125" style="125" customWidth="1"/>
    <col min="773" max="774" width="7.7265625" style="125" customWidth="1"/>
    <col min="775" max="775" width="7.90625" style="125" customWidth="1"/>
    <col min="776" max="776" width="15" style="125" customWidth="1"/>
    <col min="777" max="777" width="7.6328125" style="125" customWidth="1"/>
    <col min="778" max="778" width="10.7265625" style="125" customWidth="1"/>
    <col min="779" max="1024" width="8" style="125"/>
    <col min="1025" max="1025" width="3.6328125" style="125" customWidth="1"/>
    <col min="1026" max="1026" width="18.36328125" style="125" customWidth="1"/>
    <col min="1027" max="1027" width="8.08984375" style="125" customWidth="1"/>
    <col min="1028" max="1028" width="7.26953125" style="125" customWidth="1"/>
    <col min="1029" max="1030" width="7.7265625" style="125" customWidth="1"/>
    <col min="1031" max="1031" width="7.90625" style="125" customWidth="1"/>
    <col min="1032" max="1032" width="15" style="125" customWidth="1"/>
    <col min="1033" max="1033" width="7.6328125" style="125" customWidth="1"/>
    <col min="1034" max="1034" width="10.7265625" style="125" customWidth="1"/>
    <col min="1035" max="1280" width="8" style="125"/>
    <col min="1281" max="1281" width="3.6328125" style="125" customWidth="1"/>
    <col min="1282" max="1282" width="18.36328125" style="125" customWidth="1"/>
    <col min="1283" max="1283" width="8.08984375" style="125" customWidth="1"/>
    <col min="1284" max="1284" width="7.26953125" style="125" customWidth="1"/>
    <col min="1285" max="1286" width="7.7265625" style="125" customWidth="1"/>
    <col min="1287" max="1287" width="7.90625" style="125" customWidth="1"/>
    <col min="1288" max="1288" width="15" style="125" customWidth="1"/>
    <col min="1289" max="1289" width="7.6328125" style="125" customWidth="1"/>
    <col min="1290" max="1290" width="10.7265625" style="125" customWidth="1"/>
    <col min="1291" max="1536" width="8" style="125"/>
    <col min="1537" max="1537" width="3.6328125" style="125" customWidth="1"/>
    <col min="1538" max="1538" width="18.36328125" style="125" customWidth="1"/>
    <col min="1539" max="1539" width="8.08984375" style="125" customWidth="1"/>
    <col min="1540" max="1540" width="7.26953125" style="125" customWidth="1"/>
    <col min="1541" max="1542" width="7.7265625" style="125" customWidth="1"/>
    <col min="1543" max="1543" width="7.90625" style="125" customWidth="1"/>
    <col min="1544" max="1544" width="15" style="125" customWidth="1"/>
    <col min="1545" max="1545" width="7.6328125" style="125" customWidth="1"/>
    <col min="1546" max="1546" width="10.7265625" style="125" customWidth="1"/>
    <col min="1547" max="1792" width="8" style="125"/>
    <col min="1793" max="1793" width="3.6328125" style="125" customWidth="1"/>
    <col min="1794" max="1794" width="18.36328125" style="125" customWidth="1"/>
    <col min="1795" max="1795" width="8.08984375" style="125" customWidth="1"/>
    <col min="1796" max="1796" width="7.26953125" style="125" customWidth="1"/>
    <col min="1797" max="1798" width="7.7265625" style="125" customWidth="1"/>
    <col min="1799" max="1799" width="7.90625" style="125" customWidth="1"/>
    <col min="1800" max="1800" width="15" style="125" customWidth="1"/>
    <col min="1801" max="1801" width="7.6328125" style="125" customWidth="1"/>
    <col min="1802" max="1802" width="10.7265625" style="125" customWidth="1"/>
    <col min="1803" max="2048" width="8" style="125"/>
    <col min="2049" max="2049" width="3.6328125" style="125" customWidth="1"/>
    <col min="2050" max="2050" width="18.36328125" style="125" customWidth="1"/>
    <col min="2051" max="2051" width="8.08984375" style="125" customWidth="1"/>
    <col min="2052" max="2052" width="7.26953125" style="125" customWidth="1"/>
    <col min="2053" max="2054" width="7.7265625" style="125" customWidth="1"/>
    <col min="2055" max="2055" width="7.90625" style="125" customWidth="1"/>
    <col min="2056" max="2056" width="15" style="125" customWidth="1"/>
    <col min="2057" max="2057" width="7.6328125" style="125" customWidth="1"/>
    <col min="2058" max="2058" width="10.7265625" style="125" customWidth="1"/>
    <col min="2059" max="2304" width="8" style="125"/>
    <col min="2305" max="2305" width="3.6328125" style="125" customWidth="1"/>
    <col min="2306" max="2306" width="18.36328125" style="125" customWidth="1"/>
    <col min="2307" max="2307" width="8.08984375" style="125" customWidth="1"/>
    <col min="2308" max="2308" width="7.26953125" style="125" customWidth="1"/>
    <col min="2309" max="2310" width="7.7265625" style="125" customWidth="1"/>
    <col min="2311" max="2311" width="7.90625" style="125" customWidth="1"/>
    <col min="2312" max="2312" width="15" style="125" customWidth="1"/>
    <col min="2313" max="2313" width="7.6328125" style="125" customWidth="1"/>
    <col min="2314" max="2314" width="10.7265625" style="125" customWidth="1"/>
    <col min="2315" max="2560" width="8" style="125"/>
    <col min="2561" max="2561" width="3.6328125" style="125" customWidth="1"/>
    <col min="2562" max="2562" width="18.36328125" style="125" customWidth="1"/>
    <col min="2563" max="2563" width="8.08984375" style="125" customWidth="1"/>
    <col min="2564" max="2564" width="7.26953125" style="125" customWidth="1"/>
    <col min="2565" max="2566" width="7.7265625" style="125" customWidth="1"/>
    <col min="2567" max="2567" width="7.90625" style="125" customWidth="1"/>
    <col min="2568" max="2568" width="15" style="125" customWidth="1"/>
    <col min="2569" max="2569" width="7.6328125" style="125" customWidth="1"/>
    <col min="2570" max="2570" width="10.7265625" style="125" customWidth="1"/>
    <col min="2571" max="2816" width="8" style="125"/>
    <col min="2817" max="2817" width="3.6328125" style="125" customWidth="1"/>
    <col min="2818" max="2818" width="18.36328125" style="125" customWidth="1"/>
    <col min="2819" max="2819" width="8.08984375" style="125" customWidth="1"/>
    <col min="2820" max="2820" width="7.26953125" style="125" customWidth="1"/>
    <col min="2821" max="2822" width="7.7265625" style="125" customWidth="1"/>
    <col min="2823" max="2823" width="7.90625" style="125" customWidth="1"/>
    <col min="2824" max="2824" width="15" style="125" customWidth="1"/>
    <col min="2825" max="2825" width="7.6328125" style="125" customWidth="1"/>
    <col min="2826" max="2826" width="10.7265625" style="125" customWidth="1"/>
    <col min="2827" max="3072" width="8" style="125"/>
    <col min="3073" max="3073" width="3.6328125" style="125" customWidth="1"/>
    <col min="3074" max="3074" width="18.36328125" style="125" customWidth="1"/>
    <col min="3075" max="3075" width="8.08984375" style="125" customWidth="1"/>
    <col min="3076" max="3076" width="7.26953125" style="125" customWidth="1"/>
    <col min="3077" max="3078" width="7.7265625" style="125" customWidth="1"/>
    <col min="3079" max="3079" width="7.90625" style="125" customWidth="1"/>
    <col min="3080" max="3080" width="15" style="125" customWidth="1"/>
    <col min="3081" max="3081" width="7.6328125" style="125" customWidth="1"/>
    <col min="3082" max="3082" width="10.7265625" style="125" customWidth="1"/>
    <col min="3083" max="3328" width="8" style="125"/>
    <col min="3329" max="3329" width="3.6328125" style="125" customWidth="1"/>
    <col min="3330" max="3330" width="18.36328125" style="125" customWidth="1"/>
    <col min="3331" max="3331" width="8.08984375" style="125" customWidth="1"/>
    <col min="3332" max="3332" width="7.26953125" style="125" customWidth="1"/>
    <col min="3333" max="3334" width="7.7265625" style="125" customWidth="1"/>
    <col min="3335" max="3335" width="7.90625" style="125" customWidth="1"/>
    <col min="3336" max="3336" width="15" style="125" customWidth="1"/>
    <col min="3337" max="3337" width="7.6328125" style="125" customWidth="1"/>
    <col min="3338" max="3338" width="10.7265625" style="125" customWidth="1"/>
    <col min="3339" max="3584" width="8" style="125"/>
    <col min="3585" max="3585" width="3.6328125" style="125" customWidth="1"/>
    <col min="3586" max="3586" width="18.36328125" style="125" customWidth="1"/>
    <col min="3587" max="3587" width="8.08984375" style="125" customWidth="1"/>
    <col min="3588" max="3588" width="7.26953125" style="125" customWidth="1"/>
    <col min="3589" max="3590" width="7.7265625" style="125" customWidth="1"/>
    <col min="3591" max="3591" width="7.90625" style="125" customWidth="1"/>
    <col min="3592" max="3592" width="15" style="125" customWidth="1"/>
    <col min="3593" max="3593" width="7.6328125" style="125" customWidth="1"/>
    <col min="3594" max="3594" width="10.7265625" style="125" customWidth="1"/>
    <col min="3595" max="3840" width="8" style="125"/>
    <col min="3841" max="3841" width="3.6328125" style="125" customWidth="1"/>
    <col min="3842" max="3842" width="18.36328125" style="125" customWidth="1"/>
    <col min="3843" max="3843" width="8.08984375" style="125" customWidth="1"/>
    <col min="3844" max="3844" width="7.26953125" style="125" customWidth="1"/>
    <col min="3845" max="3846" width="7.7265625" style="125" customWidth="1"/>
    <col min="3847" max="3847" width="7.90625" style="125" customWidth="1"/>
    <col min="3848" max="3848" width="15" style="125" customWidth="1"/>
    <col min="3849" max="3849" width="7.6328125" style="125" customWidth="1"/>
    <col min="3850" max="3850" width="10.7265625" style="125" customWidth="1"/>
    <col min="3851" max="4096" width="8" style="125"/>
    <col min="4097" max="4097" width="3.6328125" style="125" customWidth="1"/>
    <col min="4098" max="4098" width="18.36328125" style="125" customWidth="1"/>
    <col min="4099" max="4099" width="8.08984375" style="125" customWidth="1"/>
    <col min="4100" max="4100" width="7.26953125" style="125" customWidth="1"/>
    <col min="4101" max="4102" width="7.7265625" style="125" customWidth="1"/>
    <col min="4103" max="4103" width="7.90625" style="125" customWidth="1"/>
    <col min="4104" max="4104" width="15" style="125" customWidth="1"/>
    <col min="4105" max="4105" width="7.6328125" style="125" customWidth="1"/>
    <col min="4106" max="4106" width="10.7265625" style="125" customWidth="1"/>
    <col min="4107" max="4352" width="8" style="125"/>
    <col min="4353" max="4353" width="3.6328125" style="125" customWidth="1"/>
    <col min="4354" max="4354" width="18.36328125" style="125" customWidth="1"/>
    <col min="4355" max="4355" width="8.08984375" style="125" customWidth="1"/>
    <col min="4356" max="4356" width="7.26953125" style="125" customWidth="1"/>
    <col min="4357" max="4358" width="7.7265625" style="125" customWidth="1"/>
    <col min="4359" max="4359" width="7.90625" style="125" customWidth="1"/>
    <col min="4360" max="4360" width="15" style="125" customWidth="1"/>
    <col min="4361" max="4361" width="7.6328125" style="125" customWidth="1"/>
    <col min="4362" max="4362" width="10.7265625" style="125" customWidth="1"/>
    <col min="4363" max="4608" width="8" style="125"/>
    <col min="4609" max="4609" width="3.6328125" style="125" customWidth="1"/>
    <col min="4610" max="4610" width="18.36328125" style="125" customWidth="1"/>
    <col min="4611" max="4611" width="8.08984375" style="125" customWidth="1"/>
    <col min="4612" max="4612" width="7.26953125" style="125" customWidth="1"/>
    <col min="4613" max="4614" width="7.7265625" style="125" customWidth="1"/>
    <col min="4615" max="4615" width="7.90625" style="125" customWidth="1"/>
    <col min="4616" max="4616" width="15" style="125" customWidth="1"/>
    <col min="4617" max="4617" width="7.6328125" style="125" customWidth="1"/>
    <col min="4618" max="4618" width="10.7265625" style="125" customWidth="1"/>
    <col min="4619" max="4864" width="8" style="125"/>
    <col min="4865" max="4865" width="3.6328125" style="125" customWidth="1"/>
    <col min="4866" max="4866" width="18.36328125" style="125" customWidth="1"/>
    <col min="4867" max="4867" width="8.08984375" style="125" customWidth="1"/>
    <col min="4868" max="4868" width="7.26953125" style="125" customWidth="1"/>
    <col min="4869" max="4870" width="7.7265625" style="125" customWidth="1"/>
    <col min="4871" max="4871" width="7.90625" style="125" customWidth="1"/>
    <col min="4872" max="4872" width="15" style="125" customWidth="1"/>
    <col min="4873" max="4873" width="7.6328125" style="125" customWidth="1"/>
    <col min="4874" max="4874" width="10.7265625" style="125" customWidth="1"/>
    <col min="4875" max="5120" width="8" style="125"/>
    <col min="5121" max="5121" width="3.6328125" style="125" customWidth="1"/>
    <col min="5122" max="5122" width="18.36328125" style="125" customWidth="1"/>
    <col min="5123" max="5123" width="8.08984375" style="125" customWidth="1"/>
    <col min="5124" max="5124" width="7.26953125" style="125" customWidth="1"/>
    <col min="5125" max="5126" width="7.7265625" style="125" customWidth="1"/>
    <col min="5127" max="5127" width="7.90625" style="125" customWidth="1"/>
    <col min="5128" max="5128" width="15" style="125" customWidth="1"/>
    <col min="5129" max="5129" width="7.6328125" style="125" customWidth="1"/>
    <col min="5130" max="5130" width="10.7265625" style="125" customWidth="1"/>
    <col min="5131" max="5376" width="8" style="125"/>
    <col min="5377" max="5377" width="3.6328125" style="125" customWidth="1"/>
    <col min="5378" max="5378" width="18.36328125" style="125" customWidth="1"/>
    <col min="5379" max="5379" width="8.08984375" style="125" customWidth="1"/>
    <col min="5380" max="5380" width="7.26953125" style="125" customWidth="1"/>
    <col min="5381" max="5382" width="7.7265625" style="125" customWidth="1"/>
    <col min="5383" max="5383" width="7.90625" style="125" customWidth="1"/>
    <col min="5384" max="5384" width="15" style="125" customWidth="1"/>
    <col min="5385" max="5385" width="7.6328125" style="125" customWidth="1"/>
    <col min="5386" max="5386" width="10.7265625" style="125" customWidth="1"/>
    <col min="5387" max="5632" width="8" style="125"/>
    <col min="5633" max="5633" width="3.6328125" style="125" customWidth="1"/>
    <col min="5634" max="5634" width="18.36328125" style="125" customWidth="1"/>
    <col min="5635" max="5635" width="8.08984375" style="125" customWidth="1"/>
    <col min="5636" max="5636" width="7.26953125" style="125" customWidth="1"/>
    <col min="5637" max="5638" width="7.7265625" style="125" customWidth="1"/>
    <col min="5639" max="5639" width="7.90625" style="125" customWidth="1"/>
    <col min="5640" max="5640" width="15" style="125" customWidth="1"/>
    <col min="5641" max="5641" width="7.6328125" style="125" customWidth="1"/>
    <col min="5642" max="5642" width="10.7265625" style="125" customWidth="1"/>
    <col min="5643" max="5888" width="8" style="125"/>
    <col min="5889" max="5889" width="3.6328125" style="125" customWidth="1"/>
    <col min="5890" max="5890" width="18.36328125" style="125" customWidth="1"/>
    <col min="5891" max="5891" width="8.08984375" style="125" customWidth="1"/>
    <col min="5892" max="5892" width="7.26953125" style="125" customWidth="1"/>
    <col min="5893" max="5894" width="7.7265625" style="125" customWidth="1"/>
    <col min="5895" max="5895" width="7.90625" style="125" customWidth="1"/>
    <col min="5896" max="5896" width="15" style="125" customWidth="1"/>
    <col min="5897" max="5897" width="7.6328125" style="125" customWidth="1"/>
    <col min="5898" max="5898" width="10.7265625" style="125" customWidth="1"/>
    <col min="5899" max="6144" width="8" style="125"/>
    <col min="6145" max="6145" width="3.6328125" style="125" customWidth="1"/>
    <col min="6146" max="6146" width="18.36328125" style="125" customWidth="1"/>
    <col min="6147" max="6147" width="8.08984375" style="125" customWidth="1"/>
    <col min="6148" max="6148" width="7.26953125" style="125" customWidth="1"/>
    <col min="6149" max="6150" width="7.7265625" style="125" customWidth="1"/>
    <col min="6151" max="6151" width="7.90625" style="125" customWidth="1"/>
    <col min="6152" max="6152" width="15" style="125" customWidth="1"/>
    <col min="6153" max="6153" width="7.6328125" style="125" customWidth="1"/>
    <col min="6154" max="6154" width="10.7265625" style="125" customWidth="1"/>
    <col min="6155" max="6400" width="8" style="125"/>
    <col min="6401" max="6401" width="3.6328125" style="125" customWidth="1"/>
    <col min="6402" max="6402" width="18.36328125" style="125" customWidth="1"/>
    <col min="6403" max="6403" width="8.08984375" style="125" customWidth="1"/>
    <col min="6404" max="6404" width="7.26953125" style="125" customWidth="1"/>
    <col min="6405" max="6406" width="7.7265625" style="125" customWidth="1"/>
    <col min="6407" max="6407" width="7.90625" style="125" customWidth="1"/>
    <col min="6408" max="6408" width="15" style="125" customWidth="1"/>
    <col min="6409" max="6409" width="7.6328125" style="125" customWidth="1"/>
    <col min="6410" max="6410" width="10.7265625" style="125" customWidth="1"/>
    <col min="6411" max="6656" width="8" style="125"/>
    <col min="6657" max="6657" width="3.6328125" style="125" customWidth="1"/>
    <col min="6658" max="6658" width="18.36328125" style="125" customWidth="1"/>
    <col min="6659" max="6659" width="8.08984375" style="125" customWidth="1"/>
    <col min="6660" max="6660" width="7.26953125" style="125" customWidth="1"/>
    <col min="6661" max="6662" width="7.7265625" style="125" customWidth="1"/>
    <col min="6663" max="6663" width="7.90625" style="125" customWidth="1"/>
    <col min="6664" max="6664" width="15" style="125" customWidth="1"/>
    <col min="6665" max="6665" width="7.6328125" style="125" customWidth="1"/>
    <col min="6666" max="6666" width="10.7265625" style="125" customWidth="1"/>
    <col min="6667" max="6912" width="8" style="125"/>
    <col min="6913" max="6913" width="3.6328125" style="125" customWidth="1"/>
    <col min="6914" max="6914" width="18.36328125" style="125" customWidth="1"/>
    <col min="6915" max="6915" width="8.08984375" style="125" customWidth="1"/>
    <col min="6916" max="6916" width="7.26953125" style="125" customWidth="1"/>
    <col min="6917" max="6918" width="7.7265625" style="125" customWidth="1"/>
    <col min="6919" max="6919" width="7.90625" style="125" customWidth="1"/>
    <col min="6920" max="6920" width="15" style="125" customWidth="1"/>
    <col min="6921" max="6921" width="7.6328125" style="125" customWidth="1"/>
    <col min="6922" max="6922" width="10.7265625" style="125" customWidth="1"/>
    <col min="6923" max="7168" width="8" style="125"/>
    <col min="7169" max="7169" width="3.6328125" style="125" customWidth="1"/>
    <col min="7170" max="7170" width="18.36328125" style="125" customWidth="1"/>
    <col min="7171" max="7171" width="8.08984375" style="125" customWidth="1"/>
    <col min="7172" max="7172" width="7.26953125" style="125" customWidth="1"/>
    <col min="7173" max="7174" width="7.7265625" style="125" customWidth="1"/>
    <col min="7175" max="7175" width="7.90625" style="125" customWidth="1"/>
    <col min="7176" max="7176" width="15" style="125" customWidth="1"/>
    <col min="7177" max="7177" width="7.6328125" style="125" customWidth="1"/>
    <col min="7178" max="7178" width="10.7265625" style="125" customWidth="1"/>
    <col min="7179" max="7424" width="8" style="125"/>
    <col min="7425" max="7425" width="3.6328125" style="125" customWidth="1"/>
    <col min="7426" max="7426" width="18.36328125" style="125" customWidth="1"/>
    <col min="7427" max="7427" width="8.08984375" style="125" customWidth="1"/>
    <col min="7428" max="7428" width="7.26953125" style="125" customWidth="1"/>
    <col min="7429" max="7430" width="7.7265625" style="125" customWidth="1"/>
    <col min="7431" max="7431" width="7.90625" style="125" customWidth="1"/>
    <col min="7432" max="7432" width="15" style="125" customWidth="1"/>
    <col min="7433" max="7433" width="7.6328125" style="125" customWidth="1"/>
    <col min="7434" max="7434" width="10.7265625" style="125" customWidth="1"/>
    <col min="7435" max="7680" width="8" style="125"/>
    <col min="7681" max="7681" width="3.6328125" style="125" customWidth="1"/>
    <col min="7682" max="7682" width="18.36328125" style="125" customWidth="1"/>
    <col min="7683" max="7683" width="8.08984375" style="125" customWidth="1"/>
    <col min="7684" max="7684" width="7.26953125" style="125" customWidth="1"/>
    <col min="7685" max="7686" width="7.7265625" style="125" customWidth="1"/>
    <col min="7687" max="7687" width="7.90625" style="125" customWidth="1"/>
    <col min="7688" max="7688" width="15" style="125" customWidth="1"/>
    <col min="7689" max="7689" width="7.6328125" style="125" customWidth="1"/>
    <col min="7690" max="7690" width="10.7265625" style="125" customWidth="1"/>
    <col min="7691" max="7936" width="8" style="125"/>
    <col min="7937" max="7937" width="3.6328125" style="125" customWidth="1"/>
    <col min="7938" max="7938" width="18.36328125" style="125" customWidth="1"/>
    <col min="7939" max="7939" width="8.08984375" style="125" customWidth="1"/>
    <col min="7940" max="7940" width="7.26953125" style="125" customWidth="1"/>
    <col min="7941" max="7942" width="7.7265625" style="125" customWidth="1"/>
    <col min="7943" max="7943" width="7.90625" style="125" customWidth="1"/>
    <col min="7944" max="7944" width="15" style="125" customWidth="1"/>
    <col min="7945" max="7945" width="7.6328125" style="125" customWidth="1"/>
    <col min="7946" max="7946" width="10.7265625" style="125" customWidth="1"/>
    <col min="7947" max="8192" width="8" style="125"/>
    <col min="8193" max="8193" width="3.6328125" style="125" customWidth="1"/>
    <col min="8194" max="8194" width="18.36328125" style="125" customWidth="1"/>
    <col min="8195" max="8195" width="8.08984375" style="125" customWidth="1"/>
    <col min="8196" max="8196" width="7.26953125" style="125" customWidth="1"/>
    <col min="8197" max="8198" width="7.7265625" style="125" customWidth="1"/>
    <col min="8199" max="8199" width="7.90625" style="125" customWidth="1"/>
    <col min="8200" max="8200" width="15" style="125" customWidth="1"/>
    <col min="8201" max="8201" width="7.6328125" style="125" customWidth="1"/>
    <col min="8202" max="8202" width="10.7265625" style="125" customWidth="1"/>
    <col min="8203" max="8448" width="8" style="125"/>
    <col min="8449" max="8449" width="3.6328125" style="125" customWidth="1"/>
    <col min="8450" max="8450" width="18.36328125" style="125" customWidth="1"/>
    <col min="8451" max="8451" width="8.08984375" style="125" customWidth="1"/>
    <col min="8452" max="8452" width="7.26953125" style="125" customWidth="1"/>
    <col min="8453" max="8454" width="7.7265625" style="125" customWidth="1"/>
    <col min="8455" max="8455" width="7.90625" style="125" customWidth="1"/>
    <col min="8456" max="8456" width="15" style="125" customWidth="1"/>
    <col min="8457" max="8457" width="7.6328125" style="125" customWidth="1"/>
    <col min="8458" max="8458" width="10.7265625" style="125" customWidth="1"/>
    <col min="8459" max="8704" width="8" style="125"/>
    <col min="8705" max="8705" width="3.6328125" style="125" customWidth="1"/>
    <col min="8706" max="8706" width="18.36328125" style="125" customWidth="1"/>
    <col min="8707" max="8707" width="8.08984375" style="125" customWidth="1"/>
    <col min="8708" max="8708" width="7.26953125" style="125" customWidth="1"/>
    <col min="8709" max="8710" width="7.7265625" style="125" customWidth="1"/>
    <col min="8711" max="8711" width="7.90625" style="125" customWidth="1"/>
    <col min="8712" max="8712" width="15" style="125" customWidth="1"/>
    <col min="8713" max="8713" width="7.6328125" style="125" customWidth="1"/>
    <col min="8714" max="8714" width="10.7265625" style="125" customWidth="1"/>
    <col min="8715" max="8960" width="8" style="125"/>
    <col min="8961" max="8961" width="3.6328125" style="125" customWidth="1"/>
    <col min="8962" max="8962" width="18.36328125" style="125" customWidth="1"/>
    <col min="8963" max="8963" width="8.08984375" style="125" customWidth="1"/>
    <col min="8964" max="8964" width="7.26953125" style="125" customWidth="1"/>
    <col min="8965" max="8966" width="7.7265625" style="125" customWidth="1"/>
    <col min="8967" max="8967" width="7.90625" style="125" customWidth="1"/>
    <col min="8968" max="8968" width="15" style="125" customWidth="1"/>
    <col min="8969" max="8969" width="7.6328125" style="125" customWidth="1"/>
    <col min="8970" max="8970" width="10.7265625" style="125" customWidth="1"/>
    <col min="8971" max="9216" width="8" style="125"/>
    <col min="9217" max="9217" width="3.6328125" style="125" customWidth="1"/>
    <col min="9218" max="9218" width="18.36328125" style="125" customWidth="1"/>
    <col min="9219" max="9219" width="8.08984375" style="125" customWidth="1"/>
    <col min="9220" max="9220" width="7.26953125" style="125" customWidth="1"/>
    <col min="9221" max="9222" width="7.7265625" style="125" customWidth="1"/>
    <col min="9223" max="9223" width="7.90625" style="125" customWidth="1"/>
    <col min="9224" max="9224" width="15" style="125" customWidth="1"/>
    <col min="9225" max="9225" width="7.6328125" style="125" customWidth="1"/>
    <col min="9226" max="9226" width="10.7265625" style="125" customWidth="1"/>
    <col min="9227" max="9472" width="8" style="125"/>
    <col min="9473" max="9473" width="3.6328125" style="125" customWidth="1"/>
    <col min="9474" max="9474" width="18.36328125" style="125" customWidth="1"/>
    <col min="9475" max="9475" width="8.08984375" style="125" customWidth="1"/>
    <col min="9476" max="9476" width="7.26953125" style="125" customWidth="1"/>
    <col min="9477" max="9478" width="7.7265625" style="125" customWidth="1"/>
    <col min="9479" max="9479" width="7.90625" style="125" customWidth="1"/>
    <col min="9480" max="9480" width="15" style="125" customWidth="1"/>
    <col min="9481" max="9481" width="7.6328125" style="125" customWidth="1"/>
    <col min="9482" max="9482" width="10.7265625" style="125" customWidth="1"/>
    <col min="9483" max="9728" width="8" style="125"/>
    <col min="9729" max="9729" width="3.6328125" style="125" customWidth="1"/>
    <col min="9730" max="9730" width="18.36328125" style="125" customWidth="1"/>
    <col min="9731" max="9731" width="8.08984375" style="125" customWidth="1"/>
    <col min="9732" max="9732" width="7.26953125" style="125" customWidth="1"/>
    <col min="9733" max="9734" width="7.7265625" style="125" customWidth="1"/>
    <col min="9735" max="9735" width="7.90625" style="125" customWidth="1"/>
    <col min="9736" max="9736" width="15" style="125" customWidth="1"/>
    <col min="9737" max="9737" width="7.6328125" style="125" customWidth="1"/>
    <col min="9738" max="9738" width="10.7265625" style="125" customWidth="1"/>
    <col min="9739" max="9984" width="8" style="125"/>
    <col min="9985" max="9985" width="3.6328125" style="125" customWidth="1"/>
    <col min="9986" max="9986" width="18.36328125" style="125" customWidth="1"/>
    <col min="9987" max="9987" width="8.08984375" style="125" customWidth="1"/>
    <col min="9988" max="9988" width="7.26953125" style="125" customWidth="1"/>
    <col min="9989" max="9990" width="7.7265625" style="125" customWidth="1"/>
    <col min="9991" max="9991" width="7.90625" style="125" customWidth="1"/>
    <col min="9992" max="9992" width="15" style="125" customWidth="1"/>
    <col min="9993" max="9993" width="7.6328125" style="125" customWidth="1"/>
    <col min="9994" max="9994" width="10.7265625" style="125" customWidth="1"/>
    <col min="9995" max="10240" width="8" style="125"/>
    <col min="10241" max="10241" width="3.6328125" style="125" customWidth="1"/>
    <col min="10242" max="10242" width="18.36328125" style="125" customWidth="1"/>
    <col min="10243" max="10243" width="8.08984375" style="125" customWidth="1"/>
    <col min="10244" max="10244" width="7.26953125" style="125" customWidth="1"/>
    <col min="10245" max="10246" width="7.7265625" style="125" customWidth="1"/>
    <col min="10247" max="10247" width="7.90625" style="125" customWidth="1"/>
    <col min="10248" max="10248" width="15" style="125" customWidth="1"/>
    <col min="10249" max="10249" width="7.6328125" style="125" customWidth="1"/>
    <col min="10250" max="10250" width="10.7265625" style="125" customWidth="1"/>
    <col min="10251" max="10496" width="8" style="125"/>
    <col min="10497" max="10497" width="3.6328125" style="125" customWidth="1"/>
    <col min="10498" max="10498" width="18.36328125" style="125" customWidth="1"/>
    <col min="10499" max="10499" width="8.08984375" style="125" customWidth="1"/>
    <col min="10500" max="10500" width="7.26953125" style="125" customWidth="1"/>
    <col min="10501" max="10502" width="7.7265625" style="125" customWidth="1"/>
    <col min="10503" max="10503" width="7.90625" style="125" customWidth="1"/>
    <col min="10504" max="10504" width="15" style="125" customWidth="1"/>
    <col min="10505" max="10505" width="7.6328125" style="125" customWidth="1"/>
    <col min="10506" max="10506" width="10.7265625" style="125" customWidth="1"/>
    <col min="10507" max="10752" width="8" style="125"/>
    <col min="10753" max="10753" width="3.6328125" style="125" customWidth="1"/>
    <col min="10754" max="10754" width="18.36328125" style="125" customWidth="1"/>
    <col min="10755" max="10755" width="8.08984375" style="125" customWidth="1"/>
    <col min="10756" max="10756" width="7.26953125" style="125" customWidth="1"/>
    <col min="10757" max="10758" width="7.7265625" style="125" customWidth="1"/>
    <col min="10759" max="10759" width="7.90625" style="125" customWidth="1"/>
    <col min="10760" max="10760" width="15" style="125" customWidth="1"/>
    <col min="10761" max="10761" width="7.6328125" style="125" customWidth="1"/>
    <col min="10762" max="10762" width="10.7265625" style="125" customWidth="1"/>
    <col min="10763" max="11008" width="8" style="125"/>
    <col min="11009" max="11009" width="3.6328125" style="125" customWidth="1"/>
    <col min="11010" max="11010" width="18.36328125" style="125" customWidth="1"/>
    <col min="11011" max="11011" width="8.08984375" style="125" customWidth="1"/>
    <col min="11012" max="11012" width="7.26953125" style="125" customWidth="1"/>
    <col min="11013" max="11014" width="7.7265625" style="125" customWidth="1"/>
    <col min="11015" max="11015" width="7.90625" style="125" customWidth="1"/>
    <col min="11016" max="11016" width="15" style="125" customWidth="1"/>
    <col min="11017" max="11017" width="7.6328125" style="125" customWidth="1"/>
    <col min="11018" max="11018" width="10.7265625" style="125" customWidth="1"/>
    <col min="11019" max="11264" width="8" style="125"/>
    <col min="11265" max="11265" width="3.6328125" style="125" customWidth="1"/>
    <col min="11266" max="11266" width="18.36328125" style="125" customWidth="1"/>
    <col min="11267" max="11267" width="8.08984375" style="125" customWidth="1"/>
    <col min="11268" max="11268" width="7.26953125" style="125" customWidth="1"/>
    <col min="11269" max="11270" width="7.7265625" style="125" customWidth="1"/>
    <col min="11271" max="11271" width="7.90625" style="125" customWidth="1"/>
    <col min="11272" max="11272" width="15" style="125" customWidth="1"/>
    <col min="11273" max="11273" width="7.6328125" style="125" customWidth="1"/>
    <col min="11274" max="11274" width="10.7265625" style="125" customWidth="1"/>
    <col min="11275" max="11520" width="8" style="125"/>
    <col min="11521" max="11521" width="3.6328125" style="125" customWidth="1"/>
    <col min="11522" max="11522" width="18.36328125" style="125" customWidth="1"/>
    <col min="11523" max="11523" width="8.08984375" style="125" customWidth="1"/>
    <col min="11524" max="11524" width="7.26953125" style="125" customWidth="1"/>
    <col min="11525" max="11526" width="7.7265625" style="125" customWidth="1"/>
    <col min="11527" max="11527" width="7.90625" style="125" customWidth="1"/>
    <col min="11528" max="11528" width="15" style="125" customWidth="1"/>
    <col min="11529" max="11529" width="7.6328125" style="125" customWidth="1"/>
    <col min="11530" max="11530" width="10.7265625" style="125" customWidth="1"/>
    <col min="11531" max="11776" width="8" style="125"/>
    <col min="11777" max="11777" width="3.6328125" style="125" customWidth="1"/>
    <col min="11778" max="11778" width="18.36328125" style="125" customWidth="1"/>
    <col min="11779" max="11779" width="8.08984375" style="125" customWidth="1"/>
    <col min="11780" max="11780" width="7.26953125" style="125" customWidth="1"/>
    <col min="11781" max="11782" width="7.7265625" style="125" customWidth="1"/>
    <col min="11783" max="11783" width="7.90625" style="125" customWidth="1"/>
    <col min="11784" max="11784" width="15" style="125" customWidth="1"/>
    <col min="11785" max="11785" width="7.6328125" style="125" customWidth="1"/>
    <col min="11786" max="11786" width="10.7265625" style="125" customWidth="1"/>
    <col min="11787" max="12032" width="8" style="125"/>
    <col min="12033" max="12033" width="3.6328125" style="125" customWidth="1"/>
    <col min="12034" max="12034" width="18.36328125" style="125" customWidth="1"/>
    <col min="12035" max="12035" width="8.08984375" style="125" customWidth="1"/>
    <col min="12036" max="12036" width="7.26953125" style="125" customWidth="1"/>
    <col min="12037" max="12038" width="7.7265625" style="125" customWidth="1"/>
    <col min="12039" max="12039" width="7.90625" style="125" customWidth="1"/>
    <col min="12040" max="12040" width="15" style="125" customWidth="1"/>
    <col min="12041" max="12041" width="7.6328125" style="125" customWidth="1"/>
    <col min="12042" max="12042" width="10.7265625" style="125" customWidth="1"/>
    <col min="12043" max="12288" width="8" style="125"/>
    <col min="12289" max="12289" width="3.6328125" style="125" customWidth="1"/>
    <col min="12290" max="12290" width="18.36328125" style="125" customWidth="1"/>
    <col min="12291" max="12291" width="8.08984375" style="125" customWidth="1"/>
    <col min="12292" max="12292" width="7.26953125" style="125" customWidth="1"/>
    <col min="12293" max="12294" width="7.7265625" style="125" customWidth="1"/>
    <col min="12295" max="12295" width="7.90625" style="125" customWidth="1"/>
    <col min="12296" max="12296" width="15" style="125" customWidth="1"/>
    <col min="12297" max="12297" width="7.6328125" style="125" customWidth="1"/>
    <col min="12298" max="12298" width="10.7265625" style="125" customWidth="1"/>
    <col min="12299" max="12544" width="8" style="125"/>
    <col min="12545" max="12545" width="3.6328125" style="125" customWidth="1"/>
    <col min="12546" max="12546" width="18.36328125" style="125" customWidth="1"/>
    <col min="12547" max="12547" width="8.08984375" style="125" customWidth="1"/>
    <col min="12548" max="12548" width="7.26953125" style="125" customWidth="1"/>
    <col min="12549" max="12550" width="7.7265625" style="125" customWidth="1"/>
    <col min="12551" max="12551" width="7.90625" style="125" customWidth="1"/>
    <col min="12552" max="12552" width="15" style="125" customWidth="1"/>
    <col min="12553" max="12553" width="7.6328125" style="125" customWidth="1"/>
    <col min="12554" max="12554" width="10.7265625" style="125" customWidth="1"/>
    <col min="12555" max="12800" width="8" style="125"/>
    <col min="12801" max="12801" width="3.6328125" style="125" customWidth="1"/>
    <col min="12802" max="12802" width="18.36328125" style="125" customWidth="1"/>
    <col min="12803" max="12803" width="8.08984375" style="125" customWidth="1"/>
    <col min="12804" max="12804" width="7.26953125" style="125" customWidth="1"/>
    <col min="12805" max="12806" width="7.7265625" style="125" customWidth="1"/>
    <col min="12807" max="12807" width="7.90625" style="125" customWidth="1"/>
    <col min="12808" max="12808" width="15" style="125" customWidth="1"/>
    <col min="12809" max="12809" width="7.6328125" style="125" customWidth="1"/>
    <col min="12810" max="12810" width="10.7265625" style="125" customWidth="1"/>
    <col min="12811" max="13056" width="8" style="125"/>
    <col min="13057" max="13057" width="3.6328125" style="125" customWidth="1"/>
    <col min="13058" max="13058" width="18.36328125" style="125" customWidth="1"/>
    <col min="13059" max="13059" width="8.08984375" style="125" customWidth="1"/>
    <col min="13060" max="13060" width="7.26953125" style="125" customWidth="1"/>
    <col min="13061" max="13062" width="7.7265625" style="125" customWidth="1"/>
    <col min="13063" max="13063" width="7.90625" style="125" customWidth="1"/>
    <col min="13064" max="13064" width="15" style="125" customWidth="1"/>
    <col min="13065" max="13065" width="7.6328125" style="125" customWidth="1"/>
    <col min="13066" max="13066" width="10.7265625" style="125" customWidth="1"/>
    <col min="13067" max="13312" width="8" style="125"/>
    <col min="13313" max="13313" width="3.6328125" style="125" customWidth="1"/>
    <col min="13314" max="13314" width="18.36328125" style="125" customWidth="1"/>
    <col min="13315" max="13315" width="8.08984375" style="125" customWidth="1"/>
    <col min="13316" max="13316" width="7.26953125" style="125" customWidth="1"/>
    <col min="13317" max="13318" width="7.7265625" style="125" customWidth="1"/>
    <col min="13319" max="13319" width="7.90625" style="125" customWidth="1"/>
    <col min="13320" max="13320" width="15" style="125" customWidth="1"/>
    <col min="13321" max="13321" width="7.6328125" style="125" customWidth="1"/>
    <col min="13322" max="13322" width="10.7265625" style="125" customWidth="1"/>
    <col min="13323" max="13568" width="8" style="125"/>
    <col min="13569" max="13569" width="3.6328125" style="125" customWidth="1"/>
    <col min="13570" max="13570" width="18.36328125" style="125" customWidth="1"/>
    <col min="13571" max="13571" width="8.08984375" style="125" customWidth="1"/>
    <col min="13572" max="13572" width="7.26953125" style="125" customWidth="1"/>
    <col min="13573" max="13574" width="7.7265625" style="125" customWidth="1"/>
    <col min="13575" max="13575" width="7.90625" style="125" customWidth="1"/>
    <col min="13576" max="13576" width="15" style="125" customWidth="1"/>
    <col min="13577" max="13577" width="7.6328125" style="125" customWidth="1"/>
    <col min="13578" max="13578" width="10.7265625" style="125" customWidth="1"/>
    <col min="13579" max="13824" width="8" style="125"/>
    <col min="13825" max="13825" width="3.6328125" style="125" customWidth="1"/>
    <col min="13826" max="13826" width="18.36328125" style="125" customWidth="1"/>
    <col min="13827" max="13827" width="8.08984375" style="125" customWidth="1"/>
    <col min="13828" max="13828" width="7.26953125" style="125" customWidth="1"/>
    <col min="13829" max="13830" width="7.7265625" style="125" customWidth="1"/>
    <col min="13831" max="13831" width="7.90625" style="125" customWidth="1"/>
    <col min="13832" max="13832" width="15" style="125" customWidth="1"/>
    <col min="13833" max="13833" width="7.6328125" style="125" customWidth="1"/>
    <col min="13834" max="13834" width="10.7265625" style="125" customWidth="1"/>
    <col min="13835" max="14080" width="8" style="125"/>
    <col min="14081" max="14081" width="3.6328125" style="125" customWidth="1"/>
    <col min="14082" max="14082" width="18.36328125" style="125" customWidth="1"/>
    <col min="14083" max="14083" width="8.08984375" style="125" customWidth="1"/>
    <col min="14084" max="14084" width="7.26953125" style="125" customWidth="1"/>
    <col min="14085" max="14086" width="7.7265625" style="125" customWidth="1"/>
    <col min="14087" max="14087" width="7.90625" style="125" customWidth="1"/>
    <col min="14088" max="14088" width="15" style="125" customWidth="1"/>
    <col min="14089" max="14089" width="7.6328125" style="125" customWidth="1"/>
    <col min="14090" max="14090" width="10.7265625" style="125" customWidth="1"/>
    <col min="14091" max="14336" width="8" style="125"/>
    <col min="14337" max="14337" width="3.6328125" style="125" customWidth="1"/>
    <col min="14338" max="14338" width="18.36328125" style="125" customWidth="1"/>
    <col min="14339" max="14339" width="8.08984375" style="125" customWidth="1"/>
    <col min="14340" max="14340" width="7.26953125" style="125" customWidth="1"/>
    <col min="14341" max="14342" width="7.7265625" style="125" customWidth="1"/>
    <col min="14343" max="14343" width="7.90625" style="125" customWidth="1"/>
    <col min="14344" max="14344" width="15" style="125" customWidth="1"/>
    <col min="14345" max="14345" width="7.6328125" style="125" customWidth="1"/>
    <col min="14346" max="14346" width="10.7265625" style="125" customWidth="1"/>
    <col min="14347" max="14592" width="8" style="125"/>
    <col min="14593" max="14593" width="3.6328125" style="125" customWidth="1"/>
    <col min="14594" max="14594" width="18.36328125" style="125" customWidth="1"/>
    <col min="14595" max="14595" width="8.08984375" style="125" customWidth="1"/>
    <col min="14596" max="14596" width="7.26953125" style="125" customWidth="1"/>
    <col min="14597" max="14598" width="7.7265625" style="125" customWidth="1"/>
    <col min="14599" max="14599" width="7.90625" style="125" customWidth="1"/>
    <col min="14600" max="14600" width="15" style="125" customWidth="1"/>
    <col min="14601" max="14601" width="7.6328125" style="125" customWidth="1"/>
    <col min="14602" max="14602" width="10.7265625" style="125" customWidth="1"/>
    <col min="14603" max="14848" width="8" style="125"/>
    <col min="14849" max="14849" width="3.6328125" style="125" customWidth="1"/>
    <col min="14850" max="14850" width="18.36328125" style="125" customWidth="1"/>
    <col min="14851" max="14851" width="8.08984375" style="125" customWidth="1"/>
    <col min="14852" max="14852" width="7.26953125" style="125" customWidth="1"/>
    <col min="14853" max="14854" width="7.7265625" style="125" customWidth="1"/>
    <col min="14855" max="14855" width="7.90625" style="125" customWidth="1"/>
    <col min="14856" max="14856" width="15" style="125" customWidth="1"/>
    <col min="14857" max="14857" width="7.6328125" style="125" customWidth="1"/>
    <col min="14858" max="14858" width="10.7265625" style="125" customWidth="1"/>
    <col min="14859" max="15104" width="8" style="125"/>
    <col min="15105" max="15105" width="3.6328125" style="125" customWidth="1"/>
    <col min="15106" max="15106" width="18.36328125" style="125" customWidth="1"/>
    <col min="15107" max="15107" width="8.08984375" style="125" customWidth="1"/>
    <col min="15108" max="15108" width="7.26953125" style="125" customWidth="1"/>
    <col min="15109" max="15110" width="7.7265625" style="125" customWidth="1"/>
    <col min="15111" max="15111" width="7.90625" style="125" customWidth="1"/>
    <col min="15112" max="15112" width="15" style="125" customWidth="1"/>
    <col min="15113" max="15113" width="7.6328125" style="125" customWidth="1"/>
    <col min="15114" max="15114" width="10.7265625" style="125" customWidth="1"/>
    <col min="15115" max="15360" width="8" style="125"/>
    <col min="15361" max="15361" width="3.6328125" style="125" customWidth="1"/>
    <col min="15362" max="15362" width="18.36328125" style="125" customWidth="1"/>
    <col min="15363" max="15363" width="8.08984375" style="125" customWidth="1"/>
    <col min="15364" max="15364" width="7.26953125" style="125" customWidth="1"/>
    <col min="15365" max="15366" width="7.7265625" style="125" customWidth="1"/>
    <col min="15367" max="15367" width="7.90625" style="125" customWidth="1"/>
    <col min="15368" max="15368" width="15" style="125" customWidth="1"/>
    <col min="15369" max="15369" width="7.6328125" style="125" customWidth="1"/>
    <col min="15370" max="15370" width="10.7265625" style="125" customWidth="1"/>
    <col min="15371" max="15616" width="8" style="125"/>
    <col min="15617" max="15617" width="3.6328125" style="125" customWidth="1"/>
    <col min="15618" max="15618" width="18.36328125" style="125" customWidth="1"/>
    <col min="15619" max="15619" width="8.08984375" style="125" customWidth="1"/>
    <col min="15620" max="15620" width="7.26953125" style="125" customWidth="1"/>
    <col min="15621" max="15622" width="7.7265625" style="125" customWidth="1"/>
    <col min="15623" max="15623" width="7.90625" style="125" customWidth="1"/>
    <col min="15624" max="15624" width="15" style="125" customWidth="1"/>
    <col min="15625" max="15625" width="7.6328125" style="125" customWidth="1"/>
    <col min="15626" max="15626" width="10.7265625" style="125" customWidth="1"/>
    <col min="15627" max="15872" width="8" style="125"/>
    <col min="15873" max="15873" width="3.6328125" style="125" customWidth="1"/>
    <col min="15874" max="15874" width="18.36328125" style="125" customWidth="1"/>
    <col min="15875" max="15875" width="8.08984375" style="125" customWidth="1"/>
    <col min="15876" max="15876" width="7.26953125" style="125" customWidth="1"/>
    <col min="15877" max="15878" width="7.7265625" style="125" customWidth="1"/>
    <col min="15879" max="15879" width="7.90625" style="125" customWidth="1"/>
    <col min="15880" max="15880" width="15" style="125" customWidth="1"/>
    <col min="15881" max="15881" width="7.6328125" style="125" customWidth="1"/>
    <col min="15882" max="15882" width="10.7265625" style="125" customWidth="1"/>
    <col min="15883" max="16128" width="8" style="125"/>
    <col min="16129" max="16129" width="3.6328125" style="125" customWidth="1"/>
    <col min="16130" max="16130" width="18.36328125" style="125" customWidth="1"/>
    <col min="16131" max="16131" width="8.08984375" style="125" customWidth="1"/>
    <col min="16132" max="16132" width="7.26953125" style="125" customWidth="1"/>
    <col min="16133" max="16134" width="7.7265625" style="125" customWidth="1"/>
    <col min="16135" max="16135" width="7.90625" style="125" customWidth="1"/>
    <col min="16136" max="16136" width="15" style="125" customWidth="1"/>
    <col min="16137" max="16137" width="7.6328125" style="125" customWidth="1"/>
    <col min="16138" max="16138" width="10.7265625" style="125" customWidth="1"/>
    <col min="16139" max="16384" width="8" style="125"/>
  </cols>
  <sheetData>
    <row r="1" spans="1:13" ht="18.75" customHeight="1" x14ac:dyDescent="0.35">
      <c r="A1" s="287" t="s">
        <v>104</v>
      </c>
      <c r="B1" s="287"/>
      <c r="C1" s="287"/>
      <c r="D1" s="287"/>
      <c r="E1" s="287"/>
      <c r="F1" s="287"/>
      <c r="G1" s="287"/>
      <c r="H1" s="207"/>
      <c r="I1" s="207"/>
      <c r="J1" s="207"/>
      <c r="K1" s="286" t="s">
        <v>176</v>
      </c>
      <c r="L1" s="286"/>
    </row>
    <row r="2" spans="1:13" ht="15.6" x14ac:dyDescent="0.35">
      <c r="A2" s="287"/>
      <c r="B2" s="287"/>
      <c r="C2" s="287"/>
      <c r="D2" s="287"/>
      <c r="E2" s="287"/>
      <c r="F2" s="287"/>
      <c r="G2" s="287"/>
      <c r="H2" s="124"/>
    </row>
    <row r="3" spans="1:13" ht="36" customHeight="1" x14ac:dyDescent="0.35">
      <c r="A3" s="278" t="s">
        <v>211</v>
      </c>
      <c r="B3" s="274"/>
      <c r="C3" s="274"/>
      <c r="D3" s="274"/>
      <c r="E3" s="274"/>
      <c r="F3" s="274"/>
      <c r="G3" s="274"/>
      <c r="H3" s="274"/>
      <c r="I3" s="274"/>
      <c r="J3" s="274"/>
    </row>
    <row r="4" spans="1:13" ht="19.5" customHeight="1" x14ac:dyDescent="0.35">
      <c r="A4" s="126"/>
      <c r="B4" s="123"/>
      <c r="C4" s="123"/>
      <c r="D4" s="123"/>
      <c r="E4" s="123"/>
      <c r="F4" s="123"/>
      <c r="G4" s="123"/>
      <c r="H4" s="288"/>
      <c r="I4" s="288"/>
      <c r="J4" s="288"/>
      <c r="K4" s="205" t="s">
        <v>19</v>
      </c>
      <c r="L4" s="205"/>
      <c r="M4" s="206"/>
    </row>
    <row r="5" spans="1:13" s="128" customFormat="1" ht="21" customHeight="1" x14ac:dyDescent="0.35">
      <c r="A5" s="289" t="s">
        <v>18</v>
      </c>
      <c r="B5" s="289" t="s">
        <v>17</v>
      </c>
      <c r="C5" s="290" t="s">
        <v>117</v>
      </c>
      <c r="D5" s="291"/>
      <c r="E5" s="291"/>
      <c r="F5" s="291"/>
      <c r="G5" s="291"/>
      <c r="H5" s="291"/>
      <c r="I5" s="291"/>
      <c r="J5" s="292"/>
      <c r="K5" s="225" t="s">
        <v>160</v>
      </c>
      <c r="L5" s="225" t="s">
        <v>161</v>
      </c>
    </row>
    <row r="6" spans="1:13" s="128" customFormat="1" ht="158.25" customHeight="1" x14ac:dyDescent="0.35">
      <c r="A6" s="289"/>
      <c r="B6" s="289"/>
      <c r="C6" s="129" t="s">
        <v>105</v>
      </c>
      <c r="D6" s="129" t="s">
        <v>118</v>
      </c>
      <c r="E6" s="129" t="s">
        <v>119</v>
      </c>
      <c r="F6" s="129" t="s">
        <v>120</v>
      </c>
      <c r="G6" s="129" t="s">
        <v>121</v>
      </c>
      <c r="H6" s="129" t="s">
        <v>122</v>
      </c>
      <c r="I6" s="127" t="s">
        <v>123</v>
      </c>
      <c r="J6" s="127" t="s">
        <v>124</v>
      </c>
      <c r="K6" s="226"/>
      <c r="L6" s="226"/>
    </row>
    <row r="7" spans="1:13" s="131" customFormat="1" ht="10.199999999999999" x14ac:dyDescent="0.35">
      <c r="A7" s="130" t="s">
        <v>10</v>
      </c>
      <c r="B7" s="130" t="s">
        <v>9</v>
      </c>
      <c r="C7" s="130">
        <v>1</v>
      </c>
      <c r="D7" s="130">
        <v>2</v>
      </c>
      <c r="E7" s="130">
        <v>3</v>
      </c>
      <c r="F7" s="130">
        <v>4</v>
      </c>
      <c r="G7" s="130">
        <v>5</v>
      </c>
      <c r="H7" s="130">
        <v>6</v>
      </c>
      <c r="I7" s="130" t="s">
        <v>125</v>
      </c>
      <c r="J7" s="130" t="s">
        <v>126</v>
      </c>
      <c r="K7" s="175">
        <v>9</v>
      </c>
      <c r="L7" s="175" t="s">
        <v>163</v>
      </c>
    </row>
    <row r="8" spans="1:13" s="139" customFormat="1" ht="14.4" x14ac:dyDescent="0.35">
      <c r="A8" s="137">
        <v>1</v>
      </c>
      <c r="B8" s="138" t="s">
        <v>7</v>
      </c>
      <c r="C8" s="138"/>
      <c r="D8" s="138"/>
      <c r="E8" s="138"/>
      <c r="F8" s="138"/>
      <c r="G8" s="138"/>
      <c r="H8" s="138"/>
      <c r="I8" s="138"/>
      <c r="J8" s="138"/>
      <c r="K8" s="176"/>
      <c r="L8" s="176"/>
    </row>
    <row r="9" spans="1:13" s="139" customFormat="1" ht="14.4" x14ac:dyDescent="0.35">
      <c r="A9" s="140"/>
      <c r="B9" s="141" t="s">
        <v>48</v>
      </c>
      <c r="C9" s="141"/>
      <c r="D9" s="141"/>
      <c r="E9" s="141"/>
      <c r="F9" s="141"/>
      <c r="G9" s="141"/>
      <c r="H9" s="141"/>
      <c r="I9" s="141"/>
      <c r="J9" s="141"/>
      <c r="K9" s="177"/>
      <c r="L9" s="177"/>
    </row>
    <row r="10" spans="1:13" s="139" customFormat="1" ht="14.4" x14ac:dyDescent="0.35">
      <c r="A10" s="140"/>
      <c r="B10" s="141" t="s">
        <v>48</v>
      </c>
      <c r="C10" s="141"/>
      <c r="D10" s="141"/>
      <c r="E10" s="141"/>
      <c r="F10" s="141"/>
      <c r="G10" s="141"/>
      <c r="H10" s="141"/>
      <c r="I10" s="141"/>
      <c r="J10" s="141"/>
      <c r="K10" s="177"/>
      <c r="L10" s="177"/>
      <c r="M10" s="139" t="s">
        <v>127</v>
      </c>
    </row>
    <row r="11" spans="1:13" s="139" customFormat="1" ht="14.4" x14ac:dyDescent="0.35">
      <c r="A11" s="140"/>
      <c r="B11" s="141" t="s">
        <v>49</v>
      </c>
      <c r="C11" s="141"/>
      <c r="D11" s="141"/>
      <c r="E11" s="141"/>
      <c r="F11" s="141"/>
      <c r="G11" s="141"/>
      <c r="H11" s="141"/>
      <c r="I11" s="141"/>
      <c r="J11" s="141"/>
      <c r="K11" s="177"/>
      <c r="L11" s="177"/>
    </row>
    <row r="12" spans="1:13" s="139" customFormat="1" ht="14.4" x14ac:dyDescent="0.35">
      <c r="A12" s="137">
        <v>2</v>
      </c>
      <c r="B12" s="138" t="s">
        <v>4</v>
      </c>
      <c r="C12" s="141"/>
      <c r="D12" s="141"/>
      <c r="E12" s="141"/>
      <c r="F12" s="141"/>
      <c r="G12" s="141"/>
      <c r="H12" s="141"/>
      <c r="I12" s="141"/>
      <c r="J12" s="141"/>
      <c r="K12" s="177"/>
      <c r="L12" s="177"/>
    </row>
    <row r="13" spans="1:13" s="139" customFormat="1" ht="14.4" x14ac:dyDescent="0.35">
      <c r="A13" s="140"/>
      <c r="B13" s="141" t="s">
        <v>48</v>
      </c>
      <c r="C13" s="141"/>
      <c r="D13" s="141"/>
      <c r="E13" s="141"/>
      <c r="F13" s="141"/>
      <c r="G13" s="141"/>
      <c r="H13" s="141"/>
      <c r="I13" s="141"/>
      <c r="J13" s="141"/>
      <c r="K13" s="177"/>
      <c r="L13" s="177"/>
    </row>
    <row r="14" spans="1:13" s="139" customFormat="1" ht="14.4" x14ac:dyDescent="0.35">
      <c r="A14" s="140"/>
      <c r="B14" s="141" t="s">
        <v>48</v>
      </c>
      <c r="C14" s="141"/>
      <c r="D14" s="141"/>
      <c r="E14" s="141"/>
      <c r="F14" s="141"/>
      <c r="G14" s="141"/>
      <c r="H14" s="141"/>
      <c r="I14" s="141"/>
      <c r="J14" s="141"/>
      <c r="K14" s="177"/>
      <c r="L14" s="177"/>
    </row>
    <row r="15" spans="1:13" s="139" customFormat="1" ht="14.4" x14ac:dyDescent="0.35">
      <c r="A15" s="140"/>
      <c r="B15" s="141" t="s">
        <v>49</v>
      </c>
      <c r="C15" s="141"/>
      <c r="D15" s="141"/>
      <c r="E15" s="141"/>
      <c r="F15" s="141"/>
      <c r="G15" s="141"/>
      <c r="H15" s="141"/>
      <c r="I15" s="141"/>
      <c r="J15" s="141"/>
      <c r="K15" s="177"/>
      <c r="L15" s="177"/>
    </row>
    <row r="16" spans="1:13" s="139" customFormat="1" ht="14.4" x14ac:dyDescent="0.35">
      <c r="A16" s="143">
        <v>3</v>
      </c>
      <c r="B16" s="144" t="s">
        <v>2</v>
      </c>
      <c r="C16" s="144"/>
      <c r="D16" s="145"/>
      <c r="E16" s="144"/>
      <c r="F16" s="144"/>
      <c r="G16" s="144"/>
      <c r="H16" s="144"/>
      <c r="I16" s="144"/>
      <c r="J16" s="144"/>
      <c r="K16" s="176"/>
      <c r="L16" s="176"/>
    </row>
    <row r="17" spans="1:12" s="139" customFormat="1" ht="14.4" x14ac:dyDescent="0.35">
      <c r="A17" s="140"/>
      <c r="B17" s="141" t="s">
        <v>48</v>
      </c>
      <c r="C17" s="141"/>
      <c r="D17" s="141"/>
      <c r="E17" s="141"/>
      <c r="F17" s="141"/>
      <c r="G17" s="141"/>
      <c r="H17" s="141"/>
      <c r="I17" s="141"/>
      <c r="J17" s="141"/>
      <c r="K17" s="177"/>
      <c r="L17" s="177"/>
    </row>
    <row r="18" spans="1:12" s="139" customFormat="1" ht="14.4" x14ac:dyDescent="0.35">
      <c r="A18" s="140"/>
      <c r="B18" s="141" t="s">
        <v>48</v>
      </c>
      <c r="C18" s="141"/>
      <c r="D18" s="141"/>
      <c r="E18" s="141"/>
      <c r="F18" s="141"/>
      <c r="G18" s="141"/>
      <c r="H18" s="141"/>
      <c r="I18" s="141"/>
      <c r="J18" s="141"/>
      <c r="K18" s="177"/>
      <c r="L18" s="177"/>
    </row>
    <row r="19" spans="1:12" s="131" customFormat="1" ht="20.25" customHeight="1" x14ac:dyDescent="0.35">
      <c r="A19" s="132"/>
      <c r="B19" s="133" t="s">
        <v>49</v>
      </c>
      <c r="C19" s="133"/>
      <c r="D19" s="133"/>
      <c r="E19" s="134"/>
      <c r="F19" s="134"/>
      <c r="G19" s="134"/>
      <c r="H19" s="134"/>
      <c r="I19" s="135"/>
      <c r="J19" s="136"/>
      <c r="K19" s="175"/>
      <c r="L19" s="175"/>
    </row>
    <row r="20" spans="1:12" x14ac:dyDescent="0.35">
      <c r="A20" s="148"/>
      <c r="B20" s="148" t="s">
        <v>128</v>
      </c>
      <c r="C20" s="147"/>
      <c r="D20" s="147"/>
      <c r="E20" s="147"/>
      <c r="F20" s="147"/>
      <c r="G20" s="147"/>
      <c r="H20" s="147"/>
      <c r="I20" s="147"/>
      <c r="J20" s="147"/>
      <c r="K20" s="178"/>
      <c r="L20" s="178"/>
    </row>
    <row r="21" spans="1:12" x14ac:dyDescent="0.35">
      <c r="B21" s="151"/>
    </row>
    <row r="23" spans="1:12" ht="14.55" customHeight="1" x14ac:dyDescent="0.35">
      <c r="A23" s="285"/>
      <c r="B23" s="285"/>
      <c r="C23" s="285"/>
      <c r="E23" s="273"/>
      <c r="F23" s="273"/>
      <c r="G23" s="273"/>
      <c r="H23" s="273"/>
      <c r="I23" s="273"/>
      <c r="J23" s="273"/>
    </row>
  </sheetData>
  <mergeCells count="12">
    <mergeCell ref="A23:C23"/>
    <mergeCell ref="E23:J23"/>
    <mergeCell ref="K5:K6"/>
    <mergeCell ref="L5:L6"/>
    <mergeCell ref="K1:L1"/>
    <mergeCell ref="A1:G1"/>
    <mergeCell ref="A2:G2"/>
    <mergeCell ref="A3:J3"/>
    <mergeCell ref="H4:J4"/>
    <mergeCell ref="A5:A6"/>
    <mergeCell ref="B5:B6"/>
    <mergeCell ref="C5:J5"/>
  </mergeCells>
  <pageMargins left="0.54" right="0.19685039370078741" top="0.31496062992125984" bottom="0.31496062992125984"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8E683-63EB-4D1F-B14A-6FECA49F2948}">
  <sheetPr>
    <tabColor rgb="FFFF0000"/>
  </sheetPr>
  <dimension ref="A1:AD17"/>
  <sheetViews>
    <sheetView topLeftCell="A2" workbookViewId="0">
      <selection activeCell="N5" sqref="N5"/>
    </sheetView>
  </sheetViews>
  <sheetFormatPr defaultColWidth="8" defaultRowHeight="13.8" x14ac:dyDescent="0.35"/>
  <cols>
    <col min="1" max="1" width="5" style="150" customWidth="1"/>
    <col min="2" max="2" width="18.36328125" style="125" customWidth="1"/>
    <col min="3" max="3" width="6.36328125" style="125" customWidth="1"/>
    <col min="4" max="4" width="5.6328125" style="125" customWidth="1"/>
    <col min="5" max="7" width="6.6328125" style="125" customWidth="1"/>
    <col min="8" max="8" width="5.26953125" style="125" customWidth="1"/>
    <col min="9" max="9" width="7.453125" style="125" customWidth="1"/>
    <col min="10" max="10" width="6.6328125" style="125" customWidth="1"/>
    <col min="11" max="11" width="11" style="125" customWidth="1"/>
    <col min="12" max="14" width="5.453125" style="125" customWidth="1"/>
    <col min="15" max="16" width="9.26953125" style="125" customWidth="1"/>
    <col min="17" max="17" width="6.90625" style="125" customWidth="1"/>
    <col min="18" max="18" width="9.7265625" style="125" customWidth="1"/>
    <col min="19" max="19" width="7.36328125" style="125" customWidth="1"/>
    <col min="20" max="20" width="6.08984375" style="125" customWidth="1"/>
    <col min="21" max="21" width="7.453125" style="125" customWidth="1"/>
    <col min="22" max="22" width="6.08984375" style="125" customWidth="1"/>
    <col min="23" max="23" width="5.6328125" style="125" customWidth="1"/>
    <col min="24" max="24" width="7.90625" style="125" customWidth="1"/>
    <col min="25" max="25" width="5.36328125" style="125" customWidth="1"/>
    <col min="26" max="26" width="6.08984375" style="125" customWidth="1"/>
    <col min="27" max="27" width="8.6328125" style="125" customWidth="1"/>
    <col min="28" max="16384" width="8" style="125"/>
  </cols>
  <sheetData>
    <row r="1" spans="1:30" ht="15.6" x14ac:dyDescent="0.35">
      <c r="A1" s="294" t="s">
        <v>104</v>
      </c>
      <c r="B1" s="294"/>
      <c r="C1" s="294"/>
      <c r="D1" s="294"/>
      <c r="E1" s="171"/>
      <c r="F1" s="171"/>
      <c r="G1" s="171"/>
      <c r="H1" s="171"/>
      <c r="I1" s="171"/>
      <c r="J1" s="171"/>
      <c r="K1" s="171"/>
      <c r="L1" s="171"/>
      <c r="M1" s="171"/>
      <c r="N1" s="171"/>
      <c r="O1" s="171"/>
      <c r="P1" s="171"/>
      <c r="Q1" s="171"/>
      <c r="R1" s="171"/>
      <c r="S1" s="171"/>
      <c r="T1" s="171"/>
      <c r="U1" s="171"/>
      <c r="V1" s="171"/>
      <c r="W1" s="171"/>
      <c r="X1" s="119"/>
      <c r="Y1" s="298"/>
      <c r="Z1" s="298"/>
      <c r="AA1" s="298"/>
      <c r="AB1" s="298" t="s">
        <v>177</v>
      </c>
      <c r="AC1" s="298"/>
      <c r="AD1" s="210"/>
    </row>
    <row r="2" spans="1:30" ht="36" customHeight="1" x14ac:dyDescent="0.35">
      <c r="A2" s="295" t="s">
        <v>212</v>
      </c>
      <c r="B2" s="294"/>
      <c r="C2" s="294"/>
      <c r="D2" s="294"/>
      <c r="E2" s="294"/>
      <c r="F2" s="294"/>
      <c r="G2" s="294"/>
      <c r="H2" s="294"/>
      <c r="I2" s="294"/>
      <c r="J2" s="294"/>
      <c r="K2" s="294"/>
      <c r="L2" s="294"/>
      <c r="M2" s="294"/>
      <c r="N2" s="294"/>
      <c r="O2" s="294"/>
      <c r="P2" s="294"/>
      <c r="Q2" s="294"/>
      <c r="R2" s="294"/>
      <c r="S2" s="294"/>
      <c r="T2" s="294"/>
      <c r="U2" s="294"/>
      <c r="V2" s="294"/>
      <c r="W2" s="294"/>
      <c r="X2" s="294"/>
      <c r="Y2" s="294"/>
      <c r="Z2" s="294"/>
      <c r="AA2" s="294"/>
      <c r="AB2" s="123"/>
    </row>
    <row r="3" spans="1:30" ht="19.5" customHeight="1" x14ac:dyDescent="0.35">
      <c r="A3" s="172"/>
      <c r="B3" s="171"/>
      <c r="C3" s="171"/>
      <c r="D3" s="171"/>
      <c r="E3" s="171"/>
      <c r="F3" s="171"/>
      <c r="G3" s="171"/>
      <c r="H3" s="171"/>
      <c r="I3" s="171"/>
      <c r="J3" s="171"/>
      <c r="K3" s="171"/>
      <c r="L3" s="171"/>
      <c r="M3" s="171"/>
      <c r="N3" s="171"/>
      <c r="O3" s="171"/>
      <c r="P3" s="171"/>
      <c r="Q3" s="171"/>
      <c r="R3" s="171"/>
      <c r="S3" s="171"/>
      <c r="T3" s="171"/>
      <c r="U3" s="171"/>
      <c r="V3" s="171"/>
      <c r="W3" s="171"/>
      <c r="X3" s="171"/>
      <c r="Y3" s="296" t="s">
        <v>19</v>
      </c>
      <c r="Z3" s="296"/>
      <c r="AA3" s="296"/>
    </row>
    <row r="4" spans="1:30" s="128" customFormat="1" ht="21" customHeight="1" x14ac:dyDescent="0.35">
      <c r="A4" s="297" t="s">
        <v>18</v>
      </c>
      <c r="B4" s="297" t="s">
        <v>17</v>
      </c>
      <c r="C4" s="297" t="s">
        <v>107</v>
      </c>
      <c r="D4" s="297"/>
      <c r="E4" s="297"/>
      <c r="F4" s="297"/>
      <c r="G4" s="297"/>
      <c r="H4" s="297"/>
      <c r="I4" s="297"/>
      <c r="J4" s="297"/>
      <c r="K4" s="297"/>
      <c r="L4" s="297"/>
      <c r="M4" s="297"/>
      <c r="N4" s="297"/>
      <c r="O4" s="297"/>
      <c r="P4" s="297"/>
      <c r="Q4" s="297"/>
      <c r="R4" s="297"/>
      <c r="S4" s="299" t="s">
        <v>158</v>
      </c>
      <c r="T4" s="300"/>
      <c r="U4" s="300"/>
      <c r="V4" s="300"/>
      <c r="W4" s="301"/>
      <c r="X4" s="297" t="s">
        <v>157</v>
      </c>
      <c r="Y4" s="297"/>
      <c r="Z4" s="297" t="s">
        <v>16</v>
      </c>
      <c r="AA4" s="297"/>
      <c r="AB4" s="225" t="s">
        <v>160</v>
      </c>
      <c r="AC4" s="225" t="s">
        <v>161</v>
      </c>
    </row>
    <row r="5" spans="1:30" s="128" customFormat="1" ht="276.75" customHeight="1" x14ac:dyDescent="0.35">
      <c r="A5" s="297"/>
      <c r="B5" s="297"/>
      <c r="C5" s="158" t="s">
        <v>110</v>
      </c>
      <c r="D5" s="170" t="s">
        <v>156</v>
      </c>
      <c r="E5" s="170" t="s">
        <v>155</v>
      </c>
      <c r="F5" s="158" t="s">
        <v>154</v>
      </c>
      <c r="G5" s="158" t="s">
        <v>153</v>
      </c>
      <c r="H5" s="158" t="s">
        <v>152</v>
      </c>
      <c r="I5" s="158" t="s">
        <v>151</v>
      </c>
      <c r="J5" s="158" t="s">
        <v>150</v>
      </c>
      <c r="K5" s="158" t="s">
        <v>149</v>
      </c>
      <c r="L5" s="158" t="s">
        <v>148</v>
      </c>
      <c r="M5" s="158" t="s">
        <v>114</v>
      </c>
      <c r="N5" s="173" t="s">
        <v>147</v>
      </c>
      <c r="O5" s="158" t="s">
        <v>146</v>
      </c>
      <c r="P5" s="158" t="s">
        <v>145</v>
      </c>
      <c r="Q5" s="158" t="s">
        <v>123</v>
      </c>
      <c r="R5" s="158" t="s">
        <v>124</v>
      </c>
      <c r="S5" s="158" t="s">
        <v>144</v>
      </c>
      <c r="T5" s="158" t="s">
        <v>143</v>
      </c>
      <c r="U5" s="158" t="s">
        <v>142</v>
      </c>
      <c r="V5" s="158" t="s">
        <v>123</v>
      </c>
      <c r="W5" s="158" t="s">
        <v>124</v>
      </c>
      <c r="X5" s="158" t="s">
        <v>141</v>
      </c>
      <c r="Y5" s="158" t="s">
        <v>124</v>
      </c>
      <c r="Z5" s="158" t="s">
        <v>129</v>
      </c>
      <c r="AA5" s="158" t="s">
        <v>124</v>
      </c>
      <c r="AB5" s="226"/>
      <c r="AC5" s="226"/>
    </row>
    <row r="6" spans="1:30" s="131" customFormat="1" ht="20.399999999999999" x14ac:dyDescent="0.35">
      <c r="A6" s="130" t="s">
        <v>10</v>
      </c>
      <c r="B6" s="130" t="s">
        <v>9</v>
      </c>
      <c r="C6" s="130">
        <v>1</v>
      </c>
      <c r="D6" s="130">
        <v>2</v>
      </c>
      <c r="E6" s="130">
        <v>3</v>
      </c>
      <c r="F6" s="130">
        <v>4</v>
      </c>
      <c r="G6" s="130">
        <v>5</v>
      </c>
      <c r="H6" s="130">
        <v>6</v>
      </c>
      <c r="I6" s="130">
        <v>7</v>
      </c>
      <c r="J6" s="130">
        <v>8</v>
      </c>
      <c r="K6" s="130">
        <v>9</v>
      </c>
      <c r="L6" s="130">
        <v>10</v>
      </c>
      <c r="M6" s="130">
        <v>11</v>
      </c>
      <c r="N6" s="130">
        <v>12</v>
      </c>
      <c r="O6" s="130">
        <v>13</v>
      </c>
      <c r="P6" s="130">
        <v>14</v>
      </c>
      <c r="Q6" s="130" t="s">
        <v>140</v>
      </c>
      <c r="R6" s="130">
        <v>16</v>
      </c>
      <c r="S6" s="130">
        <v>17</v>
      </c>
      <c r="T6" s="130">
        <v>18</v>
      </c>
      <c r="U6" s="130">
        <v>19</v>
      </c>
      <c r="V6" s="130" t="s">
        <v>139</v>
      </c>
      <c r="W6" s="130">
        <v>21</v>
      </c>
      <c r="X6" s="130">
        <v>22</v>
      </c>
      <c r="Y6" s="130">
        <v>23</v>
      </c>
      <c r="Z6" s="130" t="s">
        <v>138</v>
      </c>
      <c r="AA6" s="130" t="s">
        <v>137</v>
      </c>
      <c r="AB6" s="175">
        <v>26</v>
      </c>
      <c r="AC6" s="175" t="s">
        <v>164</v>
      </c>
    </row>
    <row r="7" spans="1:30" s="146" customFormat="1" ht="20.25" customHeight="1" x14ac:dyDescent="0.35">
      <c r="A7" s="163">
        <v>1</v>
      </c>
      <c r="B7" s="166" t="s">
        <v>136</v>
      </c>
      <c r="C7" s="158"/>
      <c r="D7" s="158"/>
      <c r="E7" s="158"/>
      <c r="F7" s="158"/>
      <c r="G7" s="158"/>
      <c r="H7" s="158"/>
      <c r="I7" s="158"/>
      <c r="J7" s="160"/>
      <c r="K7" s="160"/>
      <c r="L7" s="160"/>
      <c r="M7" s="164"/>
      <c r="N7" s="164"/>
      <c r="O7" s="164"/>
      <c r="P7" s="164"/>
      <c r="Q7" s="164"/>
      <c r="R7" s="169"/>
      <c r="S7" s="160"/>
      <c r="T7" s="160"/>
      <c r="U7" s="160"/>
      <c r="V7" s="164">
        <f>S7+T7+U7</f>
        <v>0</v>
      </c>
      <c r="W7" s="160">
        <f>V7*728*5</f>
        <v>0</v>
      </c>
      <c r="X7" s="160"/>
      <c r="Y7" s="160">
        <f>X7*625*5</f>
        <v>0</v>
      </c>
      <c r="Z7" s="164">
        <f t="shared" ref="Z7:AA10" si="0">Q7+V7+X7</f>
        <v>0</v>
      </c>
      <c r="AA7" s="159">
        <f t="shared" si="0"/>
        <v>0</v>
      </c>
      <c r="AB7" s="179"/>
      <c r="AC7" s="179"/>
    </row>
    <row r="8" spans="1:30" s="146" customFormat="1" ht="20.25" customHeight="1" x14ac:dyDescent="0.35">
      <c r="A8" s="163">
        <v>2</v>
      </c>
      <c r="B8" s="166" t="s">
        <v>135</v>
      </c>
      <c r="C8" s="158"/>
      <c r="D8" s="158"/>
      <c r="E8" s="158"/>
      <c r="F8" s="158"/>
      <c r="G8" s="158"/>
      <c r="H8" s="158"/>
      <c r="I8" s="158"/>
      <c r="J8" s="160"/>
      <c r="K8" s="160"/>
      <c r="L8" s="160"/>
      <c r="M8" s="164"/>
      <c r="N8" s="164"/>
      <c r="O8" s="164"/>
      <c r="P8" s="164"/>
      <c r="Q8" s="164"/>
      <c r="R8" s="169"/>
      <c r="S8" s="160"/>
      <c r="T8" s="160"/>
      <c r="U8" s="160"/>
      <c r="V8" s="164">
        <f>S8+T8+U8</f>
        <v>0</v>
      </c>
      <c r="W8" s="160">
        <f>V8*728*5</f>
        <v>0</v>
      </c>
      <c r="X8" s="160"/>
      <c r="Y8" s="160">
        <f>X8*625*5</f>
        <v>0</v>
      </c>
      <c r="Z8" s="164">
        <f t="shared" si="0"/>
        <v>0</v>
      </c>
      <c r="AA8" s="159">
        <f t="shared" si="0"/>
        <v>0</v>
      </c>
      <c r="AB8" s="179"/>
      <c r="AC8" s="179"/>
    </row>
    <row r="9" spans="1:30" s="146" customFormat="1" ht="20.25" customHeight="1" x14ac:dyDescent="0.35">
      <c r="A9" s="163">
        <v>3</v>
      </c>
      <c r="B9" s="166" t="s">
        <v>134</v>
      </c>
      <c r="C9" s="168"/>
      <c r="D9" s="168"/>
      <c r="E9" s="168"/>
      <c r="F9" s="168"/>
      <c r="G9" s="168"/>
      <c r="H9" s="168"/>
      <c r="I9" s="168"/>
      <c r="J9" s="164"/>
      <c r="K9" s="164"/>
      <c r="L9" s="164"/>
      <c r="M9" s="164"/>
      <c r="N9" s="164"/>
      <c r="O9" s="164"/>
      <c r="P9" s="164"/>
      <c r="Q9" s="164"/>
      <c r="R9" s="161"/>
      <c r="S9" s="164"/>
      <c r="T9" s="164"/>
      <c r="U9" s="164"/>
      <c r="V9" s="164">
        <f>S9+T9+U9</f>
        <v>0</v>
      </c>
      <c r="W9" s="160">
        <f>V9*728*5</f>
        <v>0</v>
      </c>
      <c r="X9" s="164"/>
      <c r="Y9" s="160">
        <f>X9*625*5</f>
        <v>0</v>
      </c>
      <c r="Z9" s="164">
        <f t="shared" si="0"/>
        <v>0</v>
      </c>
      <c r="AA9" s="159">
        <f t="shared" si="0"/>
        <v>0</v>
      </c>
      <c r="AB9" s="179"/>
      <c r="AC9" s="179"/>
    </row>
    <row r="10" spans="1:30" s="131" customFormat="1" ht="20.25" customHeight="1" x14ac:dyDescent="0.35">
      <c r="A10" s="163">
        <v>4</v>
      </c>
      <c r="B10" s="166" t="s">
        <v>133</v>
      </c>
      <c r="C10" s="168"/>
      <c r="D10" s="168"/>
      <c r="E10" s="168"/>
      <c r="F10" s="168"/>
      <c r="G10" s="168"/>
      <c r="H10" s="168"/>
      <c r="I10" s="168"/>
      <c r="J10" s="164"/>
      <c r="K10" s="164"/>
      <c r="L10" s="164"/>
      <c r="M10" s="164"/>
      <c r="N10" s="164"/>
      <c r="O10" s="164"/>
      <c r="P10" s="164"/>
      <c r="Q10" s="164"/>
      <c r="R10" s="161">
        <f>Q10*800*5</f>
        <v>0</v>
      </c>
      <c r="S10" s="164"/>
      <c r="T10" s="164"/>
      <c r="U10" s="164"/>
      <c r="V10" s="164">
        <f>S10+T10+U10</f>
        <v>0</v>
      </c>
      <c r="W10" s="165">
        <f>V10*800*5</f>
        <v>0</v>
      </c>
      <c r="X10" s="164"/>
      <c r="Y10" s="165">
        <f>X10*690*5</f>
        <v>0</v>
      </c>
      <c r="Z10" s="164">
        <f t="shared" si="0"/>
        <v>0</v>
      </c>
      <c r="AA10" s="159">
        <f t="shared" si="0"/>
        <v>0</v>
      </c>
      <c r="AB10" s="175"/>
      <c r="AC10" s="175"/>
    </row>
    <row r="11" spans="1:30" s="146" customFormat="1" ht="20.25" customHeight="1" x14ac:dyDescent="0.35">
      <c r="A11" s="163">
        <v>5</v>
      </c>
      <c r="B11" s="162" t="s">
        <v>132</v>
      </c>
      <c r="C11" s="168"/>
      <c r="D11" s="168"/>
      <c r="E11" s="168"/>
      <c r="F11" s="168"/>
      <c r="G11" s="168"/>
      <c r="H11" s="168"/>
      <c r="I11" s="168"/>
      <c r="J11" s="164"/>
      <c r="K11" s="164"/>
      <c r="L11" s="164"/>
      <c r="M11" s="164"/>
      <c r="N11" s="164"/>
      <c r="O11" s="164"/>
      <c r="P11" s="164"/>
      <c r="Q11" s="160"/>
      <c r="R11" s="161"/>
      <c r="S11" s="164"/>
      <c r="T11" s="164"/>
      <c r="U11" s="164"/>
      <c r="V11" s="160">
        <f>S11+T11+U11</f>
        <v>0</v>
      </c>
      <c r="W11" s="160">
        <f>V11*728*5</f>
        <v>0</v>
      </c>
      <c r="X11" s="164"/>
      <c r="Y11" s="160">
        <f>X11*625*5</f>
        <v>0</v>
      </c>
      <c r="Z11" s="164">
        <f>Q11+V11+X11</f>
        <v>0</v>
      </c>
      <c r="AA11" s="167">
        <f>R11+W11</f>
        <v>0</v>
      </c>
      <c r="AB11" s="179"/>
      <c r="AC11" s="179"/>
    </row>
    <row r="12" spans="1:30" ht="20.100000000000001" customHeight="1" x14ac:dyDescent="0.35">
      <c r="A12" s="158"/>
      <c r="B12" s="158" t="s">
        <v>128</v>
      </c>
      <c r="C12" s="158">
        <f>SUM(C7:C11)</f>
        <v>0</v>
      </c>
      <c r="D12" s="158">
        <f t="shared" ref="D12:U12" si="1">SUM(D7:D11)</f>
        <v>0</v>
      </c>
      <c r="E12" s="158">
        <f t="shared" si="1"/>
        <v>0</v>
      </c>
      <c r="F12" s="158">
        <f t="shared" si="1"/>
        <v>0</v>
      </c>
      <c r="G12" s="158">
        <f t="shared" si="1"/>
        <v>0</v>
      </c>
      <c r="H12" s="158">
        <f t="shared" si="1"/>
        <v>0</v>
      </c>
      <c r="I12" s="158">
        <f t="shared" si="1"/>
        <v>0</v>
      </c>
      <c r="J12" s="158">
        <f t="shared" si="1"/>
        <v>0</v>
      </c>
      <c r="K12" s="158">
        <f t="shared" si="1"/>
        <v>0</v>
      </c>
      <c r="L12" s="158">
        <f t="shared" si="1"/>
        <v>0</v>
      </c>
      <c r="M12" s="158">
        <f t="shared" si="1"/>
        <v>0</v>
      </c>
      <c r="N12" s="158">
        <f t="shared" si="1"/>
        <v>0</v>
      </c>
      <c r="O12" s="158">
        <f t="shared" si="1"/>
        <v>0</v>
      </c>
      <c r="P12" s="158">
        <f t="shared" si="1"/>
        <v>0</v>
      </c>
      <c r="Q12" s="158">
        <f t="shared" si="1"/>
        <v>0</v>
      </c>
      <c r="R12" s="158">
        <f t="shared" si="1"/>
        <v>0</v>
      </c>
      <c r="S12" s="158">
        <f t="shared" si="1"/>
        <v>0</v>
      </c>
      <c r="T12" s="158">
        <f t="shared" si="1"/>
        <v>0</v>
      </c>
      <c r="U12" s="158">
        <f t="shared" si="1"/>
        <v>0</v>
      </c>
      <c r="V12" s="158">
        <f>SUM(V7:V11)</f>
        <v>0</v>
      </c>
      <c r="W12" s="158">
        <f t="shared" ref="W12:AC12" si="2">SUM(W7:W11)</f>
        <v>0</v>
      </c>
      <c r="X12" s="158">
        <f t="shared" si="2"/>
        <v>0</v>
      </c>
      <c r="Y12" s="158">
        <f t="shared" si="2"/>
        <v>0</v>
      </c>
      <c r="Z12" s="158">
        <f t="shared" si="2"/>
        <v>0</v>
      </c>
      <c r="AA12" s="158">
        <f t="shared" si="2"/>
        <v>0</v>
      </c>
      <c r="AB12" s="158">
        <f t="shared" si="2"/>
        <v>0</v>
      </c>
      <c r="AC12" s="158">
        <f t="shared" si="2"/>
        <v>0</v>
      </c>
    </row>
    <row r="14" spans="1:30" x14ac:dyDescent="0.35">
      <c r="B14" s="157"/>
    </row>
    <row r="15" spans="1:30" ht="21" customHeight="1" x14ac:dyDescent="0.35">
      <c r="B15" s="285"/>
      <c r="C15" s="285"/>
      <c r="D15" s="285"/>
      <c r="E15" s="142"/>
      <c r="F15" s="142"/>
      <c r="G15" s="142"/>
      <c r="H15" s="293"/>
      <c r="I15" s="293"/>
      <c r="J15" s="293"/>
      <c r="K15" s="293"/>
      <c r="L15" s="293"/>
      <c r="M15" s="156"/>
      <c r="N15" s="156"/>
      <c r="O15" s="156"/>
      <c r="P15" s="156"/>
      <c r="Q15" s="142"/>
      <c r="R15" s="142"/>
      <c r="S15" s="293"/>
      <c r="T15" s="293"/>
      <c r="U15" s="293"/>
      <c r="V15" s="293"/>
      <c r="W15" s="293"/>
      <c r="X15" s="293"/>
      <c r="Y15" s="293"/>
    </row>
    <row r="16" spans="1:30" ht="15.6" x14ac:dyDescent="0.35">
      <c r="C16" s="142"/>
      <c r="D16" s="142"/>
      <c r="E16" s="142"/>
      <c r="F16" s="142"/>
      <c r="G16" s="142"/>
      <c r="H16" s="142"/>
      <c r="I16" s="142"/>
      <c r="J16" s="142"/>
      <c r="K16" s="142"/>
      <c r="L16" s="142"/>
      <c r="M16" s="142"/>
      <c r="N16" s="142"/>
      <c r="O16" s="142"/>
      <c r="P16" s="142"/>
      <c r="Q16" s="142"/>
      <c r="R16" s="142"/>
      <c r="S16" s="302"/>
      <c r="T16" s="302"/>
      <c r="U16" s="302"/>
      <c r="V16" s="302"/>
      <c r="W16" s="302"/>
    </row>
    <row r="17" spans="3:23" x14ac:dyDescent="0.35">
      <c r="C17" s="142"/>
      <c r="D17" s="142"/>
      <c r="E17" s="142"/>
      <c r="F17" s="142"/>
      <c r="G17" s="142"/>
      <c r="H17" s="142"/>
      <c r="I17" s="142"/>
      <c r="J17" s="142"/>
      <c r="K17" s="142"/>
      <c r="L17" s="142"/>
      <c r="M17" s="142"/>
      <c r="N17" s="142"/>
      <c r="O17" s="142"/>
      <c r="P17" s="142"/>
      <c r="Q17" s="142"/>
      <c r="R17" s="142"/>
      <c r="S17" s="142"/>
      <c r="T17" s="142"/>
      <c r="U17" s="142"/>
      <c r="V17" s="142"/>
      <c r="W17" s="142"/>
    </row>
  </sheetData>
  <mergeCells count="17">
    <mergeCell ref="AB4:AB5"/>
    <mergeCell ref="AC4:AC5"/>
    <mergeCell ref="AB1:AC1"/>
    <mergeCell ref="S16:W16"/>
    <mergeCell ref="S15:Y15"/>
    <mergeCell ref="B15:D15"/>
    <mergeCell ref="H15:L15"/>
    <mergeCell ref="A1:D1"/>
    <mergeCell ref="A2:AA2"/>
    <mergeCell ref="Y3:AA3"/>
    <mergeCell ref="A4:A5"/>
    <mergeCell ref="B4:B5"/>
    <mergeCell ref="Y1:AA1"/>
    <mergeCell ref="C4:R4"/>
    <mergeCell ref="S4:W4"/>
    <mergeCell ref="X4:Y4"/>
    <mergeCell ref="Z4:AA4"/>
  </mergeCells>
  <pageMargins left="0.28000000000000003" right="0.19685039370078741" top="0.31496062992125984" bottom="0.31496062992125984" header="0.31496062992125984" footer="0.31496062992125984"/>
  <pageSetup paperSize="9" scale="62"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53F3A0-DB72-4B5D-B24A-4DA6622701F4}">
  <sheetPr>
    <tabColor rgb="FFFF0000"/>
  </sheetPr>
  <dimension ref="A1:J23"/>
  <sheetViews>
    <sheetView topLeftCell="A3" workbookViewId="0">
      <selection activeCell="A4" sqref="A4"/>
    </sheetView>
  </sheetViews>
  <sheetFormatPr defaultRowHeight="14.4" x14ac:dyDescent="0.3"/>
  <cols>
    <col min="1" max="1" width="8.6328125" style="180"/>
    <col min="2" max="2" width="27.7265625" style="180" customWidth="1"/>
    <col min="3" max="3" width="8.453125" style="180" customWidth="1"/>
    <col min="4" max="4" width="7.90625" style="180" customWidth="1"/>
    <col min="5" max="8" width="9.7265625" style="180" customWidth="1"/>
    <col min="9" max="255" width="8.6328125" style="180"/>
    <col min="256" max="256" width="27.7265625" style="180" customWidth="1"/>
    <col min="257" max="257" width="11.08984375" style="180" bestFit="1" customWidth="1"/>
    <col min="258" max="258" width="12.7265625" style="180" customWidth="1"/>
    <col min="259" max="264" width="9.7265625" style="180" customWidth="1"/>
    <col min="265" max="511" width="8.6328125" style="180"/>
    <col min="512" max="512" width="27.7265625" style="180" customWidth="1"/>
    <col min="513" max="513" width="11.08984375" style="180" bestFit="1" customWidth="1"/>
    <col min="514" max="514" width="12.7265625" style="180" customWidth="1"/>
    <col min="515" max="520" width="9.7265625" style="180" customWidth="1"/>
    <col min="521" max="767" width="8.6328125" style="180"/>
    <col min="768" max="768" width="27.7265625" style="180" customWidth="1"/>
    <col min="769" max="769" width="11.08984375" style="180" bestFit="1" customWidth="1"/>
    <col min="770" max="770" width="12.7265625" style="180" customWidth="1"/>
    <col min="771" max="776" width="9.7265625" style="180" customWidth="1"/>
    <col min="777" max="1023" width="8.6328125" style="180"/>
    <col min="1024" max="1024" width="27.7265625" style="180" customWidth="1"/>
    <col min="1025" max="1025" width="11.08984375" style="180" bestFit="1" customWidth="1"/>
    <col min="1026" max="1026" width="12.7265625" style="180" customWidth="1"/>
    <col min="1027" max="1032" width="9.7265625" style="180" customWidth="1"/>
    <col min="1033" max="1279" width="8.6328125" style="180"/>
    <col min="1280" max="1280" width="27.7265625" style="180" customWidth="1"/>
    <col min="1281" max="1281" width="11.08984375" style="180" bestFit="1" customWidth="1"/>
    <col min="1282" max="1282" width="12.7265625" style="180" customWidth="1"/>
    <col min="1283" max="1288" width="9.7265625" style="180" customWidth="1"/>
    <col min="1289" max="1535" width="8.6328125" style="180"/>
    <col min="1536" max="1536" width="27.7265625" style="180" customWidth="1"/>
    <col min="1537" max="1537" width="11.08984375" style="180" bestFit="1" customWidth="1"/>
    <col min="1538" max="1538" width="12.7265625" style="180" customWidth="1"/>
    <col min="1539" max="1544" width="9.7265625" style="180" customWidth="1"/>
    <col min="1545" max="1791" width="8.6328125" style="180"/>
    <col min="1792" max="1792" width="27.7265625" style="180" customWidth="1"/>
    <col min="1793" max="1793" width="11.08984375" style="180" bestFit="1" customWidth="1"/>
    <col min="1794" max="1794" width="12.7265625" style="180" customWidth="1"/>
    <col min="1795" max="1800" width="9.7265625" style="180" customWidth="1"/>
    <col min="1801" max="2047" width="8.6328125" style="180"/>
    <col min="2048" max="2048" width="27.7265625" style="180" customWidth="1"/>
    <col min="2049" max="2049" width="11.08984375" style="180" bestFit="1" customWidth="1"/>
    <col min="2050" max="2050" width="12.7265625" style="180" customWidth="1"/>
    <col min="2051" max="2056" width="9.7265625" style="180" customWidth="1"/>
    <col min="2057" max="2303" width="8.6328125" style="180"/>
    <col min="2304" max="2304" width="27.7265625" style="180" customWidth="1"/>
    <col min="2305" max="2305" width="11.08984375" style="180" bestFit="1" customWidth="1"/>
    <col min="2306" max="2306" width="12.7265625" style="180" customWidth="1"/>
    <col min="2307" max="2312" width="9.7265625" style="180" customWidth="1"/>
    <col min="2313" max="2559" width="8.6328125" style="180"/>
    <col min="2560" max="2560" width="27.7265625" style="180" customWidth="1"/>
    <col min="2561" max="2561" width="11.08984375" style="180" bestFit="1" customWidth="1"/>
    <col min="2562" max="2562" width="12.7265625" style="180" customWidth="1"/>
    <col min="2563" max="2568" width="9.7265625" style="180" customWidth="1"/>
    <col min="2569" max="2815" width="8.6328125" style="180"/>
    <col min="2816" max="2816" width="27.7265625" style="180" customWidth="1"/>
    <col min="2817" max="2817" width="11.08984375" style="180" bestFit="1" customWidth="1"/>
    <col min="2818" max="2818" width="12.7265625" style="180" customWidth="1"/>
    <col min="2819" max="2824" width="9.7265625" style="180" customWidth="1"/>
    <col min="2825" max="3071" width="8.6328125" style="180"/>
    <col min="3072" max="3072" width="27.7265625" style="180" customWidth="1"/>
    <col min="3073" max="3073" width="11.08984375" style="180" bestFit="1" customWidth="1"/>
    <col min="3074" max="3074" width="12.7265625" style="180" customWidth="1"/>
    <col min="3075" max="3080" width="9.7265625" style="180" customWidth="1"/>
    <col min="3081" max="3327" width="8.6328125" style="180"/>
    <col min="3328" max="3328" width="27.7265625" style="180" customWidth="1"/>
    <col min="3329" max="3329" width="11.08984375" style="180" bestFit="1" customWidth="1"/>
    <col min="3330" max="3330" width="12.7265625" style="180" customWidth="1"/>
    <col min="3331" max="3336" width="9.7265625" style="180" customWidth="1"/>
    <col min="3337" max="3583" width="8.6328125" style="180"/>
    <col min="3584" max="3584" width="27.7265625" style="180" customWidth="1"/>
    <col min="3585" max="3585" width="11.08984375" style="180" bestFit="1" customWidth="1"/>
    <col min="3586" max="3586" width="12.7265625" style="180" customWidth="1"/>
    <col min="3587" max="3592" width="9.7265625" style="180" customWidth="1"/>
    <col min="3593" max="3839" width="8.6328125" style="180"/>
    <col min="3840" max="3840" width="27.7265625" style="180" customWidth="1"/>
    <col min="3841" max="3841" width="11.08984375" style="180" bestFit="1" customWidth="1"/>
    <col min="3842" max="3842" width="12.7265625" style="180" customWidth="1"/>
    <col min="3843" max="3848" width="9.7265625" style="180" customWidth="1"/>
    <col min="3849" max="4095" width="8.6328125" style="180"/>
    <col min="4096" max="4096" width="27.7265625" style="180" customWidth="1"/>
    <col min="4097" max="4097" width="11.08984375" style="180" bestFit="1" customWidth="1"/>
    <col min="4098" max="4098" width="12.7265625" style="180" customWidth="1"/>
    <col min="4099" max="4104" width="9.7265625" style="180" customWidth="1"/>
    <col min="4105" max="4351" width="8.6328125" style="180"/>
    <col min="4352" max="4352" width="27.7265625" style="180" customWidth="1"/>
    <col min="4353" max="4353" width="11.08984375" style="180" bestFit="1" customWidth="1"/>
    <col min="4354" max="4354" width="12.7265625" style="180" customWidth="1"/>
    <col min="4355" max="4360" width="9.7265625" style="180" customWidth="1"/>
    <col min="4361" max="4607" width="8.6328125" style="180"/>
    <col min="4608" max="4608" width="27.7265625" style="180" customWidth="1"/>
    <col min="4609" max="4609" width="11.08984375" style="180" bestFit="1" customWidth="1"/>
    <col min="4610" max="4610" width="12.7265625" style="180" customWidth="1"/>
    <col min="4611" max="4616" width="9.7265625" style="180" customWidth="1"/>
    <col min="4617" max="4863" width="8.6328125" style="180"/>
    <col min="4864" max="4864" width="27.7265625" style="180" customWidth="1"/>
    <col min="4865" max="4865" width="11.08984375" style="180" bestFit="1" customWidth="1"/>
    <col min="4866" max="4866" width="12.7265625" style="180" customWidth="1"/>
    <col min="4867" max="4872" width="9.7265625" style="180" customWidth="1"/>
    <col min="4873" max="5119" width="8.6328125" style="180"/>
    <col min="5120" max="5120" width="27.7265625" style="180" customWidth="1"/>
    <col min="5121" max="5121" width="11.08984375" style="180" bestFit="1" customWidth="1"/>
    <col min="5122" max="5122" width="12.7265625" style="180" customWidth="1"/>
    <col min="5123" max="5128" width="9.7265625" style="180" customWidth="1"/>
    <col min="5129" max="5375" width="8.6328125" style="180"/>
    <col min="5376" max="5376" width="27.7265625" style="180" customWidth="1"/>
    <col min="5377" max="5377" width="11.08984375" style="180" bestFit="1" customWidth="1"/>
    <col min="5378" max="5378" width="12.7265625" style="180" customWidth="1"/>
    <col min="5379" max="5384" width="9.7265625" style="180" customWidth="1"/>
    <col min="5385" max="5631" width="8.6328125" style="180"/>
    <col min="5632" max="5632" width="27.7265625" style="180" customWidth="1"/>
    <col min="5633" max="5633" width="11.08984375" style="180" bestFit="1" customWidth="1"/>
    <col min="5634" max="5634" width="12.7265625" style="180" customWidth="1"/>
    <col min="5635" max="5640" width="9.7265625" style="180" customWidth="1"/>
    <col min="5641" max="5887" width="8.6328125" style="180"/>
    <col min="5888" max="5888" width="27.7265625" style="180" customWidth="1"/>
    <col min="5889" max="5889" width="11.08984375" style="180" bestFit="1" customWidth="1"/>
    <col min="5890" max="5890" width="12.7265625" style="180" customWidth="1"/>
    <col min="5891" max="5896" width="9.7265625" style="180" customWidth="1"/>
    <col min="5897" max="6143" width="8.6328125" style="180"/>
    <col min="6144" max="6144" width="27.7265625" style="180" customWidth="1"/>
    <col min="6145" max="6145" width="11.08984375" style="180" bestFit="1" customWidth="1"/>
    <col min="6146" max="6146" width="12.7265625" style="180" customWidth="1"/>
    <col min="6147" max="6152" width="9.7265625" style="180" customWidth="1"/>
    <col min="6153" max="6399" width="8.6328125" style="180"/>
    <col min="6400" max="6400" width="27.7265625" style="180" customWidth="1"/>
    <col min="6401" max="6401" width="11.08984375" style="180" bestFit="1" customWidth="1"/>
    <col min="6402" max="6402" width="12.7265625" style="180" customWidth="1"/>
    <col min="6403" max="6408" width="9.7265625" style="180" customWidth="1"/>
    <col min="6409" max="6655" width="8.6328125" style="180"/>
    <col min="6656" max="6656" width="27.7265625" style="180" customWidth="1"/>
    <col min="6657" max="6657" width="11.08984375" style="180" bestFit="1" customWidth="1"/>
    <col min="6658" max="6658" width="12.7265625" style="180" customWidth="1"/>
    <col min="6659" max="6664" width="9.7265625" style="180" customWidth="1"/>
    <col min="6665" max="6911" width="8.6328125" style="180"/>
    <col min="6912" max="6912" width="27.7265625" style="180" customWidth="1"/>
    <col min="6913" max="6913" width="11.08984375" style="180" bestFit="1" customWidth="1"/>
    <col min="6914" max="6914" width="12.7265625" style="180" customWidth="1"/>
    <col min="6915" max="6920" width="9.7265625" style="180" customWidth="1"/>
    <col min="6921" max="7167" width="8.6328125" style="180"/>
    <col min="7168" max="7168" width="27.7265625" style="180" customWidth="1"/>
    <col min="7169" max="7169" width="11.08984375" style="180" bestFit="1" customWidth="1"/>
    <col min="7170" max="7170" width="12.7265625" style="180" customWidth="1"/>
    <col min="7171" max="7176" width="9.7265625" style="180" customWidth="1"/>
    <col min="7177" max="7423" width="8.6328125" style="180"/>
    <col min="7424" max="7424" width="27.7265625" style="180" customWidth="1"/>
    <col min="7425" max="7425" width="11.08984375" style="180" bestFit="1" customWidth="1"/>
    <col min="7426" max="7426" width="12.7265625" style="180" customWidth="1"/>
    <col min="7427" max="7432" width="9.7265625" style="180" customWidth="1"/>
    <col min="7433" max="7679" width="8.6328125" style="180"/>
    <col min="7680" max="7680" width="27.7265625" style="180" customWidth="1"/>
    <col min="7681" max="7681" width="11.08984375" style="180" bestFit="1" customWidth="1"/>
    <col min="7682" max="7682" width="12.7265625" style="180" customWidth="1"/>
    <col min="7683" max="7688" width="9.7265625" style="180" customWidth="1"/>
    <col min="7689" max="7935" width="8.6328125" style="180"/>
    <col min="7936" max="7936" width="27.7265625" style="180" customWidth="1"/>
    <col min="7937" max="7937" width="11.08984375" style="180" bestFit="1" customWidth="1"/>
    <col min="7938" max="7938" width="12.7265625" style="180" customWidth="1"/>
    <col min="7939" max="7944" width="9.7265625" style="180" customWidth="1"/>
    <col min="7945" max="8191" width="8.6328125" style="180"/>
    <col min="8192" max="8192" width="27.7265625" style="180" customWidth="1"/>
    <col min="8193" max="8193" width="11.08984375" style="180" bestFit="1" customWidth="1"/>
    <col min="8194" max="8194" width="12.7265625" style="180" customWidth="1"/>
    <col min="8195" max="8200" width="9.7265625" style="180" customWidth="1"/>
    <col min="8201" max="8447" width="8.6328125" style="180"/>
    <col min="8448" max="8448" width="27.7265625" style="180" customWidth="1"/>
    <col min="8449" max="8449" width="11.08984375" style="180" bestFit="1" customWidth="1"/>
    <col min="8450" max="8450" width="12.7265625" style="180" customWidth="1"/>
    <col min="8451" max="8456" width="9.7265625" style="180" customWidth="1"/>
    <col min="8457" max="8703" width="8.6328125" style="180"/>
    <col min="8704" max="8704" width="27.7265625" style="180" customWidth="1"/>
    <col min="8705" max="8705" width="11.08984375" style="180" bestFit="1" customWidth="1"/>
    <col min="8706" max="8706" width="12.7265625" style="180" customWidth="1"/>
    <col min="8707" max="8712" width="9.7265625" style="180" customWidth="1"/>
    <col min="8713" max="8959" width="8.6328125" style="180"/>
    <col min="8960" max="8960" width="27.7265625" style="180" customWidth="1"/>
    <col min="8961" max="8961" width="11.08984375" style="180" bestFit="1" customWidth="1"/>
    <col min="8962" max="8962" width="12.7265625" style="180" customWidth="1"/>
    <col min="8963" max="8968" width="9.7265625" style="180" customWidth="1"/>
    <col min="8969" max="9215" width="8.6328125" style="180"/>
    <col min="9216" max="9216" width="27.7265625" style="180" customWidth="1"/>
    <col min="9217" max="9217" width="11.08984375" style="180" bestFit="1" customWidth="1"/>
    <col min="9218" max="9218" width="12.7265625" style="180" customWidth="1"/>
    <col min="9219" max="9224" width="9.7265625" style="180" customWidth="1"/>
    <col min="9225" max="9471" width="8.6328125" style="180"/>
    <col min="9472" max="9472" width="27.7265625" style="180" customWidth="1"/>
    <col min="9473" max="9473" width="11.08984375" style="180" bestFit="1" customWidth="1"/>
    <col min="9474" max="9474" width="12.7265625" style="180" customWidth="1"/>
    <col min="9475" max="9480" width="9.7265625" style="180" customWidth="1"/>
    <col min="9481" max="9727" width="8.6328125" style="180"/>
    <col min="9728" max="9728" width="27.7265625" style="180" customWidth="1"/>
    <col min="9729" max="9729" width="11.08984375" style="180" bestFit="1" customWidth="1"/>
    <col min="9730" max="9730" width="12.7265625" style="180" customWidth="1"/>
    <col min="9731" max="9736" width="9.7265625" style="180" customWidth="1"/>
    <col min="9737" max="9983" width="8.6328125" style="180"/>
    <col min="9984" max="9984" width="27.7265625" style="180" customWidth="1"/>
    <col min="9985" max="9985" width="11.08984375" style="180" bestFit="1" customWidth="1"/>
    <col min="9986" max="9986" width="12.7265625" style="180" customWidth="1"/>
    <col min="9987" max="9992" width="9.7265625" style="180" customWidth="1"/>
    <col min="9993" max="10239" width="8.6328125" style="180"/>
    <col min="10240" max="10240" width="27.7265625" style="180" customWidth="1"/>
    <col min="10241" max="10241" width="11.08984375" style="180" bestFit="1" customWidth="1"/>
    <col min="10242" max="10242" width="12.7265625" style="180" customWidth="1"/>
    <col min="10243" max="10248" width="9.7265625" style="180" customWidth="1"/>
    <col min="10249" max="10495" width="8.6328125" style="180"/>
    <col min="10496" max="10496" width="27.7265625" style="180" customWidth="1"/>
    <col min="10497" max="10497" width="11.08984375" style="180" bestFit="1" customWidth="1"/>
    <col min="10498" max="10498" width="12.7265625" style="180" customWidth="1"/>
    <col min="10499" max="10504" width="9.7265625" style="180" customWidth="1"/>
    <col min="10505" max="10751" width="8.6328125" style="180"/>
    <col min="10752" max="10752" width="27.7265625" style="180" customWidth="1"/>
    <col min="10753" max="10753" width="11.08984375" style="180" bestFit="1" customWidth="1"/>
    <col min="10754" max="10754" width="12.7265625" style="180" customWidth="1"/>
    <col min="10755" max="10760" width="9.7265625" style="180" customWidth="1"/>
    <col min="10761" max="11007" width="8.6328125" style="180"/>
    <col min="11008" max="11008" width="27.7265625" style="180" customWidth="1"/>
    <col min="11009" max="11009" width="11.08984375" style="180" bestFit="1" customWidth="1"/>
    <col min="11010" max="11010" width="12.7265625" style="180" customWidth="1"/>
    <col min="11011" max="11016" width="9.7265625" style="180" customWidth="1"/>
    <col min="11017" max="11263" width="8.6328125" style="180"/>
    <col min="11264" max="11264" width="27.7265625" style="180" customWidth="1"/>
    <col min="11265" max="11265" width="11.08984375" style="180" bestFit="1" customWidth="1"/>
    <col min="11266" max="11266" width="12.7265625" style="180" customWidth="1"/>
    <col min="11267" max="11272" width="9.7265625" style="180" customWidth="1"/>
    <col min="11273" max="11519" width="8.6328125" style="180"/>
    <col min="11520" max="11520" width="27.7265625" style="180" customWidth="1"/>
    <col min="11521" max="11521" width="11.08984375" style="180" bestFit="1" customWidth="1"/>
    <col min="11522" max="11522" width="12.7265625" style="180" customWidth="1"/>
    <col min="11523" max="11528" width="9.7265625" style="180" customWidth="1"/>
    <col min="11529" max="11775" width="8.6328125" style="180"/>
    <col min="11776" max="11776" width="27.7265625" style="180" customWidth="1"/>
    <col min="11777" max="11777" width="11.08984375" style="180" bestFit="1" customWidth="1"/>
    <col min="11778" max="11778" width="12.7265625" style="180" customWidth="1"/>
    <col min="11779" max="11784" width="9.7265625" style="180" customWidth="1"/>
    <col min="11785" max="12031" width="8.6328125" style="180"/>
    <col min="12032" max="12032" width="27.7265625" style="180" customWidth="1"/>
    <col min="12033" max="12033" width="11.08984375" style="180" bestFit="1" customWidth="1"/>
    <col min="12034" max="12034" width="12.7265625" style="180" customWidth="1"/>
    <col min="12035" max="12040" width="9.7265625" style="180" customWidth="1"/>
    <col min="12041" max="12287" width="8.6328125" style="180"/>
    <col min="12288" max="12288" width="27.7265625" style="180" customWidth="1"/>
    <col min="12289" max="12289" width="11.08984375" style="180" bestFit="1" customWidth="1"/>
    <col min="12290" max="12290" width="12.7265625" style="180" customWidth="1"/>
    <col min="12291" max="12296" width="9.7265625" style="180" customWidth="1"/>
    <col min="12297" max="12543" width="8.6328125" style="180"/>
    <col min="12544" max="12544" width="27.7265625" style="180" customWidth="1"/>
    <col min="12545" max="12545" width="11.08984375" style="180" bestFit="1" customWidth="1"/>
    <col min="12546" max="12546" width="12.7265625" style="180" customWidth="1"/>
    <col min="12547" max="12552" width="9.7265625" style="180" customWidth="1"/>
    <col min="12553" max="12799" width="8.6328125" style="180"/>
    <col min="12800" max="12800" width="27.7265625" style="180" customWidth="1"/>
    <col min="12801" max="12801" width="11.08984375" style="180" bestFit="1" customWidth="1"/>
    <col min="12802" max="12802" width="12.7265625" style="180" customWidth="1"/>
    <col min="12803" max="12808" width="9.7265625" style="180" customWidth="1"/>
    <col min="12809" max="13055" width="8.6328125" style="180"/>
    <col min="13056" max="13056" width="27.7265625" style="180" customWidth="1"/>
    <col min="13057" max="13057" width="11.08984375" style="180" bestFit="1" customWidth="1"/>
    <col min="13058" max="13058" width="12.7265625" style="180" customWidth="1"/>
    <col min="13059" max="13064" width="9.7265625" style="180" customWidth="1"/>
    <col min="13065" max="13311" width="8.6328125" style="180"/>
    <col min="13312" max="13312" width="27.7265625" style="180" customWidth="1"/>
    <col min="13313" max="13313" width="11.08984375" style="180" bestFit="1" customWidth="1"/>
    <col min="13314" max="13314" width="12.7265625" style="180" customWidth="1"/>
    <col min="13315" max="13320" width="9.7265625" style="180" customWidth="1"/>
    <col min="13321" max="13567" width="8.6328125" style="180"/>
    <col min="13568" max="13568" width="27.7265625" style="180" customWidth="1"/>
    <col min="13569" max="13569" width="11.08984375" style="180" bestFit="1" customWidth="1"/>
    <col min="13570" max="13570" width="12.7265625" style="180" customWidth="1"/>
    <col min="13571" max="13576" width="9.7265625" style="180" customWidth="1"/>
    <col min="13577" max="13823" width="8.6328125" style="180"/>
    <col min="13824" max="13824" width="27.7265625" style="180" customWidth="1"/>
    <col min="13825" max="13825" width="11.08984375" style="180" bestFit="1" customWidth="1"/>
    <col min="13826" max="13826" width="12.7265625" style="180" customWidth="1"/>
    <col min="13827" max="13832" width="9.7265625" style="180" customWidth="1"/>
    <col min="13833" max="14079" width="8.6328125" style="180"/>
    <col min="14080" max="14080" width="27.7265625" style="180" customWidth="1"/>
    <col min="14081" max="14081" width="11.08984375" style="180" bestFit="1" customWidth="1"/>
    <col min="14082" max="14082" width="12.7265625" style="180" customWidth="1"/>
    <col min="14083" max="14088" width="9.7265625" style="180" customWidth="1"/>
    <col min="14089" max="14335" width="8.6328125" style="180"/>
    <col min="14336" max="14336" width="27.7265625" style="180" customWidth="1"/>
    <col min="14337" max="14337" width="11.08984375" style="180" bestFit="1" customWidth="1"/>
    <col min="14338" max="14338" width="12.7265625" style="180" customWidth="1"/>
    <col min="14339" max="14344" width="9.7265625" style="180" customWidth="1"/>
    <col min="14345" max="14591" width="8.6328125" style="180"/>
    <col min="14592" max="14592" width="27.7265625" style="180" customWidth="1"/>
    <col min="14593" max="14593" width="11.08984375" style="180" bestFit="1" customWidth="1"/>
    <col min="14594" max="14594" width="12.7265625" style="180" customWidth="1"/>
    <col min="14595" max="14600" width="9.7265625" style="180" customWidth="1"/>
    <col min="14601" max="14847" width="8.6328125" style="180"/>
    <col min="14848" max="14848" width="27.7265625" style="180" customWidth="1"/>
    <col min="14849" max="14849" width="11.08984375" style="180" bestFit="1" customWidth="1"/>
    <col min="14850" max="14850" width="12.7265625" style="180" customWidth="1"/>
    <col min="14851" max="14856" width="9.7265625" style="180" customWidth="1"/>
    <col min="14857" max="15103" width="8.6328125" style="180"/>
    <col min="15104" max="15104" width="27.7265625" style="180" customWidth="1"/>
    <col min="15105" max="15105" width="11.08984375" style="180" bestFit="1" customWidth="1"/>
    <col min="15106" max="15106" width="12.7265625" style="180" customWidth="1"/>
    <col min="15107" max="15112" width="9.7265625" style="180" customWidth="1"/>
    <col min="15113" max="15359" width="8.6328125" style="180"/>
    <col min="15360" max="15360" width="27.7265625" style="180" customWidth="1"/>
    <col min="15361" max="15361" width="11.08984375" style="180" bestFit="1" customWidth="1"/>
    <col min="15362" max="15362" width="12.7265625" style="180" customWidth="1"/>
    <col min="15363" max="15368" width="9.7265625" style="180" customWidth="1"/>
    <col min="15369" max="15615" width="8.6328125" style="180"/>
    <col min="15616" max="15616" width="27.7265625" style="180" customWidth="1"/>
    <col min="15617" max="15617" width="11.08984375" style="180" bestFit="1" customWidth="1"/>
    <col min="15618" max="15618" width="12.7265625" style="180" customWidth="1"/>
    <col min="15619" max="15624" width="9.7265625" style="180" customWidth="1"/>
    <col min="15625" max="15871" width="8.6328125" style="180"/>
    <col min="15872" max="15872" width="27.7265625" style="180" customWidth="1"/>
    <col min="15873" max="15873" width="11.08984375" style="180" bestFit="1" customWidth="1"/>
    <col min="15874" max="15874" width="12.7265625" style="180" customWidth="1"/>
    <col min="15875" max="15880" width="9.7265625" style="180" customWidth="1"/>
    <col min="15881" max="16127" width="8.6328125" style="180"/>
    <col min="16128" max="16128" width="27.7265625" style="180" customWidth="1"/>
    <col min="16129" max="16129" width="11.08984375" style="180" bestFit="1" customWidth="1"/>
    <col min="16130" max="16130" width="12.7265625" style="180" customWidth="1"/>
    <col min="16131" max="16136" width="9.7265625" style="180" customWidth="1"/>
    <col min="16137" max="16384" width="8.6328125" style="180"/>
  </cols>
  <sheetData>
    <row r="1" spans="1:10" x14ac:dyDescent="0.3">
      <c r="A1" s="223" t="s">
        <v>172</v>
      </c>
      <c r="B1" s="223"/>
      <c r="I1" s="220" t="s">
        <v>178</v>
      </c>
      <c r="J1" s="220"/>
    </row>
    <row r="2" spans="1:10" ht="15.6" x14ac:dyDescent="0.3">
      <c r="A2" s="224"/>
      <c r="B2" s="224"/>
      <c r="C2" s="181"/>
      <c r="D2" s="181"/>
      <c r="G2" s="223"/>
      <c r="H2" s="223"/>
    </row>
    <row r="3" spans="1:10" ht="45.6" customHeight="1" x14ac:dyDescent="0.3">
      <c r="A3" s="218" t="s">
        <v>213</v>
      </c>
      <c r="B3" s="218"/>
      <c r="C3" s="218"/>
      <c r="D3" s="218"/>
      <c r="E3" s="218"/>
      <c r="F3" s="218"/>
      <c r="G3" s="218"/>
      <c r="H3" s="218"/>
    </row>
    <row r="4" spans="1:10" x14ac:dyDescent="0.3">
      <c r="A4" s="139"/>
      <c r="B4" s="139"/>
      <c r="C4" s="139"/>
      <c r="D4" s="139"/>
      <c r="E4" s="139"/>
      <c r="F4" s="139"/>
      <c r="G4" s="219"/>
      <c r="H4" s="219"/>
      <c r="I4" s="219" t="s">
        <v>71</v>
      </c>
      <c r="J4" s="219"/>
    </row>
    <row r="5" spans="1:10" ht="30.6" customHeight="1" x14ac:dyDescent="0.3">
      <c r="A5" s="227" t="s">
        <v>18</v>
      </c>
      <c r="B5" s="227" t="s">
        <v>17</v>
      </c>
      <c r="C5" s="225" t="s">
        <v>118</v>
      </c>
      <c r="D5" s="225" t="s">
        <v>129</v>
      </c>
      <c r="E5" s="229" t="s">
        <v>165</v>
      </c>
      <c r="F5" s="230"/>
      <c r="G5" s="231"/>
      <c r="H5" s="225" t="s">
        <v>124</v>
      </c>
      <c r="I5" s="225" t="s">
        <v>160</v>
      </c>
      <c r="J5" s="225" t="s">
        <v>161</v>
      </c>
    </row>
    <row r="6" spans="1:10" ht="47.4" customHeight="1" x14ac:dyDescent="0.3">
      <c r="A6" s="228"/>
      <c r="B6" s="228"/>
      <c r="C6" s="226"/>
      <c r="D6" s="226"/>
      <c r="E6" s="174" t="s">
        <v>166</v>
      </c>
      <c r="F6" s="174" t="s">
        <v>167</v>
      </c>
      <c r="G6" s="174" t="s">
        <v>168</v>
      </c>
      <c r="H6" s="226"/>
      <c r="I6" s="226"/>
      <c r="J6" s="226"/>
    </row>
    <row r="7" spans="1:10" x14ac:dyDescent="0.3">
      <c r="A7" s="182" t="s">
        <v>10</v>
      </c>
      <c r="B7" s="182" t="s">
        <v>9</v>
      </c>
      <c r="C7" s="182">
        <v>1</v>
      </c>
      <c r="D7" s="182">
        <v>2</v>
      </c>
      <c r="E7" s="182">
        <v>3</v>
      </c>
      <c r="F7" s="182">
        <v>4</v>
      </c>
      <c r="G7" s="182" t="s">
        <v>169</v>
      </c>
      <c r="H7" s="182" t="s">
        <v>130</v>
      </c>
      <c r="I7" s="182">
        <v>7</v>
      </c>
      <c r="J7" s="182" t="s">
        <v>175</v>
      </c>
    </row>
    <row r="8" spans="1:10" x14ac:dyDescent="0.3">
      <c r="A8" s="183"/>
      <c r="B8" s="183" t="s">
        <v>74</v>
      </c>
      <c r="C8" s="184"/>
      <c r="D8" s="184"/>
      <c r="E8" s="184"/>
      <c r="F8" s="184"/>
      <c r="G8" s="184"/>
      <c r="H8" s="184"/>
      <c r="I8" s="204"/>
      <c r="J8" s="204"/>
    </row>
    <row r="9" spans="1:10" s="185" customFormat="1" x14ac:dyDescent="0.3">
      <c r="A9" s="152" t="s">
        <v>8</v>
      </c>
      <c r="B9" s="149" t="s">
        <v>174</v>
      </c>
      <c r="C9" s="200"/>
      <c r="D9" s="188"/>
      <c r="E9" s="188"/>
      <c r="F9" s="188"/>
      <c r="G9" s="188"/>
      <c r="H9" s="188"/>
      <c r="I9" s="203"/>
      <c r="J9" s="203"/>
    </row>
    <row r="10" spans="1:10" s="185" customFormat="1" ht="15.6" x14ac:dyDescent="0.3">
      <c r="A10" s="153">
        <v>1</v>
      </c>
      <c r="B10" s="154" t="s">
        <v>131</v>
      </c>
      <c r="C10" s="200"/>
      <c r="D10" s="188"/>
      <c r="E10" s="201">
        <v>50000</v>
      </c>
      <c r="F10" s="201">
        <v>20000</v>
      </c>
      <c r="G10" s="201">
        <f>E10-F10</f>
        <v>30000</v>
      </c>
      <c r="H10" s="201"/>
      <c r="I10" s="203"/>
      <c r="J10" s="203"/>
    </row>
    <row r="11" spans="1:10" s="185" customFormat="1" ht="15.6" x14ac:dyDescent="0.3">
      <c r="A11" s="153">
        <v>2</v>
      </c>
      <c r="B11" s="154" t="s">
        <v>131</v>
      </c>
      <c r="C11" s="200"/>
      <c r="D11" s="188"/>
      <c r="E11" s="201"/>
      <c r="F11" s="201"/>
      <c r="G11" s="201"/>
      <c r="H11" s="201"/>
      <c r="I11" s="203"/>
      <c r="J11" s="203"/>
    </row>
    <row r="12" spans="1:10" s="185" customFormat="1" ht="27.6" x14ac:dyDescent="0.3">
      <c r="A12" s="186" t="s">
        <v>5</v>
      </c>
      <c r="B12" s="155" t="s">
        <v>170</v>
      </c>
      <c r="C12" s="187"/>
      <c r="D12" s="188"/>
      <c r="E12" s="189">
        <v>200</v>
      </c>
      <c r="F12" s="189">
        <v>160</v>
      </c>
      <c r="G12" s="189">
        <f t="shared" ref="G12:G17" si="0">E12-F12</f>
        <v>40</v>
      </c>
      <c r="H12" s="190"/>
      <c r="I12" s="203"/>
      <c r="J12" s="203"/>
    </row>
    <row r="13" spans="1:10" s="185" customFormat="1" ht="15.6" x14ac:dyDescent="0.3">
      <c r="A13" s="202">
        <v>1</v>
      </c>
      <c r="B13" s="192" t="s">
        <v>131</v>
      </c>
      <c r="C13" s="193"/>
      <c r="D13" s="194"/>
      <c r="E13" s="195">
        <v>200</v>
      </c>
      <c r="F13" s="195">
        <v>160</v>
      </c>
      <c r="G13" s="195">
        <f t="shared" si="0"/>
        <v>40</v>
      </c>
      <c r="H13" s="195"/>
      <c r="I13" s="203"/>
      <c r="J13" s="203"/>
    </row>
    <row r="14" spans="1:10" s="185" customFormat="1" ht="15.6" x14ac:dyDescent="0.3">
      <c r="A14" s="202">
        <v>2</v>
      </c>
      <c r="B14" s="192" t="s">
        <v>131</v>
      </c>
      <c r="C14" s="193"/>
      <c r="D14" s="194"/>
      <c r="E14" s="195">
        <v>200</v>
      </c>
      <c r="F14" s="195">
        <v>160</v>
      </c>
      <c r="G14" s="195">
        <f t="shared" si="0"/>
        <v>40</v>
      </c>
      <c r="H14" s="195"/>
      <c r="I14" s="203"/>
      <c r="J14" s="203"/>
    </row>
    <row r="15" spans="1:10" s="185" customFormat="1" ht="27.6" x14ac:dyDescent="0.3">
      <c r="A15" s="186" t="s">
        <v>3</v>
      </c>
      <c r="B15" s="155" t="s">
        <v>171</v>
      </c>
      <c r="C15" s="187"/>
      <c r="D15" s="188"/>
      <c r="E15" s="189">
        <v>1000</v>
      </c>
      <c r="F15" s="189">
        <v>800</v>
      </c>
      <c r="G15" s="189">
        <f t="shared" si="0"/>
        <v>200</v>
      </c>
      <c r="H15" s="190"/>
      <c r="I15" s="203"/>
      <c r="J15" s="203"/>
    </row>
    <row r="16" spans="1:10" s="185" customFormat="1" ht="15.6" x14ac:dyDescent="0.3">
      <c r="A16" s="202">
        <v>1</v>
      </c>
      <c r="B16" s="192" t="s">
        <v>131</v>
      </c>
      <c r="C16" s="193"/>
      <c r="D16" s="194"/>
      <c r="E16" s="195">
        <v>1000</v>
      </c>
      <c r="F16" s="195">
        <v>800</v>
      </c>
      <c r="G16" s="195">
        <f t="shared" si="0"/>
        <v>200</v>
      </c>
      <c r="H16" s="195"/>
      <c r="I16" s="203"/>
      <c r="J16" s="203"/>
    </row>
    <row r="17" spans="1:10" s="185" customFormat="1" ht="15.6" x14ac:dyDescent="0.3">
      <c r="A17" s="202">
        <v>2</v>
      </c>
      <c r="B17" s="192" t="s">
        <v>131</v>
      </c>
      <c r="C17" s="193"/>
      <c r="D17" s="194"/>
      <c r="E17" s="195">
        <v>1000</v>
      </c>
      <c r="F17" s="195">
        <v>800</v>
      </c>
      <c r="G17" s="195">
        <f t="shared" si="0"/>
        <v>200</v>
      </c>
      <c r="H17" s="195"/>
      <c r="I17" s="203"/>
      <c r="J17" s="203"/>
    </row>
    <row r="18" spans="1:10" x14ac:dyDescent="0.3">
      <c r="A18" s="196" t="s">
        <v>29</v>
      </c>
      <c r="B18" s="197" t="s">
        <v>29</v>
      </c>
      <c r="C18" s="197"/>
      <c r="D18" s="197"/>
      <c r="E18" s="197"/>
      <c r="F18" s="197"/>
      <c r="G18" s="197"/>
      <c r="H18" s="197"/>
      <c r="I18" s="197"/>
      <c r="J18" s="197"/>
    </row>
    <row r="19" spans="1:10" x14ac:dyDescent="0.3">
      <c r="A19" s="198"/>
    </row>
    <row r="20" spans="1:10" x14ac:dyDescent="0.3">
      <c r="A20" s="199" t="s">
        <v>173</v>
      </c>
    </row>
    <row r="21" spans="1:10" ht="15" customHeight="1" x14ac:dyDescent="0.3">
      <c r="A21" s="221"/>
      <c r="B21" s="222"/>
      <c r="C21" s="222"/>
      <c r="D21" s="222"/>
      <c r="E21" s="222"/>
      <c r="F21" s="222"/>
      <c r="G21" s="222"/>
      <c r="H21" s="222"/>
    </row>
    <row r="22" spans="1:10" ht="15" customHeight="1" x14ac:dyDescent="0.3">
      <c r="A22" s="221"/>
      <c r="B22" s="222"/>
      <c r="C22" s="222"/>
      <c r="D22" s="222"/>
      <c r="E22" s="222"/>
      <c r="F22" s="222"/>
      <c r="G22" s="222"/>
      <c r="H22" s="222"/>
    </row>
    <row r="23" spans="1:10" x14ac:dyDescent="0.3">
      <c r="A23" s="221"/>
      <c r="B23" s="222"/>
      <c r="C23" s="222"/>
      <c r="D23" s="222"/>
      <c r="E23" s="222"/>
      <c r="F23" s="222"/>
      <c r="G23" s="222"/>
      <c r="H23" s="222"/>
    </row>
  </sheetData>
  <mergeCells count="18">
    <mergeCell ref="A23:H23"/>
    <mergeCell ref="I5:I6"/>
    <mergeCell ref="J5:J6"/>
    <mergeCell ref="I4:J4"/>
    <mergeCell ref="A5:A6"/>
    <mergeCell ref="B5:B6"/>
    <mergeCell ref="C5:C6"/>
    <mergeCell ref="D5:D6"/>
    <mergeCell ref="E5:G5"/>
    <mergeCell ref="H5:H6"/>
    <mergeCell ref="A3:H3"/>
    <mergeCell ref="G4:H4"/>
    <mergeCell ref="I1:J1"/>
    <mergeCell ref="A21:H21"/>
    <mergeCell ref="A22:H22"/>
    <mergeCell ref="A1:B1"/>
    <mergeCell ref="A2:B2"/>
    <mergeCell ref="G2:H2"/>
  </mergeCells>
  <pageMargins left="0.51181102362204722" right="0.19685039370078741" top="0.3937007874015748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3CDFF1-47B3-44DE-8E18-2B41D3AAD3BC}">
  <sheetPr>
    <tabColor rgb="FFFF0000"/>
  </sheetPr>
  <dimension ref="A1:F23"/>
  <sheetViews>
    <sheetView workbookViewId="0">
      <selection activeCell="E14" sqref="E14"/>
    </sheetView>
  </sheetViews>
  <sheetFormatPr defaultRowHeight="14.4" x14ac:dyDescent="0.3"/>
  <cols>
    <col min="1" max="1" width="4.08984375" style="180" customWidth="1"/>
    <col min="2" max="2" width="25.6328125" style="180" customWidth="1"/>
    <col min="3" max="3" width="8.453125" style="180" customWidth="1"/>
    <col min="4" max="4" width="10.36328125" style="180" customWidth="1"/>
    <col min="5" max="5" width="9.453125" style="180" customWidth="1"/>
    <col min="6" max="6" width="9.7265625" style="180" customWidth="1"/>
    <col min="7" max="251" width="8.6328125" style="180"/>
    <col min="252" max="252" width="27.7265625" style="180" customWidth="1"/>
    <col min="253" max="253" width="11.08984375" style="180" bestFit="1" customWidth="1"/>
    <col min="254" max="254" width="12.7265625" style="180" customWidth="1"/>
    <col min="255" max="260" width="9.7265625" style="180" customWidth="1"/>
    <col min="261" max="507" width="8.6328125" style="180"/>
    <col min="508" max="508" width="27.7265625" style="180" customWidth="1"/>
    <col min="509" max="509" width="11.08984375" style="180" bestFit="1" customWidth="1"/>
    <col min="510" max="510" width="12.7265625" style="180" customWidth="1"/>
    <col min="511" max="516" width="9.7265625" style="180" customWidth="1"/>
    <col min="517" max="763" width="8.6328125" style="180"/>
    <col min="764" max="764" width="27.7265625" style="180" customWidth="1"/>
    <col min="765" max="765" width="11.08984375" style="180" bestFit="1" customWidth="1"/>
    <col min="766" max="766" width="12.7265625" style="180" customWidth="1"/>
    <col min="767" max="772" width="9.7265625" style="180" customWidth="1"/>
    <col min="773" max="1019" width="8.6328125" style="180"/>
    <col min="1020" max="1020" width="27.7265625" style="180" customWidth="1"/>
    <col min="1021" max="1021" width="11.08984375" style="180" bestFit="1" customWidth="1"/>
    <col min="1022" max="1022" width="12.7265625" style="180" customWidth="1"/>
    <col min="1023" max="1028" width="9.7265625" style="180" customWidth="1"/>
    <col min="1029" max="1275" width="8.6328125" style="180"/>
    <col min="1276" max="1276" width="27.7265625" style="180" customWidth="1"/>
    <col min="1277" max="1277" width="11.08984375" style="180" bestFit="1" customWidth="1"/>
    <col min="1278" max="1278" width="12.7265625" style="180" customWidth="1"/>
    <col min="1279" max="1284" width="9.7265625" style="180" customWidth="1"/>
    <col min="1285" max="1531" width="8.6328125" style="180"/>
    <col min="1532" max="1532" width="27.7265625" style="180" customWidth="1"/>
    <col min="1533" max="1533" width="11.08984375" style="180" bestFit="1" customWidth="1"/>
    <col min="1534" max="1534" width="12.7265625" style="180" customWidth="1"/>
    <col min="1535" max="1540" width="9.7265625" style="180" customWidth="1"/>
    <col min="1541" max="1787" width="8.6328125" style="180"/>
    <col min="1788" max="1788" width="27.7265625" style="180" customWidth="1"/>
    <col min="1789" max="1789" width="11.08984375" style="180" bestFit="1" customWidth="1"/>
    <col min="1790" max="1790" width="12.7265625" style="180" customWidth="1"/>
    <col min="1791" max="1796" width="9.7265625" style="180" customWidth="1"/>
    <col min="1797" max="2043" width="8.6328125" style="180"/>
    <col min="2044" max="2044" width="27.7265625" style="180" customWidth="1"/>
    <col min="2045" max="2045" width="11.08984375" style="180" bestFit="1" customWidth="1"/>
    <col min="2046" max="2046" width="12.7265625" style="180" customWidth="1"/>
    <col min="2047" max="2052" width="9.7265625" style="180" customWidth="1"/>
    <col min="2053" max="2299" width="8.6328125" style="180"/>
    <col min="2300" max="2300" width="27.7265625" style="180" customWidth="1"/>
    <col min="2301" max="2301" width="11.08984375" style="180" bestFit="1" customWidth="1"/>
    <col min="2302" max="2302" width="12.7265625" style="180" customWidth="1"/>
    <col min="2303" max="2308" width="9.7265625" style="180" customWidth="1"/>
    <col min="2309" max="2555" width="8.6328125" style="180"/>
    <col min="2556" max="2556" width="27.7265625" style="180" customWidth="1"/>
    <col min="2557" max="2557" width="11.08984375" style="180" bestFit="1" customWidth="1"/>
    <col min="2558" max="2558" width="12.7265625" style="180" customWidth="1"/>
    <col min="2559" max="2564" width="9.7265625" style="180" customWidth="1"/>
    <col min="2565" max="2811" width="8.6328125" style="180"/>
    <col min="2812" max="2812" width="27.7265625" style="180" customWidth="1"/>
    <col min="2813" max="2813" width="11.08984375" style="180" bestFit="1" customWidth="1"/>
    <col min="2814" max="2814" width="12.7265625" style="180" customWidth="1"/>
    <col min="2815" max="2820" width="9.7265625" style="180" customWidth="1"/>
    <col min="2821" max="3067" width="8.6328125" style="180"/>
    <col min="3068" max="3068" width="27.7265625" style="180" customWidth="1"/>
    <col min="3069" max="3069" width="11.08984375" style="180" bestFit="1" customWidth="1"/>
    <col min="3070" max="3070" width="12.7265625" style="180" customWidth="1"/>
    <col min="3071" max="3076" width="9.7265625" style="180" customWidth="1"/>
    <col min="3077" max="3323" width="8.6328125" style="180"/>
    <col min="3324" max="3324" width="27.7265625" style="180" customWidth="1"/>
    <col min="3325" max="3325" width="11.08984375" style="180" bestFit="1" customWidth="1"/>
    <col min="3326" max="3326" width="12.7265625" style="180" customWidth="1"/>
    <col min="3327" max="3332" width="9.7265625" style="180" customWidth="1"/>
    <col min="3333" max="3579" width="8.6328125" style="180"/>
    <col min="3580" max="3580" width="27.7265625" style="180" customWidth="1"/>
    <col min="3581" max="3581" width="11.08984375" style="180" bestFit="1" customWidth="1"/>
    <col min="3582" max="3582" width="12.7265625" style="180" customWidth="1"/>
    <col min="3583" max="3588" width="9.7265625" style="180" customWidth="1"/>
    <col min="3589" max="3835" width="8.6328125" style="180"/>
    <col min="3836" max="3836" width="27.7265625" style="180" customWidth="1"/>
    <col min="3837" max="3837" width="11.08984375" style="180" bestFit="1" customWidth="1"/>
    <col min="3838" max="3838" width="12.7265625" style="180" customWidth="1"/>
    <col min="3839" max="3844" width="9.7265625" style="180" customWidth="1"/>
    <col min="3845" max="4091" width="8.6328125" style="180"/>
    <col min="4092" max="4092" width="27.7265625" style="180" customWidth="1"/>
    <col min="4093" max="4093" width="11.08984375" style="180" bestFit="1" customWidth="1"/>
    <col min="4094" max="4094" width="12.7265625" style="180" customWidth="1"/>
    <col min="4095" max="4100" width="9.7265625" style="180" customWidth="1"/>
    <col min="4101" max="4347" width="8.6328125" style="180"/>
    <col min="4348" max="4348" width="27.7265625" style="180" customWidth="1"/>
    <col min="4349" max="4349" width="11.08984375" style="180" bestFit="1" customWidth="1"/>
    <col min="4350" max="4350" width="12.7265625" style="180" customWidth="1"/>
    <col min="4351" max="4356" width="9.7265625" style="180" customWidth="1"/>
    <col min="4357" max="4603" width="8.6328125" style="180"/>
    <col min="4604" max="4604" width="27.7265625" style="180" customWidth="1"/>
    <col min="4605" max="4605" width="11.08984375" style="180" bestFit="1" customWidth="1"/>
    <col min="4606" max="4606" width="12.7265625" style="180" customWidth="1"/>
    <col min="4607" max="4612" width="9.7265625" style="180" customWidth="1"/>
    <col min="4613" max="4859" width="8.6328125" style="180"/>
    <col min="4860" max="4860" width="27.7265625" style="180" customWidth="1"/>
    <col min="4861" max="4861" width="11.08984375" style="180" bestFit="1" customWidth="1"/>
    <col min="4862" max="4862" width="12.7265625" style="180" customWidth="1"/>
    <col min="4863" max="4868" width="9.7265625" style="180" customWidth="1"/>
    <col min="4869" max="5115" width="8.6328125" style="180"/>
    <col min="5116" max="5116" width="27.7265625" style="180" customWidth="1"/>
    <col min="5117" max="5117" width="11.08984375" style="180" bestFit="1" customWidth="1"/>
    <col min="5118" max="5118" width="12.7265625" style="180" customWidth="1"/>
    <col min="5119" max="5124" width="9.7265625" style="180" customWidth="1"/>
    <col min="5125" max="5371" width="8.6328125" style="180"/>
    <col min="5372" max="5372" width="27.7265625" style="180" customWidth="1"/>
    <col min="5373" max="5373" width="11.08984375" style="180" bestFit="1" customWidth="1"/>
    <col min="5374" max="5374" width="12.7265625" style="180" customWidth="1"/>
    <col min="5375" max="5380" width="9.7265625" style="180" customWidth="1"/>
    <col min="5381" max="5627" width="8.6328125" style="180"/>
    <col min="5628" max="5628" width="27.7265625" style="180" customWidth="1"/>
    <col min="5629" max="5629" width="11.08984375" style="180" bestFit="1" customWidth="1"/>
    <col min="5630" max="5630" width="12.7265625" style="180" customWidth="1"/>
    <col min="5631" max="5636" width="9.7265625" style="180" customWidth="1"/>
    <col min="5637" max="5883" width="8.6328125" style="180"/>
    <col min="5884" max="5884" width="27.7265625" style="180" customWidth="1"/>
    <col min="5885" max="5885" width="11.08984375" style="180" bestFit="1" customWidth="1"/>
    <col min="5886" max="5886" width="12.7265625" style="180" customWidth="1"/>
    <col min="5887" max="5892" width="9.7265625" style="180" customWidth="1"/>
    <col min="5893" max="6139" width="8.6328125" style="180"/>
    <col min="6140" max="6140" width="27.7265625" style="180" customWidth="1"/>
    <col min="6141" max="6141" width="11.08984375" style="180" bestFit="1" customWidth="1"/>
    <col min="6142" max="6142" width="12.7265625" style="180" customWidth="1"/>
    <col min="6143" max="6148" width="9.7265625" style="180" customWidth="1"/>
    <col min="6149" max="6395" width="8.6328125" style="180"/>
    <col min="6396" max="6396" width="27.7265625" style="180" customWidth="1"/>
    <col min="6397" max="6397" width="11.08984375" style="180" bestFit="1" customWidth="1"/>
    <col min="6398" max="6398" width="12.7265625" style="180" customWidth="1"/>
    <col min="6399" max="6404" width="9.7265625" style="180" customWidth="1"/>
    <col min="6405" max="6651" width="8.6328125" style="180"/>
    <col min="6652" max="6652" width="27.7265625" style="180" customWidth="1"/>
    <col min="6653" max="6653" width="11.08984375" style="180" bestFit="1" customWidth="1"/>
    <col min="6654" max="6654" width="12.7265625" style="180" customWidth="1"/>
    <col min="6655" max="6660" width="9.7265625" style="180" customWidth="1"/>
    <col min="6661" max="6907" width="8.6328125" style="180"/>
    <col min="6908" max="6908" width="27.7265625" style="180" customWidth="1"/>
    <col min="6909" max="6909" width="11.08984375" style="180" bestFit="1" customWidth="1"/>
    <col min="6910" max="6910" width="12.7265625" style="180" customWidth="1"/>
    <col min="6911" max="6916" width="9.7265625" style="180" customWidth="1"/>
    <col min="6917" max="7163" width="8.6328125" style="180"/>
    <col min="7164" max="7164" width="27.7265625" style="180" customWidth="1"/>
    <col min="7165" max="7165" width="11.08984375" style="180" bestFit="1" customWidth="1"/>
    <col min="7166" max="7166" width="12.7265625" style="180" customWidth="1"/>
    <col min="7167" max="7172" width="9.7265625" style="180" customWidth="1"/>
    <col min="7173" max="7419" width="8.6328125" style="180"/>
    <col min="7420" max="7420" width="27.7265625" style="180" customWidth="1"/>
    <col min="7421" max="7421" width="11.08984375" style="180" bestFit="1" customWidth="1"/>
    <col min="7422" max="7422" width="12.7265625" style="180" customWidth="1"/>
    <col min="7423" max="7428" width="9.7265625" style="180" customWidth="1"/>
    <col min="7429" max="7675" width="8.6328125" style="180"/>
    <col min="7676" max="7676" width="27.7265625" style="180" customWidth="1"/>
    <col min="7677" max="7677" width="11.08984375" style="180" bestFit="1" customWidth="1"/>
    <col min="7678" max="7678" width="12.7265625" style="180" customWidth="1"/>
    <col min="7679" max="7684" width="9.7265625" style="180" customWidth="1"/>
    <col min="7685" max="7931" width="8.6328125" style="180"/>
    <col min="7932" max="7932" width="27.7265625" style="180" customWidth="1"/>
    <col min="7933" max="7933" width="11.08984375" style="180" bestFit="1" customWidth="1"/>
    <col min="7934" max="7934" width="12.7265625" style="180" customWidth="1"/>
    <col min="7935" max="7940" width="9.7265625" style="180" customWidth="1"/>
    <col min="7941" max="8187" width="8.6328125" style="180"/>
    <col min="8188" max="8188" width="27.7265625" style="180" customWidth="1"/>
    <col min="8189" max="8189" width="11.08984375" style="180" bestFit="1" customWidth="1"/>
    <col min="8190" max="8190" width="12.7265625" style="180" customWidth="1"/>
    <col min="8191" max="8196" width="9.7265625" style="180" customWidth="1"/>
    <col min="8197" max="8443" width="8.6328125" style="180"/>
    <col min="8444" max="8444" width="27.7265625" style="180" customWidth="1"/>
    <col min="8445" max="8445" width="11.08984375" style="180" bestFit="1" customWidth="1"/>
    <col min="8446" max="8446" width="12.7265625" style="180" customWidth="1"/>
    <col min="8447" max="8452" width="9.7265625" style="180" customWidth="1"/>
    <col min="8453" max="8699" width="8.6328125" style="180"/>
    <col min="8700" max="8700" width="27.7265625" style="180" customWidth="1"/>
    <col min="8701" max="8701" width="11.08984375" style="180" bestFit="1" customWidth="1"/>
    <col min="8702" max="8702" width="12.7265625" style="180" customWidth="1"/>
    <col min="8703" max="8708" width="9.7265625" style="180" customWidth="1"/>
    <col min="8709" max="8955" width="8.6328125" style="180"/>
    <col min="8956" max="8956" width="27.7265625" style="180" customWidth="1"/>
    <col min="8957" max="8957" width="11.08984375" style="180" bestFit="1" customWidth="1"/>
    <col min="8958" max="8958" width="12.7265625" style="180" customWidth="1"/>
    <col min="8959" max="8964" width="9.7265625" style="180" customWidth="1"/>
    <col min="8965" max="9211" width="8.6328125" style="180"/>
    <col min="9212" max="9212" width="27.7265625" style="180" customWidth="1"/>
    <col min="9213" max="9213" width="11.08984375" style="180" bestFit="1" customWidth="1"/>
    <col min="9214" max="9214" width="12.7265625" style="180" customWidth="1"/>
    <col min="9215" max="9220" width="9.7265625" style="180" customWidth="1"/>
    <col min="9221" max="9467" width="8.6328125" style="180"/>
    <col min="9468" max="9468" width="27.7265625" style="180" customWidth="1"/>
    <col min="9469" max="9469" width="11.08984375" style="180" bestFit="1" customWidth="1"/>
    <col min="9470" max="9470" width="12.7265625" style="180" customWidth="1"/>
    <col min="9471" max="9476" width="9.7265625" style="180" customWidth="1"/>
    <col min="9477" max="9723" width="8.6328125" style="180"/>
    <col min="9724" max="9724" width="27.7265625" style="180" customWidth="1"/>
    <col min="9725" max="9725" width="11.08984375" style="180" bestFit="1" customWidth="1"/>
    <col min="9726" max="9726" width="12.7265625" style="180" customWidth="1"/>
    <col min="9727" max="9732" width="9.7265625" style="180" customWidth="1"/>
    <col min="9733" max="9979" width="8.6328125" style="180"/>
    <col min="9980" max="9980" width="27.7265625" style="180" customWidth="1"/>
    <col min="9981" max="9981" width="11.08984375" style="180" bestFit="1" customWidth="1"/>
    <col min="9982" max="9982" width="12.7265625" style="180" customWidth="1"/>
    <col min="9983" max="9988" width="9.7265625" style="180" customWidth="1"/>
    <col min="9989" max="10235" width="8.6328125" style="180"/>
    <col min="10236" max="10236" width="27.7265625" style="180" customWidth="1"/>
    <col min="10237" max="10237" width="11.08984375" style="180" bestFit="1" customWidth="1"/>
    <col min="10238" max="10238" width="12.7265625" style="180" customWidth="1"/>
    <col min="10239" max="10244" width="9.7265625" style="180" customWidth="1"/>
    <col min="10245" max="10491" width="8.6328125" style="180"/>
    <col min="10492" max="10492" width="27.7265625" style="180" customWidth="1"/>
    <col min="10493" max="10493" width="11.08984375" style="180" bestFit="1" customWidth="1"/>
    <col min="10494" max="10494" width="12.7265625" style="180" customWidth="1"/>
    <col min="10495" max="10500" width="9.7265625" style="180" customWidth="1"/>
    <col min="10501" max="10747" width="8.6328125" style="180"/>
    <col min="10748" max="10748" width="27.7265625" style="180" customWidth="1"/>
    <col min="10749" max="10749" width="11.08984375" style="180" bestFit="1" customWidth="1"/>
    <col min="10750" max="10750" width="12.7265625" style="180" customWidth="1"/>
    <col min="10751" max="10756" width="9.7265625" style="180" customWidth="1"/>
    <col min="10757" max="11003" width="8.6328125" style="180"/>
    <col min="11004" max="11004" width="27.7265625" style="180" customWidth="1"/>
    <col min="11005" max="11005" width="11.08984375" style="180" bestFit="1" customWidth="1"/>
    <col min="11006" max="11006" width="12.7265625" style="180" customWidth="1"/>
    <col min="11007" max="11012" width="9.7265625" style="180" customWidth="1"/>
    <col min="11013" max="11259" width="8.6328125" style="180"/>
    <col min="11260" max="11260" width="27.7265625" style="180" customWidth="1"/>
    <col min="11261" max="11261" width="11.08984375" style="180" bestFit="1" customWidth="1"/>
    <col min="11262" max="11262" width="12.7265625" style="180" customWidth="1"/>
    <col min="11263" max="11268" width="9.7265625" style="180" customWidth="1"/>
    <col min="11269" max="11515" width="8.6328125" style="180"/>
    <col min="11516" max="11516" width="27.7265625" style="180" customWidth="1"/>
    <col min="11517" max="11517" width="11.08984375" style="180" bestFit="1" customWidth="1"/>
    <col min="11518" max="11518" width="12.7265625" style="180" customWidth="1"/>
    <col min="11519" max="11524" width="9.7265625" style="180" customWidth="1"/>
    <col min="11525" max="11771" width="8.6328125" style="180"/>
    <col min="11772" max="11772" width="27.7265625" style="180" customWidth="1"/>
    <col min="11773" max="11773" width="11.08984375" style="180" bestFit="1" customWidth="1"/>
    <col min="11774" max="11774" width="12.7265625" style="180" customWidth="1"/>
    <col min="11775" max="11780" width="9.7265625" style="180" customWidth="1"/>
    <col min="11781" max="12027" width="8.6328125" style="180"/>
    <col min="12028" max="12028" width="27.7265625" style="180" customWidth="1"/>
    <col min="12029" max="12029" width="11.08984375" style="180" bestFit="1" customWidth="1"/>
    <col min="12030" max="12030" width="12.7265625" style="180" customWidth="1"/>
    <col min="12031" max="12036" width="9.7265625" style="180" customWidth="1"/>
    <col min="12037" max="12283" width="8.6328125" style="180"/>
    <col min="12284" max="12284" width="27.7265625" style="180" customWidth="1"/>
    <col min="12285" max="12285" width="11.08984375" style="180" bestFit="1" customWidth="1"/>
    <col min="12286" max="12286" width="12.7265625" style="180" customWidth="1"/>
    <col min="12287" max="12292" width="9.7265625" style="180" customWidth="1"/>
    <col min="12293" max="12539" width="8.6328125" style="180"/>
    <col min="12540" max="12540" width="27.7265625" style="180" customWidth="1"/>
    <col min="12541" max="12541" width="11.08984375" style="180" bestFit="1" customWidth="1"/>
    <col min="12542" max="12542" width="12.7265625" style="180" customWidth="1"/>
    <col min="12543" max="12548" width="9.7265625" style="180" customWidth="1"/>
    <col min="12549" max="12795" width="8.6328125" style="180"/>
    <col min="12796" max="12796" width="27.7265625" style="180" customWidth="1"/>
    <col min="12797" max="12797" width="11.08984375" style="180" bestFit="1" customWidth="1"/>
    <col min="12798" max="12798" width="12.7265625" style="180" customWidth="1"/>
    <col min="12799" max="12804" width="9.7265625" style="180" customWidth="1"/>
    <col min="12805" max="13051" width="8.6328125" style="180"/>
    <col min="13052" max="13052" width="27.7265625" style="180" customWidth="1"/>
    <col min="13053" max="13053" width="11.08984375" style="180" bestFit="1" customWidth="1"/>
    <col min="13054" max="13054" width="12.7265625" style="180" customWidth="1"/>
    <col min="13055" max="13060" width="9.7265625" style="180" customWidth="1"/>
    <col min="13061" max="13307" width="8.6328125" style="180"/>
    <col min="13308" max="13308" width="27.7265625" style="180" customWidth="1"/>
    <col min="13309" max="13309" width="11.08984375" style="180" bestFit="1" customWidth="1"/>
    <col min="13310" max="13310" width="12.7265625" style="180" customWidth="1"/>
    <col min="13311" max="13316" width="9.7265625" style="180" customWidth="1"/>
    <col min="13317" max="13563" width="8.6328125" style="180"/>
    <col min="13564" max="13564" width="27.7265625" style="180" customWidth="1"/>
    <col min="13565" max="13565" width="11.08984375" style="180" bestFit="1" customWidth="1"/>
    <col min="13566" max="13566" width="12.7265625" style="180" customWidth="1"/>
    <col min="13567" max="13572" width="9.7265625" style="180" customWidth="1"/>
    <col min="13573" max="13819" width="8.6328125" style="180"/>
    <col min="13820" max="13820" width="27.7265625" style="180" customWidth="1"/>
    <col min="13821" max="13821" width="11.08984375" style="180" bestFit="1" customWidth="1"/>
    <col min="13822" max="13822" width="12.7265625" style="180" customWidth="1"/>
    <col min="13823" max="13828" width="9.7265625" style="180" customWidth="1"/>
    <col min="13829" max="14075" width="8.6328125" style="180"/>
    <col min="14076" max="14076" width="27.7265625" style="180" customWidth="1"/>
    <col min="14077" max="14077" width="11.08984375" style="180" bestFit="1" customWidth="1"/>
    <col min="14078" max="14078" width="12.7265625" style="180" customWidth="1"/>
    <col min="14079" max="14084" width="9.7265625" style="180" customWidth="1"/>
    <col min="14085" max="14331" width="8.6328125" style="180"/>
    <col min="14332" max="14332" width="27.7265625" style="180" customWidth="1"/>
    <col min="14333" max="14333" width="11.08984375" style="180" bestFit="1" customWidth="1"/>
    <col min="14334" max="14334" width="12.7265625" style="180" customWidth="1"/>
    <col min="14335" max="14340" width="9.7265625" style="180" customWidth="1"/>
    <col min="14341" max="14587" width="8.6328125" style="180"/>
    <col min="14588" max="14588" width="27.7265625" style="180" customWidth="1"/>
    <col min="14589" max="14589" width="11.08984375" style="180" bestFit="1" customWidth="1"/>
    <col min="14590" max="14590" width="12.7265625" style="180" customWidth="1"/>
    <col min="14591" max="14596" width="9.7265625" style="180" customWidth="1"/>
    <col min="14597" max="14843" width="8.6328125" style="180"/>
    <col min="14844" max="14844" width="27.7265625" style="180" customWidth="1"/>
    <col min="14845" max="14845" width="11.08984375" style="180" bestFit="1" customWidth="1"/>
    <col min="14846" max="14846" width="12.7265625" style="180" customWidth="1"/>
    <col min="14847" max="14852" width="9.7265625" style="180" customWidth="1"/>
    <col min="14853" max="15099" width="8.6328125" style="180"/>
    <col min="15100" max="15100" width="27.7265625" style="180" customWidth="1"/>
    <col min="15101" max="15101" width="11.08984375" style="180" bestFit="1" customWidth="1"/>
    <col min="15102" max="15102" width="12.7265625" style="180" customWidth="1"/>
    <col min="15103" max="15108" width="9.7265625" style="180" customWidth="1"/>
    <col min="15109" max="15355" width="8.6328125" style="180"/>
    <col min="15356" max="15356" width="27.7265625" style="180" customWidth="1"/>
    <col min="15357" max="15357" width="11.08984375" style="180" bestFit="1" customWidth="1"/>
    <col min="15358" max="15358" width="12.7265625" style="180" customWidth="1"/>
    <col min="15359" max="15364" width="9.7265625" style="180" customWidth="1"/>
    <col min="15365" max="15611" width="8.6328125" style="180"/>
    <col min="15612" max="15612" width="27.7265625" style="180" customWidth="1"/>
    <col min="15613" max="15613" width="11.08984375" style="180" bestFit="1" customWidth="1"/>
    <col min="15614" max="15614" width="12.7265625" style="180" customWidth="1"/>
    <col min="15615" max="15620" width="9.7265625" style="180" customWidth="1"/>
    <col min="15621" max="15867" width="8.6328125" style="180"/>
    <col min="15868" max="15868" width="27.7265625" style="180" customWidth="1"/>
    <col min="15869" max="15869" width="11.08984375" style="180" bestFit="1" customWidth="1"/>
    <col min="15870" max="15870" width="12.7265625" style="180" customWidth="1"/>
    <col min="15871" max="15876" width="9.7265625" style="180" customWidth="1"/>
    <col min="15877" max="16123" width="8.6328125" style="180"/>
    <col min="16124" max="16124" width="27.7265625" style="180" customWidth="1"/>
    <col min="16125" max="16125" width="11.08984375" style="180" bestFit="1" customWidth="1"/>
    <col min="16126" max="16126" width="12.7265625" style="180" customWidth="1"/>
    <col min="16127" max="16132" width="9.7265625" style="180" customWidth="1"/>
    <col min="16133" max="16384" width="8.6328125" style="180"/>
  </cols>
  <sheetData>
    <row r="1" spans="1:6" ht="15.6" x14ac:dyDescent="0.3">
      <c r="A1" s="304" t="s">
        <v>205</v>
      </c>
      <c r="B1" s="304"/>
      <c r="C1" s="181"/>
      <c r="D1" s="181"/>
      <c r="E1" s="303" t="s">
        <v>204</v>
      </c>
      <c r="F1" s="303"/>
    </row>
    <row r="2" spans="1:6" ht="15.6" x14ac:dyDescent="0.3">
      <c r="A2" s="217"/>
      <c r="B2" s="217"/>
      <c r="C2" s="181"/>
      <c r="D2" s="181"/>
      <c r="E2" s="209"/>
      <c r="F2" s="209"/>
    </row>
    <row r="3" spans="1:6" ht="25.2" customHeight="1" x14ac:dyDescent="0.3">
      <c r="A3" s="218" t="s">
        <v>191</v>
      </c>
      <c r="B3" s="218"/>
      <c r="C3" s="218"/>
      <c r="D3" s="218"/>
      <c r="E3" s="218"/>
      <c r="F3" s="218"/>
    </row>
    <row r="4" spans="1:6" x14ac:dyDescent="0.3">
      <c r="A4" s="139"/>
      <c r="B4" s="139"/>
      <c r="C4" s="139"/>
      <c r="D4" s="139"/>
      <c r="E4" s="305" t="s">
        <v>71</v>
      </c>
      <c r="F4" s="305"/>
    </row>
    <row r="5" spans="1:6" ht="30.6" customHeight="1" x14ac:dyDescent="0.3">
      <c r="A5" s="227" t="s">
        <v>18</v>
      </c>
      <c r="B5" s="227" t="s">
        <v>17</v>
      </c>
      <c r="C5" s="225" t="s">
        <v>129</v>
      </c>
      <c r="D5" s="225" t="s">
        <v>65</v>
      </c>
      <c r="E5" s="225" t="s">
        <v>202</v>
      </c>
      <c r="F5" s="225" t="s">
        <v>203</v>
      </c>
    </row>
    <row r="6" spans="1:6" ht="47.4" customHeight="1" x14ac:dyDescent="0.3">
      <c r="A6" s="228"/>
      <c r="B6" s="228"/>
      <c r="C6" s="226"/>
      <c r="D6" s="226"/>
      <c r="E6" s="226"/>
      <c r="F6" s="226"/>
    </row>
    <row r="7" spans="1:6" x14ac:dyDescent="0.3">
      <c r="A7" s="182" t="s">
        <v>10</v>
      </c>
      <c r="B7" s="182" t="s">
        <v>9</v>
      </c>
      <c r="C7" s="182">
        <v>1</v>
      </c>
      <c r="D7" s="182">
        <v>2</v>
      </c>
      <c r="E7" s="182">
        <v>3</v>
      </c>
      <c r="F7" s="182">
        <v>4</v>
      </c>
    </row>
    <row r="8" spans="1:6" ht="20.100000000000001" customHeight="1" x14ac:dyDescent="0.3">
      <c r="A8" s="183"/>
      <c r="B8" s="183" t="s">
        <v>74</v>
      </c>
      <c r="C8" s="184"/>
      <c r="D8" s="184"/>
      <c r="E8" s="184"/>
      <c r="F8" s="184"/>
    </row>
    <row r="9" spans="1:6" s="185" customFormat="1" ht="20.100000000000001" customHeight="1" x14ac:dyDescent="0.3">
      <c r="A9" s="143" t="s">
        <v>8</v>
      </c>
      <c r="B9" s="144" t="s">
        <v>192</v>
      </c>
      <c r="C9" s="200"/>
      <c r="D9" s="188"/>
      <c r="E9" s="188"/>
      <c r="F9" s="188"/>
    </row>
    <row r="10" spans="1:6" s="185" customFormat="1" ht="20.100000000000001" customHeight="1" x14ac:dyDescent="0.3">
      <c r="A10" s="140">
        <v>1</v>
      </c>
      <c r="B10" s="214" t="s">
        <v>193</v>
      </c>
      <c r="C10" s="200"/>
      <c r="D10" s="188"/>
      <c r="E10" s="201"/>
      <c r="F10" s="201"/>
    </row>
    <row r="11" spans="1:6" s="185" customFormat="1" ht="20.100000000000001" customHeight="1" x14ac:dyDescent="0.3">
      <c r="A11" s="153">
        <v>2</v>
      </c>
      <c r="B11" s="213" t="s">
        <v>193</v>
      </c>
      <c r="C11" s="200"/>
      <c r="D11" s="188"/>
      <c r="E11" s="201"/>
      <c r="F11" s="201"/>
    </row>
    <row r="12" spans="1:6" s="185" customFormat="1" ht="20.100000000000001" customHeight="1" x14ac:dyDescent="0.3">
      <c r="A12" s="186"/>
      <c r="B12" s="155" t="s">
        <v>49</v>
      </c>
      <c r="C12" s="187"/>
      <c r="D12" s="188"/>
      <c r="E12" s="189"/>
      <c r="F12" s="189"/>
    </row>
    <row r="13" spans="1:6" s="185" customFormat="1" ht="20.100000000000001" customHeight="1" x14ac:dyDescent="0.3">
      <c r="A13" s="143" t="s">
        <v>5</v>
      </c>
      <c r="B13" s="144" t="s">
        <v>194</v>
      </c>
      <c r="C13" s="193"/>
      <c r="D13" s="194"/>
      <c r="E13" s="195"/>
      <c r="F13" s="195"/>
    </row>
    <row r="14" spans="1:6" s="185" customFormat="1" ht="20.100000000000001" customHeight="1" x14ac:dyDescent="0.3">
      <c r="A14" s="140">
        <v>1</v>
      </c>
      <c r="B14" s="214" t="s">
        <v>96</v>
      </c>
      <c r="C14" s="193"/>
      <c r="D14" s="194"/>
      <c r="E14" s="195"/>
      <c r="F14" s="195"/>
    </row>
    <row r="15" spans="1:6" s="185" customFormat="1" ht="20.100000000000001" customHeight="1" x14ac:dyDescent="0.3">
      <c r="A15" s="191" t="s">
        <v>3</v>
      </c>
      <c r="B15" s="133" t="s">
        <v>195</v>
      </c>
      <c r="C15" s="187"/>
      <c r="D15" s="188"/>
      <c r="E15" s="189"/>
      <c r="F15" s="189"/>
    </row>
    <row r="16" spans="1:6" s="185" customFormat="1" ht="22.05" customHeight="1" x14ac:dyDescent="0.3">
      <c r="A16" s="140">
        <v>1</v>
      </c>
      <c r="B16" s="214" t="s">
        <v>196</v>
      </c>
      <c r="C16" s="193"/>
      <c r="D16" s="194"/>
      <c r="E16" s="195"/>
      <c r="F16" s="195"/>
    </row>
    <row r="17" spans="1:6" s="185" customFormat="1" ht="22.05" customHeight="1" x14ac:dyDescent="0.3">
      <c r="A17" s="153">
        <v>2</v>
      </c>
      <c r="B17" s="213" t="s">
        <v>197</v>
      </c>
      <c r="C17" s="193"/>
      <c r="D17" s="194"/>
      <c r="E17" s="195"/>
      <c r="F17" s="195"/>
    </row>
    <row r="18" spans="1:6" ht="22.05" customHeight="1" x14ac:dyDescent="0.3">
      <c r="A18" s="140">
        <v>3</v>
      </c>
      <c r="B18" s="216" t="s">
        <v>198</v>
      </c>
      <c r="C18" s="197"/>
      <c r="D18" s="197"/>
      <c r="E18" s="197"/>
      <c r="F18" s="197"/>
    </row>
    <row r="19" spans="1:6" ht="20.100000000000001" customHeight="1" x14ac:dyDescent="0.3">
      <c r="A19" s="140">
        <v>4</v>
      </c>
      <c r="B19" s="216" t="s">
        <v>199</v>
      </c>
      <c r="C19" s="197"/>
      <c r="D19" s="197"/>
      <c r="E19" s="197"/>
      <c r="F19" s="197"/>
    </row>
    <row r="20" spans="1:6" ht="21.3" customHeight="1" x14ac:dyDescent="0.3">
      <c r="A20" s="140">
        <v>5</v>
      </c>
      <c r="B20" s="216" t="s">
        <v>200</v>
      </c>
      <c r="C20" s="197"/>
      <c r="D20" s="197"/>
      <c r="E20" s="197"/>
      <c r="F20" s="197"/>
    </row>
    <row r="21" spans="1:6" ht="44.4" customHeight="1" x14ac:dyDescent="0.3">
      <c r="A21" s="140">
        <v>6</v>
      </c>
      <c r="B21" s="216" t="s">
        <v>201</v>
      </c>
      <c r="C21" s="215"/>
      <c r="D21" s="215"/>
      <c r="E21" s="215"/>
      <c r="F21" s="215"/>
    </row>
    <row r="22" spans="1:6" ht="15" customHeight="1" x14ac:dyDescent="0.3">
      <c r="A22" s="221"/>
      <c r="B22" s="222"/>
      <c r="C22" s="222"/>
      <c r="D22" s="222"/>
      <c r="E22" s="222"/>
      <c r="F22" s="222"/>
    </row>
    <row r="23" spans="1:6" x14ac:dyDescent="0.3">
      <c r="A23" s="221"/>
      <c r="B23" s="222"/>
      <c r="C23" s="222"/>
      <c r="D23" s="222"/>
      <c r="E23" s="222"/>
      <c r="F23" s="222"/>
    </row>
  </sheetData>
  <mergeCells count="12">
    <mergeCell ref="A3:F3"/>
    <mergeCell ref="E1:F1"/>
    <mergeCell ref="A1:B1"/>
    <mergeCell ref="A22:F22"/>
    <mergeCell ref="A23:F23"/>
    <mergeCell ref="E5:E6"/>
    <mergeCell ref="F5:F6"/>
    <mergeCell ref="E4:F4"/>
    <mergeCell ref="A5:A6"/>
    <mergeCell ref="B5:B6"/>
    <mergeCell ref="C5:C6"/>
    <mergeCell ref="D5:D6"/>
  </mergeCells>
  <pageMargins left="0.51181102362204722" right="0.19685039370078741" top="0.3937007874015748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5</vt:i4>
      </vt:variant>
    </vt:vector>
  </HeadingPairs>
  <TitlesOfParts>
    <vt:vector size="13" baseType="lpstr">
      <vt:lpstr>B01. QLNN và TYT</vt:lpstr>
      <vt:lpstr>B02.GIÁO DỤC</vt:lpstr>
      <vt:lpstr>B03-Pc ưu đãi</vt:lpstr>
      <vt:lpstr>B04-Miễn HP MN,THCS</vt:lpstr>
      <vt:lpstr>B05-Hỗ trợ đóng HP</vt:lpstr>
      <vt:lpstr>B06-Miễn giảm HP GDNN-ĐHNCL</vt:lpstr>
      <vt:lpstr>B07-ND105-NQ04-NQ13</vt:lpstr>
      <vt:lpstr>Biểu 08.Tổng hợp</vt:lpstr>
      <vt:lpstr>'B04-Miễn HP MN,THCS'!Print_Area</vt:lpstr>
      <vt:lpstr>'B01. QLNN và TYT'!Print_Titles</vt:lpstr>
      <vt:lpstr>'B02.GIÁO DỤC'!Print_Titles</vt:lpstr>
      <vt:lpstr>'B03-Pc ưu đãi'!Print_Titles</vt:lpstr>
      <vt:lpstr>'B04-Miễn HP MN,THCS'!Print_Titles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Ngọc Trịnh Bích</dc:creator>
  <cp:lastModifiedBy>ACER</cp:lastModifiedBy>
  <cp:lastPrinted>2026-08-25T03:42:37Z</cp:lastPrinted>
  <dcterms:created xsi:type="dcterms:W3CDTF">2026-08-20T09:43:29Z</dcterms:created>
  <dcterms:modified xsi:type="dcterms:W3CDTF">2026-08-26T10:13:13Z</dcterms:modified>
</cp:coreProperties>
</file>