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1. Ổ D - Máy tính\2. Sở Ngoại vụ\2. Văn phòng\1. Công văn đi\3. Báo cáo\6. Báo cáo đối ngoại\20. Năm 2026\Biểu mẫu gửi Bộ Ngoại giao\"/>
    </mc:Choice>
  </mc:AlternateContent>
  <xr:revisionPtr revIDLastSave="0" documentId="13_ncr:1_{A25D4FDF-8F7C-4E74-A9DD-8ED7C72D8143}"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nHIb6b1FLGDUIYVDpq/xrYcKA8grooSjSxDOuzgx0="/>
    </ext>
  </extLst>
</workbook>
</file>

<file path=xl/calcChain.xml><?xml version="1.0" encoding="utf-8"?>
<calcChain xmlns="http://schemas.openxmlformats.org/spreadsheetml/2006/main">
  <c r="I42" i="1" l="1"/>
  <c r="H42" i="1"/>
  <c r="H40" i="1"/>
  <c r="I38" i="1"/>
  <c r="I31" i="1"/>
  <c r="I20" i="1"/>
  <c r="I19" i="1"/>
  <c r="I17" i="1"/>
  <c r="J15" i="1"/>
  <c r="I7" i="1"/>
  <c r="H7" i="1"/>
</calcChain>
</file>

<file path=xl/sharedStrings.xml><?xml version="1.0" encoding="utf-8"?>
<sst xmlns="http://schemas.openxmlformats.org/spreadsheetml/2006/main" count="342" uniqueCount="203">
  <si>
    <t xml:space="preserve"> (Đơn vị tính: đô la Mỹ)</t>
  </si>
  <si>
    <t>Stt</t>
  </si>
  <si>
    <t xml:space="preserve">Tổ chức/cá nhân tài trợ </t>
  </si>
  <si>
    <t>Quốc tịch</t>
  </si>
  <si>
    <t>Tên dự án/khoản viện trợ phi dự án</t>
  </si>
  <si>
    <t>Lĩnh vực</t>
  </si>
  <si>
    <t>Chi tiết lĩnh vực</t>
  </si>
  <si>
    <t>Địa bàn dự án</t>
  </si>
  <si>
    <t>Cam kết năm 2026</t>
  </si>
  <si>
    <t>Giải ngân 6 tháng đầu năm 2026</t>
  </si>
  <si>
    <t>Đối tác</t>
  </si>
  <si>
    <t>Tính chất đối tác</t>
  </si>
  <si>
    <t>Số văn bản phê duyệt theo NĐ80/2020/NĐ-CP và NDD313/2025/NĐ-CP</t>
  </si>
  <si>
    <t>FHF &amp; Bộ Ngoại giao và Thương mại Úc</t>
  </si>
  <si>
    <t>Úc</t>
  </si>
  <si>
    <t>Lồng ghép chăm sóc mắt trong Chương trình Y tế học đường</t>
  </si>
  <si>
    <t>Y tế</t>
  </si>
  <si>
    <t>Chăm sóc sức khỏe cộng đồng</t>
  </si>
  <si>
    <t>Chu Văn An, Trần Hưng Đạo, Nguyễn Trãi, Trần Nhân Tông, Lê Đại Hành; các xã: Thanh Miện, Bắc Thanh Miện, Hải Hưng, Nguyễn Lương Bằng, Nam Thanh Miện, Thượng Hồng.</t>
  </si>
  <si>
    <t>Sở Giáo dục và Đào tạo thành phố Hải Phòng</t>
  </si>
  <si>
    <t>Cơ quan quản lý nhà nước</t>
  </si>
  <si>
    <t>QĐ số 5236/QĐ-UBND ngày 25/12/2025</t>
  </si>
  <si>
    <t xml:space="preserve">Quỹ Toàn cầu phòng chống AIDS, Lao và Sốt rét. </t>
  </si>
  <si>
    <t>Liên minh các nước</t>
  </si>
  <si>
    <t>Dự án hỗ trợ kỹ thuật Quỹ Toàn cầu phòng chống HIV/AIDS giai đoạn 2024 - 2026</t>
  </si>
  <si>
    <t>Hoạt động PC HIV/AIDS: can thiệp giảm hại, tư vấn xét nghiệm, điều trị ARV</t>
  </si>
  <si>
    <t>Bệnh viện: Hữu Nghị Việt Tiệp, Kiến An, Nhi, Phụ sản
TTYT: Lê Chân, Ngô Quyền, Hồng Bàng, An Dương, An lão, Cát Hải, Kiến An, Tiên Lãng, Vĩnh Bảo, Dương Kinh</t>
  </si>
  <si>
    <t>Các Bệnh viện, trung tâm y tế, nhân viên  tiếp cận cộng đồng, Trại giam Xuân Nguyên và Trại tạm giam số 1 Công an TP. HP</t>
  </si>
  <si>
    <t>Đơn vị sự nghiệp công lập</t>
  </si>
  <si>
    <t>QĐ số 189/QĐ-BYT ngày 20/01/2026 của Bộ Y tế</t>
  </si>
  <si>
    <t xml:space="preserve">Can thiệp giảm tác hại nhóm nguy cao cao; Tư vấn xét nghiệm HIV; Điều trị (Điều trị HIV; điều trị dự phòng trước phơi nhiễm HIV; Lây truyền HIV từ mẹ sang con; Lao tiềm ẩn; Viêm gan vi rút C); Giám sát và nâng cao năng lực </t>
  </si>
  <si>
    <t xml:space="preserve">Đơn vị phía tây thành phố Hải Phòng </t>
  </si>
  <si>
    <t xml:space="preserve">Bệnh viện Bệnh Nhiệt đới Hải Dương; Trại giam Hoàng Tiến; Trại tạm giam số 2; Các Trung tâm Y tế khu vực phía tây thành phố </t>
  </si>
  <si>
    <t>Tổ chức AIDS Healthcare Foundation (AHF)</t>
  </si>
  <si>
    <t>Mỹ</t>
  </si>
  <si>
    <t>Dự phòng, chăm sóc và điều trị HIV/AIDS tại Hải Phòng</t>
  </si>
  <si>
    <t>Cung cấp các dịch vụ y tế và điều trị HIV/AIDS</t>
  </si>
  <si>
    <t>Bệnh viện đa khoa Thủy Nguyên; Cơ sở cai nghiện ma túy số 1; Cơ sở cai nghiện ma túy số 2</t>
  </si>
  <si>
    <t>Trung tâm Kiểm soát bệnh tật thành phố Hải Phòng</t>
  </si>
  <si>
    <t>QĐ số 1059/QĐ-UBND ngày 21/04/2023</t>
  </si>
  <si>
    <t xml:space="preserve">Bệnh viện Bệnh Nhiệt đới Hải Dương; Trại giam Hoàng Tiến; Trung tâm Y tế Kim Thành; Trung tâm Y tế Chí Linh; Trung tâm Y tế Kinh Môn </t>
  </si>
  <si>
    <t xml:space="preserve">Bệnh viện Bệnh Nhiệt đới Hải Dương </t>
  </si>
  <si>
    <t>QĐ số 3435/QĐ-UBND ngày 27/12/2024</t>
  </si>
  <si>
    <t xml:space="preserve">Mỹ </t>
  </si>
  <si>
    <t>Tại các cơ sở chăm sóc điều trị và dự phòng
HIV/AIDS: Trung tâm Y tế Thủy Nguyên, cơ sở cai nghiện ma túy Số 1 và Cơ sở
cai nghiện ma túy Số 2.</t>
  </si>
  <si>
    <t>Đang trình phê duyệt</t>
  </si>
  <si>
    <t>Hoa
Trang Fleur Blanche</t>
  </si>
  <si>
    <t>Pháp</t>
  </si>
  <si>
    <t>Tiếp nhận khoản viện trợ của Tổ chức Hoa Trang Fleur Blanche, quốc tịch Pháp cho nạn nhân chất độc da cam/Dioxin và người khuyết tật có hoàn cảnh khó khăn của thành phố Hải Phòng</t>
  </si>
  <si>
    <t>Y tế và hoạt động trợ giúp xã hội</t>
  </si>
  <si>
    <t>Hoạt động trợ giúp xã hội không tập trung</t>
  </si>
  <si>
    <t>Kiến An, Hải An, Kiến Minh, Kiến Hải, Kiến Thuỵ, Đồ Sơn, Nam Đồ Sơn, Ngô Quyền, An Dương, An Khánh, An Hưng, Bạch Đằng, Nghi Dương, Thuỷ Nguyên, An Biên, Quyết Thắng, Tiên Lãng, Phù Liễn, Hồng An, Vĩnh Thịnh, Nguyễn Bỉnh Khiêm,Vĩnh
Bảo, Lê Chân, Tân Minh.</t>
  </si>
  <si>
    <t>Trung tâm hợp tác hữu nghị (LH CTCHN)</t>
  </si>
  <si>
    <t>QĐ số 5471/QĐ-UBND ngày 31/12/2025</t>
  </si>
  <si>
    <t>GPI</t>
  </si>
  <si>
    <t>Hàn Quốc</t>
  </si>
  <si>
    <t>Xây dựng Nhà văn hóa Tổ dân phố Châu Bộ, Phường Trần Liễu, thành phố Hải Phòng</t>
  </si>
  <si>
    <t>Xây dựng</t>
  </si>
  <si>
    <t>Xây dựng nhà các loại</t>
  </si>
  <si>
    <t>Tổ dân phố Châu Bộ, Phường Trần Liễu</t>
  </si>
  <si>
    <t>LH CTCHN</t>
  </si>
  <si>
    <t>Hội do Đảng và Nhà nước giao nhiệm vụ</t>
  </si>
  <si>
    <t>QĐ số 5406/QĐ-UBND ngày 31/12/2025</t>
  </si>
  <si>
    <t>FIT</t>
  </si>
  <si>
    <t>Đức</t>
  </si>
  <si>
    <t>Triển khai sàng lọc tích cực để chẩn đoán bệnh lao qua mẫu nước tiểu bằng xét nghiệm FUJIFILM SILVAMP TB LAM II - TB LAM UCD</t>
  </si>
  <si>
    <t>Hoạt động y tế dự phòng</t>
  </si>
  <si>
    <t>Thành phố Hải Phòng</t>
  </si>
  <si>
    <t>Bệnh viện Phổi Hải Phòng</t>
  </si>
  <si>
    <t>QĐ số 96/QĐ-UBND ngày 10/01/2026</t>
  </si>
  <si>
    <t>GIBTK</t>
  </si>
  <si>
    <t>Tiếp nhận khoản viện trợ xe lăn của Tổ chức Giving It Back To Kids (Hoa Kỳ) cho người khuyết tật có hoàn cảnh khó khăn của thành phố Hải Phòng</t>
  </si>
  <si>
    <t>Nam An Phụ, Hà Tây, Tân Hưng, Phù Liễn, An Dương, An Phong, An Hải, An Thành, Kim Thành, thành phố Hải Phòng</t>
  </si>
  <si>
    <t>Trung tâm Hợp tác hữu nghị</t>
  </si>
  <si>
    <t>QĐ số 97/QĐ-UBND ngày 10/01/2026</t>
  </si>
  <si>
    <t>Quỹ Giáo dục Quốc tế Unjung</t>
  </si>
  <si>
    <t>Học bổng Unjung</t>
  </si>
  <si>
    <t>Giáo dục và Đào tạo</t>
  </si>
  <si>
    <t>Giáo dục khác</t>
  </si>
  <si>
    <t>Trường Cao đẳng Kỹ thuật Hải Phòng</t>
  </si>
  <si>
    <t>QĐ số 213/QĐ-UBND ngày 17/01/2026</t>
  </si>
  <si>
    <t>Trường Đại học Hải Phòng</t>
  </si>
  <si>
    <t>QĐ số 187/QĐ-UBND ngày 16/01/2026</t>
  </si>
  <si>
    <t>Tzu Chi</t>
  </si>
  <si>
    <t>Trung Quốc (Đài Loan)</t>
  </si>
  <si>
    <t>Trao tặng quà mùa Đông nhân dịp tết Bính Ngọ 2026</t>
  </si>
  <si>
    <t>Lê Thanh Nghị, Ninh Giang, Gia Lộc, Kiến Thụy, An Lão, Vĩnh Bảo, Tiên Lãng</t>
  </si>
  <si>
    <t>Hội Người mù thành phố Hải Phòng</t>
  </si>
  <si>
    <t>Tổ chức xã hội đặc thù</t>
  </si>
  <si>
    <t>QĐ số 269/QĐ-UBND ngày 23/01/2026</t>
  </si>
  <si>
    <t>Chăm lo hộ gia đình hội viên Hội người mù có hoàn cảnh đặc biệt khó khăn trên địa bàn thành phố Hải Phòng</t>
  </si>
  <si>
    <t>Nhị Chiểu, Thạch Khôi, Tứ Minh, xã Bắc Thanh Miện, Bình Giang, Cẩm Giàng, Chí Minh, Đường An, Gia Lộc, Gia Phúc, Hà Tây, Hải Hưng, Hồng Châu, Hợp Tiến, Kẻ Sặt, Lạc Phượng, Lai Khê, Nam An Phụ, Nam Thanh Miện, Nguyễn Lương Bằng, Ninh Giang, Tân An, Tân Kỳ, Thái Tân, Thanh Hà, Tứ Kỳ, Tuệ Tĩnh, Vĩnh Lại, Thanh Miện và Trung tâm phục hồi chức năng giáo dục, dạy nghề và tạo việc làm cho người mù (thuộc Hội Người mù thành phố)</t>
  </si>
  <si>
    <t>QĐ số 492/QĐ-UBND ngày 03/02/2026</t>
  </si>
  <si>
    <t>COPION</t>
  </si>
  <si>
    <t>Hỗ trợ Trường Tiểu học Nguyễn Đốc Tín, xã An Hưng, TP Hải
Phòng - LS Dream School số 24</t>
  </si>
  <si>
    <t>Giáo dục mầm non, phổ thông, giáo dục thường xuyên</t>
  </si>
  <si>
    <t>Trường tiểu học Nguyễn Đốc Tín, xã An Hưng, Hải Phòng</t>
  </si>
  <si>
    <t>UBND xã An Hưng</t>
  </si>
  <si>
    <t>QĐ số 2211/QĐ-UBND ngày 12/6/2026</t>
  </si>
  <si>
    <t>JSU</t>
  </si>
  <si>
    <t>Nhật Bản</t>
  </si>
  <si>
    <t>Nâng cao năng lực thuyền viên</t>
  </si>
  <si>
    <t>Lê Chân</t>
  </si>
  <si>
    <t>Công đoàn hàng hải Việt Nam</t>
  </si>
  <si>
    <t>Tổ chức chính trị-xã hội</t>
  </si>
  <si>
    <t>QĐ Số 172/QĐ-TLĐ ngày 17/1/2018</t>
  </si>
  <si>
    <t>Nâng cao năng lực thuyền viên - Khóa ngắn hạn</t>
  </si>
  <si>
    <t>QĐ Số 172/QĐ-TLĐ ngày 17/1/2019</t>
  </si>
  <si>
    <t>Tổ chức nhân dân Úc vì Y tế Giáo dục và Phát triển hải ngoại (APHEDA)</t>
  </si>
  <si>
    <t>Dự án “Thúc đẩy bình đẳng giới - Tăng cường vai trò của nữ đại biểu dân cử trong công tác chính trị” giai đoạn 2024-2026</t>
  </si>
  <si>
    <t>Bình đẳng giới</t>
  </si>
  <si>
    <t>Nâng cao năng lực, chất lượng đội ngũ nữ đại biểu Quốc hội và Hội đồng nhân dân các cấp trong vùng dự án trong nhiệm kỳ hiện tại (2021-2026) để tăng tỷ lệ, chất lương và số lượng nữ ứng cử viên được bầu chọn trong nhiệm kỳ tới (2026-2031).</t>
  </si>
  <si>
    <t>thành phố Hải Phòng</t>
  </si>
  <si>
    <t>Hội LHPN thành phố Hải Phòng</t>
  </si>
  <si>
    <t xml:space="preserve">QĐ 4430/QĐ-UBND ngày 21/12/2023
</t>
  </si>
  <si>
    <t>Tổ chức Tầm nhìn Thế giới tại Việt Nam</t>
  </si>
  <si>
    <t>Hoa Kỳ</t>
  </si>
  <si>
    <t xml:space="preserve">Chương trình vùng tại Hải Phòng - phường Ngô Quyền và Phường Gia Viên </t>
  </si>
  <si>
    <t>Phát triển kinh tế xã hội</t>
  </si>
  <si>
    <t>Hải Phòng</t>
  </si>
  <si>
    <t>UBND phường Gia Viên, phường Ngô Quyền</t>
  </si>
  <si>
    <t>4892/QĐ-UBND ngày 02/12/2025</t>
  </si>
  <si>
    <t>FIND</t>
  </si>
  <si>
    <t>Thụy Sĩ</t>
  </si>
  <si>
    <t>Xây dựng mô hình đồng chi trả xét nghiệm HPV tại Việt Nam</t>
  </si>
  <si>
    <t>4239/QĐ-UBND ngày 24/10/2025</t>
  </si>
  <si>
    <t>Tăng cường năng lực và cơ hội tổ chức nghề nghiệp cho thanh thiếu niên có hoàn cảnh khó khăn  tại địa bàn phường An Dương và An Phong, thành phố Hải Phòng</t>
  </si>
  <si>
    <t>Giáo dục đại học, dạy nghề và giáo dục đặc biệt</t>
  </si>
  <si>
    <t>Phường An Dương, Phường An Phong</t>
  </si>
  <si>
    <t>UBND Phường An Dương, An Phong,</t>
  </si>
  <si>
    <t>64/QĐ-UBND  ngày 08/01/2026</t>
  </si>
  <si>
    <t>Tăng cường năng lực và cơ hội tổ chức nghề nghiệp cho thanh thiếu niên có hoàn cảnh khó khăn  tại  thành phố Hải Phòng</t>
  </si>
  <si>
    <t>Cao đẳng Kinh Tế Hải Phòng</t>
  </si>
  <si>
    <t xml:space="preserve">Cao đẳng Kinh Tế Hải Phòng 
</t>
  </si>
  <si>
    <t>3086/QĐ-UBND ngày 30/7/2025</t>
  </si>
  <si>
    <t>Đại học Hải Phòng</t>
  </si>
  <si>
    <t xml:space="preserve">GPI    </t>
  </si>
  <si>
    <t>Hỗ trợ cho các đối tượng có hoàn cảnh khó khăn</t>
  </si>
  <si>
    <t>Xã Hà Bắc; phường Trần Nhân Tông; phường Nguyễn Trãi</t>
  </si>
  <si>
    <t>QĐ số 1950/QĐ-UBND ngày 13/6/2025 của UBND tỉnh Hải Dương (cũ)</t>
  </si>
  <si>
    <t>Hỗ trợ trang thiết bị cho Trạm Y tế xã Nguyên Giáp số 3</t>
  </si>
  <si>
    <t>xã Nguyên Giáp, tp. Hải Phòng</t>
  </si>
  <si>
    <t>4875/QĐ-UBND ngày 01/12/2025</t>
  </si>
  <si>
    <t xml:space="preserve"> Tzu Chi</t>
  </si>
  <si>
    <t>Đài Loan</t>
  </si>
  <si>
    <t>Hỗ trợ học tập cho học sinh, sinh viên có hoàn cảnh khó khăn năm học 2025-2026</t>
  </si>
  <si>
    <t>85.973,7</t>
  </si>
  <si>
    <t>QĐ số 1285/QĐ-UBND ngày 01/4/2026 của UBND TP</t>
  </si>
  <si>
    <t>Trao tặng Quà mùa đông (Quà Tết) năm 2026</t>
  </si>
  <si>
    <t>An Quang; An Lão; An Trường; An Hưng; An Khánh; Thành Đông; Hải Dương; Lê Thanh Nghị</t>
  </si>
  <si>
    <t>hội do Đảng và Nhà nước giao nhiệm vụ</t>
  </si>
  <si>
    <t>QĐ số 55/QĐ-UBND ngày 08/01/2026 của UBND TP</t>
  </si>
  <si>
    <t>GNI</t>
  </si>
  <si>
    <t>Tiếp nhận khoản viện trợ của Tổ chức GNI cho phụ nữ và trẻ em gái có hoàn cảnh khó khăn của thành phố Hải Phòng</t>
  </si>
  <si>
    <t>Nam Đồng; Hà Tây; Việt Hòa; Lê Đại Hành</t>
  </si>
  <si>
    <t>QĐ số 36/QĐ-UBND ngày 06/1//2026 của UBND TP</t>
  </si>
  <si>
    <t>Hoa
Trang Fleur Blanche</t>
  </si>
  <si>
    <t>Xây dựng nhà vệ sinh học sinh trường tiểu học Minh Đức xã Tứ Kỳ và trường tiểu học Hà Kỳ xã Nguyên Giáp, thành phố Hải Phòng</t>
  </si>
  <si>
    <t>Xây dựng, sửa chữa cơ sở vật chất trường học</t>
  </si>
  <si>
    <t>Xã Tứ Kỳ; xã Nguyên Giáp</t>
  </si>
  <si>
    <t>QĐ số 1593/QĐ-UBND ngày 20/4/2026 của UBND TP</t>
  </si>
  <si>
    <t>Global Fund</t>
  </si>
  <si>
    <t>Dự án VUSTA - Dự án Quỹ Toàn cầu phòng chống HIV/AIDS</t>
  </si>
  <si>
    <t>Trung tâm SCDI</t>
  </si>
  <si>
    <t>Tổ chức Khoa học công nghệ</t>
  </si>
  <si>
    <t xml:space="preserve">Liên hiệp các hội khoa học kỹ thuật Việt Nam </t>
  </si>
  <si>
    <t>Công ty TNHH ViiV Health Care</t>
  </si>
  <si>
    <t>Thách thức mới - Giải pháp mới</t>
  </si>
  <si>
    <t>Expertise France thông qua Quỹ Sáng Kiến Pháp (L’Initiative)</t>
  </si>
  <si>
    <t>Xây dựng cơ chế tiếp cận, tăng cường chăm sóc sức khoẻ tâm thần cho nhóm người sống chung và bị ảnh hưởng bởi HIV</t>
  </si>
  <si>
    <t>-</t>
  </si>
  <si>
    <t xml:space="preserve">Quyết định số 777/QĐ-LHHVN ngày 13/10/2025 của Liên hiệp các hội khoa học kỹ thuật Việt Nam </t>
  </si>
  <si>
    <t>Công ty NS United Kaiun Kaisha, Ltd.</t>
  </si>
  <si>
    <t>Hệ thống mô phỏng buồng máy phục vụ công tác đào tạo và huấn luyện hàng hải cho Trường Đại học Hàng hải Việt Nam.</t>
  </si>
  <si>
    <t>Đào tạo, huấn luyện nguồn nhân lực chất lượng cao của ngành Hàng hải</t>
  </si>
  <si>
    <t>Trường Đại học Hàng hải Việt Nam</t>
  </si>
  <si>
    <t>QĐ Số 749/QĐ-BXD ngày 18/5/2026</t>
  </si>
  <si>
    <t>Quỹ GE Vernova Foundation thuộc Tập đoàn GE Vernova thông qua Hiệp hội Cải thiện xã hội và Chuyển đổi bền vững châu Á (ASSIST)</t>
  </si>
  <si>
    <t>Philippines</t>
  </si>
  <si>
    <t>Viện trợ Trang thiết bị đào tạo điện gió cho Trường Cao đẳng VMU thuộc Trường Đại học Hàng hải Việt Nam.</t>
  </si>
  <si>
    <t>Đào tạo, huấn luyện nguồn nhân lực chất lượng cao trong lĩnh vực điện gió</t>
  </si>
  <si>
    <t>Trường Cao đẳng VMU thuộc Trường Đại học Hàng hải Việt Nam</t>
  </si>
  <si>
    <t>QĐ Số 718/QĐ-BXD ngày 14/5/2026</t>
  </si>
  <si>
    <t>ANRS</t>
  </si>
  <si>
    <t>Drive TB</t>
  </si>
  <si>
    <t xml:space="preserve">Đại học Y Dược Hải Phòng </t>
  </si>
  <si>
    <t>KOCUN</t>
  </si>
  <si>
    <t>Việt – Hàn Chung tay Chăm sóc dành cho người kết hôn quốc tế Việt – Hàn và trẻ em Việt – Hàn giai đoạn 2026-2028</t>
  </si>
  <si>
    <t>QĐ số 875/QĐ-UBND ngày 11/3/2026 của UBND TP</t>
  </si>
  <si>
    <t xml:space="preserve">Orbis </t>
  </si>
  <si>
    <t>Nâng cao năng lực chăm sóc mắt học đường</t>
  </si>
  <si>
    <t xml:space="preserve">Y tế </t>
  </si>
  <si>
    <t>Bệnh viện Mắt Hải Phòng; Một số trường học trên địa bàn thành phố</t>
  </si>
  <si>
    <t>Bệnh viện Mắt thành phố</t>
  </si>
  <si>
    <t>1749/QĐ-UBND ngày 09/5/2026</t>
  </si>
  <si>
    <t>Hỗ trợ gia đình đa văn hóa Việt Hàn và phụ nữ Việt Nam có nhu cầu di cư sang Hàn Quốc theo diện kết hôn</t>
  </si>
  <si>
    <t>Giải quyết các vấn đề xã hội</t>
  </si>
  <si>
    <t>Giới và bình đẳng giới</t>
  </si>
  <si>
    <t xml:space="preserve">Thành phố Hải Phòng </t>
  </si>
  <si>
    <t>Sở Ngoại vụ</t>
  </si>
  <si>
    <t>1646/QĐ-UBND ngày 24/4/2026</t>
  </si>
  <si>
    <t>Tổng</t>
  </si>
  <si>
    <t>PHỤ LỤC THỐNG KÊ VIỆN TRỢ PCPNN 6 THÁNG ĐẦU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</si>
</sst>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scheme val="minor"/>
    </font>
    <font>
      <sz val="11"/>
      <color theme="1"/>
      <name val="Calibri"/>
    </font>
    <font>
      <b/>
      <sz val="11"/>
      <color theme="1"/>
      <name val="Calibri"/>
    </font>
    <font>
      <b/>
      <sz val="11"/>
      <color theme="1"/>
      <name val="Times New Roman"/>
      <family val="1"/>
    </font>
    <font>
      <sz val="11"/>
      <color theme="1"/>
      <name val="Times New Roman"/>
      <family val="1"/>
    </font>
    <font>
      <i/>
      <sz val="11"/>
      <color theme="1"/>
      <name val="Times New Roman"/>
      <family val="1"/>
    </font>
    <font>
      <sz val="12"/>
      <color rgb="FF000000"/>
      <name val="Times New Roman"/>
      <family val="1"/>
    </font>
    <font>
      <sz val="12"/>
      <color theme="1"/>
      <name val="Times New Roman"/>
      <family val="1"/>
    </font>
    <font>
      <sz val="11"/>
      <name val="Times New Roman"/>
      <family val="1"/>
    </font>
    <font>
      <sz val="11"/>
      <color rgb="FF000000"/>
      <name val="Times New Roman"/>
      <family val="1"/>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s>
  <cellStyleXfs count="1">
    <xf numFmtId="0" fontId="0" fillId="0" borderId="0"/>
  </cellStyleXfs>
  <cellXfs count="42">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4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Alignment="1">
      <alignment horizontal="center" wrapText="1"/>
    </xf>
    <xf numFmtId="164" fontId="4" fillId="0" borderId="0" xfId="0" applyNumberFormat="1" applyFont="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4" fontId="4" fillId="2"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4" fillId="0" borderId="0" xfId="0" applyFont="1" applyAlignment="1">
      <alignment horizontal="center"/>
    </xf>
    <xf numFmtId="0" fontId="5" fillId="0" borderId="0" xfId="0" applyFont="1" applyAlignment="1">
      <alignment horizont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4" fillId="2" borderId="2" xfId="0" applyFont="1" applyFill="1" applyBorder="1" applyAlignment="1">
      <alignment horizontal="center" vertical="center" wrapText="1"/>
    </xf>
    <xf numFmtId="0" fontId="8" fillId="0" borderId="3" xfId="0" applyFont="1" applyBorder="1" applyAlignment="1">
      <alignment horizontal="center"/>
    </xf>
    <xf numFmtId="0" fontId="4"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164" fontId="4" fillId="2" borderId="5"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164" fontId="9" fillId="0" borderId="6" xfId="0" applyNumberFormat="1" applyFont="1" applyBorder="1" applyAlignment="1">
      <alignment horizontal="center" vertical="center" wrapText="1"/>
    </xf>
    <xf numFmtId="164" fontId="9" fillId="0" borderId="7"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tabSelected="1" workbookViewId="0">
      <pane ySplit="3" topLeftCell="A39" activePane="bottomLeft" state="frozen"/>
      <selection pane="bottomLeft" activeCell="C10" sqref="C10"/>
    </sheetView>
  </sheetViews>
  <sheetFormatPr defaultColWidth="14.42578125" defaultRowHeight="15" customHeight="1" x14ac:dyDescent="0.25"/>
  <cols>
    <col min="1" max="1" width="7.42578125" customWidth="1"/>
    <col min="2" max="2" width="22" customWidth="1"/>
    <col min="3" max="3" width="11.42578125" customWidth="1"/>
    <col min="4" max="4" width="28.7109375" customWidth="1"/>
    <col min="5" max="5" width="12.140625" customWidth="1"/>
    <col min="6" max="6" width="28.85546875" customWidth="1"/>
    <col min="7" max="7" width="27.28515625" customWidth="1"/>
    <col min="8" max="8" width="12.85546875" customWidth="1"/>
    <col min="9" max="9" width="11.5703125" customWidth="1"/>
    <col min="10" max="10" width="14.85546875" customWidth="1"/>
    <col min="11" max="11" width="12.28515625" customWidth="1"/>
    <col min="12" max="12" width="15.5703125" customWidth="1"/>
    <col min="13" max="13" width="23.5703125" customWidth="1"/>
    <col min="14" max="14" width="12" customWidth="1"/>
    <col min="15" max="15" width="9.140625" customWidth="1"/>
    <col min="16" max="16" width="16.85546875" customWidth="1"/>
    <col min="17" max="26" width="8.7109375" customWidth="1"/>
  </cols>
  <sheetData>
    <row r="1" spans="1:26" ht="27" customHeight="1" x14ac:dyDescent="0.25">
      <c r="A1" s="7" t="s">
        <v>202</v>
      </c>
      <c r="B1" s="21"/>
      <c r="C1" s="21"/>
      <c r="D1" s="21"/>
      <c r="E1" s="21"/>
      <c r="F1" s="21"/>
      <c r="G1" s="21"/>
      <c r="H1" s="21"/>
      <c r="I1" s="21"/>
      <c r="J1" s="21"/>
      <c r="K1" s="21"/>
      <c r="L1" s="21"/>
      <c r="M1" s="1"/>
      <c r="N1" s="1"/>
      <c r="O1" s="1"/>
      <c r="P1" s="1"/>
      <c r="Q1" s="1"/>
      <c r="R1" s="1"/>
      <c r="S1" s="1"/>
      <c r="T1" s="1"/>
      <c r="U1" s="1"/>
      <c r="V1" s="1"/>
      <c r="W1" s="1"/>
      <c r="X1" s="1"/>
      <c r="Y1" s="1"/>
      <c r="Z1" s="1"/>
    </row>
    <row r="2" spans="1:26" ht="14.25" customHeight="1" x14ac:dyDescent="0.25">
      <c r="A2" s="8"/>
      <c r="B2" s="8"/>
      <c r="C2" s="8"/>
      <c r="D2" s="8"/>
      <c r="E2" s="8"/>
      <c r="F2" s="8"/>
      <c r="G2" s="8"/>
      <c r="H2" s="9"/>
      <c r="I2" s="22" t="s">
        <v>0</v>
      </c>
      <c r="J2" s="21"/>
      <c r="K2" s="21"/>
      <c r="L2" s="21"/>
      <c r="M2" s="1"/>
      <c r="N2" s="1"/>
      <c r="O2" s="1"/>
      <c r="P2" s="1"/>
      <c r="Q2" s="1"/>
      <c r="R2" s="1"/>
      <c r="S2" s="1"/>
      <c r="T2" s="1"/>
      <c r="U2" s="1"/>
      <c r="V2" s="1"/>
      <c r="W2" s="1"/>
      <c r="X2" s="1"/>
      <c r="Y2" s="1"/>
      <c r="Z2" s="1"/>
    </row>
    <row r="3" spans="1:26" ht="85.5" x14ac:dyDescent="0.25">
      <c r="A3" s="10" t="s">
        <v>1</v>
      </c>
      <c r="B3" s="10" t="s">
        <v>2</v>
      </c>
      <c r="C3" s="10" t="s">
        <v>3</v>
      </c>
      <c r="D3" s="10" t="s">
        <v>4</v>
      </c>
      <c r="E3" s="10" t="s">
        <v>5</v>
      </c>
      <c r="F3" s="10" t="s">
        <v>6</v>
      </c>
      <c r="G3" s="10" t="s">
        <v>7</v>
      </c>
      <c r="H3" s="11" t="s">
        <v>8</v>
      </c>
      <c r="I3" s="11" t="s">
        <v>9</v>
      </c>
      <c r="J3" s="10" t="s">
        <v>10</v>
      </c>
      <c r="K3" s="10" t="s">
        <v>11</v>
      </c>
      <c r="L3" s="10" t="s">
        <v>12</v>
      </c>
      <c r="M3" s="1"/>
      <c r="N3" s="1"/>
      <c r="O3" s="1"/>
      <c r="P3" s="1"/>
      <c r="Q3" s="1"/>
      <c r="R3" s="1"/>
      <c r="S3" s="1"/>
      <c r="T3" s="1"/>
      <c r="U3" s="1"/>
      <c r="V3" s="1"/>
      <c r="W3" s="1"/>
      <c r="X3" s="1"/>
      <c r="Y3" s="1"/>
      <c r="Z3" s="1"/>
    </row>
    <row r="4" spans="1:26" ht="189" x14ac:dyDescent="0.25">
      <c r="A4" s="12">
        <v>1</v>
      </c>
      <c r="B4" s="23" t="s">
        <v>13</v>
      </c>
      <c r="C4" s="12" t="s">
        <v>14</v>
      </c>
      <c r="D4" s="23" t="s">
        <v>15</v>
      </c>
      <c r="E4" s="12" t="s">
        <v>16</v>
      </c>
      <c r="F4" s="12" t="s">
        <v>17</v>
      </c>
      <c r="G4" s="23" t="s">
        <v>18</v>
      </c>
      <c r="H4" s="13">
        <v>21794</v>
      </c>
      <c r="I4" s="13"/>
      <c r="J4" s="23" t="s">
        <v>19</v>
      </c>
      <c r="K4" s="23" t="s">
        <v>20</v>
      </c>
      <c r="L4" s="23" t="s">
        <v>21</v>
      </c>
      <c r="M4" s="2"/>
      <c r="N4" s="2"/>
      <c r="O4" s="2"/>
      <c r="P4" s="2"/>
      <c r="Q4" s="2"/>
      <c r="R4" s="2"/>
      <c r="S4" s="2"/>
      <c r="T4" s="2"/>
      <c r="U4" s="2"/>
      <c r="V4" s="2"/>
      <c r="W4" s="2"/>
      <c r="X4" s="2"/>
      <c r="Y4" s="2"/>
      <c r="Z4" s="2"/>
    </row>
    <row r="5" spans="1:26" ht="189" customHeight="1" x14ac:dyDescent="0.25">
      <c r="A5" s="12">
        <v>2</v>
      </c>
      <c r="B5" s="12" t="s">
        <v>22</v>
      </c>
      <c r="C5" s="12" t="s">
        <v>23</v>
      </c>
      <c r="D5" s="12" t="s">
        <v>24</v>
      </c>
      <c r="E5" s="12" t="s">
        <v>16</v>
      </c>
      <c r="F5" s="12" t="s">
        <v>25</v>
      </c>
      <c r="G5" s="12" t="s">
        <v>26</v>
      </c>
      <c r="H5" s="13">
        <v>2802.7</v>
      </c>
      <c r="I5" s="13">
        <v>0</v>
      </c>
      <c r="J5" s="12" t="s">
        <v>27</v>
      </c>
      <c r="K5" s="12" t="s">
        <v>28</v>
      </c>
      <c r="L5" s="12" t="s">
        <v>29</v>
      </c>
      <c r="M5" s="2"/>
      <c r="N5" s="2"/>
      <c r="O5" s="2"/>
      <c r="P5" s="2"/>
      <c r="Q5" s="2"/>
      <c r="R5" s="2"/>
      <c r="S5" s="2"/>
      <c r="T5" s="2"/>
      <c r="U5" s="2"/>
      <c r="V5" s="2"/>
      <c r="W5" s="2"/>
      <c r="X5" s="2"/>
      <c r="Y5" s="2"/>
      <c r="Z5" s="2"/>
    </row>
    <row r="6" spans="1:26" ht="135.75" customHeight="1" x14ac:dyDescent="0.25">
      <c r="A6" s="12">
        <v>3</v>
      </c>
      <c r="B6" s="12" t="s">
        <v>22</v>
      </c>
      <c r="C6" s="12" t="s">
        <v>23</v>
      </c>
      <c r="D6" s="12" t="s">
        <v>24</v>
      </c>
      <c r="E6" s="12" t="s">
        <v>16</v>
      </c>
      <c r="F6" s="12" t="s">
        <v>30</v>
      </c>
      <c r="G6" s="12" t="s">
        <v>31</v>
      </c>
      <c r="H6" s="13">
        <v>92000</v>
      </c>
      <c r="I6" s="13">
        <v>36769</v>
      </c>
      <c r="J6" s="12" t="s">
        <v>32</v>
      </c>
      <c r="K6" s="12" t="s">
        <v>28</v>
      </c>
      <c r="L6" s="12" t="s">
        <v>29</v>
      </c>
      <c r="M6" s="2"/>
      <c r="N6" s="2"/>
      <c r="O6" s="2"/>
      <c r="P6" s="2"/>
      <c r="Q6" s="2"/>
      <c r="R6" s="2"/>
      <c r="S6" s="2"/>
      <c r="T6" s="2"/>
      <c r="U6" s="2"/>
      <c r="V6" s="2"/>
      <c r="W6" s="2"/>
      <c r="X6" s="2"/>
      <c r="Y6" s="2"/>
      <c r="Z6" s="2"/>
    </row>
    <row r="7" spans="1:26" ht="111" customHeight="1" x14ac:dyDescent="0.25">
      <c r="A7" s="12">
        <v>4</v>
      </c>
      <c r="B7" s="12" t="s">
        <v>33</v>
      </c>
      <c r="C7" s="12" t="s">
        <v>34</v>
      </c>
      <c r="D7" s="12" t="s">
        <v>35</v>
      </c>
      <c r="E7" s="12" t="s">
        <v>16</v>
      </c>
      <c r="F7" s="12" t="s">
        <v>36</v>
      </c>
      <c r="G7" s="12" t="s">
        <v>37</v>
      </c>
      <c r="H7" s="13">
        <f>538320000/26000</f>
        <v>20704.615384615383</v>
      </c>
      <c r="I7" s="13">
        <f>246437418/26000</f>
        <v>9478.3622307692312</v>
      </c>
      <c r="J7" s="12" t="s">
        <v>38</v>
      </c>
      <c r="K7" s="12" t="s">
        <v>28</v>
      </c>
      <c r="L7" s="12" t="s">
        <v>39</v>
      </c>
      <c r="M7" s="2"/>
      <c r="N7" s="2"/>
      <c r="O7" s="2"/>
      <c r="P7" s="2"/>
      <c r="Q7" s="2"/>
      <c r="R7" s="2"/>
      <c r="S7" s="2"/>
      <c r="T7" s="2"/>
      <c r="U7" s="2"/>
      <c r="V7" s="2"/>
      <c r="W7" s="2"/>
      <c r="X7" s="2"/>
      <c r="Y7" s="2"/>
      <c r="Z7" s="2"/>
    </row>
    <row r="8" spans="1:26" ht="171.75" customHeight="1" x14ac:dyDescent="0.25">
      <c r="A8" s="12">
        <v>5</v>
      </c>
      <c r="B8" s="12" t="s">
        <v>33</v>
      </c>
      <c r="C8" s="12" t="s">
        <v>34</v>
      </c>
      <c r="D8" s="12" t="s">
        <v>35</v>
      </c>
      <c r="E8" s="12" t="s">
        <v>16</v>
      </c>
      <c r="F8" s="12" t="s">
        <v>36</v>
      </c>
      <c r="G8" s="12" t="s">
        <v>40</v>
      </c>
      <c r="H8" s="13">
        <v>23384</v>
      </c>
      <c r="I8" s="13">
        <v>7923</v>
      </c>
      <c r="J8" s="12" t="s">
        <v>41</v>
      </c>
      <c r="K8" s="12" t="s">
        <v>28</v>
      </c>
      <c r="L8" s="12" t="s">
        <v>42</v>
      </c>
      <c r="M8" s="2"/>
      <c r="N8" s="2"/>
      <c r="O8" s="2"/>
      <c r="P8" s="2"/>
      <c r="Q8" s="2"/>
      <c r="R8" s="2"/>
      <c r="S8" s="2"/>
      <c r="T8" s="2"/>
      <c r="U8" s="2"/>
      <c r="V8" s="2"/>
      <c r="W8" s="2"/>
      <c r="X8" s="2"/>
      <c r="Y8" s="2"/>
      <c r="Z8" s="2"/>
    </row>
    <row r="9" spans="1:26" ht="150" x14ac:dyDescent="0.25">
      <c r="A9" s="12">
        <v>6</v>
      </c>
      <c r="B9" s="12" t="s">
        <v>33</v>
      </c>
      <c r="C9" s="12" t="s">
        <v>43</v>
      </c>
      <c r="D9" s="12" t="s">
        <v>35</v>
      </c>
      <c r="E9" s="12" t="s">
        <v>16</v>
      </c>
      <c r="F9" s="12" t="s">
        <v>36</v>
      </c>
      <c r="G9" s="12" t="s">
        <v>44</v>
      </c>
      <c r="H9" s="14">
        <v>83593.84</v>
      </c>
      <c r="I9" s="13">
        <v>0</v>
      </c>
      <c r="J9" s="12" t="s">
        <v>38</v>
      </c>
      <c r="K9" s="12" t="s">
        <v>28</v>
      </c>
      <c r="L9" s="12" t="s">
        <v>45</v>
      </c>
      <c r="M9" s="2"/>
      <c r="N9" s="2"/>
      <c r="O9" s="2"/>
      <c r="P9" s="2"/>
      <c r="Q9" s="2"/>
      <c r="R9" s="2"/>
      <c r="S9" s="2"/>
      <c r="T9" s="2"/>
      <c r="U9" s="2"/>
      <c r="V9" s="2"/>
      <c r="W9" s="2"/>
      <c r="X9" s="2"/>
      <c r="Y9" s="2"/>
      <c r="Z9" s="2"/>
    </row>
    <row r="10" spans="1:26" ht="281.25" customHeight="1" x14ac:dyDescent="0.25">
      <c r="A10" s="12">
        <v>7</v>
      </c>
      <c r="B10" s="15" t="s">
        <v>46</v>
      </c>
      <c r="C10" s="15" t="s">
        <v>47</v>
      </c>
      <c r="D10" s="15" t="s">
        <v>48</v>
      </c>
      <c r="E10" s="15" t="s">
        <v>49</v>
      </c>
      <c r="F10" s="15" t="s">
        <v>50</v>
      </c>
      <c r="G10" s="15" t="s">
        <v>51</v>
      </c>
      <c r="H10" s="13">
        <v>7886</v>
      </c>
      <c r="I10" s="13">
        <v>7886</v>
      </c>
      <c r="J10" s="15" t="s">
        <v>52</v>
      </c>
      <c r="K10" s="15" t="s">
        <v>28</v>
      </c>
      <c r="L10" s="15" t="s">
        <v>53</v>
      </c>
      <c r="M10" s="2"/>
      <c r="N10" s="2"/>
      <c r="O10" s="2"/>
      <c r="P10" s="2"/>
      <c r="Q10" s="2"/>
      <c r="R10" s="2"/>
      <c r="S10" s="2"/>
      <c r="T10" s="2"/>
      <c r="U10" s="2"/>
      <c r="V10" s="2"/>
      <c r="W10" s="2"/>
      <c r="X10" s="2"/>
      <c r="Y10" s="2"/>
      <c r="Z10" s="2"/>
    </row>
    <row r="11" spans="1:26" ht="79.5" customHeight="1" x14ac:dyDescent="0.25">
      <c r="A11" s="12">
        <v>8</v>
      </c>
      <c r="B11" s="15" t="s">
        <v>54</v>
      </c>
      <c r="C11" s="15" t="s">
        <v>55</v>
      </c>
      <c r="D11" s="15" t="s">
        <v>56</v>
      </c>
      <c r="E11" s="15" t="s">
        <v>57</v>
      </c>
      <c r="F11" s="15" t="s">
        <v>58</v>
      </c>
      <c r="G11" s="15" t="s">
        <v>59</v>
      </c>
      <c r="H11" s="13">
        <v>142612</v>
      </c>
      <c r="I11" s="13">
        <v>0</v>
      </c>
      <c r="J11" s="15" t="s">
        <v>60</v>
      </c>
      <c r="K11" s="15" t="s">
        <v>61</v>
      </c>
      <c r="L11" s="15" t="s">
        <v>62</v>
      </c>
      <c r="M11" s="2"/>
      <c r="N11" s="2"/>
      <c r="O11" s="2"/>
      <c r="P11" s="2"/>
      <c r="Q11" s="2"/>
      <c r="R11" s="2"/>
      <c r="S11" s="2"/>
      <c r="T11" s="2"/>
      <c r="U11" s="2"/>
      <c r="V11" s="2"/>
      <c r="W11" s="2"/>
      <c r="X11" s="2"/>
      <c r="Y11" s="2"/>
      <c r="Z11" s="2"/>
    </row>
    <row r="12" spans="1:26" ht="84.75" customHeight="1" x14ac:dyDescent="0.25">
      <c r="A12" s="12">
        <v>9</v>
      </c>
      <c r="B12" s="15" t="s">
        <v>63</v>
      </c>
      <c r="C12" s="15" t="s">
        <v>64</v>
      </c>
      <c r="D12" s="15" t="s">
        <v>65</v>
      </c>
      <c r="E12" s="15" t="s">
        <v>49</v>
      </c>
      <c r="F12" s="15" t="s">
        <v>66</v>
      </c>
      <c r="G12" s="15" t="s">
        <v>67</v>
      </c>
      <c r="H12" s="13">
        <v>13493</v>
      </c>
      <c r="I12" s="13">
        <v>9338</v>
      </c>
      <c r="J12" s="24" t="s">
        <v>68</v>
      </c>
      <c r="K12" s="15" t="s">
        <v>28</v>
      </c>
      <c r="L12" s="15" t="s">
        <v>69</v>
      </c>
      <c r="M12" s="2"/>
      <c r="N12" s="2"/>
      <c r="O12" s="2"/>
      <c r="P12" s="2"/>
      <c r="Q12" s="2"/>
      <c r="R12" s="2"/>
      <c r="S12" s="2"/>
      <c r="T12" s="2"/>
      <c r="U12" s="2"/>
      <c r="V12" s="2"/>
      <c r="W12" s="2"/>
      <c r="X12" s="2"/>
      <c r="Y12" s="2"/>
      <c r="Z12" s="2"/>
    </row>
    <row r="13" spans="1:26" ht="136.5" customHeight="1" x14ac:dyDescent="0.25">
      <c r="A13" s="12">
        <v>10</v>
      </c>
      <c r="B13" s="15" t="s">
        <v>70</v>
      </c>
      <c r="C13" s="15" t="s">
        <v>34</v>
      </c>
      <c r="D13" s="15" t="s">
        <v>71</v>
      </c>
      <c r="E13" s="15" t="s">
        <v>49</v>
      </c>
      <c r="F13" s="15" t="s">
        <v>50</v>
      </c>
      <c r="G13" s="15" t="s">
        <v>72</v>
      </c>
      <c r="H13" s="13">
        <v>38000</v>
      </c>
      <c r="I13" s="13">
        <v>38000</v>
      </c>
      <c r="J13" s="15" t="s">
        <v>73</v>
      </c>
      <c r="K13" s="15" t="s">
        <v>28</v>
      </c>
      <c r="L13" s="15" t="s">
        <v>74</v>
      </c>
      <c r="M13" s="2"/>
      <c r="N13" s="2"/>
      <c r="O13" s="2"/>
      <c r="P13" s="2"/>
      <c r="Q13" s="2"/>
      <c r="R13" s="2"/>
      <c r="S13" s="2"/>
      <c r="T13" s="2"/>
      <c r="U13" s="2"/>
      <c r="V13" s="2"/>
      <c r="W13" s="2"/>
      <c r="X13" s="2"/>
      <c r="Y13" s="2"/>
      <c r="Z13" s="2"/>
    </row>
    <row r="14" spans="1:26" ht="91.5" customHeight="1" x14ac:dyDescent="0.25">
      <c r="A14" s="12">
        <v>11</v>
      </c>
      <c r="B14" s="15" t="s">
        <v>75</v>
      </c>
      <c r="C14" s="15" t="s">
        <v>55</v>
      </c>
      <c r="D14" s="15" t="s">
        <v>76</v>
      </c>
      <c r="E14" s="15" t="s">
        <v>77</v>
      </c>
      <c r="F14" s="15" t="s">
        <v>78</v>
      </c>
      <c r="G14" s="15" t="s">
        <v>79</v>
      </c>
      <c r="H14" s="13">
        <v>10000</v>
      </c>
      <c r="I14" s="13"/>
      <c r="J14" s="15" t="s">
        <v>79</v>
      </c>
      <c r="K14" s="15" t="s">
        <v>28</v>
      </c>
      <c r="L14" s="15" t="s">
        <v>80</v>
      </c>
      <c r="M14" s="2"/>
      <c r="N14" s="2"/>
      <c r="O14" s="2"/>
      <c r="P14" s="2"/>
      <c r="Q14" s="2"/>
      <c r="R14" s="2"/>
      <c r="S14" s="2"/>
      <c r="T14" s="2"/>
      <c r="U14" s="2"/>
      <c r="V14" s="2"/>
      <c r="W14" s="2"/>
      <c r="X14" s="2"/>
      <c r="Y14" s="2"/>
      <c r="Z14" s="2"/>
    </row>
    <row r="15" spans="1:26" ht="84.75" customHeight="1" x14ac:dyDescent="0.25">
      <c r="A15" s="12">
        <v>12</v>
      </c>
      <c r="B15" s="15" t="s">
        <v>75</v>
      </c>
      <c r="C15" s="15" t="s">
        <v>55</v>
      </c>
      <c r="D15" s="15" t="s">
        <v>76</v>
      </c>
      <c r="E15" s="15" t="s">
        <v>77</v>
      </c>
      <c r="F15" s="15" t="s">
        <v>78</v>
      </c>
      <c r="G15" s="15" t="s">
        <v>81</v>
      </c>
      <c r="H15" s="13">
        <v>10000</v>
      </c>
      <c r="I15" s="13"/>
      <c r="J15" s="15" t="str">
        <f>G15</f>
        <v>Trường Đại học Hải Phòng</v>
      </c>
      <c r="K15" s="15" t="s">
        <v>28</v>
      </c>
      <c r="L15" s="15" t="s">
        <v>82</v>
      </c>
      <c r="M15" s="2"/>
      <c r="N15" s="2"/>
      <c r="O15" s="2"/>
      <c r="P15" s="2"/>
      <c r="Q15" s="2"/>
      <c r="R15" s="2"/>
      <c r="S15" s="2"/>
      <c r="T15" s="2"/>
      <c r="U15" s="2"/>
      <c r="V15" s="2"/>
      <c r="W15" s="2"/>
      <c r="X15" s="2"/>
      <c r="Y15" s="2"/>
      <c r="Z15" s="2"/>
    </row>
    <row r="16" spans="1:26" ht="93.75" customHeight="1" x14ac:dyDescent="0.25">
      <c r="A16" s="12">
        <v>13</v>
      </c>
      <c r="B16" s="15" t="s">
        <v>83</v>
      </c>
      <c r="C16" s="15" t="s">
        <v>84</v>
      </c>
      <c r="D16" s="15" t="s">
        <v>85</v>
      </c>
      <c r="E16" s="15" t="s">
        <v>49</v>
      </c>
      <c r="F16" s="15" t="s">
        <v>50</v>
      </c>
      <c r="G16" s="15" t="s">
        <v>86</v>
      </c>
      <c r="H16" s="13">
        <v>23740</v>
      </c>
      <c r="I16" s="13">
        <v>23740</v>
      </c>
      <c r="J16" s="15" t="s">
        <v>87</v>
      </c>
      <c r="K16" s="15" t="s">
        <v>88</v>
      </c>
      <c r="L16" s="15" t="s">
        <v>89</v>
      </c>
      <c r="M16" s="2"/>
      <c r="N16" s="2"/>
      <c r="O16" s="2"/>
      <c r="P16" s="2"/>
      <c r="Q16" s="2"/>
      <c r="R16" s="2"/>
      <c r="S16" s="2"/>
      <c r="T16" s="2"/>
      <c r="U16" s="2"/>
      <c r="V16" s="2"/>
      <c r="W16" s="2"/>
      <c r="X16" s="2"/>
      <c r="Y16" s="2"/>
      <c r="Z16" s="2"/>
    </row>
    <row r="17" spans="1:26" ht="330.75" customHeight="1" x14ac:dyDescent="0.25">
      <c r="A17" s="12">
        <v>14</v>
      </c>
      <c r="B17" s="15" t="s">
        <v>83</v>
      </c>
      <c r="C17" s="15" t="s">
        <v>84</v>
      </c>
      <c r="D17" s="15" t="s">
        <v>90</v>
      </c>
      <c r="E17" s="15" t="s">
        <v>49</v>
      </c>
      <c r="F17" s="15" t="s">
        <v>50</v>
      </c>
      <c r="G17" s="15" t="s">
        <v>91</v>
      </c>
      <c r="H17" s="13">
        <v>14329</v>
      </c>
      <c r="I17" s="13">
        <f>H17</f>
        <v>14329</v>
      </c>
      <c r="J17" s="15" t="s">
        <v>87</v>
      </c>
      <c r="K17" s="15" t="s">
        <v>88</v>
      </c>
      <c r="L17" s="15" t="s">
        <v>92</v>
      </c>
      <c r="M17" s="2"/>
      <c r="N17" s="2"/>
      <c r="O17" s="2"/>
      <c r="P17" s="2"/>
      <c r="Q17" s="2"/>
      <c r="R17" s="2"/>
      <c r="S17" s="2"/>
      <c r="T17" s="2"/>
      <c r="U17" s="2"/>
      <c r="V17" s="2"/>
      <c r="W17" s="2"/>
      <c r="X17" s="2"/>
      <c r="Y17" s="2"/>
      <c r="Z17" s="2"/>
    </row>
    <row r="18" spans="1:26" ht="78.75" x14ac:dyDescent="0.25">
      <c r="A18" s="12">
        <v>15</v>
      </c>
      <c r="B18" s="15" t="s">
        <v>93</v>
      </c>
      <c r="C18" s="15" t="s">
        <v>55</v>
      </c>
      <c r="D18" s="15" t="s">
        <v>94</v>
      </c>
      <c r="E18" s="15" t="s">
        <v>77</v>
      </c>
      <c r="F18" s="15" t="s">
        <v>95</v>
      </c>
      <c r="G18" s="15" t="s">
        <v>96</v>
      </c>
      <c r="H18" s="13">
        <v>14600</v>
      </c>
      <c r="I18" s="13">
        <v>0</v>
      </c>
      <c r="J18" s="12" t="s">
        <v>97</v>
      </c>
      <c r="K18" s="12"/>
      <c r="L18" s="12" t="s">
        <v>98</v>
      </c>
      <c r="M18" s="3"/>
      <c r="N18" s="3"/>
      <c r="O18" s="3"/>
      <c r="P18" s="3"/>
      <c r="Q18" s="3"/>
      <c r="R18" s="3"/>
      <c r="S18" s="3"/>
      <c r="T18" s="3"/>
      <c r="U18" s="3"/>
      <c r="V18" s="3"/>
      <c r="W18" s="3"/>
      <c r="X18" s="3"/>
      <c r="Y18" s="3"/>
      <c r="Z18" s="3"/>
    </row>
    <row r="19" spans="1:26" ht="45" x14ac:dyDescent="0.25">
      <c r="A19" s="12">
        <v>16</v>
      </c>
      <c r="B19" s="25" t="s">
        <v>99</v>
      </c>
      <c r="C19" s="19" t="s">
        <v>100</v>
      </c>
      <c r="D19" s="19" t="s">
        <v>101</v>
      </c>
      <c r="E19" s="19" t="s">
        <v>77</v>
      </c>
      <c r="F19" s="19" t="s">
        <v>78</v>
      </c>
      <c r="G19" s="19" t="s">
        <v>102</v>
      </c>
      <c r="H19" s="16">
        <v>132000</v>
      </c>
      <c r="I19" s="16">
        <f t="shared" ref="I19:I20" si="0">H19/2</f>
        <v>66000</v>
      </c>
      <c r="J19" s="19" t="s">
        <v>103</v>
      </c>
      <c r="K19" s="19" t="s">
        <v>104</v>
      </c>
      <c r="L19" s="19" t="s">
        <v>105</v>
      </c>
      <c r="M19" s="2"/>
      <c r="N19" s="2"/>
      <c r="O19" s="2"/>
      <c r="P19" s="2"/>
      <c r="Q19" s="2"/>
      <c r="R19" s="2"/>
      <c r="S19" s="2"/>
      <c r="T19" s="2"/>
      <c r="U19" s="2"/>
      <c r="V19" s="2"/>
      <c r="W19" s="2"/>
      <c r="X19" s="2"/>
      <c r="Y19" s="2"/>
      <c r="Z19" s="2"/>
    </row>
    <row r="20" spans="1:26" ht="63" customHeight="1" x14ac:dyDescent="0.25">
      <c r="A20" s="12">
        <v>17</v>
      </c>
      <c r="B20" s="26"/>
      <c r="C20" s="19" t="s">
        <v>100</v>
      </c>
      <c r="D20" s="19" t="s">
        <v>106</v>
      </c>
      <c r="E20" s="19" t="s">
        <v>77</v>
      </c>
      <c r="F20" s="19" t="s">
        <v>78</v>
      </c>
      <c r="G20" s="19" t="s">
        <v>102</v>
      </c>
      <c r="H20" s="16">
        <v>120000</v>
      </c>
      <c r="I20" s="16">
        <f t="shared" si="0"/>
        <v>60000</v>
      </c>
      <c r="J20" s="19" t="s">
        <v>103</v>
      </c>
      <c r="K20" s="19" t="s">
        <v>104</v>
      </c>
      <c r="L20" s="19" t="s">
        <v>107</v>
      </c>
      <c r="M20" s="2"/>
      <c r="N20" s="2"/>
      <c r="O20" s="2"/>
      <c r="P20" s="2"/>
      <c r="Q20" s="2"/>
      <c r="R20" s="2"/>
      <c r="S20" s="2"/>
      <c r="T20" s="2"/>
      <c r="U20" s="2"/>
      <c r="V20" s="2"/>
      <c r="W20" s="2"/>
      <c r="X20" s="2"/>
      <c r="Y20" s="2"/>
      <c r="Z20" s="2"/>
    </row>
    <row r="21" spans="1:26" ht="180" x14ac:dyDescent="0.25">
      <c r="A21" s="12">
        <v>18</v>
      </c>
      <c r="B21" s="12" t="s">
        <v>108</v>
      </c>
      <c r="C21" s="12" t="s">
        <v>14</v>
      </c>
      <c r="D21" s="12" t="s">
        <v>109</v>
      </c>
      <c r="E21" s="12" t="s">
        <v>110</v>
      </c>
      <c r="F21" s="12" t="s">
        <v>111</v>
      </c>
      <c r="G21" s="12" t="s">
        <v>112</v>
      </c>
      <c r="H21" s="13">
        <v>18200</v>
      </c>
      <c r="I21" s="13">
        <v>18200</v>
      </c>
      <c r="J21" s="12" t="s">
        <v>113</v>
      </c>
      <c r="K21" s="12"/>
      <c r="L21" s="12" t="s">
        <v>114</v>
      </c>
      <c r="M21" s="2"/>
      <c r="N21" s="2"/>
      <c r="O21" s="2"/>
      <c r="P21" s="2"/>
      <c r="Q21" s="2"/>
      <c r="R21" s="2"/>
      <c r="S21" s="2"/>
      <c r="T21" s="2"/>
      <c r="U21" s="2"/>
      <c r="V21" s="2"/>
      <c r="W21" s="2"/>
      <c r="X21" s="2"/>
      <c r="Y21" s="2"/>
      <c r="Z21" s="2"/>
    </row>
    <row r="22" spans="1:26" ht="49.5" customHeight="1" x14ac:dyDescent="0.25">
      <c r="A22" s="12">
        <v>19</v>
      </c>
      <c r="B22" s="19" t="s">
        <v>115</v>
      </c>
      <c r="C22" s="27" t="s">
        <v>116</v>
      </c>
      <c r="D22" s="19" t="s">
        <v>117</v>
      </c>
      <c r="E22" s="12" t="s">
        <v>118</v>
      </c>
      <c r="F22" s="12"/>
      <c r="G22" s="12" t="s">
        <v>119</v>
      </c>
      <c r="H22" s="13">
        <v>295890</v>
      </c>
      <c r="I22" s="13">
        <v>125975</v>
      </c>
      <c r="J22" s="12" t="s">
        <v>120</v>
      </c>
      <c r="K22" s="12"/>
      <c r="L22" s="28" t="s">
        <v>121</v>
      </c>
      <c r="M22" s="2"/>
      <c r="N22" s="2"/>
      <c r="O22" s="2"/>
      <c r="P22" s="4"/>
      <c r="Q22" s="2"/>
      <c r="R22" s="2"/>
      <c r="S22" s="2"/>
      <c r="T22" s="2"/>
      <c r="U22" s="2"/>
      <c r="V22" s="2"/>
      <c r="W22" s="2"/>
      <c r="X22" s="2"/>
      <c r="Y22" s="2"/>
      <c r="Z22" s="2"/>
    </row>
    <row r="23" spans="1:26" ht="52.5" customHeight="1" x14ac:dyDescent="0.25">
      <c r="A23" s="12">
        <v>20</v>
      </c>
      <c r="B23" s="12" t="s">
        <v>122</v>
      </c>
      <c r="C23" s="12" t="s">
        <v>123</v>
      </c>
      <c r="D23" s="12" t="s">
        <v>124</v>
      </c>
      <c r="E23" s="12" t="s">
        <v>16</v>
      </c>
      <c r="F23" s="12" t="s">
        <v>17</v>
      </c>
      <c r="G23" s="12" t="s">
        <v>119</v>
      </c>
      <c r="H23" s="13">
        <v>25000</v>
      </c>
      <c r="I23" s="13">
        <v>5555</v>
      </c>
      <c r="J23" s="12"/>
      <c r="K23" s="15" t="s">
        <v>88</v>
      </c>
      <c r="L23" s="12" t="s">
        <v>125</v>
      </c>
      <c r="M23" s="2"/>
      <c r="N23" s="2"/>
      <c r="O23" s="2"/>
      <c r="P23" s="2"/>
      <c r="Q23" s="2"/>
      <c r="R23" s="2"/>
      <c r="S23" s="2"/>
      <c r="T23" s="2"/>
      <c r="U23" s="2"/>
      <c r="V23" s="2"/>
      <c r="W23" s="2"/>
      <c r="X23" s="2"/>
      <c r="Y23" s="2"/>
      <c r="Z23" s="2"/>
    </row>
    <row r="24" spans="1:26" ht="116.25" customHeight="1" x14ac:dyDescent="0.25">
      <c r="A24" s="12">
        <v>21</v>
      </c>
      <c r="B24" s="19" t="s">
        <v>115</v>
      </c>
      <c r="C24" s="12" t="s">
        <v>116</v>
      </c>
      <c r="D24" s="12" t="s">
        <v>126</v>
      </c>
      <c r="E24" s="12" t="s">
        <v>77</v>
      </c>
      <c r="F24" s="12" t="s">
        <v>127</v>
      </c>
      <c r="G24" s="12" t="s">
        <v>128</v>
      </c>
      <c r="H24" s="13">
        <v>24000</v>
      </c>
      <c r="I24" s="13">
        <v>23503</v>
      </c>
      <c r="J24" s="19" t="s">
        <v>129</v>
      </c>
      <c r="K24" s="12"/>
      <c r="L24" s="12" t="s">
        <v>130</v>
      </c>
      <c r="M24" s="2"/>
      <c r="N24" s="2"/>
      <c r="O24" s="2"/>
      <c r="P24" s="4"/>
      <c r="Q24" s="2"/>
      <c r="R24" s="2"/>
      <c r="S24" s="2"/>
      <c r="T24" s="2"/>
      <c r="U24" s="2"/>
      <c r="V24" s="2"/>
      <c r="W24" s="2"/>
      <c r="X24" s="2"/>
      <c r="Y24" s="2"/>
      <c r="Z24" s="2"/>
    </row>
    <row r="25" spans="1:26" ht="42.75" customHeight="1" x14ac:dyDescent="0.25">
      <c r="A25" s="12">
        <v>22</v>
      </c>
      <c r="B25" s="19" t="s">
        <v>115</v>
      </c>
      <c r="C25" s="12" t="s">
        <v>116</v>
      </c>
      <c r="D25" s="12" t="s">
        <v>131</v>
      </c>
      <c r="E25" s="12" t="s">
        <v>77</v>
      </c>
      <c r="F25" s="12" t="s">
        <v>127</v>
      </c>
      <c r="G25" s="19" t="s">
        <v>132</v>
      </c>
      <c r="H25" s="13">
        <v>30000</v>
      </c>
      <c r="I25" s="13">
        <v>28149</v>
      </c>
      <c r="J25" s="12" t="s">
        <v>133</v>
      </c>
      <c r="K25" s="12"/>
      <c r="L25" s="12" t="s">
        <v>134</v>
      </c>
      <c r="M25" s="2"/>
      <c r="N25" s="2"/>
      <c r="O25" s="2"/>
      <c r="P25" s="2"/>
      <c r="Q25" s="2"/>
      <c r="R25" s="2"/>
      <c r="S25" s="2"/>
      <c r="T25" s="2"/>
      <c r="U25" s="2"/>
      <c r="V25" s="2"/>
      <c r="W25" s="2"/>
      <c r="X25" s="2"/>
      <c r="Y25" s="2"/>
      <c r="Z25" s="2"/>
    </row>
    <row r="26" spans="1:26" ht="78.75" customHeight="1" x14ac:dyDescent="0.25">
      <c r="A26" s="12">
        <v>23</v>
      </c>
      <c r="B26" s="19" t="s">
        <v>115</v>
      </c>
      <c r="C26" s="12" t="s">
        <v>116</v>
      </c>
      <c r="D26" s="12" t="s">
        <v>131</v>
      </c>
      <c r="E26" s="12" t="s">
        <v>77</v>
      </c>
      <c r="F26" s="12" t="s">
        <v>127</v>
      </c>
      <c r="G26" s="12" t="s">
        <v>135</v>
      </c>
      <c r="H26" s="13">
        <v>12000</v>
      </c>
      <c r="I26" s="13">
        <v>10771</v>
      </c>
      <c r="J26" s="12" t="s">
        <v>135</v>
      </c>
      <c r="K26" s="12"/>
      <c r="L26" s="12"/>
      <c r="M26" s="2"/>
      <c r="N26" s="2"/>
      <c r="O26" s="2"/>
      <c r="P26" s="2"/>
      <c r="Q26" s="2"/>
      <c r="R26" s="2"/>
      <c r="S26" s="2"/>
      <c r="T26" s="2"/>
      <c r="U26" s="2"/>
      <c r="V26" s="2"/>
      <c r="W26" s="2"/>
      <c r="X26" s="2"/>
      <c r="Y26" s="2"/>
      <c r="Z26" s="2"/>
    </row>
    <row r="27" spans="1:26" ht="40.5" customHeight="1" x14ac:dyDescent="0.25">
      <c r="A27" s="12">
        <v>24</v>
      </c>
      <c r="B27" s="23" t="s">
        <v>136</v>
      </c>
      <c r="C27" s="23" t="s">
        <v>55</v>
      </c>
      <c r="D27" s="23" t="s">
        <v>137</v>
      </c>
      <c r="E27" s="23" t="s">
        <v>49</v>
      </c>
      <c r="F27" s="23" t="s">
        <v>50</v>
      </c>
      <c r="G27" s="23" t="s">
        <v>138</v>
      </c>
      <c r="H27" s="13">
        <v>38378</v>
      </c>
      <c r="I27" s="13">
        <v>19189</v>
      </c>
      <c r="J27" s="29" t="s">
        <v>60</v>
      </c>
      <c r="K27" s="30" t="s">
        <v>61</v>
      </c>
      <c r="L27" s="30" t="s">
        <v>139</v>
      </c>
      <c r="M27" s="2"/>
      <c r="N27" s="2"/>
      <c r="O27" s="2"/>
      <c r="P27" s="2"/>
      <c r="Q27" s="2"/>
      <c r="R27" s="2"/>
      <c r="S27" s="2"/>
      <c r="T27" s="2"/>
      <c r="U27" s="2"/>
      <c r="V27" s="2"/>
      <c r="W27" s="2"/>
      <c r="X27" s="2"/>
      <c r="Y27" s="2"/>
      <c r="Z27" s="2"/>
    </row>
    <row r="28" spans="1:26" ht="45" customHeight="1" x14ac:dyDescent="0.25">
      <c r="A28" s="12">
        <v>25</v>
      </c>
      <c r="B28" s="19" t="s">
        <v>136</v>
      </c>
      <c r="C28" s="19" t="s">
        <v>55</v>
      </c>
      <c r="D28" s="19" t="s">
        <v>140</v>
      </c>
      <c r="E28" s="19" t="s">
        <v>49</v>
      </c>
      <c r="F28" s="19" t="s">
        <v>50</v>
      </c>
      <c r="G28" s="19" t="s">
        <v>141</v>
      </c>
      <c r="H28" s="16">
        <v>33853.9</v>
      </c>
      <c r="I28" s="16">
        <v>33854</v>
      </c>
      <c r="J28" s="31" t="s">
        <v>60</v>
      </c>
      <c r="K28" s="16" t="s">
        <v>61</v>
      </c>
      <c r="L28" s="12" t="s">
        <v>142</v>
      </c>
      <c r="M28" s="2"/>
      <c r="N28" s="2"/>
      <c r="O28" s="2"/>
      <c r="P28" s="2"/>
      <c r="Q28" s="2"/>
      <c r="R28" s="2"/>
      <c r="S28" s="2"/>
      <c r="T28" s="2"/>
      <c r="U28" s="2"/>
      <c r="V28" s="2"/>
      <c r="W28" s="2"/>
      <c r="X28" s="2"/>
      <c r="Y28" s="2"/>
      <c r="Z28" s="2"/>
    </row>
    <row r="29" spans="1:26" ht="48.75" customHeight="1" x14ac:dyDescent="0.25">
      <c r="A29" s="12">
        <v>26</v>
      </c>
      <c r="B29" s="32" t="s">
        <v>143</v>
      </c>
      <c r="C29" s="33" t="s">
        <v>144</v>
      </c>
      <c r="D29" s="33" t="s">
        <v>145</v>
      </c>
      <c r="E29" s="33" t="s">
        <v>49</v>
      </c>
      <c r="F29" s="33" t="s">
        <v>50</v>
      </c>
      <c r="G29" s="33"/>
      <c r="H29" s="34" t="s">
        <v>146</v>
      </c>
      <c r="I29" s="34">
        <v>84776</v>
      </c>
      <c r="J29" s="35" t="s">
        <v>60</v>
      </c>
      <c r="K29" s="17" t="s">
        <v>61</v>
      </c>
      <c r="L29" s="12" t="s">
        <v>147</v>
      </c>
      <c r="M29" s="2"/>
      <c r="N29" s="2"/>
      <c r="O29" s="2"/>
      <c r="P29" s="2"/>
      <c r="Q29" s="2"/>
      <c r="R29" s="2"/>
      <c r="S29" s="2"/>
      <c r="T29" s="2"/>
      <c r="U29" s="2"/>
      <c r="V29" s="2"/>
      <c r="W29" s="2"/>
      <c r="X29" s="2"/>
      <c r="Y29" s="2"/>
      <c r="Z29" s="2"/>
    </row>
    <row r="30" spans="1:26" ht="75" customHeight="1" x14ac:dyDescent="0.25">
      <c r="A30" s="12">
        <v>27</v>
      </c>
      <c r="B30" s="30" t="s">
        <v>143</v>
      </c>
      <c r="C30" s="30" t="s">
        <v>144</v>
      </c>
      <c r="D30" s="30" t="s">
        <v>148</v>
      </c>
      <c r="E30" s="30" t="s">
        <v>49</v>
      </c>
      <c r="F30" s="30" t="s">
        <v>50</v>
      </c>
      <c r="G30" s="30" t="s">
        <v>149</v>
      </c>
      <c r="H30" s="17">
        <v>59026</v>
      </c>
      <c r="I30" s="17">
        <v>58052</v>
      </c>
      <c r="J30" s="17" t="s">
        <v>60</v>
      </c>
      <c r="K30" s="17" t="s">
        <v>150</v>
      </c>
      <c r="L30" s="12" t="s">
        <v>151</v>
      </c>
      <c r="M30" s="2"/>
      <c r="N30" s="2"/>
      <c r="O30" s="2"/>
      <c r="P30" s="2"/>
      <c r="Q30" s="2"/>
      <c r="R30" s="2"/>
      <c r="S30" s="2"/>
      <c r="T30" s="2"/>
      <c r="U30" s="2"/>
      <c r="V30" s="2"/>
      <c r="W30" s="2"/>
      <c r="X30" s="2"/>
      <c r="Y30" s="2"/>
      <c r="Z30" s="2"/>
    </row>
    <row r="31" spans="1:26" ht="69.75" customHeight="1" x14ac:dyDescent="0.25">
      <c r="A31" s="12">
        <v>28</v>
      </c>
      <c r="B31" s="36" t="s">
        <v>152</v>
      </c>
      <c r="C31" s="36" t="s">
        <v>55</v>
      </c>
      <c r="D31" s="36" t="s">
        <v>153</v>
      </c>
      <c r="E31" s="36" t="s">
        <v>49</v>
      </c>
      <c r="F31" s="30" t="s">
        <v>50</v>
      </c>
      <c r="G31" s="36" t="s">
        <v>154</v>
      </c>
      <c r="H31" s="18">
        <v>749687</v>
      </c>
      <c r="I31" s="18">
        <f>H31</f>
        <v>749687</v>
      </c>
      <c r="J31" s="17" t="s">
        <v>60</v>
      </c>
      <c r="K31" s="17" t="s">
        <v>150</v>
      </c>
      <c r="L31" s="37" t="s">
        <v>155</v>
      </c>
      <c r="M31" s="2"/>
      <c r="N31" s="2"/>
      <c r="O31" s="2"/>
      <c r="P31" s="2"/>
      <c r="Q31" s="2"/>
      <c r="R31" s="2"/>
      <c r="S31" s="2"/>
      <c r="T31" s="2"/>
      <c r="U31" s="2"/>
      <c r="V31" s="2"/>
      <c r="W31" s="2"/>
      <c r="X31" s="2"/>
      <c r="Y31" s="2"/>
      <c r="Z31" s="2"/>
    </row>
    <row r="32" spans="1:26" ht="79.5" customHeight="1" x14ac:dyDescent="0.25">
      <c r="A32" s="12">
        <v>29</v>
      </c>
      <c r="B32" s="38" t="s">
        <v>156</v>
      </c>
      <c r="C32" s="12" t="s">
        <v>47</v>
      </c>
      <c r="D32" s="12" t="s">
        <v>157</v>
      </c>
      <c r="E32" s="38" t="s">
        <v>77</v>
      </c>
      <c r="F32" s="38" t="s">
        <v>158</v>
      </c>
      <c r="G32" s="38" t="s">
        <v>159</v>
      </c>
      <c r="H32" s="13">
        <v>26272</v>
      </c>
      <c r="I32" s="13">
        <v>26272</v>
      </c>
      <c r="J32" s="17" t="s">
        <v>60</v>
      </c>
      <c r="K32" s="17" t="s">
        <v>150</v>
      </c>
      <c r="L32" s="12" t="s">
        <v>160</v>
      </c>
      <c r="M32" s="2"/>
      <c r="N32" s="2"/>
      <c r="O32" s="2"/>
      <c r="P32" s="2"/>
      <c r="Q32" s="2"/>
      <c r="R32" s="2"/>
      <c r="S32" s="2"/>
      <c r="T32" s="2"/>
      <c r="U32" s="2"/>
      <c r="V32" s="2"/>
      <c r="W32" s="2"/>
      <c r="X32" s="2"/>
      <c r="Y32" s="2"/>
      <c r="Z32" s="2"/>
    </row>
    <row r="33" spans="1:26" ht="116.25" customHeight="1" x14ac:dyDescent="0.25">
      <c r="A33" s="12">
        <v>30</v>
      </c>
      <c r="B33" s="19" t="s">
        <v>161</v>
      </c>
      <c r="C33" s="19" t="s">
        <v>116</v>
      </c>
      <c r="D33" s="19" t="s">
        <v>162</v>
      </c>
      <c r="E33" s="19" t="s">
        <v>49</v>
      </c>
      <c r="F33" s="19" t="s">
        <v>66</v>
      </c>
      <c r="G33" s="19" t="s">
        <v>119</v>
      </c>
      <c r="H33" s="16">
        <v>83492</v>
      </c>
      <c r="I33" s="16">
        <v>26960</v>
      </c>
      <c r="J33" s="19" t="s">
        <v>163</v>
      </c>
      <c r="K33" s="19" t="s">
        <v>164</v>
      </c>
      <c r="L33" s="19" t="s">
        <v>165</v>
      </c>
      <c r="M33" s="2"/>
      <c r="N33" s="2"/>
      <c r="O33" s="2"/>
      <c r="P33" s="2"/>
      <c r="Q33" s="2"/>
      <c r="R33" s="2"/>
      <c r="S33" s="2"/>
      <c r="T33" s="2"/>
      <c r="U33" s="2"/>
      <c r="V33" s="2"/>
      <c r="W33" s="2"/>
      <c r="X33" s="2"/>
      <c r="Y33" s="2"/>
      <c r="Z33" s="2"/>
    </row>
    <row r="34" spans="1:26" ht="98.25" customHeight="1" x14ac:dyDescent="0.25">
      <c r="A34" s="12">
        <v>31</v>
      </c>
      <c r="B34" s="19" t="s">
        <v>166</v>
      </c>
      <c r="C34" s="19"/>
      <c r="D34" s="19" t="s">
        <v>167</v>
      </c>
      <c r="E34" s="19" t="s">
        <v>49</v>
      </c>
      <c r="F34" s="19" t="s">
        <v>66</v>
      </c>
      <c r="G34" s="19" t="s">
        <v>119</v>
      </c>
      <c r="H34" s="16">
        <v>21538</v>
      </c>
      <c r="I34" s="16">
        <v>8909</v>
      </c>
      <c r="J34" s="19" t="s">
        <v>163</v>
      </c>
      <c r="K34" s="19" t="s">
        <v>164</v>
      </c>
      <c r="L34" s="19" t="s">
        <v>165</v>
      </c>
      <c r="M34" s="2"/>
      <c r="N34" s="2"/>
      <c r="O34" s="2"/>
      <c r="P34" s="2"/>
      <c r="Q34" s="2"/>
      <c r="R34" s="2"/>
      <c r="S34" s="2"/>
      <c r="T34" s="2"/>
      <c r="U34" s="2"/>
      <c r="V34" s="2"/>
      <c r="W34" s="2"/>
      <c r="X34" s="2"/>
      <c r="Y34" s="2"/>
      <c r="Z34" s="2"/>
    </row>
    <row r="35" spans="1:26" ht="82.5" customHeight="1" x14ac:dyDescent="0.25">
      <c r="A35" s="12">
        <v>32</v>
      </c>
      <c r="B35" s="19" t="s">
        <v>168</v>
      </c>
      <c r="C35" s="19" t="s">
        <v>47</v>
      </c>
      <c r="D35" s="19" t="s">
        <v>169</v>
      </c>
      <c r="E35" s="19" t="s">
        <v>49</v>
      </c>
      <c r="F35" s="19" t="s">
        <v>66</v>
      </c>
      <c r="G35" s="19" t="s">
        <v>119</v>
      </c>
      <c r="H35" s="16">
        <v>68314</v>
      </c>
      <c r="I35" s="16" t="s">
        <v>170</v>
      </c>
      <c r="J35" s="19" t="s">
        <v>163</v>
      </c>
      <c r="K35" s="19" t="s">
        <v>164</v>
      </c>
      <c r="L35" s="19" t="s">
        <v>171</v>
      </c>
      <c r="M35" s="2"/>
      <c r="N35" s="2"/>
      <c r="O35" s="2"/>
      <c r="P35" s="2"/>
      <c r="Q35" s="2"/>
      <c r="R35" s="2"/>
      <c r="S35" s="2"/>
      <c r="T35" s="2"/>
      <c r="U35" s="2"/>
      <c r="V35" s="2"/>
      <c r="W35" s="2"/>
      <c r="X35" s="2"/>
      <c r="Y35" s="2"/>
      <c r="Z35" s="2"/>
    </row>
    <row r="36" spans="1:26" ht="81.75" customHeight="1" x14ac:dyDescent="0.25">
      <c r="A36" s="12">
        <v>33</v>
      </c>
      <c r="B36" s="12" t="s">
        <v>172</v>
      </c>
      <c r="C36" s="12" t="s">
        <v>100</v>
      </c>
      <c r="D36" s="12" t="s">
        <v>173</v>
      </c>
      <c r="E36" s="12" t="s">
        <v>77</v>
      </c>
      <c r="F36" s="12" t="s">
        <v>174</v>
      </c>
      <c r="G36" s="12" t="s">
        <v>175</v>
      </c>
      <c r="H36" s="13">
        <v>536979.73</v>
      </c>
      <c r="I36" s="13">
        <v>527216.47</v>
      </c>
      <c r="J36" s="12" t="s">
        <v>175</v>
      </c>
      <c r="K36" s="12"/>
      <c r="L36" s="12" t="s">
        <v>176</v>
      </c>
      <c r="M36" s="2"/>
      <c r="N36" s="2"/>
      <c r="O36" s="2"/>
      <c r="P36" s="2"/>
      <c r="Q36" s="2"/>
      <c r="R36" s="2"/>
      <c r="S36" s="2"/>
      <c r="T36" s="2"/>
      <c r="U36" s="2"/>
      <c r="V36" s="2"/>
      <c r="W36" s="2"/>
      <c r="X36" s="2"/>
      <c r="Y36" s="2"/>
      <c r="Z36" s="2"/>
    </row>
    <row r="37" spans="1:26" ht="137.25" customHeight="1" x14ac:dyDescent="0.25">
      <c r="A37" s="12">
        <v>34</v>
      </c>
      <c r="B37" s="12" t="s">
        <v>177</v>
      </c>
      <c r="C37" s="12" t="s">
        <v>178</v>
      </c>
      <c r="D37" s="12" t="s">
        <v>179</v>
      </c>
      <c r="E37" s="12" t="s">
        <v>77</v>
      </c>
      <c r="F37" s="12" t="s">
        <v>180</v>
      </c>
      <c r="G37" s="12" t="s">
        <v>181</v>
      </c>
      <c r="H37" s="13">
        <v>37380.089999999997</v>
      </c>
      <c r="I37" s="13">
        <v>37380.089999999997</v>
      </c>
      <c r="J37" s="12" t="s">
        <v>181</v>
      </c>
      <c r="K37" s="12"/>
      <c r="L37" s="12" t="s">
        <v>182</v>
      </c>
      <c r="M37" s="2"/>
      <c r="N37" s="2"/>
      <c r="O37" s="2"/>
      <c r="P37" s="2"/>
      <c r="Q37" s="2"/>
      <c r="R37" s="2"/>
      <c r="S37" s="2"/>
      <c r="T37" s="2"/>
      <c r="U37" s="2"/>
      <c r="V37" s="2"/>
      <c r="W37" s="2"/>
      <c r="X37" s="2"/>
      <c r="Y37" s="2"/>
      <c r="Z37" s="2"/>
    </row>
    <row r="38" spans="1:26" ht="61.5" customHeight="1" x14ac:dyDescent="0.25">
      <c r="A38" s="12">
        <v>35</v>
      </c>
      <c r="B38" s="19" t="s">
        <v>183</v>
      </c>
      <c r="C38" s="19" t="s">
        <v>47</v>
      </c>
      <c r="D38" s="19" t="s">
        <v>184</v>
      </c>
      <c r="E38" s="19" t="s">
        <v>49</v>
      </c>
      <c r="F38" s="19" t="s">
        <v>66</v>
      </c>
      <c r="G38" s="19" t="s">
        <v>119</v>
      </c>
      <c r="H38" s="13">
        <v>243481</v>
      </c>
      <c r="I38" s="13">
        <f>H38*30%</f>
        <v>73044.3</v>
      </c>
      <c r="J38" s="12" t="s">
        <v>185</v>
      </c>
      <c r="K38" s="12"/>
      <c r="L38" s="12"/>
      <c r="M38" s="2"/>
      <c r="N38" s="2"/>
      <c r="O38" s="2"/>
      <c r="P38" s="2"/>
      <c r="Q38" s="2"/>
      <c r="R38" s="2"/>
      <c r="S38" s="2"/>
      <c r="T38" s="2"/>
      <c r="U38" s="2"/>
      <c r="V38" s="2"/>
      <c r="W38" s="2"/>
      <c r="X38" s="2"/>
      <c r="Y38" s="2"/>
      <c r="Z38" s="2"/>
    </row>
    <row r="39" spans="1:26" ht="105" customHeight="1" x14ac:dyDescent="0.25">
      <c r="A39" s="12">
        <v>36</v>
      </c>
      <c r="B39" s="12" t="s">
        <v>186</v>
      </c>
      <c r="C39" s="12" t="s">
        <v>55</v>
      </c>
      <c r="D39" s="12" t="s">
        <v>187</v>
      </c>
      <c r="E39" s="12" t="s">
        <v>49</v>
      </c>
      <c r="F39" s="12" t="s">
        <v>50</v>
      </c>
      <c r="G39" s="19" t="s">
        <v>119</v>
      </c>
      <c r="H39" s="13">
        <v>178711</v>
      </c>
      <c r="I39" s="13">
        <v>82255</v>
      </c>
      <c r="J39" s="17" t="s">
        <v>60</v>
      </c>
      <c r="K39" s="17" t="s">
        <v>150</v>
      </c>
      <c r="L39" s="39" t="s">
        <v>188</v>
      </c>
      <c r="M39" s="2"/>
      <c r="N39" s="2"/>
      <c r="O39" s="2"/>
      <c r="P39" s="2"/>
      <c r="Q39" s="2"/>
      <c r="R39" s="2"/>
      <c r="S39" s="2"/>
      <c r="T39" s="2"/>
      <c r="U39" s="2"/>
      <c r="V39" s="2"/>
      <c r="W39" s="2"/>
      <c r="X39" s="2"/>
      <c r="Y39" s="2"/>
      <c r="Z39" s="2"/>
    </row>
    <row r="40" spans="1:26" ht="65.25" customHeight="1" x14ac:dyDescent="0.25">
      <c r="A40" s="12">
        <v>37</v>
      </c>
      <c r="B40" s="12" t="s">
        <v>189</v>
      </c>
      <c r="C40" s="12" t="s">
        <v>116</v>
      </c>
      <c r="D40" s="12" t="s">
        <v>190</v>
      </c>
      <c r="E40" s="12" t="s">
        <v>191</v>
      </c>
      <c r="F40" s="12" t="s">
        <v>17</v>
      </c>
      <c r="G40" s="12" t="s">
        <v>192</v>
      </c>
      <c r="H40" s="13">
        <f>50676/2</f>
        <v>25338</v>
      </c>
      <c r="I40" s="13">
        <v>0</v>
      </c>
      <c r="J40" s="40" t="s">
        <v>193</v>
      </c>
      <c r="K40" s="13" t="s">
        <v>28</v>
      </c>
      <c r="L40" s="12" t="s">
        <v>194</v>
      </c>
      <c r="M40" s="2"/>
      <c r="N40" s="2"/>
      <c r="O40" s="2"/>
      <c r="P40" s="2"/>
      <c r="Q40" s="2"/>
      <c r="R40" s="2"/>
      <c r="S40" s="2"/>
      <c r="T40" s="2"/>
      <c r="U40" s="2"/>
      <c r="V40" s="2"/>
      <c r="W40" s="2"/>
      <c r="X40" s="2"/>
      <c r="Y40" s="2"/>
      <c r="Z40" s="2"/>
    </row>
    <row r="41" spans="1:26" ht="77.25" customHeight="1" x14ac:dyDescent="0.25">
      <c r="A41" s="12">
        <v>38</v>
      </c>
      <c r="B41" s="12" t="s">
        <v>93</v>
      </c>
      <c r="C41" s="12" t="s">
        <v>55</v>
      </c>
      <c r="D41" s="12" t="s">
        <v>195</v>
      </c>
      <c r="E41" s="20" t="s">
        <v>196</v>
      </c>
      <c r="F41" s="20" t="s">
        <v>197</v>
      </c>
      <c r="G41" s="12" t="s">
        <v>198</v>
      </c>
      <c r="H41" s="13">
        <v>62492.74</v>
      </c>
      <c r="I41" s="13">
        <v>21094</v>
      </c>
      <c r="J41" s="40" t="s">
        <v>199</v>
      </c>
      <c r="K41" s="13" t="s">
        <v>20</v>
      </c>
      <c r="L41" s="12" t="s">
        <v>200</v>
      </c>
      <c r="M41" s="2"/>
      <c r="N41" s="2"/>
      <c r="O41" s="2"/>
      <c r="P41" s="2"/>
      <c r="Q41" s="2"/>
      <c r="R41" s="2"/>
      <c r="S41" s="2"/>
      <c r="T41" s="2"/>
      <c r="U41" s="2"/>
      <c r="V41" s="2"/>
      <c r="W41" s="2"/>
      <c r="X41" s="2"/>
      <c r="Y41" s="2"/>
      <c r="Z41" s="2"/>
    </row>
    <row r="42" spans="1:26" ht="45" customHeight="1" x14ac:dyDescent="0.25">
      <c r="A42" s="10"/>
      <c r="B42" s="10"/>
      <c r="C42" s="10"/>
      <c r="D42" s="10" t="s">
        <v>201</v>
      </c>
      <c r="E42" s="10"/>
      <c r="F42" s="10"/>
      <c r="G42" s="10"/>
      <c r="H42" s="11">
        <f t="shared" ref="H42:I42" si="1">SUM(H4:H41)</f>
        <v>3340972.6153846155</v>
      </c>
      <c r="I42" s="11">
        <f t="shared" si="1"/>
        <v>2234305.2222307692</v>
      </c>
      <c r="J42" s="10"/>
      <c r="K42" s="41"/>
      <c r="L42" s="10"/>
      <c r="M42" s="3"/>
      <c r="N42" s="3"/>
      <c r="O42" s="3"/>
      <c r="P42" s="3"/>
      <c r="Q42" s="3"/>
      <c r="R42" s="3"/>
      <c r="S42" s="3"/>
      <c r="T42" s="3"/>
      <c r="U42" s="3"/>
      <c r="V42" s="3"/>
      <c r="W42" s="3"/>
      <c r="X42" s="3"/>
      <c r="Y42" s="3"/>
      <c r="Z42" s="3"/>
    </row>
    <row r="43" spans="1:26" ht="15.75" customHeight="1" x14ac:dyDescent="0.25">
      <c r="A43" s="2"/>
      <c r="B43" s="2"/>
      <c r="C43" s="2"/>
      <c r="D43" s="2"/>
      <c r="E43" s="2"/>
      <c r="F43" s="2"/>
      <c r="G43" s="2"/>
      <c r="H43" s="5"/>
      <c r="I43" s="5"/>
      <c r="J43" s="6"/>
      <c r="K43" s="6"/>
      <c r="L43" s="6"/>
      <c r="M43" s="2"/>
      <c r="N43" s="2"/>
      <c r="O43" s="2"/>
      <c r="P43" s="2"/>
      <c r="Q43" s="2"/>
      <c r="R43" s="2"/>
      <c r="S43" s="2"/>
      <c r="T43" s="2"/>
      <c r="U43" s="2"/>
      <c r="V43" s="2"/>
      <c r="W43" s="2"/>
      <c r="X43" s="2"/>
      <c r="Y43" s="2"/>
      <c r="Z43" s="2"/>
    </row>
    <row r="44" spans="1:26" ht="15.75" customHeight="1" x14ac:dyDescent="0.25">
      <c r="A44" s="2"/>
      <c r="B44" s="2"/>
      <c r="C44" s="2"/>
      <c r="D44" s="2"/>
      <c r="E44" s="2"/>
      <c r="F44" s="2"/>
      <c r="G44" s="2"/>
      <c r="H44" s="5"/>
      <c r="I44" s="5"/>
      <c r="J44" s="6"/>
      <c r="K44" s="6"/>
      <c r="L44" s="6"/>
      <c r="M44" s="2"/>
      <c r="N44" s="2"/>
      <c r="O44" s="2"/>
      <c r="P44" s="2"/>
      <c r="Q44" s="2"/>
      <c r="R44" s="2"/>
      <c r="S44" s="2"/>
      <c r="T44" s="2"/>
      <c r="U44" s="2"/>
      <c r="V44" s="2"/>
      <c r="W44" s="2"/>
      <c r="X44" s="2"/>
      <c r="Y44" s="2"/>
      <c r="Z44" s="2"/>
    </row>
    <row r="45" spans="1:26" ht="15.75" customHeight="1" x14ac:dyDescent="0.25">
      <c r="A45" s="2"/>
      <c r="B45" s="2"/>
      <c r="C45" s="2"/>
      <c r="D45" s="2"/>
      <c r="E45" s="2"/>
      <c r="F45" s="2"/>
      <c r="G45" s="2"/>
      <c r="H45" s="5"/>
      <c r="I45" s="5"/>
      <c r="J45" s="6"/>
      <c r="K45" s="6"/>
      <c r="L45" s="6"/>
      <c r="M45" s="2"/>
      <c r="N45" s="2"/>
      <c r="O45" s="2"/>
      <c r="P45" s="2"/>
      <c r="Q45" s="2"/>
      <c r="R45" s="2"/>
      <c r="S45" s="2"/>
      <c r="T45" s="2"/>
      <c r="U45" s="2"/>
      <c r="V45" s="2"/>
      <c r="W45" s="2"/>
      <c r="X45" s="2"/>
      <c r="Y45" s="2"/>
      <c r="Z45" s="2"/>
    </row>
    <row r="46" spans="1:26" ht="15.75" customHeight="1" x14ac:dyDescent="0.25">
      <c r="A46" s="2"/>
      <c r="B46" s="2"/>
      <c r="C46" s="2"/>
      <c r="D46" s="2"/>
      <c r="E46" s="2"/>
      <c r="F46" s="2"/>
      <c r="G46" s="2"/>
      <c r="H46" s="5"/>
      <c r="I46" s="5"/>
      <c r="J46" s="6"/>
      <c r="K46" s="6"/>
      <c r="L46" s="6"/>
      <c r="M46" s="2"/>
      <c r="N46" s="2"/>
      <c r="O46" s="2"/>
      <c r="P46" s="2"/>
      <c r="Q46" s="2"/>
      <c r="R46" s="2"/>
      <c r="S46" s="2"/>
      <c r="T46" s="2"/>
      <c r="U46" s="2"/>
      <c r="V46" s="2"/>
      <c r="W46" s="2"/>
      <c r="X46" s="2"/>
      <c r="Y46" s="2"/>
      <c r="Z46" s="2"/>
    </row>
    <row r="47" spans="1:26" ht="15.75" customHeight="1" x14ac:dyDescent="0.25">
      <c r="A47" s="2"/>
      <c r="B47" s="2"/>
      <c r="C47" s="2"/>
      <c r="D47" s="2"/>
      <c r="E47" s="2"/>
      <c r="F47" s="2"/>
      <c r="G47" s="2"/>
      <c r="H47" s="5"/>
      <c r="I47" s="5"/>
      <c r="J47" s="6"/>
      <c r="K47" s="6"/>
      <c r="L47" s="6"/>
      <c r="M47" s="2"/>
      <c r="N47" s="2"/>
      <c r="O47" s="2"/>
      <c r="P47" s="2"/>
      <c r="Q47" s="2"/>
      <c r="R47" s="2"/>
      <c r="S47" s="2"/>
      <c r="T47" s="2"/>
      <c r="U47" s="2"/>
      <c r="V47" s="2"/>
      <c r="W47" s="2"/>
      <c r="X47" s="2"/>
      <c r="Y47" s="2"/>
      <c r="Z47" s="2"/>
    </row>
    <row r="48" spans="1:26" ht="15.75" customHeight="1" x14ac:dyDescent="0.25">
      <c r="A48" s="2"/>
      <c r="B48" s="2"/>
      <c r="C48" s="2"/>
      <c r="D48" s="2"/>
      <c r="E48" s="2"/>
      <c r="F48" s="2"/>
      <c r="G48" s="2"/>
      <c r="H48" s="5"/>
      <c r="I48" s="5"/>
      <c r="J48" s="6"/>
      <c r="K48" s="6"/>
      <c r="L48" s="6"/>
      <c r="M48" s="2"/>
      <c r="N48" s="2"/>
      <c r="O48" s="2"/>
      <c r="P48" s="2"/>
      <c r="Q48" s="2"/>
      <c r="R48" s="2"/>
      <c r="S48" s="2"/>
      <c r="T48" s="2"/>
      <c r="U48" s="2"/>
      <c r="V48" s="2"/>
      <c r="W48" s="2"/>
      <c r="X48" s="2"/>
      <c r="Y48" s="2"/>
      <c r="Z48" s="2"/>
    </row>
    <row r="49" spans="1:26" ht="15.75" customHeight="1" x14ac:dyDescent="0.25">
      <c r="A49" s="2"/>
      <c r="B49" s="2"/>
      <c r="C49" s="2"/>
      <c r="D49" s="2"/>
      <c r="E49" s="2"/>
      <c r="F49" s="2"/>
      <c r="G49" s="2"/>
      <c r="H49" s="5"/>
      <c r="I49" s="5"/>
      <c r="J49" s="6"/>
      <c r="K49" s="6"/>
      <c r="L49" s="6"/>
      <c r="M49" s="2"/>
      <c r="N49" s="2"/>
      <c r="O49" s="2"/>
      <c r="P49" s="2"/>
      <c r="Q49" s="2"/>
      <c r="R49" s="2"/>
      <c r="S49" s="2"/>
      <c r="T49" s="2"/>
      <c r="U49" s="2"/>
      <c r="V49" s="2"/>
      <c r="W49" s="2"/>
      <c r="X49" s="2"/>
      <c r="Y49" s="2"/>
      <c r="Z49" s="2"/>
    </row>
    <row r="50" spans="1:26" ht="15.75" customHeight="1" x14ac:dyDescent="0.25">
      <c r="A50" s="2"/>
      <c r="B50" s="2"/>
      <c r="C50" s="2"/>
      <c r="D50" s="2"/>
      <c r="E50" s="2"/>
      <c r="F50" s="2"/>
      <c r="G50" s="2"/>
      <c r="H50" s="5"/>
      <c r="I50" s="5"/>
      <c r="J50" s="6"/>
      <c r="K50" s="6"/>
      <c r="L50" s="6"/>
      <c r="M50" s="2"/>
      <c r="N50" s="2"/>
      <c r="O50" s="2"/>
      <c r="P50" s="2"/>
      <c r="Q50" s="2"/>
      <c r="R50" s="2"/>
      <c r="S50" s="2"/>
      <c r="T50" s="2"/>
      <c r="U50" s="2"/>
      <c r="V50" s="2"/>
      <c r="W50" s="2"/>
      <c r="X50" s="2"/>
      <c r="Y50" s="2"/>
      <c r="Z50" s="2"/>
    </row>
    <row r="51" spans="1:26" ht="15.75" customHeight="1" x14ac:dyDescent="0.25">
      <c r="A51" s="2"/>
      <c r="B51" s="2"/>
      <c r="C51" s="2"/>
      <c r="D51" s="2"/>
      <c r="E51" s="2"/>
      <c r="F51" s="2"/>
      <c r="G51" s="2"/>
      <c r="H51" s="5"/>
      <c r="I51" s="5"/>
      <c r="J51" s="6"/>
      <c r="K51" s="6"/>
      <c r="L51" s="6"/>
      <c r="M51" s="2"/>
      <c r="N51" s="2"/>
      <c r="O51" s="2"/>
      <c r="P51" s="2"/>
      <c r="Q51" s="2"/>
      <c r="R51" s="2"/>
      <c r="S51" s="2"/>
      <c r="T51" s="2"/>
      <c r="U51" s="2"/>
      <c r="V51" s="2"/>
      <c r="W51" s="2"/>
      <c r="X51" s="2"/>
      <c r="Y51" s="2"/>
      <c r="Z51" s="2"/>
    </row>
    <row r="52" spans="1:26" ht="15.75" customHeight="1" x14ac:dyDescent="0.25">
      <c r="A52" s="2"/>
      <c r="B52" s="2"/>
      <c r="C52" s="2"/>
      <c r="D52" s="2"/>
      <c r="E52" s="2"/>
      <c r="F52" s="2"/>
      <c r="G52" s="2"/>
      <c r="H52" s="5"/>
      <c r="I52" s="5"/>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5"/>
      <c r="I53" s="5"/>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5"/>
      <c r="I54" s="5"/>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5"/>
      <c r="I55" s="5"/>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5"/>
      <c r="I56" s="5"/>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5"/>
      <c r="I57" s="5"/>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5"/>
      <c r="I58" s="5"/>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5"/>
      <c r="I59" s="5"/>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5"/>
      <c r="I60" s="5"/>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5"/>
      <c r="I61" s="5"/>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5"/>
      <c r="I62" s="5"/>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5"/>
      <c r="I63" s="5"/>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5"/>
      <c r="I64" s="5"/>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5"/>
      <c r="I65" s="5"/>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5"/>
      <c r="I66" s="5"/>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5"/>
      <c r="I67" s="5"/>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5"/>
      <c r="I68" s="5"/>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5"/>
      <c r="I69" s="5"/>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5"/>
      <c r="I70" s="5"/>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5"/>
      <c r="I71" s="5"/>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5"/>
      <c r="I72" s="5"/>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5"/>
      <c r="I73" s="5"/>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5"/>
      <c r="I74" s="5"/>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5"/>
      <c r="I75" s="5"/>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5"/>
      <c r="I76" s="5"/>
      <c r="J76" s="2"/>
      <c r="K76" s="2"/>
      <c r="L76" s="2"/>
      <c r="M76" s="2"/>
      <c r="N76" s="2"/>
      <c r="O76" s="2"/>
      <c r="P76" s="2"/>
      <c r="Q76" s="2"/>
      <c r="R76" s="2"/>
      <c r="S76" s="2"/>
      <c r="T76" s="2"/>
      <c r="U76" s="2"/>
      <c r="V76" s="2"/>
      <c r="W76" s="2"/>
      <c r="X76" s="2"/>
      <c r="Y76" s="2"/>
      <c r="Z76" s="2"/>
    </row>
    <row r="77" spans="1:26" ht="15.75" customHeight="1" x14ac:dyDescent="0.25">
      <c r="A77" s="1"/>
      <c r="B77" s="1"/>
      <c r="C77" s="1"/>
      <c r="D77" s="1"/>
      <c r="E77" s="1"/>
      <c r="F77" s="1"/>
      <c r="G77" s="1"/>
      <c r="H77" s="5"/>
      <c r="I77" s="5"/>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5"/>
      <c r="I78" s="5"/>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5"/>
      <c r="I79" s="5"/>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5"/>
      <c r="I80" s="5"/>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5"/>
      <c r="I81" s="5"/>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5"/>
      <c r="I82" s="5"/>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5"/>
      <c r="I83" s="5"/>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5"/>
      <c r="I84" s="5"/>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5"/>
      <c r="I85" s="5"/>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5"/>
      <c r="I86" s="5"/>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5"/>
      <c r="I87" s="5"/>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5"/>
      <c r="I88" s="5"/>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5"/>
      <c r="I89" s="5"/>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5"/>
      <c r="I90" s="5"/>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5"/>
      <c r="I91" s="5"/>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5"/>
      <c r="I92" s="5"/>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5"/>
      <c r="I93" s="5"/>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5"/>
      <c r="I94" s="5"/>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5"/>
      <c r="I95" s="5"/>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5"/>
      <c r="I96" s="5"/>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5"/>
      <c r="I97" s="5"/>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5"/>
      <c r="I98" s="5"/>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5"/>
      <c r="I99" s="5"/>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5"/>
      <c r="I100" s="5"/>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5"/>
      <c r="I101" s="5"/>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5"/>
      <c r="I102" s="5"/>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5"/>
      <c r="I103" s="5"/>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5"/>
      <c r="I104" s="5"/>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5"/>
      <c r="I105" s="5"/>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5"/>
      <c r="I106" s="5"/>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5"/>
      <c r="I107" s="5"/>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5"/>
      <c r="I108" s="5"/>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5"/>
      <c r="I109" s="5"/>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5"/>
      <c r="I110" s="5"/>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5"/>
      <c r="I111" s="5"/>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5"/>
      <c r="I112" s="5"/>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5"/>
      <c r="I113" s="5"/>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5"/>
      <c r="I114" s="5"/>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5"/>
      <c r="I115" s="5"/>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5"/>
      <c r="I116" s="5"/>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5"/>
      <c r="I117" s="5"/>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5"/>
      <c r="I118" s="5"/>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5"/>
      <c r="I119" s="5"/>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5"/>
      <c r="I120" s="5"/>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5"/>
      <c r="I121" s="5"/>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5"/>
      <c r="I122" s="5"/>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5"/>
      <c r="I123" s="5"/>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5"/>
      <c r="I124" s="5"/>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5"/>
      <c r="I125" s="5"/>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5"/>
      <c r="I126" s="5"/>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5"/>
      <c r="I127" s="5"/>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5"/>
      <c r="I128" s="5"/>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5"/>
      <c r="I129" s="5"/>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5"/>
      <c r="I130" s="5"/>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5"/>
      <c r="I131" s="5"/>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5"/>
      <c r="I132" s="5"/>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5"/>
      <c r="I133" s="5"/>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5"/>
      <c r="I134" s="5"/>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5"/>
      <c r="I135" s="5"/>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5"/>
      <c r="I136" s="5"/>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5"/>
      <c r="I137" s="5"/>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5"/>
      <c r="I138" s="5"/>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5"/>
      <c r="I139" s="5"/>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5"/>
      <c r="I140" s="5"/>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5"/>
      <c r="I141" s="5"/>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5"/>
      <c r="I142" s="5"/>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5"/>
      <c r="I143" s="5"/>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5"/>
      <c r="I144" s="5"/>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5"/>
      <c r="I145" s="5"/>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5"/>
      <c r="I146" s="5"/>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5"/>
      <c r="I147" s="5"/>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5"/>
      <c r="I148" s="5"/>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5"/>
      <c r="I149" s="5"/>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5"/>
      <c r="I150" s="5"/>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5"/>
      <c r="I151" s="5"/>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5"/>
      <c r="I152" s="5"/>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5"/>
      <c r="I153" s="5"/>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5"/>
      <c r="I154" s="5"/>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5"/>
      <c r="I155" s="5"/>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5"/>
      <c r="I156" s="5"/>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5"/>
      <c r="I157" s="5"/>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5"/>
      <c r="I158" s="5"/>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5"/>
      <c r="I159" s="5"/>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5"/>
      <c r="I160" s="5"/>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5"/>
      <c r="I161" s="5"/>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5"/>
      <c r="I162" s="5"/>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5"/>
      <c r="I163" s="5"/>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5"/>
      <c r="I164" s="5"/>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5"/>
      <c r="I165" s="5"/>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5"/>
      <c r="I166" s="5"/>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5"/>
      <c r="I167" s="5"/>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5"/>
      <c r="I168" s="5"/>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5"/>
      <c r="I169" s="5"/>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5"/>
      <c r="I170" s="5"/>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5"/>
      <c r="I171" s="5"/>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5"/>
      <c r="I172" s="5"/>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5"/>
      <c r="I173" s="5"/>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5"/>
      <c r="I174" s="5"/>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5"/>
      <c r="I175" s="5"/>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5"/>
      <c r="I176" s="5"/>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5"/>
      <c r="I177" s="5"/>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5"/>
      <c r="I178" s="5"/>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5"/>
      <c r="I179" s="5"/>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5"/>
      <c r="I180" s="5"/>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5"/>
      <c r="I181" s="5"/>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5"/>
      <c r="I182" s="5"/>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5"/>
      <c r="I183" s="5"/>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5"/>
      <c r="I184" s="5"/>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5"/>
      <c r="I185" s="5"/>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5"/>
      <c r="I186" s="5"/>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5"/>
      <c r="I187" s="5"/>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5"/>
      <c r="I188" s="5"/>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5"/>
      <c r="I189" s="5"/>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5"/>
      <c r="I190" s="5"/>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5"/>
      <c r="I191" s="5"/>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5"/>
      <c r="I192" s="5"/>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5"/>
      <c r="I193" s="5"/>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5"/>
      <c r="I194" s="5"/>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5"/>
      <c r="I195" s="5"/>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5"/>
      <c r="I196" s="5"/>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5"/>
      <c r="I197" s="5"/>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5"/>
      <c r="I198" s="5"/>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5"/>
      <c r="I199" s="5"/>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5"/>
      <c r="I200" s="5"/>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5"/>
      <c r="I201" s="5"/>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5"/>
      <c r="I202" s="5"/>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5"/>
      <c r="I203" s="5"/>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5"/>
      <c r="I204" s="5"/>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5"/>
      <c r="I205" s="5"/>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5"/>
      <c r="I206" s="5"/>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5"/>
      <c r="I207" s="5"/>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5"/>
      <c r="I208" s="5"/>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5"/>
      <c r="I209" s="5"/>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5"/>
      <c r="I210" s="5"/>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5"/>
      <c r="I211" s="5"/>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5"/>
      <c r="I212" s="5"/>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5"/>
      <c r="I213" s="5"/>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5"/>
      <c r="I214" s="5"/>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5"/>
      <c r="I215" s="5"/>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5"/>
      <c r="I216" s="5"/>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5"/>
      <c r="I217" s="5"/>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5"/>
      <c r="I218" s="5"/>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5"/>
      <c r="I219" s="5"/>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5"/>
      <c r="I220" s="5"/>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5"/>
      <c r="I221" s="5"/>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5"/>
      <c r="I222" s="5"/>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5"/>
      <c r="I223" s="5"/>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5"/>
      <c r="I224" s="5"/>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5"/>
      <c r="I225" s="5"/>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5"/>
      <c r="I226" s="5"/>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5"/>
      <c r="I227" s="5"/>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5"/>
      <c r="I228" s="5"/>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5"/>
      <c r="I229" s="5"/>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5"/>
      <c r="I230" s="5"/>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5"/>
      <c r="I231" s="5"/>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5"/>
      <c r="I232" s="5"/>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5"/>
      <c r="I233" s="5"/>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5"/>
      <c r="I234" s="5"/>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5"/>
      <c r="I235" s="5"/>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5"/>
      <c r="I236" s="5"/>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5"/>
      <c r="I237" s="5"/>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5"/>
      <c r="I238" s="5"/>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5"/>
      <c r="I239" s="5"/>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5"/>
      <c r="I240" s="5"/>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5"/>
      <c r="I241" s="5"/>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5"/>
      <c r="I242" s="5"/>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5"/>
      <c r="I243" s="5"/>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5"/>
      <c r="I244" s="5"/>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5"/>
      <c r="I245" s="5"/>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5"/>
      <c r="I246" s="5"/>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5"/>
      <c r="I247" s="5"/>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5"/>
      <c r="I248" s="5"/>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5"/>
      <c r="I249" s="5"/>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5"/>
      <c r="I250" s="5"/>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5"/>
      <c r="I251" s="5"/>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5"/>
      <c r="I252" s="5"/>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5"/>
      <c r="I253" s="5"/>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5"/>
      <c r="I254" s="5"/>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5"/>
      <c r="I255" s="5"/>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5"/>
      <c r="I256" s="5"/>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5"/>
      <c r="I257" s="5"/>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5"/>
      <c r="I258" s="5"/>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5"/>
      <c r="I259" s="5"/>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5"/>
      <c r="I260" s="5"/>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5"/>
      <c r="I261" s="5"/>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5"/>
      <c r="I262" s="5"/>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5"/>
      <c r="I263" s="5"/>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5"/>
      <c r="I264" s="5"/>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5"/>
      <c r="I265" s="5"/>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5"/>
      <c r="I266" s="5"/>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5"/>
      <c r="I267" s="5"/>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5"/>
      <c r="I268" s="5"/>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5"/>
      <c r="I269" s="5"/>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5"/>
      <c r="I270" s="5"/>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5"/>
      <c r="I271" s="5"/>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5"/>
      <c r="I272" s="5"/>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5"/>
      <c r="I273" s="5"/>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5"/>
      <c r="I274" s="5"/>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5"/>
      <c r="I275" s="5"/>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5"/>
      <c r="I276" s="5"/>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5"/>
      <c r="I277" s="5"/>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5"/>
      <c r="I278" s="5"/>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5"/>
      <c r="I279" s="5"/>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5"/>
      <c r="I280" s="5"/>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5"/>
      <c r="I281" s="5"/>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5"/>
      <c r="I282" s="5"/>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5"/>
      <c r="I283" s="5"/>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5"/>
      <c r="I284" s="5"/>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5"/>
      <c r="I285" s="5"/>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5"/>
      <c r="I286" s="5"/>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5"/>
      <c r="I287" s="5"/>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5"/>
      <c r="I288" s="5"/>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5"/>
      <c r="I289" s="5"/>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5"/>
      <c r="I290" s="5"/>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5"/>
      <c r="I291" s="5"/>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5"/>
      <c r="I292" s="5"/>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5"/>
      <c r="I293" s="5"/>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5"/>
      <c r="I294" s="5"/>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5"/>
      <c r="I295" s="5"/>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5"/>
      <c r="I296" s="5"/>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5"/>
      <c r="I297" s="5"/>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5"/>
      <c r="I298" s="5"/>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5"/>
      <c r="I299" s="5"/>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5"/>
      <c r="I300" s="5"/>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5"/>
      <c r="I301" s="5"/>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5"/>
      <c r="I302" s="5"/>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5"/>
      <c r="I303" s="5"/>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5"/>
      <c r="I304" s="5"/>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5"/>
      <c r="I305" s="5"/>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5"/>
      <c r="I306" s="5"/>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5"/>
      <c r="I307" s="5"/>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5"/>
      <c r="I308" s="5"/>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5"/>
      <c r="I309" s="5"/>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5"/>
      <c r="I310" s="5"/>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5"/>
      <c r="I311" s="5"/>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5"/>
      <c r="I312" s="5"/>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5"/>
      <c r="I313" s="5"/>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5"/>
      <c r="I314" s="5"/>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5"/>
      <c r="I315" s="5"/>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5"/>
      <c r="I316" s="5"/>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5"/>
      <c r="I317" s="5"/>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5"/>
      <c r="I318" s="5"/>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5"/>
      <c r="I319" s="5"/>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5"/>
      <c r="I320" s="5"/>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5"/>
      <c r="I321" s="5"/>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5"/>
      <c r="I322" s="5"/>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5"/>
      <c r="I323" s="5"/>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5"/>
      <c r="I324" s="5"/>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5"/>
      <c r="I325" s="5"/>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5"/>
      <c r="I326" s="5"/>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5"/>
      <c r="I327" s="5"/>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5"/>
      <c r="I328" s="5"/>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5"/>
      <c r="I329" s="5"/>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5"/>
      <c r="I330" s="5"/>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5"/>
      <c r="I331" s="5"/>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5"/>
      <c r="I332" s="5"/>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5"/>
      <c r="I333" s="5"/>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5"/>
      <c r="I334" s="5"/>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5"/>
      <c r="I335" s="5"/>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5"/>
      <c r="I336" s="5"/>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5"/>
      <c r="I337" s="5"/>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5"/>
      <c r="I338" s="5"/>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5"/>
      <c r="I339" s="5"/>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5"/>
      <c r="I340" s="5"/>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5"/>
      <c r="I341" s="5"/>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5"/>
      <c r="I342" s="5"/>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5"/>
      <c r="I343" s="5"/>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5"/>
      <c r="I344" s="5"/>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5"/>
      <c r="I345" s="5"/>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5"/>
      <c r="I346" s="5"/>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5"/>
      <c r="I347" s="5"/>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5"/>
      <c r="I348" s="5"/>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5"/>
      <c r="I349" s="5"/>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5"/>
      <c r="I350" s="5"/>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5"/>
      <c r="I351" s="5"/>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5"/>
      <c r="I352" s="5"/>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5"/>
      <c r="I353" s="5"/>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5"/>
      <c r="I354" s="5"/>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5"/>
      <c r="I355" s="5"/>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5"/>
      <c r="I356" s="5"/>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5"/>
      <c r="I357" s="5"/>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5"/>
      <c r="I358" s="5"/>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5"/>
      <c r="I359" s="5"/>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5"/>
      <c r="I360" s="5"/>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5"/>
      <c r="I361" s="5"/>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5"/>
      <c r="I362" s="5"/>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5"/>
      <c r="I363" s="5"/>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5"/>
      <c r="I364" s="5"/>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5"/>
      <c r="I365" s="5"/>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5"/>
      <c r="I366" s="5"/>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5"/>
      <c r="I367" s="5"/>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5"/>
      <c r="I368" s="5"/>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5"/>
      <c r="I369" s="5"/>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5"/>
      <c r="I370" s="5"/>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5"/>
      <c r="I371" s="5"/>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5"/>
      <c r="I372" s="5"/>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5"/>
      <c r="I373" s="5"/>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5"/>
      <c r="I374" s="5"/>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5"/>
      <c r="I375" s="5"/>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5"/>
      <c r="I376" s="5"/>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5"/>
      <c r="I377" s="5"/>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5"/>
      <c r="I378" s="5"/>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5"/>
      <c r="I379" s="5"/>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5"/>
      <c r="I380" s="5"/>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5"/>
      <c r="I381" s="5"/>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5"/>
      <c r="I382" s="5"/>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5"/>
      <c r="I383" s="5"/>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5"/>
      <c r="I384" s="5"/>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5"/>
      <c r="I385" s="5"/>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5"/>
      <c r="I386" s="5"/>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5"/>
      <c r="I387" s="5"/>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5"/>
      <c r="I388" s="5"/>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5"/>
      <c r="I389" s="5"/>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5"/>
      <c r="I390" s="5"/>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5"/>
      <c r="I391" s="5"/>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5"/>
      <c r="I392" s="5"/>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5"/>
      <c r="I393" s="5"/>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5"/>
      <c r="I394" s="5"/>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5"/>
      <c r="I395" s="5"/>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5"/>
      <c r="I396" s="5"/>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5"/>
      <c r="I397" s="5"/>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5"/>
      <c r="I398" s="5"/>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5"/>
      <c r="I399" s="5"/>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5"/>
      <c r="I400" s="5"/>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5"/>
      <c r="I401" s="5"/>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5"/>
      <c r="I402" s="5"/>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5"/>
      <c r="I403" s="5"/>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5"/>
      <c r="I404" s="5"/>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5"/>
      <c r="I405" s="5"/>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5"/>
      <c r="I406" s="5"/>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5"/>
      <c r="I407" s="5"/>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5"/>
      <c r="I408" s="5"/>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5"/>
      <c r="I409" s="5"/>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5"/>
      <c r="I410" s="5"/>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5"/>
      <c r="I411" s="5"/>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5"/>
      <c r="I412" s="5"/>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5"/>
      <c r="I413" s="5"/>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5"/>
      <c r="I414" s="5"/>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5"/>
      <c r="I415" s="5"/>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5"/>
      <c r="I416" s="5"/>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5"/>
      <c r="I417" s="5"/>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5"/>
      <c r="I418" s="5"/>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5"/>
      <c r="I419" s="5"/>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5"/>
      <c r="I420" s="5"/>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5"/>
      <c r="I421" s="5"/>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5"/>
      <c r="I422" s="5"/>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5"/>
      <c r="I423" s="5"/>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5"/>
      <c r="I424" s="5"/>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5"/>
      <c r="I425" s="5"/>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5"/>
      <c r="I426" s="5"/>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5"/>
      <c r="I427" s="5"/>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5"/>
      <c r="I428" s="5"/>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5"/>
      <c r="I429" s="5"/>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5"/>
      <c r="I430" s="5"/>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5"/>
      <c r="I431" s="5"/>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5"/>
      <c r="I432" s="5"/>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5"/>
      <c r="I433" s="5"/>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5"/>
      <c r="I434" s="5"/>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5"/>
      <c r="I435" s="5"/>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5"/>
      <c r="I436" s="5"/>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5"/>
      <c r="I437" s="5"/>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5"/>
      <c r="I438" s="5"/>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5"/>
      <c r="I439" s="5"/>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5"/>
      <c r="I440" s="5"/>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5"/>
      <c r="I441" s="5"/>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5"/>
      <c r="I442" s="5"/>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5"/>
      <c r="I443" s="5"/>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5"/>
      <c r="I444" s="5"/>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5"/>
      <c r="I445" s="5"/>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5"/>
      <c r="I446" s="5"/>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5"/>
      <c r="I447" s="5"/>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5"/>
      <c r="I448" s="5"/>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5"/>
      <c r="I449" s="5"/>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5"/>
      <c r="I450" s="5"/>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5"/>
      <c r="I451" s="5"/>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5"/>
      <c r="I452" s="5"/>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5"/>
      <c r="I453" s="5"/>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5"/>
      <c r="I454" s="5"/>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5"/>
      <c r="I455" s="5"/>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5"/>
      <c r="I456" s="5"/>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5"/>
      <c r="I457" s="5"/>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5"/>
      <c r="I458" s="5"/>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5"/>
      <c r="I459" s="5"/>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5"/>
      <c r="I460" s="5"/>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5"/>
      <c r="I461" s="5"/>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5"/>
      <c r="I462" s="5"/>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5"/>
      <c r="I463" s="5"/>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5"/>
      <c r="I464" s="5"/>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5"/>
      <c r="I465" s="5"/>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5"/>
      <c r="I466" s="5"/>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5"/>
      <c r="I467" s="5"/>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5"/>
      <c r="I468" s="5"/>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5"/>
      <c r="I469" s="5"/>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5"/>
      <c r="I470" s="5"/>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5"/>
      <c r="I471" s="5"/>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5"/>
      <c r="I472" s="5"/>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5"/>
      <c r="I473" s="5"/>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5"/>
      <c r="I474" s="5"/>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5"/>
      <c r="I475" s="5"/>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5"/>
      <c r="I476" s="5"/>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5"/>
      <c r="I477" s="5"/>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5"/>
      <c r="I478" s="5"/>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5"/>
      <c r="I479" s="5"/>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5"/>
      <c r="I480" s="5"/>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5"/>
      <c r="I481" s="5"/>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5"/>
      <c r="I482" s="5"/>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5"/>
      <c r="I483" s="5"/>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5"/>
      <c r="I484" s="5"/>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5"/>
      <c r="I485" s="5"/>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5"/>
      <c r="I486" s="5"/>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5"/>
      <c r="I487" s="5"/>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5"/>
      <c r="I488" s="5"/>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5"/>
      <c r="I489" s="5"/>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5"/>
      <c r="I490" s="5"/>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5"/>
      <c r="I491" s="5"/>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5"/>
      <c r="I492" s="5"/>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5"/>
      <c r="I493" s="5"/>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5"/>
      <c r="I494" s="5"/>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5"/>
      <c r="I495" s="5"/>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5"/>
      <c r="I496" s="5"/>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5"/>
      <c r="I497" s="5"/>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5"/>
      <c r="I498" s="5"/>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5"/>
      <c r="I499" s="5"/>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5"/>
      <c r="I500" s="5"/>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5"/>
      <c r="I501" s="5"/>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5"/>
      <c r="I502" s="5"/>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5"/>
      <c r="I503" s="5"/>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5"/>
      <c r="I504" s="5"/>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5"/>
      <c r="I505" s="5"/>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5"/>
      <c r="I506" s="5"/>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5"/>
      <c r="I507" s="5"/>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5"/>
      <c r="I508" s="5"/>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5"/>
      <c r="I509" s="5"/>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5"/>
      <c r="I510" s="5"/>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5"/>
      <c r="I511" s="5"/>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5"/>
      <c r="I512" s="5"/>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5"/>
      <c r="I513" s="5"/>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5"/>
      <c r="I514" s="5"/>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5"/>
      <c r="I515" s="5"/>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5"/>
      <c r="I516" s="5"/>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5"/>
      <c r="I517" s="5"/>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5"/>
      <c r="I518" s="5"/>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5"/>
      <c r="I519" s="5"/>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5"/>
      <c r="I520" s="5"/>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5"/>
      <c r="I521" s="5"/>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5"/>
      <c r="I522" s="5"/>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5"/>
      <c r="I523" s="5"/>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5"/>
      <c r="I524" s="5"/>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5"/>
      <c r="I525" s="5"/>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5"/>
      <c r="I526" s="5"/>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5"/>
      <c r="I527" s="5"/>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5"/>
      <c r="I528" s="5"/>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5"/>
      <c r="I529" s="5"/>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5"/>
      <c r="I530" s="5"/>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5"/>
      <c r="I531" s="5"/>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5"/>
      <c r="I532" s="5"/>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5"/>
      <c r="I533" s="5"/>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5"/>
      <c r="I534" s="5"/>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5"/>
      <c r="I535" s="5"/>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5"/>
      <c r="I536" s="5"/>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5"/>
      <c r="I537" s="5"/>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5"/>
      <c r="I538" s="5"/>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5"/>
      <c r="I539" s="5"/>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5"/>
      <c r="I540" s="5"/>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5"/>
      <c r="I541" s="5"/>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5"/>
      <c r="I542" s="5"/>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5"/>
      <c r="I543" s="5"/>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5"/>
      <c r="I544" s="5"/>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5"/>
      <c r="I545" s="5"/>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5"/>
      <c r="I546" s="5"/>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5"/>
      <c r="I547" s="5"/>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5"/>
      <c r="I548" s="5"/>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5"/>
      <c r="I549" s="5"/>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5"/>
      <c r="I550" s="5"/>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5"/>
      <c r="I551" s="5"/>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5"/>
      <c r="I552" s="5"/>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5"/>
      <c r="I553" s="5"/>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5"/>
      <c r="I554" s="5"/>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5"/>
      <c r="I555" s="5"/>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5"/>
      <c r="I556" s="5"/>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5"/>
      <c r="I557" s="5"/>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5"/>
      <c r="I558" s="5"/>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5"/>
      <c r="I559" s="5"/>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5"/>
      <c r="I560" s="5"/>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5"/>
      <c r="I561" s="5"/>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5"/>
      <c r="I562" s="5"/>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5"/>
      <c r="I563" s="5"/>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5"/>
      <c r="I564" s="5"/>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5"/>
      <c r="I565" s="5"/>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5"/>
      <c r="I566" s="5"/>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5"/>
      <c r="I567" s="5"/>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5"/>
      <c r="I568" s="5"/>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5"/>
      <c r="I569" s="5"/>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5"/>
      <c r="I570" s="5"/>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5"/>
      <c r="I571" s="5"/>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5"/>
      <c r="I572" s="5"/>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5"/>
      <c r="I573" s="5"/>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5"/>
      <c r="I574" s="5"/>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5"/>
      <c r="I575" s="5"/>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5"/>
      <c r="I576" s="5"/>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5"/>
      <c r="I577" s="5"/>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5"/>
      <c r="I578" s="5"/>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5"/>
      <c r="I579" s="5"/>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5"/>
      <c r="I580" s="5"/>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5"/>
      <c r="I581" s="5"/>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5"/>
      <c r="I582" s="5"/>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5"/>
      <c r="I583" s="5"/>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5"/>
      <c r="I584" s="5"/>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5"/>
      <c r="I585" s="5"/>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5"/>
      <c r="I586" s="5"/>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5"/>
      <c r="I587" s="5"/>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5"/>
      <c r="I588" s="5"/>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5"/>
      <c r="I589" s="5"/>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5"/>
      <c r="I590" s="5"/>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5"/>
      <c r="I591" s="5"/>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5"/>
      <c r="I592" s="5"/>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5"/>
      <c r="I593" s="5"/>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5"/>
      <c r="I594" s="5"/>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5"/>
      <c r="I595" s="5"/>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5"/>
      <c r="I596" s="5"/>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5"/>
      <c r="I597" s="5"/>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5"/>
      <c r="I598" s="5"/>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5"/>
      <c r="I599" s="5"/>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5"/>
      <c r="I600" s="5"/>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5"/>
      <c r="I601" s="5"/>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5"/>
      <c r="I602" s="5"/>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5"/>
      <c r="I603" s="5"/>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5"/>
      <c r="I604" s="5"/>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5"/>
      <c r="I605" s="5"/>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5"/>
      <c r="I606" s="5"/>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5"/>
      <c r="I607" s="5"/>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5"/>
      <c r="I608" s="5"/>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5"/>
      <c r="I609" s="5"/>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5"/>
      <c r="I610" s="5"/>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5"/>
      <c r="I611" s="5"/>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5"/>
      <c r="I612" s="5"/>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5"/>
      <c r="I613" s="5"/>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5"/>
      <c r="I614" s="5"/>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5"/>
      <c r="I615" s="5"/>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5"/>
      <c r="I616" s="5"/>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5"/>
      <c r="I617" s="5"/>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5"/>
      <c r="I618" s="5"/>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5"/>
      <c r="I619" s="5"/>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5"/>
      <c r="I620" s="5"/>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5"/>
      <c r="I621" s="5"/>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5"/>
      <c r="I622" s="5"/>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5"/>
      <c r="I623" s="5"/>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5"/>
      <c r="I624" s="5"/>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5"/>
      <c r="I625" s="5"/>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5"/>
      <c r="I626" s="5"/>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5"/>
      <c r="I627" s="5"/>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5"/>
      <c r="I628" s="5"/>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5"/>
      <c r="I629" s="5"/>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5"/>
      <c r="I630" s="5"/>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5"/>
      <c r="I631" s="5"/>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5"/>
      <c r="I632" s="5"/>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5"/>
      <c r="I633" s="5"/>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5"/>
      <c r="I634" s="5"/>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5"/>
      <c r="I635" s="5"/>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5"/>
      <c r="I636" s="5"/>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5"/>
      <c r="I637" s="5"/>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5"/>
      <c r="I638" s="5"/>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5"/>
      <c r="I639" s="5"/>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5"/>
      <c r="I640" s="5"/>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5"/>
      <c r="I641" s="5"/>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5"/>
      <c r="I642" s="5"/>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5"/>
      <c r="I643" s="5"/>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5"/>
      <c r="I644" s="5"/>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5"/>
      <c r="I645" s="5"/>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5"/>
      <c r="I646" s="5"/>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5"/>
      <c r="I647" s="5"/>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5"/>
      <c r="I648" s="5"/>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5"/>
      <c r="I649" s="5"/>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5"/>
      <c r="I650" s="5"/>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5"/>
      <c r="I651" s="5"/>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5"/>
      <c r="I652" s="5"/>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5"/>
      <c r="I653" s="5"/>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5"/>
      <c r="I654" s="5"/>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5"/>
      <c r="I655" s="5"/>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5"/>
      <c r="I656" s="5"/>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5"/>
      <c r="I657" s="5"/>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5"/>
      <c r="I658" s="5"/>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5"/>
      <c r="I659" s="5"/>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5"/>
      <c r="I660" s="5"/>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5"/>
      <c r="I661" s="5"/>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5"/>
      <c r="I662" s="5"/>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5"/>
      <c r="I663" s="5"/>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5"/>
      <c r="I664" s="5"/>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5"/>
      <c r="I665" s="5"/>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5"/>
      <c r="I666" s="5"/>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5"/>
      <c r="I667" s="5"/>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5"/>
      <c r="I668" s="5"/>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5"/>
      <c r="I669" s="5"/>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5"/>
      <c r="I670" s="5"/>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5"/>
      <c r="I671" s="5"/>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5"/>
      <c r="I672" s="5"/>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5"/>
      <c r="I673" s="5"/>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5"/>
      <c r="I674" s="5"/>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5"/>
      <c r="I675" s="5"/>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5"/>
      <c r="I676" s="5"/>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5"/>
      <c r="I677" s="5"/>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5"/>
      <c r="I678" s="5"/>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5"/>
      <c r="I679" s="5"/>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5"/>
      <c r="I680" s="5"/>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5"/>
      <c r="I681" s="5"/>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5"/>
      <c r="I682" s="5"/>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5"/>
      <c r="I683" s="5"/>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5"/>
      <c r="I684" s="5"/>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5"/>
      <c r="I685" s="5"/>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5"/>
      <c r="I686" s="5"/>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5"/>
      <c r="I687" s="5"/>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5"/>
      <c r="I688" s="5"/>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5"/>
      <c r="I689" s="5"/>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5"/>
      <c r="I690" s="5"/>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5"/>
      <c r="I691" s="5"/>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5"/>
      <c r="I692" s="5"/>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5"/>
      <c r="I693" s="5"/>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5"/>
      <c r="I694" s="5"/>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5"/>
      <c r="I695" s="5"/>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5"/>
      <c r="I696" s="5"/>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5"/>
      <c r="I697" s="5"/>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5"/>
      <c r="I698" s="5"/>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5"/>
      <c r="I699" s="5"/>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5"/>
      <c r="I700" s="5"/>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5"/>
      <c r="I701" s="5"/>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5"/>
      <c r="I702" s="5"/>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5"/>
      <c r="I703" s="5"/>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5"/>
      <c r="I704" s="5"/>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5"/>
      <c r="I705" s="5"/>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5"/>
      <c r="I706" s="5"/>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5"/>
      <c r="I707" s="5"/>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5"/>
      <c r="I708" s="5"/>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5"/>
      <c r="I709" s="5"/>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5"/>
      <c r="I710" s="5"/>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5"/>
      <c r="I711" s="5"/>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5"/>
      <c r="I712" s="5"/>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5"/>
      <c r="I713" s="5"/>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5"/>
      <c r="I714" s="5"/>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5"/>
      <c r="I715" s="5"/>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5"/>
      <c r="I716" s="5"/>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5"/>
      <c r="I717" s="5"/>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5"/>
      <c r="I718" s="5"/>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5"/>
      <c r="I719" s="5"/>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5"/>
      <c r="I720" s="5"/>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5"/>
      <c r="I721" s="5"/>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5"/>
      <c r="I722" s="5"/>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5"/>
      <c r="I723" s="5"/>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5"/>
      <c r="I724" s="5"/>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5"/>
      <c r="I725" s="5"/>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5"/>
      <c r="I726" s="5"/>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5"/>
      <c r="I727" s="5"/>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5"/>
      <c r="I728" s="5"/>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5"/>
      <c r="I729" s="5"/>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5"/>
      <c r="I730" s="5"/>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5"/>
      <c r="I731" s="5"/>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5"/>
      <c r="I732" s="5"/>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5"/>
      <c r="I733" s="5"/>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5"/>
      <c r="I734" s="5"/>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5"/>
      <c r="I735" s="5"/>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5"/>
      <c r="I736" s="5"/>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5"/>
      <c r="I737" s="5"/>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5"/>
      <c r="I738" s="5"/>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5"/>
      <c r="I739" s="5"/>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5"/>
      <c r="I740" s="5"/>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5"/>
      <c r="I741" s="5"/>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5"/>
      <c r="I742" s="5"/>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5"/>
      <c r="I743" s="5"/>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5"/>
      <c r="I744" s="5"/>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5"/>
      <c r="I745" s="5"/>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5"/>
      <c r="I746" s="5"/>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5"/>
      <c r="I747" s="5"/>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5"/>
      <c r="I748" s="5"/>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5"/>
      <c r="I749" s="5"/>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5"/>
      <c r="I750" s="5"/>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5"/>
      <c r="I751" s="5"/>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5"/>
      <c r="I752" s="5"/>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5"/>
      <c r="I753" s="5"/>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5"/>
      <c r="I754" s="5"/>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5"/>
      <c r="I755" s="5"/>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5"/>
      <c r="I756" s="5"/>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5"/>
      <c r="I757" s="5"/>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5"/>
      <c r="I758" s="5"/>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5"/>
      <c r="I759" s="5"/>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5"/>
      <c r="I760" s="5"/>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5"/>
      <c r="I761" s="5"/>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5"/>
      <c r="I762" s="5"/>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5"/>
      <c r="I763" s="5"/>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5"/>
      <c r="I764" s="5"/>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5"/>
      <c r="I765" s="5"/>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5"/>
      <c r="I766" s="5"/>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5"/>
      <c r="I767" s="5"/>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5"/>
      <c r="I768" s="5"/>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5"/>
      <c r="I769" s="5"/>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5"/>
      <c r="I770" s="5"/>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5"/>
      <c r="I771" s="5"/>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5"/>
      <c r="I772" s="5"/>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5"/>
      <c r="I773" s="5"/>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5"/>
      <c r="I774" s="5"/>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5"/>
      <c r="I775" s="5"/>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5"/>
      <c r="I776" s="5"/>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5"/>
      <c r="I777" s="5"/>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5"/>
      <c r="I778" s="5"/>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5"/>
      <c r="I779" s="5"/>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5"/>
      <c r="I780" s="5"/>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5"/>
      <c r="I781" s="5"/>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5"/>
      <c r="I782" s="5"/>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5"/>
      <c r="I783" s="5"/>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5"/>
      <c r="I784" s="5"/>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5"/>
      <c r="I785" s="5"/>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5"/>
      <c r="I786" s="5"/>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5"/>
      <c r="I787" s="5"/>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5"/>
      <c r="I788" s="5"/>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5"/>
      <c r="I789" s="5"/>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5"/>
      <c r="I790" s="5"/>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5"/>
      <c r="I791" s="5"/>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5"/>
      <c r="I792" s="5"/>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5"/>
      <c r="I793" s="5"/>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5"/>
      <c r="I794" s="5"/>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5"/>
      <c r="I795" s="5"/>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5"/>
      <c r="I796" s="5"/>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5"/>
      <c r="I797" s="5"/>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5"/>
      <c r="I798" s="5"/>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5"/>
      <c r="I799" s="5"/>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5"/>
      <c r="I800" s="5"/>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5"/>
      <c r="I801" s="5"/>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5"/>
      <c r="I802" s="5"/>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5"/>
      <c r="I803" s="5"/>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5"/>
      <c r="I804" s="5"/>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5"/>
      <c r="I805" s="5"/>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5"/>
      <c r="I806" s="5"/>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5"/>
      <c r="I807" s="5"/>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5"/>
      <c r="I808" s="5"/>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5"/>
      <c r="I809" s="5"/>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5"/>
      <c r="I810" s="5"/>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5"/>
      <c r="I811" s="5"/>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5"/>
      <c r="I812" s="5"/>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5"/>
      <c r="I813" s="5"/>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5"/>
      <c r="I814" s="5"/>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5"/>
      <c r="I815" s="5"/>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5"/>
      <c r="I816" s="5"/>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5"/>
      <c r="I817" s="5"/>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5"/>
      <c r="I818" s="5"/>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5"/>
      <c r="I819" s="5"/>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5"/>
      <c r="I820" s="5"/>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5"/>
      <c r="I821" s="5"/>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5"/>
      <c r="I822" s="5"/>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5"/>
      <c r="I823" s="5"/>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5"/>
      <c r="I824" s="5"/>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5"/>
      <c r="I825" s="5"/>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5"/>
      <c r="I826" s="5"/>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5"/>
      <c r="I827" s="5"/>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5"/>
      <c r="I828" s="5"/>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5"/>
      <c r="I829" s="5"/>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5"/>
      <c r="I830" s="5"/>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5"/>
      <c r="I831" s="5"/>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5"/>
      <c r="I832" s="5"/>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5"/>
      <c r="I833" s="5"/>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5"/>
      <c r="I834" s="5"/>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5"/>
      <c r="I835" s="5"/>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5"/>
      <c r="I836" s="5"/>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5"/>
      <c r="I837" s="5"/>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5"/>
      <c r="I838" s="5"/>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5"/>
      <c r="I839" s="5"/>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5"/>
      <c r="I840" s="5"/>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5"/>
      <c r="I841" s="5"/>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5"/>
      <c r="I842" s="5"/>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5"/>
      <c r="I843" s="5"/>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5"/>
      <c r="I844" s="5"/>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5"/>
      <c r="I845" s="5"/>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5"/>
      <c r="I846" s="5"/>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5"/>
      <c r="I847" s="5"/>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5"/>
      <c r="I848" s="5"/>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5"/>
      <c r="I849" s="5"/>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5"/>
      <c r="I850" s="5"/>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5"/>
      <c r="I851" s="5"/>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5"/>
      <c r="I852" s="5"/>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5"/>
      <c r="I853" s="5"/>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5"/>
      <c r="I854" s="5"/>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5"/>
      <c r="I855" s="5"/>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5"/>
      <c r="I856" s="5"/>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5"/>
      <c r="I857" s="5"/>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5"/>
      <c r="I858" s="5"/>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5"/>
      <c r="I859" s="5"/>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5"/>
      <c r="I860" s="5"/>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5"/>
      <c r="I861" s="5"/>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5"/>
      <c r="I862" s="5"/>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5"/>
      <c r="I863" s="5"/>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5"/>
      <c r="I864" s="5"/>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5"/>
      <c r="I865" s="5"/>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5"/>
      <c r="I866" s="5"/>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5"/>
      <c r="I867" s="5"/>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5"/>
      <c r="I868" s="5"/>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5"/>
      <c r="I869" s="5"/>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5"/>
      <c r="I870" s="5"/>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5"/>
      <c r="I871" s="5"/>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5"/>
      <c r="I872" s="5"/>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5"/>
      <c r="I873" s="5"/>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5"/>
      <c r="I874" s="5"/>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5"/>
      <c r="I875" s="5"/>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5"/>
      <c r="I876" s="5"/>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5"/>
      <c r="I877" s="5"/>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5"/>
      <c r="I878" s="5"/>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5"/>
      <c r="I879" s="5"/>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5"/>
      <c r="I880" s="5"/>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5"/>
      <c r="I881" s="5"/>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5"/>
      <c r="I882" s="5"/>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5"/>
      <c r="I883" s="5"/>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5"/>
      <c r="I884" s="5"/>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5"/>
      <c r="I885" s="5"/>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5"/>
      <c r="I886" s="5"/>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5"/>
      <c r="I887" s="5"/>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5"/>
      <c r="I888" s="5"/>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5"/>
      <c r="I889" s="5"/>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5"/>
      <c r="I890" s="5"/>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5"/>
      <c r="I891" s="5"/>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5"/>
      <c r="I892" s="5"/>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5"/>
      <c r="I893" s="5"/>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5"/>
      <c r="I894" s="5"/>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5"/>
      <c r="I895" s="5"/>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5"/>
      <c r="I896" s="5"/>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5"/>
      <c r="I897" s="5"/>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5"/>
      <c r="I898" s="5"/>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5"/>
      <c r="I899" s="5"/>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5"/>
      <c r="I900" s="5"/>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5"/>
      <c r="I901" s="5"/>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5"/>
      <c r="I902" s="5"/>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5"/>
      <c r="I903" s="5"/>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5"/>
      <c r="I904" s="5"/>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5"/>
      <c r="I905" s="5"/>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5"/>
      <c r="I906" s="5"/>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5"/>
      <c r="I907" s="5"/>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5"/>
      <c r="I908" s="5"/>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5"/>
      <c r="I909" s="5"/>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5"/>
      <c r="I910" s="5"/>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5"/>
      <c r="I911" s="5"/>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5"/>
      <c r="I912" s="5"/>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5"/>
      <c r="I913" s="5"/>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5"/>
      <c r="I914" s="5"/>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5"/>
      <c r="I915" s="5"/>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5"/>
      <c r="I916" s="5"/>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5"/>
      <c r="I917" s="5"/>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5"/>
      <c r="I918" s="5"/>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5"/>
      <c r="I919" s="5"/>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5"/>
      <c r="I920" s="5"/>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5"/>
      <c r="I921" s="5"/>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5"/>
      <c r="I922" s="5"/>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5"/>
      <c r="I923" s="5"/>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5"/>
      <c r="I924" s="5"/>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5"/>
      <c r="I925" s="5"/>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5"/>
      <c r="I926" s="5"/>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5"/>
      <c r="I927" s="5"/>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5"/>
      <c r="I928" s="5"/>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5"/>
      <c r="I929" s="5"/>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5"/>
      <c r="I930" s="5"/>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5"/>
      <c r="I931" s="5"/>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5"/>
      <c r="I932" s="5"/>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5"/>
      <c r="I933" s="5"/>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5"/>
      <c r="I934" s="5"/>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5"/>
      <c r="I935" s="5"/>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5"/>
      <c r="I936" s="5"/>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5"/>
      <c r="I937" s="5"/>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5"/>
      <c r="I938" s="5"/>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5"/>
      <c r="I939" s="5"/>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5"/>
      <c r="I940" s="5"/>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5"/>
      <c r="I941" s="5"/>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5"/>
      <c r="I942" s="5"/>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5"/>
      <c r="I943" s="5"/>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5"/>
      <c r="I944" s="5"/>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5"/>
      <c r="I945" s="5"/>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5"/>
      <c r="I946" s="5"/>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5"/>
      <c r="I947" s="5"/>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5"/>
      <c r="I948" s="5"/>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5"/>
      <c r="I949" s="5"/>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5"/>
      <c r="I950" s="5"/>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5"/>
      <c r="I951" s="5"/>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5"/>
      <c r="I952" s="5"/>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5"/>
      <c r="I953" s="5"/>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5"/>
      <c r="I954" s="5"/>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5"/>
      <c r="I955" s="5"/>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5"/>
      <c r="I956" s="5"/>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5"/>
      <c r="I957" s="5"/>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5"/>
      <c r="I958" s="5"/>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5"/>
      <c r="I959" s="5"/>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5"/>
      <c r="I960" s="5"/>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5"/>
      <c r="I961" s="5"/>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5"/>
      <c r="I962" s="5"/>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5"/>
      <c r="I963" s="5"/>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5"/>
      <c r="I964" s="5"/>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5"/>
      <c r="I965" s="5"/>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5"/>
      <c r="I966" s="5"/>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5"/>
      <c r="I967" s="5"/>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5"/>
      <c r="I968" s="5"/>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5"/>
      <c r="I969" s="5"/>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5"/>
      <c r="I970" s="5"/>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5"/>
      <c r="I971" s="5"/>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5"/>
      <c r="I972" s="5"/>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5"/>
      <c r="I973" s="5"/>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5"/>
      <c r="I974" s="5"/>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5"/>
      <c r="I975" s="5"/>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5"/>
      <c r="I976" s="5"/>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5"/>
      <c r="I977" s="5"/>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5"/>
      <c r="I978" s="5"/>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5"/>
      <c r="I979" s="5"/>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5"/>
      <c r="I980" s="5"/>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5"/>
      <c r="I981" s="5"/>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5"/>
      <c r="I982" s="5"/>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5"/>
      <c r="I983" s="5"/>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5"/>
      <c r="I984" s="5"/>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5"/>
      <c r="I985" s="5"/>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5"/>
      <c r="I986" s="5"/>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5"/>
      <c r="I987" s="5"/>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5"/>
      <c r="I988" s="5"/>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5"/>
      <c r="I989" s="5"/>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5"/>
      <c r="I990" s="5"/>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5"/>
      <c r="I991" s="5"/>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5"/>
      <c r="I992" s="5"/>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5"/>
      <c r="I993" s="5"/>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5"/>
      <c r="I994" s="5"/>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5"/>
      <c r="I995" s="5"/>
      <c r="J995" s="1"/>
      <c r="K995" s="1"/>
      <c r="L995" s="1"/>
      <c r="M995" s="1"/>
      <c r="N995" s="1"/>
      <c r="O995" s="1"/>
      <c r="P995" s="1"/>
      <c r="Q995" s="1"/>
      <c r="R995" s="1"/>
      <c r="S995" s="1"/>
      <c r="T995" s="1"/>
      <c r="U995" s="1"/>
      <c r="V995" s="1"/>
      <c r="W995" s="1"/>
      <c r="X995" s="1"/>
      <c r="Y995" s="1"/>
      <c r="Z995" s="1"/>
    </row>
  </sheetData>
  <mergeCells count="3">
    <mergeCell ref="A1:L1"/>
    <mergeCell ref="I2:L2"/>
    <mergeCell ref="B19:B20"/>
  </mergeCells>
  <pageMargins left="0.45" right="0.45" top="0.5" bottom="0.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hp.snv6</dc:creator>
  <cp:lastModifiedBy>Sở Ngoại vụ</cp:lastModifiedBy>
  <dcterms:created xsi:type="dcterms:W3CDTF">2025-05-20T08:16:26Z</dcterms:created>
  <dcterms:modified xsi:type="dcterms:W3CDTF">2026-06-17T05:22:21Z</dcterms:modified>
</cp:coreProperties>
</file>