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NĂM CÔNG TÁC\Năm 2026\NQ CHẾ ĐỘ DINH DƯỠNG HLV, VĐV\THAM MƯU QĐ UBND TP\NQ HNĐ TP 2026\4. Gửi Sở TP thẩm định\PHỤ LỤC KHÁC\"/>
    </mc:Choice>
  </mc:AlternateContent>
  <xr:revisionPtr revIDLastSave="0" documentId="13_ncr:1_{C6C4952C-FA8C-4BCD-A468-D4DE8FC721BF}" xr6:coauthVersionLast="47" xr6:coauthVersionMax="47" xr10:uidLastSave="{00000000-0000-0000-0000-000000000000}"/>
  <bookViews>
    <workbookView xWindow="-120" yWindow="-120" windowWidth="20730" windowHeight="11160" xr2:uid="{7099242C-B212-4BD7-8931-2F33CEDE2032}"/>
  </bookViews>
  <sheets>
    <sheet name="So sánh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14" l="1"/>
  <c r="E8" i="14"/>
  <c r="E7" i="14"/>
  <c r="E28" i="14"/>
  <c r="E24" i="14"/>
  <c r="E26" i="14"/>
  <c r="E25" i="14"/>
  <c r="E19" i="14"/>
  <c r="E15" i="14"/>
  <c r="E17" i="14"/>
  <c r="E16" i="14"/>
  <c r="D10" i="14"/>
  <c r="E6" i="14"/>
  <c r="C8" i="14"/>
  <c r="D27" i="14" l="1"/>
  <c r="E27" i="14" s="1"/>
  <c r="D26" i="14"/>
  <c r="D25" i="14"/>
  <c r="D23" i="14"/>
  <c r="E23" i="14" s="1"/>
  <c r="D18" i="14"/>
  <c r="D15" i="14" s="1"/>
  <c r="D6" i="14"/>
  <c r="D5" i="14"/>
  <c r="E5" i="14" s="1"/>
  <c r="E14" i="14"/>
  <c r="E9" i="14"/>
  <c r="D24" i="14"/>
  <c r="C15" i="14"/>
  <c r="C19" i="14" s="1"/>
  <c r="C6" i="14"/>
  <c r="C10" i="14" s="1"/>
  <c r="C28" i="14" l="1"/>
  <c r="C24" i="14"/>
  <c r="D28" i="14"/>
  <c r="E18" i="14"/>
  <c r="D19" i="14"/>
</calcChain>
</file>

<file path=xl/sharedStrings.xml><?xml version="1.0" encoding="utf-8"?>
<sst xmlns="http://schemas.openxmlformats.org/spreadsheetml/2006/main" count="47" uniqueCount="22">
  <si>
    <t>Ghi chú</t>
  </si>
  <si>
    <t>Nội dung chi</t>
  </si>
  <si>
    <t>I</t>
  </si>
  <si>
    <t>II</t>
  </si>
  <si>
    <t>Lĩnh vực thể thao thành tích cao</t>
  </si>
  <si>
    <t>TT</t>
  </si>
  <si>
    <t>Lĩnh vực TDTT quần chúng, Người khuyết tật, khen thưởng cấp thành phố</t>
  </si>
  <si>
    <t>B. Năm không có Đại hội Thể thao toàn quốc, Đại hội thể thao thành phố và có SEA Games, Para Games</t>
  </si>
  <si>
    <t>C. Năm có Đại hội Thể thao toàn quốc, Đại hội thể thao thành phố và có Asiad,  Asian ParaGames</t>
  </si>
  <si>
    <t>A. Năm không có Đại hội Thể thao toàn quốc, Đại hội Thể thao thành phố và có Olympic:</t>
  </si>
  <si>
    <t xml:space="preserve">Tổng kinh phí I + II </t>
  </si>
  <si>
    <t>Tổng kinh phí I +II</t>
  </si>
  <si>
    <t>Chênh lệch</t>
  </si>
  <si>
    <t>5=(4-3)</t>
  </si>
  <si>
    <t>Tổng khen thưởng Quốc gia</t>
  </si>
  <si>
    <t>Tổng khen thưởng Quốc tế</t>
  </si>
  <si>
    <t>Chi chính sách đặc thù</t>
  </si>
  <si>
    <t>ĐVT: triệu đồng</t>
  </si>
  <si>
    <t>Dự kiến kinh phí
(Áp dụng Nghị quyết)</t>
  </si>
  <si>
    <t>Dự kiến kinh phí 2026
(Chưa có Nghị quyết)</t>
  </si>
  <si>
    <t>Dự kiến kinh phí 2026 
(Chưa có Nghị quyết)</t>
  </si>
  <si>
    <t>PHỤ LỤC 3: BẢNG SÁNH KINH PHÍ CÁC CHÍNH SÁCH ĐANG THỰC HIỆN DỰ KIẾN ÁP DỤNG CHÍNH SÁCH MỚI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</si>
</sst>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C00000"/>
      <name val="Times New Roman"/>
      <family val="1"/>
    </font>
    <font>
      <i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 wrapText="1"/>
    </xf>
    <xf numFmtId="0" fontId="8" fillId="0" borderId="0" xfId="0" applyFont="1"/>
    <xf numFmtId="0" fontId="6" fillId="0" borderId="1" xfId="0" applyFont="1" applyBorder="1" applyAlignment="1">
      <alignment horizontal="left" vertical="center"/>
    </xf>
    <xf numFmtId="3" fontId="6" fillId="0" borderId="3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Bình thường 2" xfId="1" xr:uid="{1813AD45-F4F4-4BCA-9A3A-192E09E749DC}"/>
    <cellStyle name="Bình thường 2 2" xfId="2" xr:uid="{2FD608B0-8C97-485C-8EB2-50FDDCB531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012F-2C59-46E3-AB10-5806507F428C}">
  <sheetPr>
    <pageSetUpPr fitToPage="1"/>
  </sheetPr>
  <dimension ref="A1:E29"/>
  <sheetViews>
    <sheetView tabSelected="1" topLeftCell="A2" zoomScale="85" zoomScaleNormal="85" workbookViewId="0">
      <selection activeCell="E11" sqref="E11"/>
    </sheetView>
  </sheetViews>
  <sheetFormatPr defaultRowHeight="18.75" x14ac:dyDescent="0.3"/>
  <cols>
    <col min="1" max="1" width="6.85546875" style="1" customWidth="1"/>
    <col min="2" max="2" width="53.42578125" style="1" customWidth="1"/>
    <col min="3" max="3" width="32.5703125" style="1" customWidth="1"/>
    <col min="4" max="4" width="32.140625" style="1" customWidth="1"/>
    <col min="5" max="5" width="26.28515625" style="1" customWidth="1"/>
    <col min="6" max="16384" width="9.140625" style="1"/>
  </cols>
  <sheetData>
    <row r="1" spans="1:5" ht="31.5" customHeight="1" x14ac:dyDescent="0.3">
      <c r="B1" s="31" t="s">
        <v>21</v>
      </c>
      <c r="C1" s="31"/>
      <c r="D1" s="31"/>
      <c r="E1" s="31"/>
    </row>
    <row r="2" spans="1:5" ht="30.75" customHeight="1" x14ac:dyDescent="0.35">
      <c r="A2" s="5" t="s">
        <v>9</v>
      </c>
      <c r="B2" s="5"/>
      <c r="C2" s="12"/>
      <c r="E2" s="23" t="s">
        <v>17</v>
      </c>
    </row>
    <row r="3" spans="1:5" ht="39" customHeight="1" x14ac:dyDescent="0.3">
      <c r="A3" s="3" t="s">
        <v>5</v>
      </c>
      <c r="B3" s="3" t="s">
        <v>1</v>
      </c>
      <c r="C3" s="4" t="s">
        <v>20</v>
      </c>
      <c r="D3" s="4" t="s">
        <v>18</v>
      </c>
      <c r="E3" s="3" t="s">
        <v>12</v>
      </c>
    </row>
    <row r="4" spans="1:5" ht="20.25" customHeight="1" x14ac:dyDescent="0.3">
      <c r="A4" s="11">
        <v>1</v>
      </c>
      <c r="B4" s="13">
        <v>2</v>
      </c>
      <c r="C4" s="13">
        <v>3</v>
      </c>
      <c r="D4" s="14">
        <v>4</v>
      </c>
      <c r="E4" s="11" t="s">
        <v>13</v>
      </c>
    </row>
    <row r="5" spans="1:5" ht="39" customHeight="1" x14ac:dyDescent="0.3">
      <c r="A5" s="3" t="s">
        <v>2</v>
      </c>
      <c r="B5" s="9" t="s">
        <v>6</v>
      </c>
      <c r="C5" s="18">
        <v>0</v>
      </c>
      <c r="D5" s="17">
        <f>2768</f>
        <v>2768</v>
      </c>
      <c r="E5" s="17">
        <f>D5</f>
        <v>2768</v>
      </c>
    </row>
    <row r="6" spans="1:5" ht="27.75" customHeight="1" x14ac:dyDescent="0.3">
      <c r="A6" s="3" t="s">
        <v>3</v>
      </c>
      <c r="B6" s="6" t="s">
        <v>4</v>
      </c>
      <c r="C6" s="21">
        <f>SUM(C7:C9)</f>
        <v>67169</v>
      </c>
      <c r="D6" s="17">
        <f>SUM(D7:D9)</f>
        <v>71121</v>
      </c>
      <c r="E6" s="17">
        <f>SUM(D6-C6)</f>
        <v>3952</v>
      </c>
    </row>
    <row r="7" spans="1:5" ht="30" customHeight="1" x14ac:dyDescent="0.3">
      <c r="A7" s="11">
        <v>1</v>
      </c>
      <c r="B7" s="24" t="s">
        <v>14</v>
      </c>
      <c r="C7" s="25">
        <v>58905</v>
      </c>
      <c r="D7" s="25">
        <v>55171</v>
      </c>
      <c r="E7" s="28">
        <f>SUM(D7-C7)</f>
        <v>-3734</v>
      </c>
    </row>
    <row r="8" spans="1:5" ht="22.5" customHeight="1" x14ac:dyDescent="0.3">
      <c r="A8" s="11">
        <v>2</v>
      </c>
      <c r="B8" s="24" t="s">
        <v>15</v>
      </c>
      <c r="C8" s="25">
        <f>8264</f>
        <v>8264</v>
      </c>
      <c r="D8" s="25">
        <v>8210</v>
      </c>
      <c r="E8" s="28">
        <f>SUM(D8-C8)</f>
        <v>-54</v>
      </c>
    </row>
    <row r="9" spans="1:5" ht="30" customHeight="1" x14ac:dyDescent="0.3">
      <c r="A9" s="11">
        <v>3</v>
      </c>
      <c r="B9" s="24" t="s">
        <v>16</v>
      </c>
      <c r="C9" s="25">
        <v>0</v>
      </c>
      <c r="D9" s="25">
        <v>7740</v>
      </c>
      <c r="E9" s="28">
        <f>D9</f>
        <v>7740</v>
      </c>
    </row>
    <row r="10" spans="1:5" ht="24" customHeight="1" x14ac:dyDescent="0.3">
      <c r="A10" s="29" t="s">
        <v>10</v>
      </c>
      <c r="B10" s="30"/>
      <c r="C10" s="15">
        <f>SUM(C5+C6)</f>
        <v>67169</v>
      </c>
      <c r="D10" s="15">
        <f>SUM(D5+D6)</f>
        <v>73889</v>
      </c>
      <c r="E10" s="19">
        <f>SUM(E5:E6)</f>
        <v>6720</v>
      </c>
    </row>
    <row r="11" spans="1:5" ht="39.75" customHeight="1" x14ac:dyDescent="0.3">
      <c r="A11" s="5" t="s">
        <v>7</v>
      </c>
      <c r="B11" s="5"/>
      <c r="C11" s="12"/>
    </row>
    <row r="12" spans="1:5" ht="37.5" customHeight="1" x14ac:dyDescent="0.3">
      <c r="A12" s="3" t="s">
        <v>5</v>
      </c>
      <c r="B12" s="3" t="s">
        <v>1</v>
      </c>
      <c r="C12" s="4" t="s">
        <v>19</v>
      </c>
      <c r="D12" s="4" t="s">
        <v>18</v>
      </c>
      <c r="E12" s="3" t="s">
        <v>0</v>
      </c>
    </row>
    <row r="13" spans="1:5" ht="20.25" customHeight="1" x14ac:dyDescent="0.3">
      <c r="A13" s="11">
        <v>1</v>
      </c>
      <c r="B13" s="13">
        <v>2</v>
      </c>
      <c r="C13" s="13">
        <v>3</v>
      </c>
      <c r="D13" s="14">
        <v>4</v>
      </c>
      <c r="E13" s="11" t="s">
        <v>13</v>
      </c>
    </row>
    <row r="14" spans="1:5" ht="39.75" customHeight="1" x14ac:dyDescent="0.3">
      <c r="A14" s="3" t="s">
        <v>2</v>
      </c>
      <c r="B14" s="9" t="s">
        <v>6</v>
      </c>
      <c r="C14" s="16">
        <v>0</v>
      </c>
      <c r="D14" s="7">
        <v>3038</v>
      </c>
      <c r="E14" s="15">
        <f>D14</f>
        <v>3038</v>
      </c>
    </row>
    <row r="15" spans="1:5" ht="29.25" customHeight="1" x14ac:dyDescent="0.3">
      <c r="A15" s="3" t="s">
        <v>3</v>
      </c>
      <c r="B15" s="2" t="s">
        <v>4</v>
      </c>
      <c r="C15" s="22">
        <f>SUM(C16:C18)</f>
        <v>69313</v>
      </c>
      <c r="D15" s="7">
        <f>SUM(D16:D18)</f>
        <v>73268</v>
      </c>
      <c r="E15" s="15">
        <f>SUM(E16:E18)</f>
        <v>3955</v>
      </c>
    </row>
    <row r="16" spans="1:5" ht="24" customHeight="1" x14ac:dyDescent="0.3">
      <c r="A16" s="11">
        <v>1</v>
      </c>
      <c r="B16" s="24" t="s">
        <v>14</v>
      </c>
      <c r="C16" s="25">
        <v>58905</v>
      </c>
      <c r="D16" s="25">
        <v>55171</v>
      </c>
      <c r="E16" s="27">
        <f>SUM(D16-C16)</f>
        <v>-3734</v>
      </c>
    </row>
    <row r="17" spans="1:5" ht="22.5" customHeight="1" x14ac:dyDescent="0.3">
      <c r="A17" s="11">
        <v>2</v>
      </c>
      <c r="B17" s="24" t="s">
        <v>15</v>
      </c>
      <c r="C17" s="26">
        <v>10408</v>
      </c>
      <c r="D17" s="26">
        <v>10357</v>
      </c>
      <c r="E17" s="27">
        <f>SUM(D17-C17)</f>
        <v>-51</v>
      </c>
    </row>
    <row r="18" spans="1:5" ht="20.25" customHeight="1" x14ac:dyDescent="0.3">
      <c r="A18" s="11">
        <v>3</v>
      </c>
      <c r="B18" s="24" t="s">
        <v>16</v>
      </c>
      <c r="C18" s="26"/>
      <c r="D18" s="26">
        <f>7740</f>
        <v>7740</v>
      </c>
      <c r="E18" s="27">
        <f>D18</f>
        <v>7740</v>
      </c>
    </row>
    <row r="19" spans="1:5" ht="25.5" customHeight="1" x14ac:dyDescent="0.3">
      <c r="A19" s="29" t="s">
        <v>10</v>
      </c>
      <c r="B19" s="30"/>
      <c r="C19" s="15">
        <f>SUM(C15+C14)</f>
        <v>69313</v>
      </c>
      <c r="D19" s="17">
        <f>SUM(D14+D15)</f>
        <v>76306</v>
      </c>
      <c r="E19" s="20">
        <f>SUM(E14+E15)</f>
        <v>6993</v>
      </c>
    </row>
    <row r="20" spans="1:5" ht="28.5" customHeight="1" x14ac:dyDescent="0.3">
      <c r="A20" s="5" t="s">
        <v>8</v>
      </c>
      <c r="B20" s="5"/>
      <c r="C20" s="12"/>
    </row>
    <row r="21" spans="1:5" ht="37.5" x14ac:dyDescent="0.3">
      <c r="A21" s="3" t="s">
        <v>5</v>
      </c>
      <c r="B21" s="3" t="s">
        <v>1</v>
      </c>
      <c r="C21" s="4" t="s">
        <v>19</v>
      </c>
      <c r="D21" s="4" t="s">
        <v>18</v>
      </c>
      <c r="E21" s="3" t="s">
        <v>0</v>
      </c>
    </row>
    <row r="22" spans="1:5" ht="20.25" customHeight="1" x14ac:dyDescent="0.3">
      <c r="A22" s="11">
        <v>1</v>
      </c>
      <c r="B22" s="13">
        <v>2</v>
      </c>
      <c r="C22" s="13">
        <v>3</v>
      </c>
      <c r="D22" s="14">
        <v>4</v>
      </c>
      <c r="E22" s="11" t="s">
        <v>13</v>
      </c>
    </row>
    <row r="23" spans="1:5" ht="37.5" x14ac:dyDescent="0.3">
      <c r="A23" s="3" t="s">
        <v>2</v>
      </c>
      <c r="B23" s="9" t="s">
        <v>6</v>
      </c>
      <c r="C23" s="16">
        <v>0</v>
      </c>
      <c r="D23" s="7">
        <f>8701</f>
        <v>8701</v>
      </c>
      <c r="E23" s="15">
        <f>D23</f>
        <v>8701</v>
      </c>
    </row>
    <row r="24" spans="1:5" ht="24" customHeight="1" x14ac:dyDescent="0.3">
      <c r="A24" s="3" t="s">
        <v>3</v>
      </c>
      <c r="B24" s="8" t="s">
        <v>4</v>
      </c>
      <c r="C24" s="22">
        <f>SUM(C25:C27)</f>
        <v>76422</v>
      </c>
      <c r="D24" s="22">
        <f>SUM(D25:D27)</f>
        <v>80201</v>
      </c>
      <c r="E24" s="15">
        <f>SUM(E25:E27)</f>
        <v>3779</v>
      </c>
    </row>
    <row r="25" spans="1:5" ht="23.25" customHeight="1" x14ac:dyDescent="0.3">
      <c r="A25" s="11">
        <v>1</v>
      </c>
      <c r="B25" s="24" t="s">
        <v>14</v>
      </c>
      <c r="C25" s="26">
        <v>65795</v>
      </c>
      <c r="D25" s="26">
        <f>61888</f>
        <v>61888</v>
      </c>
      <c r="E25" s="27">
        <f>SUM(D25-C25)</f>
        <v>-3907</v>
      </c>
    </row>
    <row r="26" spans="1:5" ht="21.75" customHeight="1" x14ac:dyDescent="0.3">
      <c r="A26" s="11">
        <v>2</v>
      </c>
      <c r="B26" s="24" t="s">
        <v>15</v>
      </c>
      <c r="C26" s="26">
        <v>10627</v>
      </c>
      <c r="D26" s="26">
        <f>10573</f>
        <v>10573</v>
      </c>
      <c r="E26" s="27">
        <f>SUM(D26-C26)</f>
        <v>-54</v>
      </c>
    </row>
    <row r="27" spans="1:5" ht="21.75" customHeight="1" x14ac:dyDescent="0.3">
      <c r="A27" s="11">
        <v>3</v>
      </c>
      <c r="B27" s="24" t="s">
        <v>16</v>
      </c>
      <c r="C27" s="26"/>
      <c r="D27" s="26">
        <f>7740</f>
        <v>7740</v>
      </c>
      <c r="E27" s="27">
        <f>D27</f>
        <v>7740</v>
      </c>
    </row>
    <row r="28" spans="1:5" ht="29.25" customHeight="1" x14ac:dyDescent="0.3">
      <c r="A28" s="29" t="s">
        <v>11</v>
      </c>
      <c r="B28" s="30"/>
      <c r="C28" s="15">
        <f>SUM(C25:C27)</f>
        <v>76422</v>
      </c>
      <c r="D28" s="15">
        <f>SUM(D23+D24)</f>
        <v>88902</v>
      </c>
      <c r="E28" s="10">
        <f>SUM(E23:E24)</f>
        <v>12480</v>
      </c>
    </row>
    <row r="29" spans="1:5" ht="24" customHeight="1" x14ac:dyDescent="0.3"/>
  </sheetData>
  <mergeCells count="4">
    <mergeCell ref="A10:B10"/>
    <mergeCell ref="A28:B28"/>
    <mergeCell ref="A19:B19"/>
    <mergeCell ref="B1:E1"/>
  </mergeCells>
  <pageMargins left="0.70866141732283472" right="0.70866141732283472" top="0.55118110236220474" bottom="0.55118110236220474" header="0.31496062992125984" footer="0.31496062992125984"/>
  <pageSetup paperSize="9" scale="8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sánh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 dang viet</dc:creator>
  <cp:lastModifiedBy>Sở Văn hóa - Thể thao và Du lịch</cp:lastModifiedBy>
  <cp:lastPrinted>2026-10-02T08:36:01Z</cp:lastPrinted>
  <dcterms:created xsi:type="dcterms:W3CDTF">2026-07-23T07:15:08Z</dcterms:created>
  <dcterms:modified xsi:type="dcterms:W3CDTF">2026-10-14T11:26:21Z</dcterms:modified>
</cp:coreProperties>
</file>