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NĂM CÔNG TÁC\Năm 2026\NQ CHẾ ĐỘ DINH DƯỠNG HLV, VĐV\THAM MƯU QĐ UBND TP\NQ HNĐ TP 2026\4. Gửi Sở TP thẩm định\PHỤ LỤC KHÁC\"/>
    </mc:Choice>
  </mc:AlternateContent>
  <xr:revisionPtr revIDLastSave="0" documentId="13_ncr:1_{EB48245C-1658-420D-9BB9-88480F9D6B37}" xr6:coauthVersionLast="47" xr6:coauthVersionMax="47" xr10:uidLastSave="{00000000-0000-0000-0000-000000000000}"/>
  <bookViews>
    <workbookView xWindow="-120" yWindow="-120" windowWidth="20730" windowHeight="11160" xr2:uid="{C6E2C738-9CD7-4B83-952F-5611898CCD36}"/>
  </bookViews>
  <sheets>
    <sheet name="Trang_tính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0" i="1" l="1"/>
  <c r="I11" i="1"/>
  <c r="I12" i="1"/>
  <c r="I13" i="1"/>
  <c r="I14" i="1"/>
  <c r="I9" i="1"/>
  <c r="K14" i="1"/>
  <c r="K13" i="1"/>
  <c r="K12" i="1"/>
  <c r="K11" i="1"/>
  <c r="K10" i="1"/>
  <c r="K9" i="1"/>
  <c r="H14" i="1"/>
  <c r="H13" i="1"/>
  <c r="H12" i="1"/>
  <c r="H11" i="1"/>
  <c r="H10" i="1"/>
  <c r="H9" i="1"/>
  <c r="E10" i="1"/>
  <c r="E11" i="1"/>
  <c r="E12" i="1"/>
  <c r="E13" i="1"/>
  <c r="E14" i="1"/>
  <c r="E9" i="1"/>
  <c r="L9" i="1" l="1"/>
  <c r="L21" i="1" s="1"/>
  <c r="L10" i="1"/>
  <c r="L12" i="1"/>
  <c r="L23" i="1" s="1"/>
  <c r="L13" i="1"/>
  <c r="L14" i="1"/>
  <c r="L24" i="1" s="1"/>
  <c r="L11" i="1"/>
  <c r="L22" i="1" s="1"/>
</calcChain>
</file>

<file path=xl/sharedStrings.xml><?xml version="1.0" encoding="utf-8"?>
<sst xmlns="http://schemas.openxmlformats.org/spreadsheetml/2006/main" count="40" uniqueCount="36">
  <si>
    <t>STT</t>
  </si>
  <si>
    <t>Tuyến VĐV, HLV</t>
  </si>
  <si>
    <t>Tiền lương</t>
  </si>
  <si>
    <t>HLV đội tuyển thành phố</t>
  </si>
  <si>
    <t>HLV đội tuyển trẻ</t>
  </si>
  <si>
    <t>HLV đội tuyển năng khiếu</t>
  </si>
  <si>
    <t>12 tháng * 26 ngày</t>
  </si>
  <si>
    <t>Thời gian hưởng ngày/tháng</t>
  </si>
  <si>
    <t>Định mức</t>
  </si>
  <si>
    <t>Tiền lương được hưởng</t>
  </si>
  <si>
    <t>VĐV đội tuyển thành phố</t>
  </si>
  <si>
    <t>VĐV đội tuyển trẻ</t>
  </si>
  <si>
    <t>VĐV đội tuyển năng khiếu</t>
  </si>
  <si>
    <t>Đvt: 1.000 đồng</t>
  </si>
  <si>
    <t>Dinh dưỡng trong thời gian tập luyện</t>
  </si>
  <si>
    <t>Số ngày tập trong 1 năm</t>
  </si>
  <si>
    <t>Tiền dinh dưỡng được hưởng</t>
  </si>
  <si>
    <t>Dinh dưỡng trong thời gian thi đấu</t>
  </si>
  <si>
    <t>4=(3)*26*12</t>
  </si>
  <si>
    <t>7=(5*6)</t>
  </si>
  <si>
    <t>10=(8*9)</t>
  </si>
  <si>
    <t>I. Tiền lương, dinh dưỡng được hưởng theo theo Nghị định 349/2025/NĐ-CP</t>
  </si>
  <si>
    <t>HLV hưởng cao nhất</t>
  </si>
  <si>
    <t>HLV hưởng thấp nhất</t>
  </si>
  <si>
    <t>VĐV hưởng cao nhất</t>
  </si>
  <si>
    <t>VĐV hưởng thấp nhất</t>
  </si>
  <si>
    <t>Chế độ được hưởng trong 01 năm</t>
  </si>
  <si>
    <t>CHẾ ĐỘ LƯƠNG, DINH DƯỠNG, THƯỞNG TRONG NĂM 2026 CỦA HUẤN LUYỆN VIÊN, VẬN ĐỘNG VIÊN</t>
  </si>
  <si>
    <t>11=(4+7+10)</t>
  </si>
  <si>
    <t>III. Tổng kinh phí chi lương, dinh dưỡng và thưởng cho HLV, VĐV cao nhất và thấp nhất trong năm 2026 của thành phố</t>
  </si>
  <si>
    <t>HLV được thưởng cao nhất</t>
  </si>
  <si>
    <t>HLV được thưởng thấp nhất</t>
  </si>
  <si>
    <t>VĐV được thưởng cao nhất</t>
  </si>
  <si>
    <t>VĐV được thưởng thấp nhất</t>
  </si>
  <si>
    <t>II. Tiền thưởng áp dụng theo Nghị quyết 12/2023 và Nghị quyết 24/2024 của HĐND thành phố năm 2026 (tính đến hết tháng 9/2026)</t>
  </si>
  <si>
    <t>PHỤ LỤC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</si>
</sst>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(* #,##0_);_(* \(#,##0\);_(* &quot;-&quot;??_);_(@_)"/>
  </numFmts>
  <fonts count="13" x14ac:knownFonts="1">
    <font>
      <sz val="11"/>
      <color theme="1"/>
      <name val="Aptos Narrow"/>
      <family val="2"/>
      <charset val="163"/>
      <scheme val="minor"/>
    </font>
    <font>
      <sz val="11"/>
      <color theme="1"/>
      <name val="Aptos Narrow"/>
      <family val="2"/>
      <charset val="163"/>
      <scheme val="minor"/>
    </font>
    <font>
      <sz val="13"/>
      <name val=".VnTime"/>
      <family val="2"/>
    </font>
    <font>
      <sz val="12"/>
      <color theme="1"/>
      <name val="Times New Roman"/>
      <family val="1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i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0"/>
      <color theme="1"/>
      <name val="Times New Roman"/>
      <family val="1"/>
    </font>
    <font>
      <b/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33">
    <xf numFmtId="0" fontId="0" fillId="0" borderId="0" xfId="0"/>
    <xf numFmtId="0" fontId="4" fillId="0" borderId="0" xfId="0" applyFont="1"/>
    <xf numFmtId="3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3" fontId="9" fillId="0" borderId="1" xfId="0" applyNumberFormat="1" applyFont="1" applyBorder="1" applyAlignment="1">
      <alignment vertical="center"/>
    </xf>
    <xf numFmtId="165" fontId="3" fillId="0" borderId="1" xfId="1" applyNumberFormat="1" applyFont="1" applyBorder="1" applyAlignment="1">
      <alignment vertical="center"/>
    </xf>
    <xf numFmtId="165" fontId="3" fillId="2" borderId="1" xfId="1" applyNumberFormat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3" fillId="2" borderId="1" xfId="2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0" fillId="0" borderId="0" xfId="0" applyFont="1" applyAlignment="1">
      <alignment horizontal="center" shrinkToFi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</cellXfs>
  <cellStyles count="3">
    <cellStyle name="Comma" xfId="1" builtinId="3"/>
    <cellStyle name="Normal" xfId="0" builtinId="0"/>
    <cellStyle name="Normal_Sheet1" xfId="2" xr:uid="{59163EAC-97D1-40B6-9ABA-82395F79A9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2A15D-D48B-4D07-95DF-C691D02AA6B4}">
  <sheetPr>
    <pageSetUpPr fitToPage="1"/>
  </sheetPr>
  <dimension ref="A1:L24"/>
  <sheetViews>
    <sheetView tabSelected="1" topLeftCell="A11" zoomScaleNormal="100" workbookViewId="0">
      <selection activeCell="D2" sqref="D2:I2"/>
    </sheetView>
  </sheetViews>
  <sheetFormatPr defaultRowHeight="15" x14ac:dyDescent="0.25"/>
  <cols>
    <col min="1" max="1" width="3.85546875" style="7" customWidth="1"/>
    <col min="2" max="2" width="26.28515625" style="7" customWidth="1"/>
    <col min="3" max="3" width="10.85546875" style="7" customWidth="1"/>
    <col min="4" max="4" width="8.7109375" style="7"/>
    <col min="5" max="5" width="10.5703125" style="7" customWidth="1"/>
    <col min="6" max="11" width="8.7109375" style="7"/>
    <col min="12" max="12" width="16.140625" style="7" customWidth="1"/>
  </cols>
  <sheetData>
    <row r="1" spans="1:12" ht="6" customHeight="1" x14ac:dyDescent="0.25"/>
    <row r="2" spans="1:12" ht="17.25" customHeight="1" x14ac:dyDescent="0.25">
      <c r="D2" s="18" t="s">
        <v>35</v>
      </c>
      <c r="E2" s="18"/>
      <c r="F2" s="18"/>
      <c r="G2" s="18"/>
      <c r="H2" s="18"/>
      <c r="I2" s="18"/>
    </row>
    <row r="3" spans="1:12" ht="18.75" x14ac:dyDescent="0.3">
      <c r="A3" s="23" t="s">
        <v>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0.5" customHeight="1" x14ac:dyDescent="0.25">
      <c r="K4" s="8" t="s">
        <v>13</v>
      </c>
    </row>
    <row r="5" spans="1:12" s="1" customFormat="1" ht="32.450000000000003" customHeight="1" x14ac:dyDescent="0.25">
      <c r="A5" s="26" t="s">
        <v>0</v>
      </c>
      <c r="B5" s="26" t="s">
        <v>1</v>
      </c>
      <c r="C5" s="25" t="s">
        <v>2</v>
      </c>
      <c r="D5" s="25"/>
      <c r="E5" s="25"/>
      <c r="F5" s="28" t="s">
        <v>14</v>
      </c>
      <c r="G5" s="29"/>
      <c r="H5" s="30"/>
      <c r="I5" s="28" t="s">
        <v>17</v>
      </c>
      <c r="J5" s="29"/>
      <c r="K5" s="30"/>
      <c r="L5" s="31" t="s">
        <v>26</v>
      </c>
    </row>
    <row r="6" spans="1:12" s="1" customFormat="1" ht="51" x14ac:dyDescent="0.25">
      <c r="A6" s="27"/>
      <c r="B6" s="27"/>
      <c r="C6" s="16" t="s">
        <v>7</v>
      </c>
      <c r="D6" s="17" t="s">
        <v>8</v>
      </c>
      <c r="E6" s="16" t="s">
        <v>9</v>
      </c>
      <c r="F6" s="16" t="s">
        <v>15</v>
      </c>
      <c r="G6" s="16" t="s">
        <v>8</v>
      </c>
      <c r="H6" s="16" t="s">
        <v>16</v>
      </c>
      <c r="I6" s="16" t="s">
        <v>15</v>
      </c>
      <c r="J6" s="16" t="s">
        <v>8</v>
      </c>
      <c r="K6" s="16" t="s">
        <v>16</v>
      </c>
      <c r="L6" s="32"/>
    </row>
    <row r="7" spans="1:12" s="1" customFormat="1" ht="25.5" customHeight="1" x14ac:dyDescent="0.25">
      <c r="A7" s="3"/>
      <c r="B7" s="4">
        <v>1</v>
      </c>
      <c r="C7" s="5">
        <v>2</v>
      </c>
      <c r="D7" s="4">
        <v>3</v>
      </c>
      <c r="E7" s="5" t="s">
        <v>18</v>
      </c>
      <c r="F7" s="5">
        <v>5</v>
      </c>
      <c r="G7" s="5">
        <v>6</v>
      </c>
      <c r="H7" s="5" t="s">
        <v>19</v>
      </c>
      <c r="I7" s="5">
        <v>8</v>
      </c>
      <c r="J7" s="5">
        <v>9</v>
      </c>
      <c r="K7" s="5" t="s">
        <v>20</v>
      </c>
      <c r="L7" s="6" t="s">
        <v>28</v>
      </c>
    </row>
    <row r="8" spans="1:12" s="1" customFormat="1" ht="21.6" customHeight="1" x14ac:dyDescent="0.25">
      <c r="A8" s="22" t="s">
        <v>21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</row>
    <row r="9" spans="1:12" ht="18" customHeight="1" x14ac:dyDescent="0.25">
      <c r="A9" s="14">
        <v>1</v>
      </c>
      <c r="B9" s="13" t="s">
        <v>3</v>
      </c>
      <c r="C9" s="24" t="s">
        <v>6</v>
      </c>
      <c r="D9" s="2">
        <v>430</v>
      </c>
      <c r="E9" s="9">
        <f>D9*12*26</f>
        <v>134160</v>
      </c>
      <c r="F9" s="15">
        <v>341</v>
      </c>
      <c r="G9" s="10">
        <v>300</v>
      </c>
      <c r="H9" s="9">
        <f t="shared" ref="H9:H14" si="0">G9*12*26</f>
        <v>93600</v>
      </c>
      <c r="I9" s="15">
        <f>365-F9</f>
        <v>24</v>
      </c>
      <c r="J9" s="11">
        <v>400</v>
      </c>
      <c r="K9" s="9">
        <f t="shared" ref="K9:K14" si="1">J9*12*26</f>
        <v>124800</v>
      </c>
      <c r="L9" s="9">
        <f>E9+H9+K9</f>
        <v>352560</v>
      </c>
    </row>
    <row r="10" spans="1:12" ht="15.75" customHeight="1" x14ac:dyDescent="0.25">
      <c r="A10" s="14">
        <v>2</v>
      </c>
      <c r="B10" s="13" t="s">
        <v>4</v>
      </c>
      <c r="C10" s="24"/>
      <c r="D10" s="2">
        <v>360</v>
      </c>
      <c r="E10" s="9">
        <f t="shared" ref="E10:E14" si="2">D10*12*26</f>
        <v>112320</v>
      </c>
      <c r="F10" s="15">
        <v>353</v>
      </c>
      <c r="G10" s="10">
        <v>250</v>
      </c>
      <c r="H10" s="9">
        <f t="shared" si="0"/>
        <v>78000</v>
      </c>
      <c r="I10" s="15">
        <f t="shared" ref="I10:I14" si="3">365-F10</f>
        <v>12</v>
      </c>
      <c r="J10" s="10">
        <v>300</v>
      </c>
      <c r="K10" s="9">
        <f t="shared" si="1"/>
        <v>93600</v>
      </c>
      <c r="L10" s="9">
        <f t="shared" ref="L10:L14" si="4">E10+H10+K10</f>
        <v>283920</v>
      </c>
    </row>
    <row r="11" spans="1:12" ht="18" customHeight="1" x14ac:dyDescent="0.25">
      <c r="A11" s="14">
        <v>3</v>
      </c>
      <c r="B11" s="13" t="s">
        <v>5</v>
      </c>
      <c r="C11" s="24"/>
      <c r="D11" s="2">
        <v>360</v>
      </c>
      <c r="E11" s="9">
        <f t="shared" si="2"/>
        <v>112320</v>
      </c>
      <c r="F11" s="15">
        <v>353</v>
      </c>
      <c r="G11" s="10">
        <v>190</v>
      </c>
      <c r="H11" s="9">
        <f t="shared" si="0"/>
        <v>59280</v>
      </c>
      <c r="I11" s="15">
        <f t="shared" si="3"/>
        <v>12</v>
      </c>
      <c r="J11" s="10">
        <v>300</v>
      </c>
      <c r="K11" s="9">
        <f t="shared" si="1"/>
        <v>93600</v>
      </c>
      <c r="L11" s="9">
        <f t="shared" si="4"/>
        <v>265200</v>
      </c>
    </row>
    <row r="12" spans="1:12" ht="17.25" customHeight="1" x14ac:dyDescent="0.25">
      <c r="A12" s="14">
        <v>4</v>
      </c>
      <c r="B12" s="13" t="s">
        <v>10</v>
      </c>
      <c r="C12" s="24"/>
      <c r="D12" s="2">
        <v>360</v>
      </c>
      <c r="E12" s="9">
        <f t="shared" si="2"/>
        <v>112320</v>
      </c>
      <c r="F12" s="15">
        <v>341</v>
      </c>
      <c r="G12" s="10">
        <v>300</v>
      </c>
      <c r="H12" s="9">
        <f t="shared" si="0"/>
        <v>93600</v>
      </c>
      <c r="I12" s="15">
        <f t="shared" si="3"/>
        <v>24</v>
      </c>
      <c r="J12" s="11">
        <v>400</v>
      </c>
      <c r="K12" s="9">
        <f t="shared" si="1"/>
        <v>124800</v>
      </c>
      <c r="L12" s="9">
        <f t="shared" si="4"/>
        <v>330720</v>
      </c>
    </row>
    <row r="13" spans="1:12" ht="21.6" customHeight="1" x14ac:dyDescent="0.25">
      <c r="A13" s="14">
        <v>5</v>
      </c>
      <c r="B13" s="13" t="s">
        <v>11</v>
      </c>
      <c r="C13" s="24"/>
      <c r="D13" s="2">
        <v>150</v>
      </c>
      <c r="E13" s="9">
        <f t="shared" si="2"/>
        <v>46800</v>
      </c>
      <c r="F13" s="15">
        <v>353</v>
      </c>
      <c r="G13" s="10">
        <v>250</v>
      </c>
      <c r="H13" s="9">
        <f t="shared" si="0"/>
        <v>78000</v>
      </c>
      <c r="I13" s="15">
        <f t="shared" si="3"/>
        <v>12</v>
      </c>
      <c r="J13" s="10">
        <v>300</v>
      </c>
      <c r="K13" s="9">
        <f t="shared" si="1"/>
        <v>93600</v>
      </c>
      <c r="L13" s="9">
        <f t="shared" si="4"/>
        <v>218400</v>
      </c>
    </row>
    <row r="14" spans="1:12" ht="21.6" customHeight="1" x14ac:dyDescent="0.25">
      <c r="A14" s="14">
        <v>6</v>
      </c>
      <c r="B14" s="13" t="s">
        <v>12</v>
      </c>
      <c r="C14" s="24"/>
      <c r="D14" s="2">
        <v>110</v>
      </c>
      <c r="E14" s="9">
        <f t="shared" si="2"/>
        <v>34320</v>
      </c>
      <c r="F14" s="15">
        <v>353</v>
      </c>
      <c r="G14" s="10">
        <v>190</v>
      </c>
      <c r="H14" s="9">
        <f t="shared" si="0"/>
        <v>59280</v>
      </c>
      <c r="I14" s="15">
        <f t="shared" si="3"/>
        <v>12</v>
      </c>
      <c r="J14" s="10">
        <v>300</v>
      </c>
      <c r="K14" s="9">
        <f t="shared" si="1"/>
        <v>93600</v>
      </c>
      <c r="L14" s="9">
        <f t="shared" si="4"/>
        <v>187200</v>
      </c>
    </row>
    <row r="15" spans="1:12" s="1" customFormat="1" ht="21.6" customHeight="1" x14ac:dyDescent="0.25">
      <c r="A15" s="19" t="s">
        <v>34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1"/>
    </row>
    <row r="16" spans="1:12" ht="19.5" customHeight="1" x14ac:dyDescent="0.25">
      <c r="A16" s="14">
        <v>1</v>
      </c>
      <c r="B16" s="12" t="s">
        <v>30</v>
      </c>
      <c r="C16" s="12"/>
      <c r="D16" s="12"/>
      <c r="E16" s="12"/>
      <c r="F16" s="12"/>
      <c r="G16" s="12"/>
      <c r="H16" s="12"/>
      <c r="I16" s="12"/>
      <c r="J16" s="12"/>
      <c r="K16" s="12"/>
      <c r="L16" s="9">
        <v>1391500</v>
      </c>
    </row>
    <row r="17" spans="1:12" ht="18.75" customHeight="1" x14ac:dyDescent="0.25">
      <c r="A17" s="14">
        <v>2</v>
      </c>
      <c r="B17" s="12" t="s">
        <v>31</v>
      </c>
      <c r="C17" s="12"/>
      <c r="D17" s="12"/>
      <c r="E17" s="12"/>
      <c r="F17" s="12"/>
      <c r="G17" s="12"/>
      <c r="H17" s="12"/>
      <c r="I17" s="12"/>
      <c r="J17" s="12"/>
      <c r="K17" s="12"/>
      <c r="L17" s="9">
        <v>3000</v>
      </c>
    </row>
    <row r="18" spans="1:12" ht="18.75" customHeight="1" x14ac:dyDescent="0.25">
      <c r="A18" s="14">
        <v>3</v>
      </c>
      <c r="B18" s="12" t="s">
        <v>32</v>
      </c>
      <c r="C18" s="12"/>
      <c r="D18" s="12"/>
      <c r="E18" s="12"/>
      <c r="F18" s="12"/>
      <c r="G18" s="12"/>
      <c r="H18" s="12"/>
      <c r="I18" s="12"/>
      <c r="J18" s="12"/>
      <c r="K18" s="12"/>
      <c r="L18" s="9">
        <v>427000</v>
      </c>
    </row>
    <row r="19" spans="1:12" ht="21.6" customHeight="1" x14ac:dyDescent="0.25">
      <c r="A19" s="14">
        <v>4</v>
      </c>
      <c r="B19" s="12" t="s">
        <v>33</v>
      </c>
      <c r="C19" s="12"/>
      <c r="D19" s="12"/>
      <c r="E19" s="12"/>
      <c r="F19" s="12"/>
      <c r="G19" s="12"/>
      <c r="H19" s="12"/>
      <c r="I19" s="12"/>
      <c r="J19" s="12"/>
      <c r="K19" s="12"/>
      <c r="L19" s="9">
        <v>3000</v>
      </c>
    </row>
    <row r="20" spans="1:12" s="1" customFormat="1" ht="21.6" customHeight="1" x14ac:dyDescent="0.25">
      <c r="A20" s="22" t="s">
        <v>29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</row>
    <row r="21" spans="1:12" ht="15" customHeight="1" x14ac:dyDescent="0.25">
      <c r="A21" s="14">
        <v>1</v>
      </c>
      <c r="B21" s="12" t="s">
        <v>22</v>
      </c>
      <c r="C21" s="12"/>
      <c r="D21" s="12"/>
      <c r="E21" s="12"/>
      <c r="F21" s="12"/>
      <c r="G21" s="12"/>
      <c r="H21" s="12"/>
      <c r="I21" s="12"/>
      <c r="J21" s="12"/>
      <c r="K21" s="12"/>
      <c r="L21" s="9">
        <f>L9+L16</f>
        <v>1744060</v>
      </c>
    </row>
    <row r="22" spans="1:12" ht="18.75" customHeight="1" x14ac:dyDescent="0.25">
      <c r="A22" s="14">
        <v>2</v>
      </c>
      <c r="B22" s="12" t="s">
        <v>23</v>
      </c>
      <c r="C22" s="12"/>
      <c r="D22" s="12"/>
      <c r="E22" s="12"/>
      <c r="F22" s="12"/>
      <c r="G22" s="12"/>
      <c r="H22" s="12"/>
      <c r="I22" s="12"/>
      <c r="J22" s="12"/>
      <c r="K22" s="12"/>
      <c r="L22" s="9">
        <f>L11+L17</f>
        <v>268200</v>
      </c>
    </row>
    <row r="23" spans="1:12" ht="16.5" customHeight="1" x14ac:dyDescent="0.25">
      <c r="A23" s="14">
        <v>3</v>
      </c>
      <c r="B23" s="12" t="s">
        <v>24</v>
      </c>
      <c r="C23" s="12"/>
      <c r="D23" s="12"/>
      <c r="E23" s="12"/>
      <c r="F23" s="12"/>
      <c r="G23" s="12"/>
      <c r="H23" s="12"/>
      <c r="I23" s="12"/>
      <c r="J23" s="12"/>
      <c r="K23" s="12"/>
      <c r="L23" s="9">
        <f>L12+L18</f>
        <v>757720</v>
      </c>
    </row>
    <row r="24" spans="1:12" ht="17.25" customHeight="1" x14ac:dyDescent="0.25">
      <c r="A24" s="14">
        <v>4</v>
      </c>
      <c r="B24" s="12" t="s">
        <v>25</v>
      </c>
      <c r="C24" s="12"/>
      <c r="D24" s="12"/>
      <c r="E24" s="12"/>
      <c r="F24" s="12"/>
      <c r="G24" s="12"/>
      <c r="H24" s="12"/>
      <c r="I24" s="12"/>
      <c r="J24" s="12"/>
      <c r="K24" s="12"/>
      <c r="L24" s="9">
        <f>L14+L19</f>
        <v>190200</v>
      </c>
    </row>
  </sheetData>
  <mergeCells count="12">
    <mergeCell ref="D2:I2"/>
    <mergeCell ref="A15:L15"/>
    <mergeCell ref="A20:L20"/>
    <mergeCell ref="A3:L3"/>
    <mergeCell ref="C9:C14"/>
    <mergeCell ref="C5:E5"/>
    <mergeCell ref="A5:A6"/>
    <mergeCell ref="B5:B6"/>
    <mergeCell ref="F5:H5"/>
    <mergeCell ref="I5:K5"/>
    <mergeCell ref="L5:L6"/>
    <mergeCell ref="A8:L8"/>
  </mergeCells>
  <pageMargins left="0.51181102362204722" right="0.51181102362204722" top="0.55118110236220474" bottom="0.55118110236220474" header="0.31496062992125984" footer="0.31496062992125984"/>
  <pageSetup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Trang_tính1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hung dang viet</dc:creator>
  <cp:lastModifiedBy>Sở Văn hóa - Thể thao và Du lịch</cp:lastModifiedBy>
  <cp:lastPrinted>2026-10-14T11:00:23Z</cp:lastPrinted>
  <dcterms:created xsi:type="dcterms:W3CDTF">2026-10-12T23:30:03Z</dcterms:created>
  <dcterms:modified xsi:type="dcterms:W3CDTF">2026-10-14T11:01:02Z</dcterms:modified>
</cp:coreProperties>
</file>