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Mai\Sửa Nghị quyết 19\Soạn thảo NQ\"/>
    </mc:Choice>
  </mc:AlternateContent>
  <bookViews>
    <workbookView xWindow="-120" yWindow="-120" windowWidth="20730" windowHeight="11040"/>
  </bookViews>
  <sheets>
    <sheet name="Phụ lục 1" sheetId="2"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8" i="2" l="1"/>
  <c r="D12" i="2" l="1"/>
  <c r="D28" i="2"/>
  <c r="D25" i="2"/>
  <c r="C28" i="2"/>
  <c r="C12" i="2"/>
  <c r="C8" i="2"/>
  <c r="D24" i="2" l="1"/>
  <c r="D7" i="2"/>
</calcChain>
</file>

<file path=xl/sharedStrings.xml><?xml version="1.0" encoding="utf-8"?>
<sst xmlns="http://schemas.openxmlformats.org/spreadsheetml/2006/main" count="56" uniqueCount="28">
  <si>
    <t>Số lượng người</t>
  </si>
  <si>
    <t>Ghi chú</t>
  </si>
  <si>
    <t>TT</t>
  </si>
  <si>
    <t>Nghị quyết số 19/2024/NQ-HĐND được tiếp tục thực hiện theo Nghị quyết số 52/NQ-HĐND ngày 26/10/2026 về việc áp dụng văn bản QPPLdo HĐND thành phố Hải Phòng (cũ) và tỉnh Hải Dương ban hành trên địa bàn thành phố Hải Phòng (mới từ ngày 01/7/2025 đến 30/9/2026)</t>
  </si>
  <si>
    <t>Dự kiến Nghị quyết mới giai đoạn 2027-2031</t>
  </si>
  <si>
    <r>
      <t xml:space="preserve">Tổng số tiền </t>
    </r>
    <r>
      <rPr>
        <i/>
        <sz val="14"/>
        <color theme="1"/>
        <rFont val="Times New Roman"/>
        <family val="1"/>
      </rPr>
      <t>(đồng)</t>
    </r>
  </si>
  <si>
    <t>BIỂU TỔNG HỢP KINH PHÍ NGHỊ QUYẾT</t>
  </si>
  <si>
    <r>
      <rPr>
        <sz val="12"/>
        <color theme="1"/>
        <rFont val="Times New Roman"/>
        <family val="1"/>
      </rPr>
      <t>UBND THÀNH PHỐ HẢI PHÒNG</t>
    </r>
    <r>
      <rPr>
        <sz val="14"/>
        <color theme="1"/>
        <rFont val="Times New Roman"/>
        <family val="1"/>
      </rPr>
      <t xml:space="preserve">
</t>
    </r>
    <r>
      <rPr>
        <b/>
        <sz val="13"/>
        <color theme="1"/>
        <rFont val="Times New Roman"/>
        <family val="1"/>
      </rPr>
      <t>SỞ NỘI VỤ</t>
    </r>
  </si>
  <si>
    <t>Ban Dân tộc và Tôn giáo Sở Nội vụ</t>
  </si>
  <si>
    <t>Ban Tuyên giáo và Dân vận Thành ủy</t>
  </si>
  <si>
    <t>Ủy ban Mặt trận Tổ quốc Việt Nam thành phố</t>
  </si>
  <si>
    <r>
      <t xml:space="preserve">Cán bộ, công chức thực hiện nhiệm vụ kiêm nhiệm có từ 10 cơ sở tín ngưỡng, tôn giáo, điểm nhóm Tin lành trở xuống: </t>
    </r>
    <r>
      <rPr>
        <b/>
        <sz val="14"/>
        <rFont val="Times New Roman"/>
        <family val="1"/>
      </rPr>
      <t xml:space="preserve">02 </t>
    </r>
    <r>
      <rPr>
        <sz val="14"/>
        <rFont val="Times New Roman"/>
        <family val="1"/>
      </rPr>
      <t>xã/phường/đặc khu</t>
    </r>
  </si>
  <si>
    <r>
      <t xml:space="preserve">Cán bộ, công chức thực hiện nhiệm vụ kiêm nhiệm có từ 11-29 cơ sở tín ngưỡng, tôn giáo, điểm nhóm Tin lành: </t>
    </r>
    <r>
      <rPr>
        <b/>
        <sz val="14"/>
        <rFont val="Times New Roman"/>
        <family val="1"/>
      </rPr>
      <t>20</t>
    </r>
    <r>
      <rPr>
        <sz val="14"/>
        <rFont val="Times New Roman"/>
        <family val="1"/>
      </rPr>
      <t xml:space="preserve"> xã/phường/đặc khu</t>
    </r>
  </si>
  <si>
    <t>1.1</t>
  </si>
  <si>
    <t>1.2</t>
  </si>
  <si>
    <t>-</t>
  </si>
  <si>
    <r>
      <t>Cán bộ, công chức thực hiện nhiệm vụ kiêm nhiệm có từ 30 cơ sở tín ngưỡng, tôn giáo, diểm nhóm Tin Lành trở lên:</t>
    </r>
    <r>
      <rPr>
        <b/>
        <sz val="14"/>
        <rFont val="Times New Roman"/>
        <family val="1"/>
      </rPr>
      <t xml:space="preserve"> 92</t>
    </r>
    <r>
      <rPr>
        <sz val="14"/>
        <rFont val="Times New Roman"/>
        <family val="1"/>
      </rPr>
      <t xml:space="preserve"> xã/phường/đặc khu</t>
    </r>
  </si>
  <si>
    <t>Cấp thành phố</t>
  </si>
  <si>
    <t>Các địa phương</t>
  </si>
  <si>
    <t>2</t>
  </si>
  <si>
    <t>Dự kiến Nghị quyết mới chi hỗ trợ trong 01 năm</t>
  </si>
  <si>
    <t>3</t>
  </si>
  <si>
    <t>3.1</t>
  </si>
  <si>
    <t>3.2</t>
  </si>
  <si>
    <t>2.1</t>
  </si>
  <si>
    <t>Cấp xã</t>
  </si>
  <si>
    <t>Nội dung</t>
  </si>
  <si>
    <t>Phụ lục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</si>
</sst>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charset val="163"/>
      <scheme val="minor"/>
    </font>
    <font>
      <sz val="14"/>
      <color theme="1"/>
      <name val="Times New Roman"/>
      <family val="1"/>
    </font>
    <font>
      <b/>
      <sz val="14"/>
      <color theme="1"/>
      <name val="Times New Roman"/>
      <family val="1"/>
    </font>
    <font>
      <i/>
      <sz val="14"/>
      <color theme="1"/>
      <name val="Times New Roman"/>
      <family val="1"/>
    </font>
    <font>
      <sz val="12"/>
      <color theme="1"/>
      <name val="Times New Roman"/>
      <family val="1"/>
    </font>
    <font>
      <b/>
      <sz val="13"/>
      <color theme="1"/>
      <name val="Times New Roman"/>
      <family val="1"/>
    </font>
    <font>
      <sz val="14"/>
      <name val="Times New Roman"/>
      <family val="1"/>
    </font>
    <font>
      <b/>
      <sz val="14"/>
      <name val="Times New Roman"/>
      <family val="1"/>
    </font>
    <font>
      <b/>
      <i/>
      <sz val="14"/>
      <color theme="1"/>
      <name val="Times New Roman"/>
      <family val="1"/>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0" fontId="1" fillId="0" borderId="0" xfId="0" applyFont="1"/>
    <xf numFmtId="0" fontId="2" fillId="0" borderId="0" xfId="0" applyFont="1" applyAlignment="1">
      <alignment vertical="center"/>
    </xf>
    <xf numFmtId="0" fontId="2" fillId="0" borderId="1" xfId="0" applyFont="1" applyBorder="1" applyAlignment="1">
      <alignment horizontal="center"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left" vertical="center"/>
    </xf>
    <xf numFmtId="0" fontId="7" fillId="0" borderId="1" xfId="0" applyFont="1" applyFill="1" applyBorder="1" applyAlignment="1">
      <alignment horizontal="center" vertical="center"/>
    </xf>
    <xf numFmtId="0" fontId="6" fillId="0" borderId="0" xfId="0" applyFont="1" applyFill="1" applyAlignment="1">
      <alignment vertical="center"/>
    </xf>
    <xf numFmtId="0" fontId="6" fillId="0" borderId="1" xfId="0" applyFont="1" applyFill="1" applyBorder="1" applyAlignment="1">
      <alignment vertical="center" wrapText="1"/>
    </xf>
    <xf numFmtId="0" fontId="6" fillId="0" borderId="1" xfId="0" applyFont="1" applyFill="1" applyBorder="1" applyAlignment="1">
      <alignment vertical="center"/>
    </xf>
    <xf numFmtId="0" fontId="7" fillId="0" borderId="1" xfId="0" applyFont="1" applyFill="1" applyBorder="1" applyAlignment="1">
      <alignment vertical="center"/>
    </xf>
    <xf numFmtId="0" fontId="7" fillId="0" borderId="0" xfId="0" applyFont="1" applyFill="1" applyAlignment="1">
      <alignment vertical="center"/>
    </xf>
    <xf numFmtId="49" fontId="1" fillId="0" borderId="0" xfId="0" applyNumberFormat="1" applyFont="1"/>
    <xf numFmtId="49" fontId="2" fillId="0" borderId="1" xfId="0" applyNumberFormat="1" applyFont="1" applyBorder="1" applyAlignment="1">
      <alignment horizontal="center" vertical="center"/>
    </xf>
    <xf numFmtId="49" fontId="6" fillId="0" borderId="1" xfId="0" applyNumberFormat="1" applyFont="1" applyFill="1" applyBorder="1" applyAlignment="1">
      <alignment horizontal="center" vertical="center"/>
    </xf>
    <xf numFmtId="49" fontId="7" fillId="0" borderId="1" xfId="0" applyNumberFormat="1" applyFont="1" applyFill="1" applyBorder="1" applyAlignment="1">
      <alignment horizontal="center" vertical="center"/>
    </xf>
    <xf numFmtId="0" fontId="6" fillId="0" borderId="1" xfId="0" quotePrefix="1" applyFont="1" applyFill="1" applyBorder="1" applyAlignment="1">
      <alignment vertical="center" wrapText="1"/>
    </xf>
    <xf numFmtId="3" fontId="1" fillId="0" borderId="0" xfId="0" applyNumberFormat="1" applyFont="1" applyAlignment="1">
      <alignment horizontal="right"/>
    </xf>
    <xf numFmtId="3" fontId="6" fillId="0" borderId="1" xfId="0" applyNumberFormat="1" applyFont="1" applyFill="1" applyBorder="1" applyAlignment="1">
      <alignment horizontal="right" vertical="center"/>
    </xf>
    <xf numFmtId="3" fontId="7" fillId="0" borderId="1" xfId="0" applyNumberFormat="1" applyFont="1" applyFill="1" applyBorder="1" applyAlignment="1">
      <alignment horizontal="right" vertical="center"/>
    </xf>
    <xf numFmtId="0" fontId="6" fillId="0" borderId="0" xfId="0" applyFont="1" applyAlignment="1">
      <alignment vertical="center"/>
    </xf>
    <xf numFmtId="3" fontId="6" fillId="0" borderId="1" xfId="0" applyNumberFormat="1" applyFont="1" applyBorder="1" applyAlignment="1">
      <alignment vertical="center"/>
    </xf>
    <xf numFmtId="3" fontId="7" fillId="0" borderId="0" xfId="0" applyNumberFormat="1" applyFont="1" applyAlignment="1">
      <alignment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left" vertical="center" wrapText="1"/>
    </xf>
    <xf numFmtId="0" fontId="2" fillId="2" borderId="1" xfId="0" applyFont="1" applyFill="1" applyBorder="1" applyAlignment="1">
      <alignment horizontal="center" vertical="center"/>
    </xf>
    <xf numFmtId="3" fontId="2" fillId="2" borderId="1" xfId="0" applyNumberFormat="1" applyFont="1" applyFill="1" applyBorder="1" applyAlignment="1">
      <alignment horizontal="right" vertical="center"/>
    </xf>
    <xf numFmtId="0" fontId="2" fillId="2" borderId="0" xfId="0" applyFont="1" applyFill="1" applyAlignment="1">
      <alignment vertical="center"/>
    </xf>
    <xf numFmtId="0" fontId="7" fillId="0" borderId="1" xfId="0" applyFont="1" applyFill="1" applyBorder="1" applyAlignment="1">
      <alignment vertical="center" wrapText="1"/>
    </xf>
    <xf numFmtId="3" fontId="2" fillId="0" borderId="1" xfId="0" applyNumberFormat="1" applyFont="1" applyBorder="1" applyAlignment="1">
      <alignment horizontal="center" vertical="center" wrapText="1"/>
    </xf>
    <xf numFmtId="49" fontId="7" fillId="2" borderId="1" xfId="0" applyNumberFormat="1" applyFont="1" applyFill="1" applyBorder="1" applyAlignment="1">
      <alignment horizontal="center" vertical="center"/>
    </xf>
    <xf numFmtId="0" fontId="7" fillId="2" borderId="1" xfId="0" applyFont="1" applyFill="1" applyBorder="1" applyAlignment="1">
      <alignment vertical="center" wrapText="1"/>
    </xf>
    <xf numFmtId="0" fontId="6" fillId="2" borderId="1" xfId="0" applyFont="1" applyFill="1" applyBorder="1" applyAlignment="1">
      <alignment horizontal="center" vertical="center"/>
    </xf>
    <xf numFmtId="3" fontId="7" fillId="2" borderId="1" xfId="0" applyNumberFormat="1" applyFont="1" applyFill="1" applyBorder="1" applyAlignment="1">
      <alignment horizontal="right" vertical="center"/>
    </xf>
    <xf numFmtId="0" fontId="8" fillId="0" borderId="0" xfId="0" applyFont="1" applyAlignment="1">
      <alignment horizontal="center" vertical="center"/>
    </xf>
    <xf numFmtId="0" fontId="1" fillId="0" borderId="0" xfId="0" applyFont="1" applyAlignment="1">
      <alignment horizontal="center" wrapText="1"/>
    </xf>
    <xf numFmtId="0" fontId="1" fillId="0" borderId="0" xfId="0" applyFont="1" applyAlignment="1">
      <alignment horizontal="center"/>
    </xf>
    <xf numFmtId="0" fontId="2"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2287724</xdr:colOff>
      <xdr:row>1</xdr:row>
      <xdr:rowOff>22411</xdr:rowOff>
    </xdr:from>
    <xdr:to>
      <xdr:col>1</xdr:col>
      <xdr:colOff>2991109</xdr:colOff>
      <xdr:row>1</xdr:row>
      <xdr:rowOff>22411</xdr:rowOff>
    </xdr:to>
    <xdr:cxnSp macro="">
      <xdr:nvCxnSpPr>
        <xdr:cNvPr id="2" name="Straight Connector 1">
          <a:extLst>
            <a:ext uri="{FF2B5EF4-FFF2-40B4-BE49-F238E27FC236}">
              <a16:creationId xmlns:a16="http://schemas.microsoft.com/office/drawing/2014/main" id="{00000000-0008-0000-0000-000002000000}"/>
            </a:ext>
          </a:extLst>
        </xdr:cNvPr>
        <xdr:cNvCxnSpPr/>
      </xdr:nvCxnSpPr>
      <xdr:spPr>
        <a:xfrm>
          <a:off x="2635106" y="537882"/>
          <a:ext cx="70338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1"/>
  <sheetViews>
    <sheetView tabSelected="1" zoomScale="85" zoomScaleNormal="85" workbookViewId="0">
      <selection activeCell="D19" sqref="D19"/>
    </sheetView>
  </sheetViews>
  <sheetFormatPr defaultRowHeight="18.75" x14ac:dyDescent="0.3"/>
  <cols>
    <col min="1" max="1" width="5.28515625" style="12" customWidth="1"/>
    <col min="2" max="2" width="82.7109375" style="1" customWidth="1"/>
    <col min="3" max="3" width="27.28515625" style="1" customWidth="1"/>
    <col min="4" max="4" width="28" style="17" customWidth="1"/>
    <col min="5" max="5" width="13.140625" style="1" customWidth="1"/>
    <col min="6" max="16384" width="9.140625" style="1"/>
  </cols>
  <sheetData>
    <row r="1" spans="1:5" ht="40.5" customHeight="1" x14ac:dyDescent="0.3">
      <c r="A1" s="35" t="s">
        <v>7</v>
      </c>
      <c r="B1" s="36"/>
      <c r="E1" s="34" t="s">
        <v>27</v>
      </c>
    </row>
    <row r="2" spans="1:5" ht="10.5" customHeight="1" x14ac:dyDescent="0.3"/>
    <row r="4" spans="1:5" x14ac:dyDescent="0.3">
      <c r="A4" s="37" t="s">
        <v>6</v>
      </c>
      <c r="B4" s="37"/>
      <c r="C4" s="37"/>
      <c r="D4" s="37"/>
      <c r="E4" s="37"/>
    </row>
    <row r="6" spans="1:5" s="2" customFormat="1" ht="45" customHeight="1" x14ac:dyDescent="0.25">
      <c r="A6" s="13" t="s">
        <v>2</v>
      </c>
      <c r="B6" s="3" t="s">
        <v>26</v>
      </c>
      <c r="C6" s="3" t="s">
        <v>0</v>
      </c>
      <c r="D6" s="29" t="s">
        <v>5</v>
      </c>
      <c r="E6" s="3" t="s">
        <v>1</v>
      </c>
    </row>
    <row r="7" spans="1:5" s="27" customFormat="1" ht="117.75" customHeight="1" x14ac:dyDescent="0.25">
      <c r="A7" s="23">
        <v>1</v>
      </c>
      <c r="B7" s="24" t="s">
        <v>3</v>
      </c>
      <c r="C7" s="25">
        <v>248</v>
      </c>
      <c r="D7" s="26">
        <f>D8+D12</f>
        <v>8197128000</v>
      </c>
      <c r="E7" s="25"/>
    </row>
    <row r="8" spans="1:5" s="7" customFormat="1" ht="31.5" customHeight="1" x14ac:dyDescent="0.25">
      <c r="A8" s="14" t="s">
        <v>13</v>
      </c>
      <c r="B8" s="5" t="s">
        <v>17</v>
      </c>
      <c r="C8" s="6">
        <f>C10+C9+C11</f>
        <v>20</v>
      </c>
      <c r="D8" s="19">
        <f>SUM(D9:D11)</f>
        <v>856080000</v>
      </c>
      <c r="E8" s="9"/>
    </row>
    <row r="9" spans="1:5" s="7" customFormat="1" ht="26.25" customHeight="1" x14ac:dyDescent="0.25">
      <c r="A9" s="14" t="s">
        <v>15</v>
      </c>
      <c r="B9" s="8" t="s">
        <v>8</v>
      </c>
      <c r="C9" s="4">
        <v>16</v>
      </c>
      <c r="D9" s="18">
        <v>684864000</v>
      </c>
      <c r="E9" s="9"/>
    </row>
    <row r="10" spans="1:5" s="7" customFormat="1" ht="31.5" customHeight="1" x14ac:dyDescent="0.25">
      <c r="A10" s="15" t="s">
        <v>15</v>
      </c>
      <c r="B10" s="9" t="s">
        <v>9</v>
      </c>
      <c r="C10" s="4">
        <v>2</v>
      </c>
      <c r="D10" s="18">
        <v>85608000</v>
      </c>
      <c r="E10" s="9"/>
    </row>
    <row r="11" spans="1:5" s="7" customFormat="1" ht="27" customHeight="1" x14ac:dyDescent="0.25">
      <c r="A11" s="14" t="s">
        <v>15</v>
      </c>
      <c r="B11" s="9" t="s">
        <v>10</v>
      </c>
      <c r="C11" s="4">
        <v>2</v>
      </c>
      <c r="D11" s="18">
        <v>85608000</v>
      </c>
      <c r="E11" s="9"/>
    </row>
    <row r="12" spans="1:5" s="7" customFormat="1" ht="32.25" customHeight="1" x14ac:dyDescent="0.25">
      <c r="A12" s="14" t="s">
        <v>14</v>
      </c>
      <c r="B12" s="10" t="s">
        <v>18</v>
      </c>
      <c r="C12" s="6">
        <f>SUM(C13:C15)</f>
        <v>228</v>
      </c>
      <c r="D12" s="19">
        <f>SUM(D13:D15)</f>
        <v>7341048000</v>
      </c>
      <c r="E12" s="9"/>
    </row>
    <row r="13" spans="1:5" s="7" customFormat="1" ht="60" customHeight="1" x14ac:dyDescent="0.25">
      <c r="A13" s="14" t="s">
        <v>15</v>
      </c>
      <c r="B13" s="16" t="s">
        <v>11</v>
      </c>
      <c r="C13" s="4">
        <v>4</v>
      </c>
      <c r="D13" s="18">
        <v>85608000</v>
      </c>
      <c r="E13" s="9"/>
    </row>
    <row r="14" spans="1:5" s="11" customFormat="1" ht="54" customHeight="1" x14ac:dyDescent="0.25">
      <c r="A14" s="15" t="s">
        <v>15</v>
      </c>
      <c r="B14" s="8" t="s">
        <v>12</v>
      </c>
      <c r="C14" s="4">
        <v>40</v>
      </c>
      <c r="D14" s="18">
        <v>692160000</v>
      </c>
      <c r="E14" s="10"/>
    </row>
    <row r="15" spans="1:5" s="7" customFormat="1" ht="56.25" customHeight="1" x14ac:dyDescent="0.25">
      <c r="A15" s="14" t="s">
        <v>15</v>
      </c>
      <c r="B15" s="8" t="s">
        <v>16</v>
      </c>
      <c r="C15" s="4">
        <v>184</v>
      </c>
      <c r="D15" s="18">
        <v>6563280000</v>
      </c>
      <c r="E15" s="9"/>
    </row>
    <row r="16" spans="1:5" s="7" customFormat="1" ht="34.5" customHeight="1" x14ac:dyDescent="0.25">
      <c r="A16" s="30" t="s">
        <v>19</v>
      </c>
      <c r="B16" s="31" t="s">
        <v>20</v>
      </c>
      <c r="C16" s="32"/>
      <c r="D16" s="33">
        <v>7359264000</v>
      </c>
      <c r="E16" s="9"/>
    </row>
    <row r="17" spans="1:8" s="7" customFormat="1" ht="31.5" customHeight="1" x14ac:dyDescent="0.25">
      <c r="A17" s="15" t="s">
        <v>24</v>
      </c>
      <c r="B17" s="28" t="s">
        <v>17</v>
      </c>
      <c r="C17" s="4"/>
      <c r="D17" s="19">
        <v>728640000</v>
      </c>
      <c r="E17" s="9"/>
    </row>
    <row r="18" spans="1:8" s="7" customFormat="1" ht="26.25" customHeight="1" x14ac:dyDescent="0.25">
      <c r="A18" s="14" t="s">
        <v>15</v>
      </c>
      <c r="B18" s="8" t="s">
        <v>8</v>
      </c>
      <c r="C18" s="4">
        <v>16</v>
      </c>
      <c r="D18" s="18">
        <v>582912000</v>
      </c>
      <c r="E18" s="9"/>
    </row>
    <row r="19" spans="1:8" s="7" customFormat="1" ht="23.25" customHeight="1" x14ac:dyDescent="0.25">
      <c r="A19" s="14" t="s">
        <v>15</v>
      </c>
      <c r="B19" s="9" t="s">
        <v>10</v>
      </c>
      <c r="C19" s="4">
        <v>4</v>
      </c>
      <c r="D19" s="18">
        <v>145728000</v>
      </c>
      <c r="E19" s="9"/>
    </row>
    <row r="20" spans="1:8" s="11" customFormat="1" ht="35.25" customHeight="1" x14ac:dyDescent="0.25">
      <c r="A20" s="10">
        <v>2.2000000000000002</v>
      </c>
      <c r="B20" s="10" t="s">
        <v>25</v>
      </c>
      <c r="C20" s="4"/>
      <c r="D20" s="19">
        <v>6630624000</v>
      </c>
      <c r="E20" s="9"/>
    </row>
    <row r="21" spans="1:8" s="11" customFormat="1" ht="63" customHeight="1" x14ac:dyDescent="0.25">
      <c r="A21" s="14" t="s">
        <v>15</v>
      </c>
      <c r="B21" s="16" t="s">
        <v>11</v>
      </c>
      <c r="C21" s="4">
        <v>4</v>
      </c>
      <c r="D21" s="18">
        <v>72864000</v>
      </c>
      <c r="E21" s="9"/>
    </row>
    <row r="22" spans="1:8" s="11" customFormat="1" ht="57" customHeight="1" x14ac:dyDescent="0.25">
      <c r="A22" s="15" t="s">
        <v>15</v>
      </c>
      <c r="B22" s="8" t="s">
        <v>12</v>
      </c>
      <c r="C22" s="4">
        <v>40</v>
      </c>
      <c r="D22" s="18">
        <v>971520000</v>
      </c>
      <c r="E22" s="9"/>
    </row>
    <row r="23" spans="1:8" s="11" customFormat="1" ht="56.25" customHeight="1" x14ac:dyDescent="0.25">
      <c r="A23" s="14" t="s">
        <v>15</v>
      </c>
      <c r="B23" s="8" t="s">
        <v>16</v>
      </c>
      <c r="C23" s="4">
        <v>184</v>
      </c>
      <c r="D23" s="18">
        <v>5586240000</v>
      </c>
      <c r="E23" s="9"/>
    </row>
    <row r="24" spans="1:8" s="27" customFormat="1" ht="60.75" customHeight="1" x14ac:dyDescent="0.25">
      <c r="A24" s="23" t="s">
        <v>21</v>
      </c>
      <c r="B24" s="24" t="s">
        <v>4</v>
      </c>
      <c r="C24" s="25">
        <v>248</v>
      </c>
      <c r="D24" s="26">
        <f>D25+D28</f>
        <v>36796320000</v>
      </c>
      <c r="E24" s="25"/>
    </row>
    <row r="25" spans="1:8" s="7" customFormat="1" ht="31.5" customHeight="1" x14ac:dyDescent="0.25">
      <c r="A25" s="15" t="s">
        <v>22</v>
      </c>
      <c r="B25" s="5" t="s">
        <v>17</v>
      </c>
      <c r="C25" s="6">
        <v>20</v>
      </c>
      <c r="D25" s="22">
        <f>SUM(D26:D27)</f>
        <v>3643200000</v>
      </c>
      <c r="E25" s="9"/>
    </row>
    <row r="26" spans="1:8" s="7" customFormat="1" ht="26.25" customHeight="1" x14ac:dyDescent="0.25">
      <c r="A26" s="14" t="s">
        <v>15</v>
      </c>
      <c r="B26" s="8" t="s">
        <v>8</v>
      </c>
      <c r="C26" s="4">
        <v>16</v>
      </c>
      <c r="D26" s="21">
        <v>2914560000</v>
      </c>
      <c r="E26" s="9"/>
      <c r="H26" s="20"/>
    </row>
    <row r="27" spans="1:8" s="7" customFormat="1" ht="27" customHeight="1" x14ac:dyDescent="0.25">
      <c r="A27" s="14" t="s">
        <v>15</v>
      </c>
      <c r="B27" s="9" t="s">
        <v>10</v>
      </c>
      <c r="C27" s="4">
        <v>4</v>
      </c>
      <c r="D27" s="21">
        <v>728640000</v>
      </c>
      <c r="E27" s="9"/>
    </row>
    <row r="28" spans="1:8" s="7" customFormat="1" ht="32.25" customHeight="1" x14ac:dyDescent="0.25">
      <c r="A28" s="15" t="s">
        <v>23</v>
      </c>
      <c r="B28" s="10" t="s">
        <v>25</v>
      </c>
      <c r="C28" s="6">
        <f>SUM(C29:C31)</f>
        <v>228</v>
      </c>
      <c r="D28" s="22">
        <f>SUM(D29:D31)</f>
        <v>33153120000</v>
      </c>
      <c r="E28" s="9"/>
    </row>
    <row r="29" spans="1:8" s="7" customFormat="1" ht="60" customHeight="1" x14ac:dyDescent="0.25">
      <c r="A29" s="14" t="s">
        <v>15</v>
      </c>
      <c r="B29" s="16" t="s">
        <v>11</v>
      </c>
      <c r="C29" s="4">
        <v>4</v>
      </c>
      <c r="D29" s="21">
        <v>364320000</v>
      </c>
      <c r="E29" s="9"/>
    </row>
    <row r="30" spans="1:8" s="11" customFormat="1" ht="54" customHeight="1" x14ac:dyDescent="0.25">
      <c r="A30" s="15" t="s">
        <v>15</v>
      </c>
      <c r="B30" s="8" t="s">
        <v>12</v>
      </c>
      <c r="C30" s="4">
        <v>40</v>
      </c>
      <c r="D30" s="21">
        <v>4857600000</v>
      </c>
      <c r="E30" s="10"/>
    </row>
    <row r="31" spans="1:8" s="7" customFormat="1" ht="56.25" customHeight="1" x14ac:dyDescent="0.25">
      <c r="A31" s="14" t="s">
        <v>15</v>
      </c>
      <c r="B31" s="8" t="s">
        <v>16</v>
      </c>
      <c r="C31" s="4">
        <v>184</v>
      </c>
      <c r="D31" s="21">
        <v>27931200000</v>
      </c>
      <c r="E31" s="9"/>
    </row>
  </sheetData>
  <mergeCells count="2">
    <mergeCell ref="A1:B1"/>
    <mergeCell ref="A4:E4"/>
  </mergeCells>
  <pageMargins left="0.39370078740157483" right="0" top="0.78740157480314965" bottom="0.39370078740157483" header="0.31496062992125984" footer="0.31496062992125984"/>
  <pageSetup paperSize="9" scale="62" fitToWidth="0" orientation="portrait" horizontalDpi="120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Phụ lục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2026-10-20T01:46:16Z</cp:lastPrinted>
  <dcterms:created xsi:type="dcterms:W3CDTF">2026-10-05T02:28:59Z</dcterms:created>
  <dcterms:modified xsi:type="dcterms:W3CDTF">2026-10-20T01:48:35Z</dcterms:modified>
</cp:coreProperties>
</file>