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7B8C824-8675-45F9-A7A7-D42ABFB6B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Đoàn Hàn Quố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0" localSheetId="0">'[1]PNT-QUOT-#3'!#REF!</definedName>
    <definedName name="\0">'[1]PNT-QUOT-#3'!#REF!</definedName>
    <definedName name="\z" localSheetId="0">'[1]COAT&amp;WRAP-QIOT-#3'!#REF!</definedName>
    <definedName name="\z">'[1]COAT&amp;WRAP-QIOT-#3'!#REF!</definedName>
    <definedName name="A" localSheetId="0">'[1]PNT-QUOT-#3'!#REF!</definedName>
    <definedName name="A">'[1]PNT-QUOT-#3'!#REF!</definedName>
    <definedName name="AAA" localSheetId="0">'[2]MTL$-INTER'!#REF!</definedName>
    <definedName name="AAA">'[2]MTL$-INTER'!#REF!</definedName>
    <definedName name="B" localSheetId="0">'[1]PNT-QUOT-#3'!#REF!</definedName>
    <definedName name="B">'[1]PNT-QUOT-#3'!#REF!</definedName>
    <definedName name="Baokhach" localSheetId="0">'[1]PNT-QUOT-#3'!#REF!</definedName>
    <definedName name="Baokhach">'[1]PNT-QUOT-#3'!#REF!</definedName>
    <definedName name="COAT" localSheetId="0">'[1]PNT-QUOT-#3'!#REF!</definedName>
    <definedName name="COAT">'[1]PNT-QUOT-#3'!#REF!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d" localSheetId="0">'[1]PNT-QUOT-#3'!#REF!</definedName>
    <definedName name="d">'[1]PNT-QUOT-#3'!#REF!</definedName>
    <definedName name="DNTT" localSheetId="0">'[1]PNT-QUOT-#3'!#REF!</definedName>
    <definedName name="DNTT">'[1]PNT-QUOT-#3'!#REF!</definedName>
    <definedName name="FP" localSheetId="0">'[1]COAT&amp;WRAP-QIOT-#3'!#REF!</definedName>
    <definedName name="FP">'[1]COAT&amp;WRAP-QIOT-#3'!#REF!</definedName>
    <definedName name="HIEN_DIALOG" localSheetId="0">[3]Main!#REF!</definedName>
    <definedName name="HIEN_DIALOG">[3]Main!#REF!</definedName>
    <definedName name="IO" localSheetId="0">'[1]COAT&amp;WRAP-QIOT-#3'!#REF!</definedName>
    <definedName name="IO">'[1]COAT&amp;WRAP-QIOT-#3'!#REF!</definedName>
    <definedName name="KHONGPHANTICHDM1" localSheetId="0">[3]Main!#REF!</definedName>
    <definedName name="KHONGPHANTICHDM1">[3]Main!#REF!</definedName>
    <definedName name="LGender">[4]数据字典!$L$2:$L$3</definedName>
    <definedName name="MAT" localSheetId="0">'[1]COAT&amp;WRAP-QIOT-#3'!#REF!</definedName>
    <definedName name="MAT">'[1]COAT&amp;WRAP-QIOT-#3'!#REF!</definedName>
    <definedName name="MF" localSheetId="0">'[1]COAT&amp;WRAP-QIOT-#3'!#REF!</definedName>
    <definedName name="MF">'[1]COAT&amp;WRAP-QIOT-#3'!#REF!</definedName>
    <definedName name="P" localSheetId="0">'[1]PNT-QUOT-#3'!#REF!</definedName>
    <definedName name="P">'[1]PNT-QUOT-#3'!#REF!</definedName>
    <definedName name="PEJM" localSheetId="0">'[1]COAT&amp;WRAP-QIOT-#3'!#REF!</definedName>
    <definedName name="PEJM">'[1]COAT&amp;WRAP-QIOT-#3'!#REF!</definedName>
    <definedName name="PF" localSheetId="0">'[1]PNT-QUOT-#3'!#REF!</definedName>
    <definedName name="PF">'[1]PNT-QUOT-#3'!#REF!</definedName>
    <definedName name="PM">[5]IBASE!$AH$16:$AV$110</definedName>
    <definedName name="Print_Area_MI">[6]ESTI.!$A$1:$U$52</definedName>
    <definedName name="_xlnm.Print_Titles" localSheetId="0">'Đoàn Hàn Quốc'!$4:$5</definedName>
    <definedName name="_xlnm.Recorder" localSheetId="0">[3]Main!#REF!</definedName>
    <definedName name="_xlnm.Recorder">[3]Main!#REF!</definedName>
    <definedName name="RT" localSheetId="0">'[1]COAT&amp;WRAP-QIOT-#3'!#REF!</definedName>
    <definedName name="RT">'[1]COAT&amp;WRAP-QIOT-#3'!#REF!</definedName>
    <definedName name="SB">[5]IBASE!$AH$7:$AL$14</definedName>
    <definedName name="SORT">#REF!</definedName>
    <definedName name="SORT_AREA">'[6]DI-ESTI'!$A$8:$R$489</definedName>
    <definedName name="SP" localSheetId="0">'[1]PNT-QUOT-#3'!#REF!</definedName>
    <definedName name="SP">'[1]PNT-QUOT-#3'!#REF!</definedName>
    <definedName name="THK" localSheetId="0">'[1]COAT&amp;WRAP-QIOT-#3'!#REF!</definedName>
    <definedName name="THK">'[1]COAT&amp;WRAP-QIOT-#3'!#REF!</definedName>
    <definedName name="TROVE_DGCT" localSheetId="0">[3]Main!#REF!</definedName>
    <definedName name="TROVE_DGCT">[3]Main!#REF!</definedName>
    <definedName name="TROVE_PTVT" localSheetId="0">[3]Main!#REF!</definedName>
    <definedName name="TROVE_PTVT">[3]Main!#REF!</definedName>
    <definedName name="ZYX">#REF!</definedName>
    <definedName name="ZZZ">#REF!</definedName>
  </definedNames>
  <calcPr calcId="191029"/>
</workbook>
</file>

<file path=xl/calcChain.xml><?xml version="1.0" encoding="utf-8"?>
<calcChain xmlns="http://schemas.openxmlformats.org/spreadsheetml/2006/main">
  <c r="K7" i="1" l="1"/>
  <c r="I18" i="1"/>
  <c r="I7" i="1"/>
  <c r="I8" i="1"/>
  <c r="I9" i="1"/>
  <c r="I10" i="1"/>
  <c r="I11" i="1"/>
  <c r="I13" i="1"/>
  <c r="I14" i="1"/>
  <c r="I6" i="1"/>
  <c r="H7" i="1"/>
  <c r="H8" i="1"/>
  <c r="H9" i="1"/>
  <c r="H10" i="1"/>
  <c r="H11" i="1"/>
  <c r="H12" i="1"/>
  <c r="H13" i="1"/>
  <c r="H14" i="1"/>
  <c r="H6" i="1"/>
  <c r="G14" i="1"/>
  <c r="G13" i="1"/>
  <c r="G12" i="1"/>
  <c r="G11" i="1"/>
  <c r="G10" i="1"/>
  <c r="G9" i="1"/>
  <c r="G8" i="1"/>
  <c r="G7" i="1"/>
  <c r="G6" i="1"/>
  <c r="I15" i="1" l="1"/>
  <c r="I16" i="1"/>
</calcChain>
</file>

<file path=xl/sharedStrings.xml><?xml version="1.0" encoding="utf-8"?>
<sst xmlns="http://schemas.openxmlformats.org/spreadsheetml/2006/main" count="51" uniqueCount="46">
  <si>
    <t>Tỷ giá USD/VNĐ:</t>
  </si>
  <si>
    <t>Stt</t>
  </si>
  <si>
    <t>Diễn giải</t>
  </si>
  <si>
    <t>Số lượng</t>
  </si>
  <si>
    <t>Thời gian</t>
  </si>
  <si>
    <t>Đơn giá</t>
  </si>
  <si>
    <t>Thành tiền</t>
  </si>
  <si>
    <t>USD</t>
  </si>
  <si>
    <t>VNĐ</t>
  </si>
  <si>
    <t>Vé máy bay khứ hồi hạng thường</t>
  </si>
  <si>
    <t>Chi phí bảo hiểm</t>
  </si>
  <si>
    <t>Tổng cộng</t>
  </si>
  <si>
    <t>Người</t>
  </si>
  <si>
    <t>Ghi chú</t>
  </si>
  <si>
    <t>Đơn vị tính</t>
  </si>
  <si>
    <t xml:space="preserve">Theo thực tế </t>
  </si>
  <si>
    <t xml:space="preserve">Người </t>
  </si>
  <si>
    <t>Vé</t>
  </si>
  <si>
    <t>Phòng/ người</t>
  </si>
  <si>
    <t>Người/ ngày</t>
  </si>
  <si>
    <t>Ngày</t>
  </si>
  <si>
    <t>Chuyến</t>
  </si>
  <si>
    <t>Báo giá thực tế</t>
  </si>
  <si>
    <t xml:space="preserve">Thuê phương tiện từ sân bay đến nơi ở và ngược lại </t>
  </si>
  <si>
    <t>Người/ chuyến</t>
  </si>
  <si>
    <t>Khoản 7, Điều 7 TT140/2026/TT-BTC</t>
  </si>
  <si>
    <t>Phụ lục TT 140/2026/TT-BTC</t>
  </si>
  <si>
    <t xml:space="preserve">Người/ </t>
  </si>
  <si>
    <t xml:space="preserve">Tỷ giá </t>
  </si>
  <si>
    <t>Phụ lục TT140/2026/TT-BTC</t>
  </si>
  <si>
    <t>Quy định tại điểm a, khoản 8, điều 7 - TT số 140/2026/TT-BTC</t>
  </si>
  <si>
    <t xml:space="preserve">Quà tặng đối ngoại khách quốc tế khác </t>
  </si>
  <si>
    <t>Theo thực tế  hóa đơn</t>
  </si>
  <si>
    <t>Theo quy định TT số 35/2026 /TT-BTC</t>
  </si>
  <si>
    <t xml:space="preserve">Chi phí dự phòng phát sinh </t>
  </si>
  <si>
    <t>Đơn vị: Đồng</t>
  </si>
  <si>
    <t xml:space="preserve">Thuê phiên dịch cho toàn bộ lịch trình làm việc: 06 ngày </t>
  </si>
  <si>
    <t>Thuê xe đi lại tại nơi làm việc hàng ngày của đoàn trong 6 ngày làm việc thanh toán theo thực tế</t>
  </si>
  <si>
    <t>Phòng nghỉ -  thanh toán theo thực tế: 5 người/4 phòng x 7 đêm</t>
  </si>
  <si>
    <t xml:space="preserve">Chiêu đãi </t>
  </si>
  <si>
    <t>Thuê xe đi Hải Phòng Hà Nội và ngược lại xe 16 chỗ</t>
  </si>
  <si>
    <t>Tiền ăn và tiêu vặt: 5 người x 7 ngày x 130 USD/ người</t>
  </si>
  <si>
    <t>Chi phí điện thoại: 05 người x 50 USD/ người/ chuyến công tác</t>
  </si>
  <si>
    <t>Số tiền bằng chữ: Chín trăm hai mươi lăm triệu không trăm bảy mươi hai ngàn tám trăm đồng chẵn./.</t>
  </si>
  <si>
    <t>DỰ TOÁN KINH PHÍ ĐOÀN CÔNG TÁC ĐI HÀN QUỐC 
THEO QUYẾT ĐỊNH SỐ 2732/QĐ-UBND NGÀY 16/7/2026 CỦA UBND THÀNH PHỐ</t>
  </si>
  <si>
    <t>(Kèm theo Quyết định số 133/QĐ-NV ngày 16/7/2026)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</si>
</sst>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(* #,##0.0_);_(* \(#,##0.0\);_(* &quot;-&quot;?_);_(@_)"/>
    <numFmt numFmtId="168" formatCode="#,##0\ &quot;DM&quot;;\-#,##0\ &quot;DM&quot;"/>
    <numFmt numFmtId="169" formatCode="0.000%"/>
    <numFmt numFmtId="170" formatCode="&quot;￥&quot;#,##0;&quot;￥&quot;\-#,##0"/>
    <numFmt numFmtId="171" formatCode="00.000"/>
    <numFmt numFmtId="172" formatCode="_-&quot;$&quot;* #,##0_-;\-&quot;$&quot;* #,##0_-;_-&quot;$&quot;* &quot;-&quot;_-;_-@_-"/>
    <numFmt numFmtId="173" formatCode="_-&quot;$&quot;* #,##0.00_-;\-&quot;$&quot;* #,##0.00_-;_-&quot;$&quot;* &quot;-&quot;??_-;_-@_-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.VnTime"/>
      <family val="2"/>
    </font>
    <font>
      <b/>
      <sz val="12.5"/>
      <name val="Times New Roman"/>
      <family val="1"/>
    </font>
    <font>
      <sz val="12.5"/>
      <name val="Times New Roman"/>
      <family val="1"/>
    </font>
    <font>
      <i/>
      <sz val="12.5"/>
      <name val="Times New Roman"/>
      <family val="1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theme="1"/>
      <name val="Calibri"/>
      <family val="3"/>
      <charset val="129"/>
      <scheme val="minor"/>
    </font>
    <font>
      <sz val="11"/>
      <color indexed="62"/>
      <name val="Calibri"/>
      <family val="2"/>
    </font>
    <font>
      <b/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3"/>
      <charset val="128"/>
      <scheme val="minor"/>
    </font>
    <font>
      <sz val="12"/>
      <name val="宋体"/>
      <charset val="134"/>
    </font>
    <font>
      <sz val="11"/>
      <name val="ＭＳ Ｐゴシック"/>
      <family val="3"/>
      <charset val="128"/>
    </font>
    <font>
      <sz val="12"/>
      <name val=".VnTime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charset val="136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theme="1"/>
      <name val="Calibri"/>
      <family val="2"/>
      <charset val="128"/>
      <scheme val="minor"/>
    </font>
    <font>
      <sz val="11"/>
      <color theme="1"/>
      <name val="Times New Roman"/>
      <family val="2"/>
    </font>
    <font>
      <u/>
      <sz val="11"/>
      <color theme="10"/>
      <name val="Calibri"/>
      <family val="2"/>
    </font>
    <font>
      <sz val="12"/>
      <color theme="1"/>
      <name val=".VnTime"/>
      <family val="2"/>
    </font>
    <font>
      <sz val="9"/>
      <color theme="1"/>
      <name val="Verdana"/>
      <family val="2"/>
    </font>
    <font>
      <sz val="12"/>
      <color theme="1"/>
      <name val="Times New Roman"/>
      <family val="2"/>
    </font>
    <font>
      <sz val="12"/>
      <name val="Time New Roman"/>
    </font>
    <font>
      <sz val="11"/>
      <color theme="1"/>
      <name val="Calibri"/>
      <family val="2"/>
      <charset val="129"/>
      <scheme val="minor"/>
    </font>
    <font>
      <i/>
      <sz val="11"/>
      <name val="Times New Roman"/>
      <family val="1"/>
    </font>
    <font>
      <sz val="8"/>
      <name val="Calibri"/>
      <family val="2"/>
      <scheme val="minor"/>
    </font>
    <font>
      <i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.5"/>
      <name val="Times New Roman"/>
      <family val="1"/>
    </font>
    <font>
      <b/>
      <i/>
      <sz val="9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61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35" borderId="2" applyNumberFormat="0" applyAlignment="0" applyProtection="0"/>
    <xf numFmtId="0" fontId="12" fillId="0" borderId="3" applyNumberFormat="0" applyFill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" fillId="36" borderId="4" applyNumberFormat="0" applyFont="0" applyAlignment="0" applyProtection="0"/>
    <xf numFmtId="0" fontId="15" fillId="7" borderId="2" applyNumberFormat="0" applyAlignment="0" applyProtection="0"/>
    <xf numFmtId="0" fontId="6" fillId="0" borderId="0"/>
    <xf numFmtId="0" fontId="16" fillId="0" borderId="5" applyNumberFormat="0" applyAlignment="0" applyProtection="0">
      <alignment horizontal="left" vertical="center"/>
    </xf>
    <xf numFmtId="0" fontId="16" fillId="0" borderId="6">
      <alignment horizontal="left" vertical="center"/>
    </xf>
    <xf numFmtId="0" fontId="17" fillId="3" borderId="0" applyNumberFormat="0" applyBorder="0" applyAlignment="0" applyProtection="0"/>
    <xf numFmtId="0" fontId="18" fillId="37" borderId="0" applyNumberFormat="0" applyBorder="0" applyAlignment="0" applyProtection="0"/>
    <xf numFmtId="0" fontId="6" fillId="0" borderId="0"/>
    <xf numFmtId="0" fontId="13" fillId="0" borderId="0"/>
    <xf numFmtId="0" fontId="19" fillId="0" borderId="0">
      <alignment vertical="center"/>
    </xf>
    <xf numFmtId="0" fontId="20" fillId="0" borderId="0"/>
    <xf numFmtId="0" fontId="21" fillId="0" borderId="0"/>
    <xf numFmtId="0" fontId="2" fillId="0" borderId="0"/>
    <xf numFmtId="0" fontId="2" fillId="0" borderId="0"/>
    <xf numFmtId="0" fontId="13" fillId="0" borderId="0"/>
    <xf numFmtId="0" fontId="14" fillId="0" borderId="0"/>
    <xf numFmtId="0" fontId="22" fillId="0" borderId="0"/>
    <xf numFmtId="0" fontId="22" fillId="0" borderId="0"/>
    <xf numFmtId="0" fontId="21" fillId="0" borderId="0">
      <alignment vertical="center"/>
    </xf>
    <xf numFmtId="0" fontId="23" fillId="0" borderId="0"/>
    <xf numFmtId="0" fontId="24" fillId="4" borderId="0" applyNumberFormat="0" applyBorder="0" applyAlignment="0" applyProtection="0"/>
    <xf numFmtId="0" fontId="25" fillId="35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38" borderId="11" applyNumberFormat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6" fillId="0" borderId="0"/>
    <xf numFmtId="0" fontId="37" fillId="0" borderId="0"/>
    <xf numFmtId="164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8" fillId="1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2" borderId="11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0" fillId="15" borderId="4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4" borderId="2" applyNumberFormat="0" applyAlignment="0" applyProtection="0">
      <alignment vertical="center"/>
    </xf>
    <xf numFmtId="172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0" fontId="49" fillId="13" borderId="2" applyNumberFormat="0" applyAlignment="0" applyProtection="0">
      <alignment vertical="center"/>
    </xf>
    <xf numFmtId="0" fontId="50" fillId="24" borderId="7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43" borderId="0" applyNumberFormat="0" applyBorder="0" applyAlignment="0" applyProtection="0"/>
    <xf numFmtId="0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56" fillId="0" borderId="0"/>
    <xf numFmtId="0" fontId="53" fillId="0" borderId="0">
      <alignment vertical="center"/>
    </xf>
    <xf numFmtId="0" fontId="57" fillId="0" borderId="0"/>
    <xf numFmtId="0" fontId="2" fillId="0" borderId="0"/>
    <xf numFmtId="0" fontId="2" fillId="0" borderId="0"/>
    <xf numFmtId="0" fontId="58" fillId="0" borderId="0"/>
    <xf numFmtId="0" fontId="59" fillId="0" borderId="0"/>
    <xf numFmtId="0" fontId="60" fillId="0" borderId="0">
      <alignment vertical="center"/>
    </xf>
  </cellStyleXfs>
  <cellXfs count="53">
    <xf numFmtId="0" fontId="0" fillId="0" borderId="0" xfId="0"/>
    <xf numFmtId="0" fontId="4" fillId="0" borderId="0" xfId="0" applyFont="1"/>
    <xf numFmtId="166" fontId="4" fillId="0" borderId="0" xfId="1" applyNumberFormat="1" applyFont="1"/>
    <xf numFmtId="0" fontId="5" fillId="0" borderId="0" xfId="3" applyFont="1" applyAlignment="1">
      <alignment horizontal="center"/>
    </xf>
    <xf numFmtId="0" fontId="5" fillId="0" borderId="0" xfId="3" applyFont="1"/>
    <xf numFmtId="166" fontId="4" fillId="0" borderId="0" xfId="0" applyNumberFormat="1" applyFont="1"/>
    <xf numFmtId="0" fontId="63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6" fontId="4" fillId="0" borderId="13" xfId="2" applyNumberFormat="1" applyFont="1" applyBorder="1" applyAlignment="1">
      <alignment vertical="center"/>
    </xf>
    <xf numFmtId="0" fontId="66" fillId="0" borderId="0" xfId="0" applyFont="1"/>
    <xf numFmtId="0" fontId="64" fillId="0" borderId="0" xfId="0" applyFont="1"/>
    <xf numFmtId="0" fontId="65" fillId="0" borderId="0" xfId="0" applyFont="1" applyAlignment="1">
      <alignment vertical="center"/>
    </xf>
    <xf numFmtId="166" fontId="69" fillId="0" borderId="1" xfId="0" applyNumberFormat="1" applyFont="1" applyBorder="1" applyAlignment="1">
      <alignment vertical="center"/>
    </xf>
    <xf numFmtId="166" fontId="64" fillId="0" borderId="0" xfId="1" applyNumberFormat="1" applyFont="1"/>
    <xf numFmtId="166" fontId="64" fillId="0" borderId="0" xfId="0" applyNumberFormat="1" applyFont="1"/>
    <xf numFmtId="166" fontId="63" fillId="0" borderId="0" xfId="2" applyNumberFormat="1" applyFont="1" applyBorder="1" applyAlignment="1">
      <alignment vertical="center"/>
    </xf>
    <xf numFmtId="166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0" fillId="0" borderId="1" xfId="3" applyFont="1" applyBorder="1" applyAlignment="1">
      <alignment horizontal="center" vertical="center" wrapText="1"/>
    </xf>
    <xf numFmtId="0" fontId="70" fillId="0" borderId="1" xfId="3" applyFont="1" applyBorder="1" applyAlignment="1">
      <alignment horizontal="center" vertical="center"/>
    </xf>
    <xf numFmtId="166" fontId="70" fillId="0" borderId="1" xfId="3" applyNumberFormat="1" applyFont="1" applyBorder="1" applyAlignment="1">
      <alignment horizontal="center" vertical="center" wrapText="1"/>
    </xf>
    <xf numFmtId="166" fontId="71" fillId="0" borderId="1" xfId="0" applyNumberFormat="1" applyFont="1" applyBorder="1" applyAlignment="1">
      <alignment vertical="center"/>
    </xf>
    <xf numFmtId="0" fontId="71" fillId="0" borderId="0" xfId="0" applyFont="1"/>
    <xf numFmtId="0" fontId="72" fillId="0" borderId="0" xfId="0" applyFont="1"/>
    <xf numFmtId="0" fontId="72" fillId="0" borderId="0" xfId="0" applyFont="1" applyAlignment="1">
      <alignment horizontal="center"/>
    </xf>
    <xf numFmtId="166" fontId="72" fillId="0" borderId="0" xfId="0" applyNumberFormat="1" applyFont="1"/>
    <xf numFmtId="0" fontId="73" fillId="0" borderId="0" xfId="0" applyFont="1" applyAlignment="1">
      <alignment vertical="center"/>
    </xf>
    <xf numFmtId="0" fontId="71" fillId="0" borderId="1" xfId="3" applyFont="1" applyBorder="1" applyAlignment="1">
      <alignment horizontal="center" vertical="center"/>
    </xf>
    <xf numFmtId="0" fontId="71" fillId="0" borderId="1" xfId="3" applyFont="1" applyBorder="1" applyAlignment="1">
      <alignment vertical="center" wrapText="1"/>
    </xf>
    <xf numFmtId="0" fontId="71" fillId="0" borderId="1" xfId="3" applyFont="1" applyBorder="1" applyAlignment="1">
      <alignment horizontal="center" vertical="center" wrapText="1"/>
    </xf>
    <xf numFmtId="0" fontId="71" fillId="0" borderId="1" xfId="3" applyFont="1" applyBorder="1" applyAlignment="1">
      <alignment vertical="center"/>
    </xf>
    <xf numFmtId="166" fontId="71" fillId="0" borderId="1" xfId="2" applyNumberFormat="1" applyFont="1" applyBorder="1" applyAlignment="1">
      <alignment vertical="center"/>
    </xf>
    <xf numFmtId="166" fontId="71" fillId="0" borderId="1" xfId="2" applyNumberFormat="1" applyFont="1" applyFill="1" applyBorder="1" applyAlignment="1">
      <alignment vertical="center"/>
    </xf>
    <xf numFmtId="0" fontId="71" fillId="0" borderId="1" xfId="3" applyFont="1" applyBorder="1" applyAlignment="1">
      <alignment horizontal="right" vertical="center"/>
    </xf>
    <xf numFmtId="0" fontId="63" fillId="0" borderId="1" xfId="3" applyFont="1" applyBorder="1" applyAlignment="1">
      <alignment horizontal="center" vertical="center" wrapText="1"/>
    </xf>
    <xf numFmtId="0" fontId="63" fillId="0" borderId="1" xfId="3" applyFont="1" applyBorder="1" applyAlignment="1">
      <alignment horizontal="center" vertical="center"/>
    </xf>
    <xf numFmtId="166" fontId="63" fillId="0" borderId="1" xfId="2" applyNumberFormat="1" applyFont="1" applyBorder="1" applyAlignment="1">
      <alignment vertical="center"/>
    </xf>
    <xf numFmtId="166" fontId="71" fillId="44" borderId="1" xfId="2" applyNumberFormat="1" applyFont="1" applyFill="1" applyBorder="1" applyAlignment="1">
      <alignment vertical="center"/>
    </xf>
    <xf numFmtId="166" fontId="67" fillId="0" borderId="0" xfId="2" applyNumberFormat="1" applyFont="1" applyBorder="1" applyAlignment="1">
      <alignment horizontal="center" vertical="center"/>
    </xf>
    <xf numFmtId="166" fontId="71" fillId="0" borderId="0" xfId="0" applyNumberFormat="1" applyFont="1"/>
    <xf numFmtId="0" fontId="65" fillId="0" borderId="1" xfId="0" applyFont="1" applyBorder="1" applyAlignment="1">
      <alignment horizontal="left" vertical="center"/>
    </xf>
    <xf numFmtId="166" fontId="65" fillId="0" borderId="1" xfId="1" applyNumberFormat="1" applyFont="1" applyBorder="1" applyAlignment="1">
      <alignment horizontal="left" vertical="center" wrapText="1"/>
    </xf>
    <xf numFmtId="166" fontId="65" fillId="0" borderId="1" xfId="0" applyNumberFormat="1" applyFont="1" applyBorder="1" applyAlignment="1">
      <alignment horizontal="left" vertical="center"/>
    </xf>
    <xf numFmtId="167" fontId="65" fillId="0" borderId="1" xfId="0" applyNumberFormat="1" applyFont="1" applyBorder="1" applyAlignment="1">
      <alignment horizontal="left" vertical="center" wrapText="1"/>
    </xf>
    <xf numFmtId="167" fontId="65" fillId="0" borderId="1" xfId="0" applyNumberFormat="1" applyFont="1" applyBorder="1" applyAlignment="1">
      <alignment horizontal="left" vertical="center"/>
    </xf>
    <xf numFmtId="166" fontId="65" fillId="0" borderId="1" xfId="0" applyNumberFormat="1" applyFont="1" applyBorder="1" applyAlignment="1">
      <alignment horizontal="left" vertical="center" wrapText="1"/>
    </xf>
    <xf numFmtId="0" fontId="67" fillId="0" borderId="1" xfId="3" applyFont="1" applyBorder="1" applyAlignment="1">
      <alignment horizontal="center" vertical="center" wrapText="1"/>
    </xf>
    <xf numFmtId="0" fontId="70" fillId="0" borderId="1" xfId="3" applyFont="1" applyBorder="1" applyAlignment="1">
      <alignment horizontal="center" vertical="center" wrapText="1"/>
    </xf>
    <xf numFmtId="43" fontId="3" fillId="0" borderId="0" xfId="2" applyFont="1" applyBorder="1" applyAlignment="1">
      <alignment horizontal="center" vertical="center" wrapText="1"/>
    </xf>
    <xf numFmtId="43" fontId="68" fillId="0" borderId="0" xfId="2" applyFont="1" applyBorder="1" applyAlignment="1">
      <alignment horizontal="right" vertical="center"/>
    </xf>
    <xf numFmtId="0" fontId="70" fillId="0" borderId="1" xfId="3" applyFont="1" applyBorder="1" applyAlignment="1">
      <alignment horizontal="center" vertical="center"/>
    </xf>
    <xf numFmtId="43" fontId="61" fillId="0" borderId="0" xfId="2" applyFont="1" applyBorder="1" applyAlignment="1">
      <alignment horizontal="center" vertical="center" wrapText="1"/>
    </xf>
  </cellXfs>
  <cellStyles count="161">
    <cellStyle name="20 % - Accent1" xfId="4" xr:uid="{00000000-0005-0000-0000-000000000000}"/>
    <cellStyle name="20 % - Accent2" xfId="5" xr:uid="{00000000-0005-0000-0000-000001000000}"/>
    <cellStyle name="20 % - Accent3" xfId="6" xr:uid="{00000000-0005-0000-0000-000002000000}"/>
    <cellStyle name="20 % - Accent4" xfId="7" xr:uid="{00000000-0005-0000-0000-000003000000}"/>
    <cellStyle name="20 % - Accent5" xfId="8" xr:uid="{00000000-0005-0000-0000-000004000000}"/>
    <cellStyle name="20 % - Accent6" xfId="9" xr:uid="{00000000-0005-0000-0000-000005000000}"/>
    <cellStyle name="20% - 强调文字颜色 1" xfId="10" xr:uid="{00000000-0005-0000-0000-000006000000}"/>
    <cellStyle name="20% - 强调文字颜色 2" xfId="11" xr:uid="{00000000-0005-0000-0000-000007000000}"/>
    <cellStyle name="20% - 强调文字颜色 3" xfId="12" xr:uid="{00000000-0005-0000-0000-000008000000}"/>
    <cellStyle name="20% - 强调文字颜色 4" xfId="13" xr:uid="{00000000-0005-0000-0000-000009000000}"/>
    <cellStyle name="20% - 强调文字颜色 5" xfId="14" xr:uid="{00000000-0005-0000-0000-00000A000000}"/>
    <cellStyle name="20% - 强调文字颜色 6" xfId="15" xr:uid="{00000000-0005-0000-0000-00000B000000}"/>
    <cellStyle name="20% - 着色 1" xfId="16" xr:uid="{00000000-0005-0000-0000-00000C000000}"/>
    <cellStyle name="20% - 着色 2" xfId="17" xr:uid="{00000000-0005-0000-0000-00000D000000}"/>
    <cellStyle name="20% - 着色 3" xfId="18" xr:uid="{00000000-0005-0000-0000-00000E000000}"/>
    <cellStyle name="20% - 着色 4" xfId="19" xr:uid="{00000000-0005-0000-0000-00000F000000}"/>
    <cellStyle name="20% - 着色 5" xfId="20" xr:uid="{00000000-0005-0000-0000-000010000000}"/>
    <cellStyle name="20% - 着色 6" xfId="21" xr:uid="{00000000-0005-0000-0000-000011000000}"/>
    <cellStyle name="40 % - Accent1" xfId="22" xr:uid="{00000000-0005-0000-0000-000012000000}"/>
    <cellStyle name="40 % - Accent2" xfId="23" xr:uid="{00000000-0005-0000-0000-000013000000}"/>
    <cellStyle name="40 % - Accent3" xfId="24" xr:uid="{00000000-0005-0000-0000-000014000000}"/>
    <cellStyle name="40 % - Accent4" xfId="25" xr:uid="{00000000-0005-0000-0000-000015000000}"/>
    <cellStyle name="40 % - Accent5" xfId="26" xr:uid="{00000000-0005-0000-0000-000016000000}"/>
    <cellStyle name="40 % - Accent6" xfId="27" xr:uid="{00000000-0005-0000-0000-000017000000}"/>
    <cellStyle name="40% - Accent4 2" xfId="142" xr:uid="{00000000-0005-0000-0000-000018000000}"/>
    <cellStyle name="40% - 强调文字颜色 1" xfId="28" xr:uid="{00000000-0005-0000-0000-000019000000}"/>
    <cellStyle name="40% - 强调文字颜色 2" xfId="29" xr:uid="{00000000-0005-0000-0000-00001A000000}"/>
    <cellStyle name="40% - 强调文字颜色 3" xfId="30" xr:uid="{00000000-0005-0000-0000-00001B000000}"/>
    <cellStyle name="40% - 强调文字颜色 4" xfId="31" xr:uid="{00000000-0005-0000-0000-00001C000000}"/>
    <cellStyle name="40% - 强调文字颜色 5" xfId="32" xr:uid="{00000000-0005-0000-0000-00001D000000}"/>
    <cellStyle name="40% - 强调文字颜色 6" xfId="33" xr:uid="{00000000-0005-0000-0000-00001E000000}"/>
    <cellStyle name="40% - 着色 1" xfId="34" xr:uid="{00000000-0005-0000-0000-00001F000000}"/>
    <cellStyle name="40% - 着色 2" xfId="35" xr:uid="{00000000-0005-0000-0000-000020000000}"/>
    <cellStyle name="40% - 着色 3" xfId="36" xr:uid="{00000000-0005-0000-0000-000021000000}"/>
    <cellStyle name="40% - 着色 4" xfId="37" xr:uid="{00000000-0005-0000-0000-000022000000}"/>
    <cellStyle name="40% - 着色 5" xfId="38" xr:uid="{00000000-0005-0000-0000-000023000000}"/>
    <cellStyle name="40% - 着色 6" xfId="39" xr:uid="{00000000-0005-0000-0000-000024000000}"/>
    <cellStyle name="60 % - Accent1" xfId="40" xr:uid="{00000000-0005-0000-0000-000025000000}"/>
    <cellStyle name="60 % - Accent2" xfId="41" xr:uid="{00000000-0005-0000-0000-000026000000}"/>
    <cellStyle name="60 % - Accent3" xfId="42" xr:uid="{00000000-0005-0000-0000-000027000000}"/>
    <cellStyle name="60 % - Accent4" xfId="43" xr:uid="{00000000-0005-0000-0000-000028000000}"/>
    <cellStyle name="60 % - Accent5" xfId="44" xr:uid="{00000000-0005-0000-0000-000029000000}"/>
    <cellStyle name="60 % - Accent6" xfId="45" xr:uid="{00000000-0005-0000-0000-00002A000000}"/>
    <cellStyle name="60% - 强调文字颜色 1" xfId="46" xr:uid="{00000000-0005-0000-0000-00002B000000}"/>
    <cellStyle name="60% - 强调文字颜色 2" xfId="47" xr:uid="{00000000-0005-0000-0000-00002C000000}"/>
    <cellStyle name="60% - 强调文字颜色 3" xfId="48" xr:uid="{00000000-0005-0000-0000-00002D000000}"/>
    <cellStyle name="60% - 强调文字颜色 4" xfId="49" xr:uid="{00000000-0005-0000-0000-00002E000000}"/>
    <cellStyle name="60% - 强调文字颜色 5" xfId="50" xr:uid="{00000000-0005-0000-0000-00002F000000}"/>
    <cellStyle name="60% - 强调文字颜色 6" xfId="51" xr:uid="{00000000-0005-0000-0000-000030000000}"/>
    <cellStyle name="60% - 着色 1" xfId="52" xr:uid="{00000000-0005-0000-0000-000031000000}"/>
    <cellStyle name="60% - 着色 2" xfId="53" xr:uid="{00000000-0005-0000-0000-000032000000}"/>
    <cellStyle name="60% - 着色 3" xfId="54" xr:uid="{00000000-0005-0000-0000-000033000000}"/>
    <cellStyle name="60% - 着色 4" xfId="55" xr:uid="{00000000-0005-0000-0000-000034000000}"/>
    <cellStyle name="60% - 着色 5" xfId="56" xr:uid="{00000000-0005-0000-0000-000035000000}"/>
    <cellStyle name="60% - 着色 6" xfId="57" xr:uid="{00000000-0005-0000-0000-000036000000}"/>
    <cellStyle name="Avertissement" xfId="58" xr:uid="{00000000-0005-0000-0000-000037000000}"/>
    <cellStyle name="Calcul" xfId="59" xr:uid="{00000000-0005-0000-0000-000038000000}"/>
    <cellStyle name="Cellule liée" xfId="60" xr:uid="{00000000-0005-0000-0000-000039000000}"/>
    <cellStyle name="Comma" xfId="1" builtinId="3"/>
    <cellStyle name="Comma [0] 2" xfId="143" xr:uid="{00000000-0005-0000-0000-00003B000000}"/>
    <cellStyle name="Comma 10" xfId="144" xr:uid="{00000000-0005-0000-0000-00003C000000}"/>
    <cellStyle name="Comma 11" xfId="145" xr:uid="{00000000-0005-0000-0000-00003D000000}"/>
    <cellStyle name="Comma 12" xfId="141" xr:uid="{00000000-0005-0000-0000-00003E000000}"/>
    <cellStyle name="Comma 2" xfId="2" xr:uid="{00000000-0005-0000-0000-00003F000000}"/>
    <cellStyle name="Comma 2 2" xfId="61" xr:uid="{00000000-0005-0000-0000-000040000000}"/>
    <cellStyle name="Comma 2 3" xfId="140" xr:uid="{00000000-0005-0000-0000-000041000000}"/>
    <cellStyle name="Comma 3" xfId="62" xr:uid="{00000000-0005-0000-0000-000042000000}"/>
    <cellStyle name="Comma 4" xfId="63" xr:uid="{00000000-0005-0000-0000-000043000000}"/>
    <cellStyle name="Comma 5" xfId="64" xr:uid="{00000000-0005-0000-0000-000044000000}"/>
    <cellStyle name="Comma 6" xfId="65" xr:uid="{00000000-0005-0000-0000-000045000000}"/>
    <cellStyle name="Comma 7" xfId="146" xr:uid="{00000000-0005-0000-0000-000046000000}"/>
    <cellStyle name="Comma 8" xfId="147" xr:uid="{00000000-0005-0000-0000-000047000000}"/>
    <cellStyle name="Comma 9" xfId="148" xr:uid="{00000000-0005-0000-0000-000048000000}"/>
    <cellStyle name="Commentaire" xfId="66" xr:uid="{00000000-0005-0000-0000-000049000000}"/>
    <cellStyle name="Currency 2" xfId="149" xr:uid="{00000000-0005-0000-0000-00004A000000}"/>
    <cellStyle name="Currency 3" xfId="150" xr:uid="{00000000-0005-0000-0000-00004B000000}"/>
    <cellStyle name="Entrée" xfId="67" xr:uid="{00000000-0005-0000-0000-00004C000000}"/>
    <cellStyle name="Excel Built-in Normal" xfId="68" xr:uid="{00000000-0005-0000-0000-00004D000000}"/>
    <cellStyle name="Header1" xfId="69" xr:uid="{00000000-0005-0000-0000-00004E000000}"/>
    <cellStyle name="Header2" xfId="70" xr:uid="{00000000-0005-0000-0000-00004F000000}"/>
    <cellStyle name="Hyperlink 2" xfId="151" xr:uid="{00000000-0005-0000-0000-000050000000}"/>
    <cellStyle name="Insatisfaisant" xfId="71" xr:uid="{00000000-0005-0000-0000-000051000000}"/>
    <cellStyle name="Neutre" xfId="72" xr:uid="{00000000-0005-0000-0000-000052000000}"/>
    <cellStyle name="Normal" xfId="0" builtinId="0"/>
    <cellStyle name="Normal 10" xfId="73" xr:uid="{00000000-0005-0000-0000-000054000000}"/>
    <cellStyle name="Normal 11" xfId="74" xr:uid="{00000000-0005-0000-0000-000055000000}"/>
    <cellStyle name="Normal 12" xfId="75" xr:uid="{00000000-0005-0000-0000-000056000000}"/>
    <cellStyle name="Normal 13" xfId="76" xr:uid="{00000000-0005-0000-0000-000057000000}"/>
    <cellStyle name="Normal 14" xfId="152" xr:uid="{00000000-0005-0000-0000-000058000000}"/>
    <cellStyle name="Normal 15" xfId="153" xr:uid="{00000000-0005-0000-0000-000059000000}"/>
    <cellStyle name="Normal 16" xfId="154" xr:uid="{00000000-0005-0000-0000-00005A000000}"/>
    <cellStyle name="Normal 17" xfId="155" xr:uid="{00000000-0005-0000-0000-00005B000000}"/>
    <cellStyle name="Normal 2" xfId="3" xr:uid="{00000000-0005-0000-0000-00005C000000}"/>
    <cellStyle name="Normal 2 2" xfId="77" xr:uid="{00000000-0005-0000-0000-00005D000000}"/>
    <cellStyle name="Normal 2 2 2" xfId="156" xr:uid="{00000000-0005-0000-0000-00005E000000}"/>
    <cellStyle name="Normal 2 2 2 2" xfId="157" xr:uid="{00000000-0005-0000-0000-00005F000000}"/>
    <cellStyle name="Normal 2 3" xfId="158" xr:uid="{00000000-0005-0000-0000-000060000000}"/>
    <cellStyle name="Normal 2 4" xfId="159" xr:uid="{00000000-0005-0000-0000-000061000000}"/>
    <cellStyle name="Normal 2_Xl0000017" xfId="78" xr:uid="{00000000-0005-0000-0000-000062000000}"/>
    <cellStyle name="Normal 3" xfId="79" xr:uid="{00000000-0005-0000-0000-000063000000}"/>
    <cellStyle name="Normal 4" xfId="80" xr:uid="{00000000-0005-0000-0000-000064000000}"/>
    <cellStyle name="Normal 5" xfId="81" xr:uid="{00000000-0005-0000-0000-000065000000}"/>
    <cellStyle name="Normal 6" xfId="82" xr:uid="{00000000-0005-0000-0000-000066000000}"/>
    <cellStyle name="Normal 69" xfId="160" xr:uid="{00000000-0005-0000-0000-000067000000}"/>
    <cellStyle name="Normal 7" xfId="83" xr:uid="{00000000-0005-0000-0000-000068000000}"/>
    <cellStyle name="Normal 8" xfId="84" xr:uid="{00000000-0005-0000-0000-000069000000}"/>
    <cellStyle name="Normal 9" xfId="85" xr:uid="{00000000-0005-0000-0000-00006A000000}"/>
    <cellStyle name="Satisfaisant" xfId="86" xr:uid="{00000000-0005-0000-0000-00006B000000}"/>
    <cellStyle name="Sortie" xfId="87" xr:uid="{00000000-0005-0000-0000-00006C000000}"/>
    <cellStyle name="Texte explicatif" xfId="88" xr:uid="{00000000-0005-0000-0000-00006D000000}"/>
    <cellStyle name="Titre" xfId="89" xr:uid="{00000000-0005-0000-0000-00006E000000}"/>
    <cellStyle name="Titre 1" xfId="90" xr:uid="{00000000-0005-0000-0000-00006F000000}"/>
    <cellStyle name="Titre 2" xfId="91" xr:uid="{00000000-0005-0000-0000-000070000000}"/>
    <cellStyle name="Titre 3" xfId="92" xr:uid="{00000000-0005-0000-0000-000071000000}"/>
    <cellStyle name="Titre 4" xfId="93" xr:uid="{00000000-0005-0000-0000-000072000000}"/>
    <cellStyle name="Vérification" xfId="94" xr:uid="{00000000-0005-0000-0000-000073000000}"/>
    <cellStyle name="똿뗦먛귟 [0.00]_PRODUCT DETAIL Q1" xfId="95" xr:uid="{00000000-0005-0000-0000-000074000000}"/>
    <cellStyle name="똿뗦먛귟_PRODUCT DETAIL Q1" xfId="96" xr:uid="{00000000-0005-0000-0000-000075000000}"/>
    <cellStyle name="믅됞 [0.00]_PRODUCT DETAIL Q1" xfId="97" xr:uid="{00000000-0005-0000-0000-000076000000}"/>
    <cellStyle name="믅됞_PRODUCT DETAIL Q1" xfId="98" xr:uid="{00000000-0005-0000-0000-000077000000}"/>
    <cellStyle name="백분율_95" xfId="99" xr:uid="{00000000-0005-0000-0000-000078000000}"/>
    <cellStyle name="뷭?_BOOKSHIP" xfId="100" xr:uid="{00000000-0005-0000-0000-000079000000}"/>
    <cellStyle name="콤마 [0]_1202" xfId="101" xr:uid="{00000000-0005-0000-0000-00007A000000}"/>
    <cellStyle name="콤마_1202" xfId="102" xr:uid="{00000000-0005-0000-0000-00007B000000}"/>
    <cellStyle name="통화 [0]_1202" xfId="103" xr:uid="{00000000-0005-0000-0000-00007C000000}"/>
    <cellStyle name="통화_1202" xfId="104" xr:uid="{00000000-0005-0000-0000-00007D000000}"/>
    <cellStyle name="표준_(정보부문)월별인원계획" xfId="105" xr:uid="{00000000-0005-0000-0000-00007E000000}"/>
    <cellStyle name="一般_Book1" xfId="106" xr:uid="{00000000-0005-0000-0000-00007F000000}"/>
    <cellStyle name="千分位[0]_Book1" xfId="107" xr:uid="{00000000-0005-0000-0000-000080000000}"/>
    <cellStyle name="千分位_Book1" xfId="108" xr:uid="{00000000-0005-0000-0000-000081000000}"/>
    <cellStyle name="好" xfId="109" xr:uid="{00000000-0005-0000-0000-000082000000}"/>
    <cellStyle name="差" xfId="110" xr:uid="{00000000-0005-0000-0000-000083000000}"/>
    <cellStyle name="强调文字颜色 1" xfId="111" xr:uid="{00000000-0005-0000-0000-000084000000}"/>
    <cellStyle name="强调文字颜色 2" xfId="112" xr:uid="{00000000-0005-0000-0000-000085000000}"/>
    <cellStyle name="强调文字颜色 3" xfId="113" xr:uid="{00000000-0005-0000-0000-000086000000}"/>
    <cellStyle name="强调文字颜色 4" xfId="114" xr:uid="{00000000-0005-0000-0000-000087000000}"/>
    <cellStyle name="强调文字颜色 5" xfId="115" xr:uid="{00000000-0005-0000-0000-000088000000}"/>
    <cellStyle name="强调文字颜色 6" xfId="116" xr:uid="{00000000-0005-0000-0000-000089000000}"/>
    <cellStyle name="标题" xfId="117" xr:uid="{00000000-0005-0000-0000-00008A000000}"/>
    <cellStyle name="标题 1" xfId="118" xr:uid="{00000000-0005-0000-0000-00008B000000}"/>
    <cellStyle name="标题 2" xfId="119" xr:uid="{00000000-0005-0000-0000-00008C000000}"/>
    <cellStyle name="标题 3" xfId="120" xr:uid="{00000000-0005-0000-0000-00008D000000}"/>
    <cellStyle name="标题 4" xfId="121" xr:uid="{00000000-0005-0000-0000-00008E000000}"/>
    <cellStyle name="检查单元格" xfId="122" xr:uid="{00000000-0005-0000-0000-00008F000000}"/>
    <cellStyle name="汇总" xfId="123" xr:uid="{00000000-0005-0000-0000-000090000000}"/>
    <cellStyle name="注释" xfId="124" xr:uid="{00000000-0005-0000-0000-000091000000}"/>
    <cellStyle name="着色 1" xfId="125" xr:uid="{00000000-0005-0000-0000-000092000000}"/>
    <cellStyle name="着色 2" xfId="126" xr:uid="{00000000-0005-0000-0000-000093000000}"/>
    <cellStyle name="着色 3" xfId="127" xr:uid="{00000000-0005-0000-0000-000094000000}"/>
    <cellStyle name="着色 4" xfId="128" xr:uid="{00000000-0005-0000-0000-000095000000}"/>
    <cellStyle name="着色 5" xfId="129" xr:uid="{00000000-0005-0000-0000-000096000000}"/>
    <cellStyle name="着色 6" xfId="130" xr:uid="{00000000-0005-0000-0000-000097000000}"/>
    <cellStyle name="解释性文本" xfId="131" xr:uid="{00000000-0005-0000-0000-000098000000}"/>
    <cellStyle name="警告文本" xfId="132" xr:uid="{00000000-0005-0000-0000-000099000000}"/>
    <cellStyle name="计算" xfId="133" xr:uid="{00000000-0005-0000-0000-00009A000000}"/>
    <cellStyle name="貨幣 [0]_Book1" xfId="134" xr:uid="{00000000-0005-0000-0000-00009B000000}"/>
    <cellStyle name="貨幣_Book1" xfId="135" xr:uid="{00000000-0005-0000-0000-00009C000000}"/>
    <cellStyle name="输入" xfId="136" xr:uid="{00000000-0005-0000-0000-00009D000000}"/>
    <cellStyle name="输出" xfId="137" xr:uid="{00000000-0005-0000-0000-00009E000000}"/>
    <cellStyle name="适中" xfId="138" xr:uid="{00000000-0005-0000-0000-00009F000000}"/>
    <cellStyle name="链接单元格" xfId="139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tup\Dulieu\Thue%20moi\Thue%202004\My%20Documents\DOCUMENT\DAUTHAU\Dungquat\GOI3\DUNGQUAT-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tup\NQC\Maso\Tra%202%20m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CC\Downloads\&#38750;&#27941;&#31821;&#21592;&#24037;&#30331;&#35760;&#34920;%20&#33521;&#3582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Sheet3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5 nam (tach)"/>
      <sheetName val="5 nam (tach) (2)"/>
      <sheetName val="KH 2003"/>
      <sheetName val="TH Ky Anh"/>
      <sheetName val="Sheet2 (2)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1"/>
      <sheetName val="T11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fOOD"/>
      <sheetName val="FORM hc"/>
      <sheetName val="FORM pc"/>
      <sheetName val="TH  goi 4-x"/>
      <sheetName val="xdcb 01-2003"/>
      <sheetName val="phan tich DG"/>
      <sheetName val="gia vat lieu"/>
      <sheetName val="gia xe may"/>
      <sheetName val="gia nhan cong"/>
      <sheetName val="XL4Test5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PNT_QUOT__3"/>
      <sheetName val="COAT_WRAP_QIOT__3"/>
      <sheetName val="Bia"/>
      <sheetName val="Tm"/>
      <sheetName val="THKP"/>
      <sheetName val="DGi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CamPha"/>
      <sheetName val="MongCai"/>
      <sheetName val="70000000"/>
      <sheetName val="SOLIEU"/>
      <sheetName val="TINHTOA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CV den trong to聮g"/>
      <sheetName val="Km27' - Km278"/>
      <sheetName val="PNT-QUOT-D150#3"/>
      <sheetName val="PNT-QUOT-H153#3"/>
      <sheetName val="PNT-QUOT-K152#3"/>
      <sheetName val="PNT-QUOT-H146#3"/>
      <sheetName val="BangTH"/>
      <sheetName val="Xaylap "/>
      <sheetName val="Nhan cong"/>
      <sheetName val="Thietbi"/>
      <sheetName val="Diengiai"/>
      <sheetName val="Vanchuyen"/>
      <sheetName val="Bao cao KQTH quy hoach 135"/>
      <sheetName val="Sheet5"/>
      <sheetName val="Sheet6"/>
      <sheetName val="Sheet7"/>
      <sheetName val="Sheet8"/>
      <sheetName val="Sheet9"/>
      <sheetName val="Sheet10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ȴ0000000"/>
      <sheetName val="ADKT"/>
      <sheetName val="Oð mai 279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XLÇ_x0015_oppy"/>
      <sheetName val="BKLBD"/>
      <sheetName val="PTDG"/>
      <sheetName val="DTCT"/>
      <sheetName val="vlct"/>
      <sheetName val="Sheet11"/>
      <sheetName val="Sheet12"/>
      <sheetName val="Sheet13"/>
      <sheetName val="Sheet14"/>
      <sheetName val="Sheet15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XXXXX\XX"/>
      <sheetName val="Cong ban 1,5_x0013__x0000_"/>
      <sheetName val="Km283 - Jm284"/>
      <sheetName val="Shedt1"/>
      <sheetName val="_x0012_0000000"/>
      <sheetName val="cocB40 5B"/>
      <sheetName val="cocD50 9A"/>
      <sheetName val="cocD75 16"/>
      <sheetName val="coc B80 TD25"/>
      <sheetName val="P27 B80"/>
      <sheetName val="Coc23 B80"/>
      <sheetName val="cong B80 C4"/>
      <sheetName val="GS02-thu0T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Kѭ284"/>
      <sheetName val="Áo"/>
      <sheetName val="Km&quot;80"/>
      <sheetName val="ESTI."/>
      <sheetName val="DI-ESTI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T_x000b_331"/>
      <sheetName val="gVL"/>
      <sheetName val="p0000000"/>
      <sheetName val="Macro1"/>
      <sheetName val="Macro2"/>
      <sheetName val="Macro3"/>
      <sheetName val="gìIÏÝ_x001c_Ã_x0008_ç¾{è"/>
      <sheetName val="Khac DP"/>
      <sheetName val="Khoi than "/>
      <sheetName val="B3_208_than"/>
      <sheetName val="B3_208_TU"/>
      <sheetName val="B3_208_TW"/>
      <sheetName val="B3_208_DP"/>
      <sheetName val="B3_208_khac"/>
      <sheetName val="Lap ®at ®hÖn"/>
      <sheetName val="[PNT-P3.xlsUTong hop (2)"/>
      <sheetName val="Km276 - Ke277"/>
      <sheetName val="[PNT-P3.xlsUKm279 - Km280"/>
      <sheetName val="CV den trong to?g"/>
      <sheetName val="?0000000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Mp mai 275"/>
      <sheetName val="Package1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TNghiªm T_x0002_ "/>
      <sheetName val="tt-_x0014_BA"/>
      <sheetName val="TD_x0014_"/>
      <sheetName val="_x0014_.12"/>
      <sheetName val="QD c5a HDQT (2)"/>
      <sheetName val="_x0003_hart1"/>
      <sheetName val="Don gia"/>
      <sheetName val="K43"/>
      <sheetName val="THKL"/>
      <sheetName val="PL43"/>
      <sheetName val="K43+0.00 - 338 Trai"/>
      <sheetName val="Song ban 0,7x0,7"/>
      <sheetName val="Cong ban 0,8x ,8"/>
      <sheetName val="BCDSPS"/>
      <sheetName val="BCDKT"/>
      <sheetName val="TAU"/>
      <sheetName val="KHACH"/>
      <sheetName val="BC1"/>
      <sheetName val="BC2"/>
      <sheetName val="BAO CAO AN"/>
      <sheetName val="BANGKEKHACH"/>
      <sheetName val="Du tnan chi tiet coc nuoc"/>
      <sheetName val="Tong (op"/>
      <sheetName val="Coc 4ieu"/>
      <sheetName val="Baocao"/>
      <sheetName val="UT"/>
      <sheetName val="TongHopHD"/>
      <sheetName val="TNghiÖ- VL"/>
      <sheetName val="thaß26"/>
      <sheetName val=""/>
      <sheetName val="7000 000"/>
      <sheetName val="ၔong hop QL48 - 2"/>
      <sheetName val="Km266"/>
      <sheetName val="Shaet13"/>
      <sheetName val="_x000b_luong phu"/>
      <sheetName val="Nhap du lieu"/>
      <sheetName val="XNxlva sxthanKCIÉ"/>
      <sheetName val="30100000"/>
      <sheetName val="TDT-TBࡁ"/>
      <sheetName val="Op mai 2_x000c__x0000_"/>
      <sheetName val="_x0000_bÑi_x0003__x0000__x0000__x0000__x0000_²r_x0013__x0000_"/>
      <sheetName val="Km_x0012_77 "/>
      <sheetName val="k, vt tho"/>
      <sheetName val="Km280 ࠭ Km281"/>
      <sheetName val="_x0000__x000d__x0000__x0000__x0000_âO"/>
      <sheetName val="_x0000__x000f__x0000__x0000__x0000_½"/>
      <sheetName val="_x0000__x0000_²r"/>
      <sheetName val="_x0000__x0000__x0000__x0000__x0000_M pc_x0006__x0000__x0000_CamPh_x0000__x0000_"/>
      <sheetName val="Cong ban 1,5„—_x0013__x0000_"/>
      <sheetName val="K-280 - Km281"/>
      <sheetName val="Xa9lap "/>
      <sheetName val="Thang8-02"/>
      <sheetName val="Thang9-02"/>
      <sheetName val="Thang10-02"/>
      <sheetName val="Thang11-02"/>
      <sheetName val="Thang12-02"/>
      <sheetName val="Thang01-03"/>
      <sheetName val="Thang02-03"/>
      <sheetName val="Dong$bac"/>
      <sheetName val="120"/>
      <sheetName val="IFAD"/>
      <sheetName val="CVHN"/>
      <sheetName val="TCVM"/>
      <sheetName val="RIDP"/>
      <sheetName val="LDNN"/>
      <sheetName val="Thang 07"/>
      <sheetName val="T10-05"/>
      <sheetName val="T9-05"/>
      <sheetName val="t805"/>
      <sheetName val="11T"/>
      <sheetName val="9T"/>
      <sheetName val="I"/>
      <sheetName val="mua vao"/>
      <sheetName val="chi phi "/>
      <sheetName val="ban ra 10%"/>
      <sheetName val="PNT-P3"/>
      <sheetName val="GS11- tÝnh KH_x0014_SC§"/>
      <sheetName val="DŃ02"/>
      <sheetName val="Ton 31.1"/>
      <sheetName val="NhapT.2"/>
      <sheetName val="Xuat T.2"/>
      <sheetName val="Ton 28.2"/>
      <sheetName val="H.Tra"/>
      <sheetName val="Hang CTY TRA LAI"/>
      <sheetName val="Hang NV Tra Lai"/>
      <sheetName val="gìIÏÝ_x001c_齘_x0013_龜_x0013_ꗃ〒"/>
      <sheetName val="bc"/>
      <sheetName val="K.O"/>
      <sheetName val="xang _clc"/>
      <sheetName val="X¡NG_td"/>
      <sheetName val="MaZUT"/>
      <sheetName val="DIESEL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MTL$-INTER"/>
      <sheetName val="Khach iang le "/>
      <sheetName val="[PNT-P3.xlsѝKQKDKT'04-1"/>
      <sheetName val="chieud_x0005__x0000__x0000__x0000_"/>
      <sheetName val="??-BLDG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Giao nhie- vu"/>
      <sheetName val="Diem mon hoc"/>
      <sheetName val="Tong hop diem"/>
      <sheetName val="HoTen-khong duoc xoa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T.XF1"/>
      <sheetName val="t01.06"/>
      <sheetName val="Cac cang UT mua thal Dong bac"/>
      <sheetName val="CV di ngoai to~g"/>
      <sheetName val="Cong baj 2x1,5"/>
      <sheetName val="Ho la "/>
      <sheetName val="S2_x0000__x0000_1"/>
      <sheetName val="DG "/>
      <sheetName val="QD cua "/>
      <sheetName val="_x000c__x0000__x0000__x0000__x0000__x0000__x0000__x0000__x000d__x0000__x0000__x0000_"/>
      <sheetName val="_x0000__x000f__x0000__x0000__x0000_‚ž½"/>
      <sheetName val="_x0000__x000d__x0000__x0000__x0000_âOŽ"/>
      <sheetName val="QD cua HDQ²_x0000__x0000_)"/>
      <sheetName val="P210-TP20"/>
      <sheetName val="CB32"/>
      <sheetName val="CTT NuiC_x000f_eo"/>
      <sheetName val="nam2004"/>
      <sheetName val="tuong"/>
      <sheetName val="I_x0005__x0000__x0000_"/>
      <sheetName val="_x0014_M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 refreshError="1"/>
      <sheetData sheetId="397" refreshError="1"/>
      <sheetData sheetId="398" refreshError="1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 refreshError="1"/>
      <sheetData sheetId="475"/>
      <sheetData sheetId="476" refreshError="1"/>
      <sheetData sheetId="477" refreshError="1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 refreshError="1"/>
      <sheetData sheetId="488" refreshError="1"/>
      <sheetData sheetId="489" refreshError="1"/>
      <sheetData sheetId="490"/>
      <sheetData sheetId="491"/>
      <sheetData sheetId="492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/>
      <sheetData sheetId="512"/>
      <sheetData sheetId="513"/>
      <sheetData sheetId="514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 refreshError="1"/>
      <sheetData sheetId="546"/>
      <sheetData sheetId="547"/>
      <sheetData sheetId="548"/>
      <sheetData sheetId="549"/>
      <sheetData sheetId="550"/>
      <sheetData sheetId="551" refreshError="1"/>
      <sheetData sheetId="552" refreshError="1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 refreshError="1"/>
      <sheetData sheetId="565" refreshError="1"/>
      <sheetData sheetId="566" refreshError="1"/>
      <sheetData sheetId="567"/>
      <sheetData sheetId="568"/>
      <sheetData sheetId="569" refreshError="1"/>
      <sheetData sheetId="570"/>
      <sheetData sheetId="571"/>
      <sheetData sheetId="572" refreshError="1"/>
      <sheetData sheetId="573"/>
      <sheetData sheetId="574" refreshError="1"/>
      <sheetData sheetId="575"/>
      <sheetData sheetId="576" refreshError="1"/>
      <sheetData sheetId="577"/>
      <sheetData sheetId="578"/>
      <sheetData sheetId="579" refreshError="1"/>
      <sheetData sheetId="580" refreshError="1"/>
      <sheetData sheetId="581" refreshError="1"/>
      <sheetData sheetId="582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 refreshError="1"/>
      <sheetData sheetId="612"/>
      <sheetData sheetId="613"/>
      <sheetData sheetId="614"/>
      <sheetData sheetId="615" refreshError="1"/>
      <sheetData sheetId="616" refreshError="1"/>
      <sheetData sheetId="617" refreshError="1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/>
      <sheetData sheetId="645" refreshError="1"/>
      <sheetData sheetId="646"/>
      <sheetData sheetId="647"/>
      <sheetData sheetId="648"/>
      <sheetData sheetId="649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 refreshError="1"/>
      <sheetData sheetId="685" refreshError="1"/>
      <sheetData sheetId="686" refreshError="1"/>
      <sheetData sheetId="687" refreshError="1"/>
      <sheetData sheetId="688"/>
      <sheetData sheetId="689"/>
      <sheetData sheetId="690"/>
      <sheetData sheetId="691"/>
      <sheetData sheetId="692"/>
      <sheetData sheetId="693"/>
      <sheetData sheetId="694"/>
      <sheetData sheetId="695" refreshError="1"/>
      <sheetData sheetId="696" refreshError="1"/>
      <sheetData sheetId="697" refreshError="1"/>
      <sheetData sheetId="698" refreshError="1"/>
      <sheetData sheetId="699"/>
      <sheetData sheetId="700" refreshError="1"/>
      <sheetData sheetId="701"/>
      <sheetData sheetId="702" refreshError="1"/>
      <sheetData sheetId="703" refreshError="1"/>
      <sheetData sheetId="704"/>
      <sheetData sheetId="705"/>
      <sheetData sheetId="706" refreshError="1"/>
      <sheetData sheetId="707" refreshError="1"/>
      <sheetData sheetId="708"/>
      <sheetData sheetId="709" refreshError="1"/>
      <sheetData sheetId="710" refreshError="1"/>
      <sheetData sheetId="711" refreshError="1"/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Export Table"/>
      <sheetName val="DIALOGDUTOAN"/>
      <sheetName val="Program"/>
      <sheetName val="Sheet1"/>
      <sheetName val="Main"/>
      <sheetName val="Module1"/>
      <sheetName val="XL4Poppy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配置参数"/>
      <sheetName val="数据字典"/>
    </sheetNames>
    <sheetDataSet>
      <sheetData sheetId="0"/>
      <sheetData sheetId="1"/>
      <sheetData sheetId="2">
        <row r="2">
          <cell r="L2" t="str">
            <v>男</v>
          </cell>
        </row>
        <row r="3">
          <cell r="L3" t="str">
            <v>女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hep be"/>
      <sheetName val="Thep than"/>
      <sheetName val="Thep xa mu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BA"/>
      <sheetName val="Netbook"/>
      <sheetName val="DZ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Nhap lieu"/>
      <sheetName val="PGT"/>
      <sheetName val="Tien dien"/>
      <sheetName val="Thue GTGT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Congty"/>
      <sheetName val="VPPN"/>
      <sheetName val="XN74"/>
      <sheetName val="XN54"/>
      <sheetName val="XN33"/>
      <sheetName val="NK96"/>
      <sheetName val="XL4Test5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tb1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Sheet6"/>
      <sheetName val="Thau"/>
      <sheetName val="CT-BT"/>
      <sheetName val="Xa"/>
      <sheetName val="TH du toan "/>
      <sheetName val="Du toan "/>
      <sheetName val="C.Tinh"/>
      <sheetName val="TK_c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HTSCD1"/>
      <sheetName val="KHTSCD2"/>
      <sheetName val="SoCaiTM"/>
      <sheetName val="NK"/>
      <sheetName val="PhieuK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onghop"/>
      <sheetName val="Sheet7"/>
      <sheetName val="TH"/>
      <sheetName val="Sheet1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XXXXXX_xda24_X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HVt 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 KQTH quy hoach 135"/>
      <sheetName val="Bao cao KQTH quy hoach 135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amPha"/>
      <sheetName val="MongCai"/>
      <sheetName val="30000000"/>
      <sheetName val="40000000"/>
      <sheetName val="50000000"/>
      <sheetName val="60000000"/>
      <sheetName val="70000000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[IBASE2.XLSѝTNHNoi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Co~g hop 1,5x1,5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T.K H.T.T5"/>
      <sheetName val="T.K T7"/>
      <sheetName val="TK T6"/>
      <sheetName val="T.K T5"/>
      <sheetName val="Bang thong ke hang ton"/>
      <sheetName val="thong ke "/>
      <sheetName val="T.KT04"/>
      <sheetName val="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T 03"/>
      <sheetName val="TH 03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Nhap_lieu"/>
      <sheetName val="Khoiluong"/>
      <sheetName val="Vattu"/>
      <sheetName val="Trungchuyen"/>
      <sheetName val="Bu"/>
      <sheetName val="Chitiet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V di trong  dong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Km282-Km_x0003__x0000_3"/>
      <sheetName val="GIA NUOC"/>
      <sheetName val="GIA DIEN THOAI"/>
      <sheetName val="GIA DIEN"/>
      <sheetName val="chiet tinh XD"/>
      <sheetName val="Triet T"/>
      <sheetName val="TH_BQ"/>
      <sheetName val="Phan tich gia"/>
      <sheetName val="pHAN CONG"/>
      <sheetName val="GIA XD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[IBASE2.XLS䁝BC6tT17"/>
      <sheetName val="TK13_x0005_"/>
      <sheetName val="Chart3"/>
      <sheetName val="Chart2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8-9)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 refreshError="1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/>
      <sheetData sheetId="712"/>
      <sheetData sheetId="713"/>
      <sheetData sheetId="714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 refreshError="1"/>
      <sheetData sheetId="759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ESTI_"/>
      <sheetName val="DI_ESTI"/>
      <sheetName val="thang 1"/>
      <sheetName val="thang2"/>
      <sheetName val="Thang 3"/>
      <sheetName val="thang5"/>
      <sheetName val="thang4"/>
      <sheetName val="00000000"/>
      <sheetName val="00000001"/>
      <sheetName val="TINHNEN"/>
      <sheetName val="Nen VN"/>
      <sheetName val="XL4Poppy"/>
      <sheetName val="__ MTL"/>
      <sheetName val="__ DI"/>
      <sheetName val="Daily"/>
      <sheetName val="Data-input"/>
      <sheetName val="Data"/>
      <sheetName val="TK12"/>
      <sheetName val="XXXXXXXX"/>
      <sheetName val="cham cong XL (2)"/>
      <sheetName val="cham cong XL"/>
      <sheetName val="chamcong"/>
      <sheetName val="Luong XD"/>
      <sheetName val="L.KHOAN 2 "/>
      <sheetName val="L.KHOAN 2"/>
      <sheetName val="CONGTRINHNHD"/>
      <sheetName val="L. KHOAN"/>
      <sheetName val="Luong XL"/>
      <sheetName val="PHANBOXL"/>
      <sheetName val="PHAN BO"/>
      <sheetName val="Luong XD thang 3"/>
      <sheetName val="CONGTRINHNHD thang3"/>
      <sheetName val="luong QL"/>
      <sheetName val="CONGDOAN "/>
      <sheetName val="CTACPHI"/>
      <sheetName val="Sheet3"/>
      <sheetName val="Giao"/>
      <sheetName val="CHIET TINH"/>
      <sheetName val="Bang gia Ca May"/>
      <sheetName val="Bang Gia VL"/>
      <sheetName val="Tong Hop KP"/>
      <sheetName val=" DON GIA"/>
      <sheetName val="CHIET TINH THEO KH.SAT"/>
      <sheetName val="TH9"/>
      <sheetName val="TH12"/>
      <sheetName val="CAN DOI"/>
      <sheetName val="GIA TRI"/>
      <sheetName val="NO-DIEN"/>
      <sheetName val="NO-KHUONG"/>
      <sheetName val="NO-DUNG"/>
      <sheetName val="NO-DU"/>
      <sheetName val="TC NV"/>
      <sheetName val="NHAP"/>
      <sheetName val="khuong"/>
      <sheetName val="du"/>
      <sheetName val="dien"/>
      <sheetName val="dung"/>
      <sheetName val="NO-BANG"/>
      <sheetName val="ton kho"/>
      <sheetName val="bang"/>
      <sheetName val="10000000"/>
      <sheetName val="CTP"/>
      <sheetName val="LUONG"/>
      <sheetName val="lphi"/>
      <sheetName val="PLTT"/>
      <sheetName val="KTPLVP"/>
      <sheetName val="KTPL2"/>
      <sheetName val="KHKPHT7-02"/>
      <sheetName val="KHKPHT9-02"/>
      <sheetName val="KHKPHT8-02"/>
      <sheetName val="KHKPHT10-02 "/>
      <sheetName val="lptinh"/>
      <sheetName val="UHNN"/>
      <sheetName val="BHYT02"/>
      <sheetName val="TLL"/>
      <sheetName val="TLL (2)"/>
      <sheetName val="TLLhuyen"/>
      <sheetName val="Dsach"/>
      <sheetName val="TCONG"/>
      <sheetName val="KHKPHT1-02"/>
      <sheetName val="ththdt"/>
      <sheetName val="CPTHU"/>
      <sheetName val="THKPCHD"/>
      <sheetName val="QD100"/>
      <sheetName val="KHKPHT-T6-02"/>
      <sheetName val="giao nv TH chong qua tai dot 3"/>
      <sheetName val="ton tai cac tram dong dien"/>
      <sheetName val="chong qua tai dot 3"/>
      <sheetName val="cac du an"/>
      <sheetName val="Chong qua tai dot 3 moi"/>
      <sheetName val="H.so tram chong qua tai dot 3"/>
      <sheetName val="cac tram dong dien"/>
      <sheetName val="Bieu ngang"/>
      <sheetName val="T.van gs"/>
      <sheetName val="23 tram von WB"/>
      <sheetName val="Chi phi den bu A"/>
      <sheetName val="Sheet1"/>
      <sheetName val="canh (2)"/>
      <sheetName val="canh"/>
      <sheetName val="Sheet2"/>
      <sheetName val="Bang Don gia II"/>
      <sheetName val="THKP"/>
      <sheetName val="HTchieusang"/>
      <sheetName val="HTdien"/>
      <sheetName val="CUNG CAP VAT TU"/>
      <sheetName val="TH.LIST CAP"/>
      <sheetName val="S3LIST CAP&amp;ONGDL"/>
      <sheetName val="S2LIST CAP&amp;ONGDL"/>
      <sheetName val="S1LIST CAP&amp;ONGDL"/>
      <sheetName val="NGUONGOCVATTU"/>
      <sheetName val="capdongluc"/>
      <sheetName val="KLMOI THAU"/>
      <sheetName val="20000000"/>
      <sheetName val="30000000"/>
      <sheetName val="40000000"/>
      <sheetName val="50000000"/>
      <sheetName val="60000000"/>
      <sheetName val="XXXXXXX0"/>
      <sheetName val="MAU_A"/>
      <sheetName val="MAU_B"/>
      <sheetName val="MAU_C"/>
      <sheetName val="MAU E -XCD"/>
      <sheetName val="MAU E -TDS1"/>
      <sheetName val="MAU E- NDH"/>
      <sheetName val="Chart1"/>
      <sheetName val="Chart2"/>
      <sheetName val="Sheet4"/>
      <sheetName val="TCT DIEN LUC (EVN)"/>
      <sheetName val="RPT"/>
      <sheetName val="?? MTL"/>
      <sheetName val="?? DI"/>
      <sheetName val="특외대"/>
      <sheetName val="lienbao1"/>
      <sheetName val="bangrap"/>
      <sheetName val="Lie Bao2"/>
      <sheetName val="lien bao"/>
      <sheetName val="duong BR"/>
      <sheetName val="nhakhoBR"/>
      <sheetName val="trung 5"/>
      <sheetName val="QLoi"/>
      <sheetName val="PTHT"/>
      <sheetName val="Yenlac"/>
      <sheetName val="telo"/>
      <sheetName val="VL"/>
      <sheetName val="NHAN CONG"/>
      <sheetName val="MAY"/>
      <sheetName val="VUA"/>
      <sheetName val="DG CAU"/>
      <sheetName val="THOP CAU"/>
      <sheetName val="TLP CAU"/>
      <sheetName val="DAKT1"/>
      <sheetName val="XL4Test5"/>
      <sheetName val="XL4Poppy (2)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Gia VL"/>
      <sheetName val="Bang luong CB"/>
      <sheetName val="Bang P.tich CT"/>
      <sheetName val="D.toan chi tiet"/>
      <sheetName val="Bang TH Dtoan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Bthkl"/>
      <sheetName val="KM247"/>
      <sheetName val="km248"/>
      <sheetName val="Congty"/>
      <sheetName val="VPPN"/>
      <sheetName val="XN74"/>
      <sheetName val="XN54"/>
      <sheetName val="XN33"/>
      <sheetName val="NK96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THANG 09"/>
      <sheetName val="THANG 10"/>
      <sheetName val="Du an nut So"/>
      <sheetName val="Du an nut vong"/>
      <sheetName val="Du an nut Nam cau Tlong"/>
      <sheetName val="Duong kim lien 0 cho dua"/>
      <sheetName val="Du an KTDC Nam trung yen"/>
      <sheetName val="DTCT"/>
      <sheetName val="PTVT"/>
      <sheetName val="THDT"/>
      <sheetName val="THVT"/>
      <sheetName val="THGT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Thang 8"/>
      <sheetName val="Macro1"/>
      <sheetName val="Macro2"/>
      <sheetName val="Macro3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47-456"/>
      <sheetName val="C46"/>
      <sheetName val="C47-PII"/>
      <sheetName val="TRUC TIEP"/>
      <sheetName val="GIAN TIEP"/>
      <sheetName val="HOP DONG"/>
      <sheetName val="CON LINH"/>
      <sheetName val="Qheet3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MTL$-INTER"/>
      <sheetName val="Bang 聧ia ca may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[RPT.x"/>
      <sheetName val="km337+136-km337ý350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gVL"/>
      <sheetName val="IBASE"/>
      <sheetName val="THAYCTO 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C31">
            <v>6</v>
          </cell>
          <cell r="D31">
            <v>2.77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0.45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C32">
            <v>8</v>
          </cell>
          <cell r="D32">
            <v>2.77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0.45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C33">
            <v>10</v>
          </cell>
          <cell r="D33">
            <v>3.4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C34">
            <v>12</v>
          </cell>
          <cell r="D34">
            <v>3.96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1.2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C35">
            <v>14</v>
          </cell>
          <cell r="D35">
            <v>3.96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1.34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C36">
            <v>16</v>
          </cell>
          <cell r="D36">
            <v>4.1900000000000004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1.65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C37">
            <v>18</v>
          </cell>
          <cell r="D37">
            <v>4.1900000000000004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1.8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C38">
            <v>20</v>
          </cell>
          <cell r="D38">
            <v>4.78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2.54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C39">
            <v>22</v>
          </cell>
          <cell r="D39">
            <v>4.78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2.69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C40">
            <v>24</v>
          </cell>
          <cell r="D40">
            <v>5.54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3.9000000000000004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C41">
            <v>30</v>
          </cell>
          <cell r="D41">
            <v>6.35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6.15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C42">
            <v>14</v>
          </cell>
          <cell r="D42">
            <v>6.35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2.69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C43">
            <v>16</v>
          </cell>
          <cell r="D43">
            <v>6.35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C44">
            <v>18</v>
          </cell>
          <cell r="D44">
            <v>6.35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3.3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C45">
            <v>20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A47" t="str">
            <v>*** Reference Paper : Predict Fittings For Piping Systems ***</v>
          </cell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 t="str">
            <v>Fc = 0.25  Utility Supply Lines, OSBL</v>
          </cell>
          <cell r="P47">
            <v>8</v>
          </cell>
          <cell r="R47" t="str">
            <v>Fc = 2.00  Manifold Type Piping</v>
          </cell>
        </row>
        <row r="48">
          <cell r="B48">
            <v>10</v>
          </cell>
          <cell r="C48">
            <v>26</v>
          </cell>
          <cell r="D48" t="str">
            <v xml:space="preserve">   By William B. Hooper , Monsanto Co.</v>
          </cell>
          <cell r="E48">
            <v>1</v>
          </cell>
          <cell r="I48">
            <v>2.64</v>
          </cell>
          <cell r="J48">
            <v>4.8600000000000003</v>
          </cell>
          <cell r="K48" t="str">
            <v xml:space="preserve">        (PIPE JOINT FACTOR Fp = 100%)</v>
          </cell>
          <cell r="P48">
            <v>9</v>
          </cell>
          <cell r="R48" t="str">
            <v xml:space="preserve">        (PIPE JOINT FACTOR Fp = 0%)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 t="str">
            <v>Fc = 0.50  Long, Straight Piping Run</v>
          </cell>
          <cell r="P49">
            <v>9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 t="str">
            <v xml:space="preserve">        (PIPE JOINT FACTOR Fp = 100%)</v>
          </cell>
          <cell r="P50">
            <v>10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 t="str">
            <v>Fc = 1.00  Normal Piping</v>
          </cell>
          <cell r="P51">
            <v>11</v>
          </cell>
        </row>
        <row r="52">
          <cell r="A52" t="str">
            <v>of the system's complexity are all that is needed.</v>
          </cell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 t="str">
            <v xml:space="preserve">        (PIPE JOINT FACTOR Fp = 10%)</v>
          </cell>
          <cell r="P52">
            <v>12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J54">
            <v>0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J55">
            <v>0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J56">
            <v>0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J57">
            <v>0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J58">
            <v>0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J59">
            <v>0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O81">
            <v>2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F130">
            <v>0</v>
          </cell>
          <cell r="G130">
            <v>0</v>
          </cell>
          <cell r="H130">
            <v>0</v>
          </cell>
          <cell r="I130">
            <v>7.0000000000000007E-2</v>
          </cell>
          <cell r="J130">
            <v>0</v>
          </cell>
          <cell r="K130">
            <v>7.0000000000000007E-2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</v>
          </cell>
          <cell r="Q130">
            <v>0</v>
          </cell>
          <cell r="R130">
            <v>0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J218">
            <v>0.3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A245">
            <v>0</v>
          </cell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J375">
            <v>0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 refreshError="1"/>
      <sheetData sheetId="5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13" workbookViewId="0">
      <selection activeCell="C7" sqref="C7"/>
    </sheetView>
  </sheetViews>
  <sheetFormatPr defaultColWidth="8.85546875" defaultRowHeight="16.5"/>
  <cols>
    <col min="1" max="1" width="4.42578125" style="1" customWidth="1"/>
    <col min="2" max="2" width="43.5703125" style="1" customWidth="1"/>
    <col min="3" max="3" width="7.42578125" style="8" customWidth="1"/>
    <col min="4" max="4" width="7.28515625" style="1" customWidth="1"/>
    <col min="5" max="5" width="6" style="1" customWidth="1"/>
    <col min="6" max="6" width="8.28515625" style="1" customWidth="1"/>
    <col min="7" max="7" width="9.85546875" style="1" customWidth="1"/>
    <col min="8" max="8" width="13" style="1" customWidth="1"/>
    <col min="9" max="9" width="17" style="1" customWidth="1"/>
    <col min="10" max="10" width="20.42578125" style="12" customWidth="1"/>
    <col min="11" max="11" width="23.5703125" style="1" customWidth="1"/>
    <col min="12" max="12" width="18.42578125" style="1" customWidth="1"/>
    <col min="13" max="13" width="7.85546875" style="1" customWidth="1"/>
    <col min="14" max="14" width="15.42578125" style="1" bestFit="1" customWidth="1"/>
    <col min="15" max="16384" width="8.85546875" style="1"/>
  </cols>
  <sheetData>
    <row r="1" spans="1:14" ht="64.5" customHeight="1">
      <c r="A1" s="49" t="s">
        <v>44</v>
      </c>
      <c r="B1" s="49"/>
      <c r="C1" s="49"/>
      <c r="D1" s="49"/>
      <c r="E1" s="49"/>
      <c r="F1" s="49"/>
      <c r="G1" s="49"/>
      <c r="H1" s="49"/>
      <c r="I1" s="49"/>
      <c r="K1" s="2"/>
      <c r="L1" s="2"/>
    </row>
    <row r="2" spans="1:14" s="18" customFormat="1" ht="25.5" customHeight="1">
      <c r="A2" s="52" t="s">
        <v>45</v>
      </c>
      <c r="B2" s="52"/>
      <c r="C2" s="52"/>
      <c r="D2" s="52"/>
      <c r="E2" s="52"/>
      <c r="F2" s="52"/>
      <c r="G2" s="52"/>
      <c r="H2" s="52"/>
      <c r="I2" s="52"/>
      <c r="J2" s="52"/>
      <c r="K2" s="17"/>
      <c r="L2" s="17"/>
    </row>
    <row r="3" spans="1:14" ht="20.25" customHeight="1">
      <c r="A3" s="3"/>
      <c r="B3" s="4"/>
      <c r="C3" s="3"/>
      <c r="D3" s="4"/>
      <c r="E3" s="4"/>
      <c r="F3" s="50" t="s">
        <v>0</v>
      </c>
      <c r="G3" s="50"/>
      <c r="H3" s="50"/>
      <c r="I3" s="16">
        <v>26450</v>
      </c>
      <c r="J3" s="39" t="s">
        <v>35</v>
      </c>
      <c r="K3" s="2"/>
      <c r="L3" s="2"/>
      <c r="M3" s="5"/>
    </row>
    <row r="4" spans="1:14" s="11" customFormat="1" ht="24" customHeight="1">
      <c r="A4" s="48" t="s">
        <v>1</v>
      </c>
      <c r="B4" s="48" t="s">
        <v>2</v>
      </c>
      <c r="C4" s="48" t="s">
        <v>14</v>
      </c>
      <c r="D4" s="48" t="s">
        <v>3</v>
      </c>
      <c r="E4" s="48" t="s">
        <v>4</v>
      </c>
      <c r="F4" s="51" t="s">
        <v>5</v>
      </c>
      <c r="G4" s="51"/>
      <c r="H4" s="51"/>
      <c r="I4" s="48" t="s">
        <v>6</v>
      </c>
      <c r="J4" s="47" t="s">
        <v>13</v>
      </c>
      <c r="K4" s="14"/>
      <c r="L4" s="14"/>
      <c r="M4" s="15"/>
    </row>
    <row r="5" spans="1:14" s="11" customFormat="1" ht="26.45" customHeight="1">
      <c r="A5" s="48"/>
      <c r="B5" s="48"/>
      <c r="C5" s="48"/>
      <c r="D5" s="48"/>
      <c r="E5" s="48"/>
      <c r="F5" s="20" t="s">
        <v>7</v>
      </c>
      <c r="G5" s="20" t="s">
        <v>28</v>
      </c>
      <c r="H5" s="20" t="s">
        <v>8</v>
      </c>
      <c r="I5" s="48"/>
      <c r="J5" s="47"/>
      <c r="K5" s="14"/>
      <c r="L5" s="14"/>
      <c r="M5" s="14"/>
    </row>
    <row r="6" spans="1:14" ht="33" customHeight="1">
      <c r="A6" s="28">
        <v>1</v>
      </c>
      <c r="B6" s="29" t="s">
        <v>9</v>
      </c>
      <c r="C6" s="30" t="s">
        <v>17</v>
      </c>
      <c r="D6" s="28">
        <v>5</v>
      </c>
      <c r="E6" s="31">
        <v>1</v>
      </c>
      <c r="F6" s="32">
        <v>910</v>
      </c>
      <c r="G6" s="32">
        <f>I3</f>
        <v>26450</v>
      </c>
      <c r="H6" s="32">
        <f>F6*G6</f>
        <v>24069500</v>
      </c>
      <c r="I6" s="32">
        <f>D6*E6*H6</f>
        <v>120347500</v>
      </c>
      <c r="J6" s="41" t="s">
        <v>22</v>
      </c>
      <c r="K6" s="9"/>
      <c r="L6" s="5"/>
      <c r="N6" s="5"/>
    </row>
    <row r="7" spans="1:14" ht="36.75" customHeight="1">
      <c r="A7" s="28">
        <v>2</v>
      </c>
      <c r="B7" s="29" t="s">
        <v>23</v>
      </c>
      <c r="C7" s="30" t="s">
        <v>16</v>
      </c>
      <c r="D7" s="28">
        <v>5</v>
      </c>
      <c r="E7" s="31">
        <v>1</v>
      </c>
      <c r="F7" s="32">
        <v>180</v>
      </c>
      <c r="G7" s="32">
        <f>I3</f>
        <v>26450</v>
      </c>
      <c r="H7" s="32">
        <f t="shared" ref="H7:H14" si="0">F7*G7</f>
        <v>4761000</v>
      </c>
      <c r="I7" s="32">
        <f t="shared" ref="I7:I14" si="1">D7*E7*H7</f>
        <v>23805000</v>
      </c>
      <c r="J7" s="42" t="s">
        <v>26</v>
      </c>
      <c r="K7" s="9">
        <f>I7+I8+I9+I10+I11+I13+I14+I17</f>
        <v>767741500</v>
      </c>
      <c r="L7" s="5"/>
      <c r="M7" s="5"/>
      <c r="N7" s="5"/>
    </row>
    <row r="8" spans="1:14" ht="42" customHeight="1">
      <c r="A8" s="28">
        <v>3</v>
      </c>
      <c r="B8" s="29" t="s">
        <v>37</v>
      </c>
      <c r="C8" s="30" t="s">
        <v>27</v>
      </c>
      <c r="D8" s="28">
        <v>6</v>
      </c>
      <c r="E8" s="31">
        <v>1</v>
      </c>
      <c r="F8" s="32">
        <v>850</v>
      </c>
      <c r="G8" s="32">
        <f>I3</f>
        <v>26450</v>
      </c>
      <c r="H8" s="32">
        <f t="shared" si="0"/>
        <v>22482500</v>
      </c>
      <c r="I8" s="32">
        <f t="shared" si="1"/>
        <v>134895000</v>
      </c>
      <c r="J8" s="42" t="s">
        <v>15</v>
      </c>
      <c r="K8" s="9"/>
      <c r="L8" s="5"/>
      <c r="M8" s="5"/>
      <c r="N8" s="5"/>
    </row>
    <row r="9" spans="1:14" ht="44.25" customHeight="1">
      <c r="A9" s="28">
        <v>4</v>
      </c>
      <c r="B9" s="29" t="s">
        <v>38</v>
      </c>
      <c r="C9" s="30" t="s">
        <v>18</v>
      </c>
      <c r="D9" s="28">
        <v>4</v>
      </c>
      <c r="E9" s="31">
        <v>7</v>
      </c>
      <c r="F9" s="33">
        <v>390</v>
      </c>
      <c r="G9" s="32">
        <f>I3</f>
        <v>26450</v>
      </c>
      <c r="H9" s="32">
        <f t="shared" si="0"/>
        <v>10315500</v>
      </c>
      <c r="I9" s="32">
        <f t="shared" si="1"/>
        <v>288834000</v>
      </c>
      <c r="J9" s="43" t="s">
        <v>15</v>
      </c>
      <c r="K9" s="9"/>
      <c r="L9" s="5"/>
      <c r="M9" s="5"/>
    </row>
    <row r="10" spans="1:14" ht="38.25" customHeight="1">
      <c r="A10" s="28">
        <v>5</v>
      </c>
      <c r="B10" s="29" t="s">
        <v>41</v>
      </c>
      <c r="C10" s="30" t="s">
        <v>19</v>
      </c>
      <c r="D10" s="28">
        <v>5</v>
      </c>
      <c r="E10" s="31">
        <v>7</v>
      </c>
      <c r="F10" s="32">
        <v>130</v>
      </c>
      <c r="G10" s="32">
        <f>I3</f>
        <v>26450</v>
      </c>
      <c r="H10" s="32">
        <f t="shared" si="0"/>
        <v>3438500</v>
      </c>
      <c r="I10" s="32">
        <f t="shared" si="1"/>
        <v>120347500</v>
      </c>
      <c r="J10" s="42" t="s">
        <v>29</v>
      </c>
      <c r="K10" s="9"/>
      <c r="L10" s="5"/>
      <c r="M10" s="2"/>
    </row>
    <row r="11" spans="1:14" ht="43.5" customHeight="1">
      <c r="A11" s="28">
        <v>6</v>
      </c>
      <c r="B11" s="29" t="s">
        <v>42</v>
      </c>
      <c r="C11" s="30" t="s">
        <v>24</v>
      </c>
      <c r="D11" s="28">
        <v>5</v>
      </c>
      <c r="E11" s="31">
        <v>1</v>
      </c>
      <c r="F11" s="32">
        <v>50</v>
      </c>
      <c r="G11" s="32">
        <f>I3</f>
        <v>26450</v>
      </c>
      <c r="H11" s="32">
        <f t="shared" si="0"/>
        <v>1322500</v>
      </c>
      <c r="I11" s="32">
        <f t="shared" si="1"/>
        <v>6612500</v>
      </c>
      <c r="J11" s="44" t="s">
        <v>25</v>
      </c>
      <c r="K11" s="9"/>
      <c r="L11" s="5"/>
      <c r="M11" s="2"/>
    </row>
    <row r="12" spans="1:14" ht="29.25" customHeight="1">
      <c r="A12" s="28">
        <v>7</v>
      </c>
      <c r="B12" s="29" t="s">
        <v>10</v>
      </c>
      <c r="C12" s="30" t="s">
        <v>12</v>
      </c>
      <c r="D12" s="28">
        <v>5</v>
      </c>
      <c r="E12" s="31">
        <v>1</v>
      </c>
      <c r="F12" s="32">
        <v>15</v>
      </c>
      <c r="G12" s="32">
        <f>I3</f>
        <v>26450</v>
      </c>
      <c r="H12" s="32">
        <f t="shared" si="0"/>
        <v>396750</v>
      </c>
      <c r="I12" s="32">
        <v>1983800</v>
      </c>
      <c r="J12" s="45" t="s">
        <v>15</v>
      </c>
      <c r="L12" s="5"/>
    </row>
    <row r="13" spans="1:14" ht="34.5" customHeight="1">
      <c r="A13" s="28">
        <v>8</v>
      </c>
      <c r="B13" s="29" t="s">
        <v>36</v>
      </c>
      <c r="C13" s="30" t="s">
        <v>20</v>
      </c>
      <c r="D13" s="28">
        <v>6</v>
      </c>
      <c r="E13" s="34">
        <v>1</v>
      </c>
      <c r="F13" s="32">
        <v>550</v>
      </c>
      <c r="G13" s="32">
        <f>I3</f>
        <v>26450</v>
      </c>
      <c r="H13" s="32">
        <f t="shared" si="0"/>
        <v>14547500</v>
      </c>
      <c r="I13" s="32">
        <f t="shared" si="1"/>
        <v>87285000</v>
      </c>
      <c r="J13" s="45" t="s">
        <v>15</v>
      </c>
      <c r="L13" s="5"/>
    </row>
    <row r="14" spans="1:14" ht="42.75" customHeight="1">
      <c r="A14" s="28">
        <v>9</v>
      </c>
      <c r="B14" s="29" t="s">
        <v>39</v>
      </c>
      <c r="C14" s="30" t="s">
        <v>12</v>
      </c>
      <c r="D14" s="28">
        <v>25</v>
      </c>
      <c r="E14" s="31">
        <v>1</v>
      </c>
      <c r="F14" s="32">
        <v>130</v>
      </c>
      <c r="G14" s="32">
        <f>I3</f>
        <v>26450</v>
      </c>
      <c r="H14" s="32">
        <f t="shared" si="0"/>
        <v>3438500</v>
      </c>
      <c r="I14" s="32">
        <f t="shared" si="1"/>
        <v>85962500</v>
      </c>
      <c r="J14" s="46" t="s">
        <v>30</v>
      </c>
      <c r="L14" s="5"/>
    </row>
    <row r="15" spans="1:14" s="6" customFormat="1" ht="33.75" customHeight="1">
      <c r="A15" s="28">
        <v>10</v>
      </c>
      <c r="B15" s="29" t="s">
        <v>31</v>
      </c>
      <c r="C15" s="30" t="s">
        <v>12</v>
      </c>
      <c r="D15" s="30">
        <v>23</v>
      </c>
      <c r="E15" s="28"/>
      <c r="F15" s="32"/>
      <c r="G15" s="32"/>
      <c r="H15" s="32">
        <v>1000000</v>
      </c>
      <c r="I15" s="32">
        <f>D15*H15</f>
        <v>23000000</v>
      </c>
      <c r="J15" s="46" t="s">
        <v>33</v>
      </c>
      <c r="K15" s="10"/>
      <c r="L15" s="5"/>
    </row>
    <row r="16" spans="1:14" s="6" customFormat="1" ht="30.75" customHeight="1">
      <c r="A16" s="28">
        <v>11</v>
      </c>
      <c r="B16" s="29" t="s">
        <v>40</v>
      </c>
      <c r="C16" s="30" t="s">
        <v>21</v>
      </c>
      <c r="D16" s="30">
        <v>2</v>
      </c>
      <c r="E16" s="28"/>
      <c r="F16" s="32"/>
      <c r="G16" s="32"/>
      <c r="H16" s="32">
        <v>6000000</v>
      </c>
      <c r="I16" s="32">
        <f>D16*H16</f>
        <v>12000000</v>
      </c>
      <c r="J16" s="43" t="s">
        <v>32</v>
      </c>
    </row>
    <row r="17" spans="1:11" s="7" customFormat="1" ht="25.5" customHeight="1">
      <c r="A17" s="28">
        <v>12</v>
      </c>
      <c r="B17" s="29" t="s">
        <v>34</v>
      </c>
      <c r="C17" s="30"/>
      <c r="D17" s="35"/>
      <c r="E17" s="36"/>
      <c r="F17" s="37"/>
      <c r="G17" s="37"/>
      <c r="H17" s="38"/>
      <c r="I17" s="32">
        <v>20000000</v>
      </c>
      <c r="J17" s="13"/>
    </row>
    <row r="18" spans="1:11" s="23" customFormat="1" ht="28.5" customHeight="1">
      <c r="A18" s="19"/>
      <c r="B18" s="19" t="s">
        <v>11</v>
      </c>
      <c r="C18" s="19"/>
      <c r="D18" s="19"/>
      <c r="E18" s="19"/>
      <c r="F18" s="20"/>
      <c r="G18" s="20"/>
      <c r="H18" s="20"/>
      <c r="I18" s="21">
        <f>SUM(I6:I17)</f>
        <v>925072800</v>
      </c>
      <c r="J18" s="22"/>
      <c r="K18" s="40"/>
    </row>
    <row r="19" spans="1:11" s="24" customFormat="1" ht="28.5" customHeight="1">
      <c r="B19" s="24" t="s">
        <v>43</v>
      </c>
      <c r="C19" s="25"/>
      <c r="I19" s="26"/>
      <c r="J19" s="27"/>
    </row>
    <row r="20" spans="1:11">
      <c r="I20" s="2"/>
    </row>
  </sheetData>
  <mergeCells count="11">
    <mergeCell ref="J4:J5"/>
    <mergeCell ref="C4:C5"/>
    <mergeCell ref="A1:I1"/>
    <mergeCell ref="F3:H3"/>
    <mergeCell ref="A4:A5"/>
    <mergeCell ref="B4:B5"/>
    <mergeCell ref="D4:D5"/>
    <mergeCell ref="E4:E5"/>
    <mergeCell ref="F4:H4"/>
    <mergeCell ref="I4:I5"/>
    <mergeCell ref="A2:J2"/>
  </mergeCells>
  <phoneticPr fontId="62" type="noConversion"/>
  <printOptions horizontalCentered="1"/>
  <pageMargins left="0.27559055118110237" right="0.19685039370078741" top="0.35433070866141736" bottom="0.23622047244094491" header="0.15748031496062992" footer="0.23622047244094491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Đoàn Hàn Quốc</vt:lpstr>
      <vt:lpstr>'Đoàn Hàn Quốc'!Print_Titles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HCC</dc:creator>
  <cp:lastModifiedBy>User</cp:lastModifiedBy>
  <cp:lastPrinted>2026-05-28T02:08:22Z</cp:lastPrinted>
  <dcterms:created xsi:type="dcterms:W3CDTF">2015-04-03T10:49:34Z</dcterms:created>
  <dcterms:modified xsi:type="dcterms:W3CDTF">2026-07-16T09:27:33Z</dcterms:modified>
</cp:coreProperties>
</file>