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CV KHÁNH\1. CẤP CHỨNG CÁ NHÂN\NĂM 2026\1. Chứng chỉ cá nhân\Đợt 14\2. Quyết định, Thông báo tháng 6.2026\Quyết định tháng 6.2026\"/>
    </mc:Choice>
  </mc:AlternateContent>
  <bookViews>
    <workbookView xWindow="0" yWindow="0" windowWidth="28800" windowHeight="12330"/>
  </bookViews>
  <sheets>
    <sheet name="hồ sơ đạt" sheetId="8" r:id="rId1"/>
    <sheet name="Mon thi" sheetId="2" r:id="rId2"/>
    <sheet name="Ma Tinh" sheetId="4" r:id="rId3"/>
  </sheets>
  <externalReferences>
    <externalReference r:id="rId4"/>
  </externalReferences>
  <definedNames>
    <definedName name="_xlnm._FilterDatabase" localSheetId="0" hidden="1">'hồ sơ đạt'!$A$2:$U$213</definedName>
    <definedName name="Hinh_thuc_thi" localSheetId="0">'Mon thi'!#REF!</definedName>
    <definedName name="Hinh_thuc_thi">'Mon thi'!#REF!</definedName>
    <definedName name="Ma_mon_thi">'Mon thi'!$C$2:$C$34</definedName>
    <definedName name="Ma_mon_thi_CD">'Mon thi'!$C$29:$C$34</definedName>
    <definedName name="Ma_mon_thi_moi">'Mon thi'!$C$2:$C$20</definedName>
    <definedName name="Ma_Tinh" localSheetId="2">'Ma Tinh'!$C$2:$C$65</definedName>
    <definedName name="Ma_Tinh">'Ma Tinh'!$D$2:$D$65</definedName>
    <definedName name="MaTinh">'Ma Tinh'!$C$2:$C$65</definedName>
    <definedName name="Mon_thi">'Mon thi'!$B$2:$B$34</definedName>
    <definedName name="Mon_thi_CD">'Mon thi'!$B$29:$B$34</definedName>
    <definedName name="Mon_Thi_moi">'Mon thi'!$B$2:$B$20</definedName>
    <definedName name="_xlnm.Print_Area" localSheetId="0">'hồ sơ đạt'!$A$1:$U$396</definedName>
    <definedName name="_xlnm.Print_Titles" localSheetId="0">'hồ sơ đạt'!$2:$2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6" i="8" l="1"/>
  <c r="B395" i="8"/>
  <c r="B394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A5" i="8"/>
  <c r="A7" i="8" s="1"/>
  <c r="A8" i="8" s="1"/>
  <c r="A10" i="8" s="1"/>
  <c r="A11" i="8" s="1"/>
  <c r="A12" i="8" s="1"/>
  <c r="A13" i="8" s="1"/>
  <c r="A14" i="8" s="1"/>
  <c r="A15" i="8" s="1"/>
  <c r="A16" i="8" s="1"/>
  <c r="A18" i="8" s="1"/>
  <c r="A19" i="8" s="1"/>
  <c r="A20" i="8" s="1"/>
  <c r="A21" i="8" s="1"/>
  <c r="A22" i="8" s="1"/>
  <c r="A23" i="8" s="1"/>
  <c r="A25" i="8" s="1"/>
  <c r="A26" i="8" s="1"/>
  <c r="A28" i="8" s="1"/>
  <c r="A29" i="8" s="1"/>
  <c r="A30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4" i="8" s="1"/>
  <c r="A46" i="8" s="1"/>
  <c r="A47" i="8" s="1"/>
  <c r="A48" i="8" s="1"/>
  <c r="A49" i="8" s="1"/>
  <c r="A50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8" i="8" s="1"/>
  <c r="A70" i="8" s="1"/>
  <c r="A71" i="8" s="1"/>
  <c r="A73" i="8" s="1"/>
  <c r="A74" i="8" s="1"/>
  <c r="A76" i="8" s="1"/>
  <c r="A77" i="8" s="1"/>
  <c r="A78" i="8" s="1"/>
  <c r="A79" i="8" s="1"/>
  <c r="A80" i="8" s="1"/>
  <c r="A81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4" i="8" s="1"/>
  <c r="A117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5" i="8" s="1"/>
  <c r="A136" i="8" s="1"/>
  <c r="A137" i="8" s="1"/>
  <c r="A139" i="8" s="1"/>
  <c r="A140" i="8" s="1"/>
  <c r="A141" i="8" s="1"/>
  <c r="A142" i="8" s="1"/>
  <c r="A143" i="8" s="1"/>
  <c r="A144" i="8" s="1"/>
  <c r="A146" i="8" s="1"/>
  <c r="A148" i="8" s="1"/>
  <c r="A149" i="8" s="1"/>
  <c r="A150" i="8" s="1"/>
  <c r="A151" i="8" s="1"/>
  <c r="A154" i="8" s="1"/>
  <c r="A156" i="8" s="1"/>
  <c r="A158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2" i="8" s="1"/>
  <c r="A173" i="8" s="1"/>
  <c r="A174" i="8" s="1"/>
  <c r="A175" i="8" s="1"/>
  <c r="A176" i="8" s="1"/>
  <c r="A177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1" i="8" s="1"/>
  <c r="A192" i="8" s="1"/>
  <c r="A193" i="8" s="1"/>
  <c r="A196" i="8" s="1"/>
  <c r="A198" i="8" s="1"/>
  <c r="A199" i="8" s="1"/>
  <c r="A201" i="8" s="1"/>
  <c r="A202" i="8" s="1"/>
  <c r="A203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3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5" i="8" s="1"/>
  <c r="A276" i="8" s="1"/>
  <c r="A277" i="8" s="1"/>
  <c r="A278" i="8" s="1"/>
  <c r="A279" i="8" s="1"/>
  <c r="A281" i="8" s="1"/>
  <c r="A282" i="8" s="1"/>
  <c r="A283" i="8" s="1"/>
  <c r="A285" i="8" s="1"/>
  <c r="A286" i="8" s="1"/>
  <c r="A287" i="8" s="1"/>
  <c r="A288" i="8" s="1"/>
  <c r="A289" i="8" s="1"/>
  <c r="A290" i="8" s="1"/>
  <c r="A291" i="8" s="1"/>
  <c r="A293" i="8" s="1"/>
  <c r="A294" i="8" s="1"/>
  <c r="A295" i="8" s="1"/>
  <c r="A296" i="8" s="1"/>
  <c r="A297" i="8" s="1"/>
  <c r="A299" i="8" s="1"/>
  <c r="A300" i="8" s="1"/>
  <c r="A301" i="8" s="1"/>
  <c r="A302" i="8" s="1"/>
  <c r="A303" i="8" s="1"/>
  <c r="A304" i="8" s="1"/>
  <c r="A305" i="8" s="1"/>
  <c r="A306" i="8" s="1"/>
  <c r="A307" i="8" s="1"/>
  <c r="A309" i="8" s="1"/>
  <c r="A310" i="8" s="1"/>
  <c r="A311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8" i="8" s="1"/>
  <c r="A341" i="8" s="1"/>
  <c r="A342" i="8" s="1"/>
  <c r="A343" i="8" s="1"/>
  <c r="A345" i="8" s="1"/>
  <c r="A346" i="8" s="1"/>
  <c r="A348" i="8" s="1"/>
  <c r="A349" i="8" s="1"/>
  <c r="A350" i="8" s="1"/>
  <c r="A351" i="8" s="1"/>
  <c r="A352" i="8" s="1"/>
  <c r="A353" i="8" s="1"/>
  <c r="A354" i="8" s="1"/>
  <c r="A355" i="8" s="1"/>
  <c r="A357" i="8" s="1"/>
  <c r="A359" i="8" s="1"/>
  <c r="A362" i="8" s="1"/>
  <c r="A364" i="8" s="1"/>
  <c r="A365" i="8" s="1"/>
  <c r="A366" i="8" s="1"/>
  <c r="A367" i="8" s="1"/>
  <c r="A369" i="8" s="1"/>
  <c r="A371" i="8" s="1"/>
  <c r="A372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4" i="8" s="1"/>
  <c r="A395" i="8" s="1"/>
  <c r="A396" i="8" s="1"/>
  <c r="B4" i="8"/>
  <c r="B3" i="8"/>
  <c r="D65" i="4" l="1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comments1.xml><?xml version="1.0" encoding="utf-8"?>
<comments xmlns="http://schemas.openxmlformats.org/spreadsheetml/2006/main">
  <authors>
    <author>ADMIN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Ghi số chứng chỉ cũ nếu có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Điền ngày tháng năm sinh: Number format dạng Text</t>
        </r>
      </text>
    </comment>
  </commentList>
</comments>
</file>

<file path=xl/sharedStrings.xml><?xml version="1.0" encoding="utf-8"?>
<sst xmlns="http://schemas.openxmlformats.org/spreadsheetml/2006/main" count="6729" uniqueCount="3308">
  <si>
    <t>SĐT</t>
  </si>
  <si>
    <t>Họ và tên</t>
  </si>
  <si>
    <t>Email</t>
  </si>
  <si>
    <t>Đơn vị công tác</t>
  </si>
  <si>
    <t>Số TT</t>
  </si>
  <si>
    <t>Ghi chú</t>
  </si>
  <si>
    <t>STT</t>
  </si>
  <si>
    <t>Môn thi</t>
  </si>
  <si>
    <t>Mã môn thi</t>
  </si>
  <si>
    <t>Định giá xây dựng</t>
  </si>
  <si>
    <t>Ngày sinh
DD/MM/YY</t>
  </si>
  <si>
    <t>CMND
/Thẻ Căn cước</t>
  </si>
  <si>
    <t>Trình độ chuyên môn
(CĐ-CN-KS-Ths-TS)</t>
  </si>
  <si>
    <t xml:space="preserve">Hạng đăng ký
(I-II-III) </t>
  </si>
  <si>
    <t xml:space="preserve">Ngày cấp CMT/thẻ CC/HC </t>
  </si>
  <si>
    <t>Nơi cấp CMT/Thẻ CC/HC</t>
  </si>
  <si>
    <t>Quốc tịch theo CMT/Thẻ CC/HC</t>
  </si>
  <si>
    <t>Mã Tỉnh</t>
  </si>
  <si>
    <t xml:space="preserve">Hệ đào tạo </t>
  </si>
  <si>
    <t xml:space="preserve">Cơ sở đào tạo </t>
  </si>
  <si>
    <t>Tỉnh</t>
  </si>
  <si>
    <t>Bộ Xây dựng</t>
  </si>
  <si>
    <t>BXD</t>
  </si>
  <si>
    <t>An Giang</t>
  </si>
  <si>
    <t>ANG</t>
  </si>
  <si>
    <t>Bà Rịa - Vũng Tàu</t>
  </si>
  <si>
    <t>BRV</t>
  </si>
  <si>
    <t>Bắc Giang</t>
  </si>
  <si>
    <t>BAG</t>
  </si>
  <si>
    <t>Bắc Kạn</t>
  </si>
  <si>
    <t>BAK</t>
  </si>
  <si>
    <t>Bạc Liêu</t>
  </si>
  <si>
    <t>BAL</t>
  </si>
  <si>
    <t>Bắc Ninh</t>
  </si>
  <si>
    <t>BAN</t>
  </si>
  <si>
    <t>Bến Tre</t>
  </si>
  <si>
    <t>BET</t>
  </si>
  <si>
    <t>Bình Định</t>
  </si>
  <si>
    <t>BID</t>
  </si>
  <si>
    <t>Bình Dương</t>
  </si>
  <si>
    <t>BDG</t>
  </si>
  <si>
    <t>Bình Phước</t>
  </si>
  <si>
    <t>BIP</t>
  </si>
  <si>
    <t>Bình Thuận</t>
  </si>
  <si>
    <t>BIT</t>
  </si>
  <si>
    <t>Cà Mau</t>
  </si>
  <si>
    <t>CAM</t>
  </si>
  <si>
    <t>Cao Bằng</t>
  </si>
  <si>
    <t>CAB</t>
  </si>
  <si>
    <t>Cần Thơ</t>
  </si>
  <si>
    <t>CAT</t>
  </si>
  <si>
    <t>Đà Nẵng</t>
  </si>
  <si>
    <t>DNA</t>
  </si>
  <si>
    <t>Đắk Lắk</t>
  </si>
  <si>
    <t>DAL</t>
  </si>
  <si>
    <t>Đắk Nông</t>
  </si>
  <si>
    <t>DAN</t>
  </si>
  <si>
    <t>Điện Biên</t>
  </si>
  <si>
    <t>DIB</t>
  </si>
  <si>
    <t>Đồng Nai</t>
  </si>
  <si>
    <t>DON</t>
  </si>
  <si>
    <t>Đồng Tháp</t>
  </si>
  <si>
    <t>DOT</t>
  </si>
  <si>
    <t>Gia Lai</t>
  </si>
  <si>
    <t>GIL</t>
  </si>
  <si>
    <t>Hà Giang</t>
  </si>
  <si>
    <t>HAG</t>
  </si>
  <si>
    <t>Hà Nam</t>
  </si>
  <si>
    <t>HNA</t>
  </si>
  <si>
    <t>Hà Nội</t>
  </si>
  <si>
    <t>HAN</t>
  </si>
  <si>
    <t>Hà Tĩnh</t>
  </si>
  <si>
    <t>HAT</t>
  </si>
  <si>
    <t>Hải Dương</t>
  </si>
  <si>
    <t>HAD</t>
  </si>
  <si>
    <t>Hải Phòng</t>
  </si>
  <si>
    <t>HAP</t>
  </si>
  <si>
    <t>Hậu Giang</t>
  </si>
  <si>
    <t>HGI</t>
  </si>
  <si>
    <t>Hòa Bình</t>
  </si>
  <si>
    <t>HOB</t>
  </si>
  <si>
    <t>Hưng Yên</t>
  </si>
  <si>
    <t>HUY</t>
  </si>
  <si>
    <t>Khánh Hòa</t>
  </si>
  <si>
    <t>KHH</t>
  </si>
  <si>
    <t>Kiên Giang</t>
  </si>
  <si>
    <t>KIG</t>
  </si>
  <si>
    <t>Kon Tum</t>
  </si>
  <si>
    <t>KOT</t>
  </si>
  <si>
    <t>Lai Châu</t>
  </si>
  <si>
    <t>LAC</t>
  </si>
  <si>
    <t>Lâm Đồng</t>
  </si>
  <si>
    <t>LAD</t>
  </si>
  <si>
    <t>Lạng Sơn</t>
  </si>
  <si>
    <t>LAS</t>
  </si>
  <si>
    <t>Lào Cai</t>
  </si>
  <si>
    <t>LCA</t>
  </si>
  <si>
    <t>Long An</t>
  </si>
  <si>
    <t>LOA</t>
  </si>
  <si>
    <t>Nam Định</t>
  </si>
  <si>
    <t>NAD</t>
  </si>
  <si>
    <t>Nghệ An</t>
  </si>
  <si>
    <t>NGA</t>
  </si>
  <si>
    <t>Ninh Bình</t>
  </si>
  <si>
    <t>NIB</t>
  </si>
  <si>
    <t>Ninh Thuận</t>
  </si>
  <si>
    <t>NIT</t>
  </si>
  <si>
    <t>Phú Thọ</t>
  </si>
  <si>
    <t>PHT</t>
  </si>
  <si>
    <t>Phú Yên</t>
  </si>
  <si>
    <t>PHY</t>
  </si>
  <si>
    <t>Quảng Bình</t>
  </si>
  <si>
    <t>QUB</t>
  </si>
  <si>
    <t>Quảng Nam</t>
  </si>
  <si>
    <t>QUN</t>
  </si>
  <si>
    <t>Quảng Ngãi</t>
  </si>
  <si>
    <t>QNG</t>
  </si>
  <si>
    <t>Quảng Ninh</t>
  </si>
  <si>
    <t>QNI</t>
  </si>
  <si>
    <t>Quảng Trị</t>
  </si>
  <si>
    <t>QTR</t>
  </si>
  <si>
    <t>Sóc Trăng</t>
  </si>
  <si>
    <t>SOT</t>
  </si>
  <si>
    <t>Sơn La</t>
  </si>
  <si>
    <t>SOL</t>
  </si>
  <si>
    <t>Tây Ninh</t>
  </si>
  <si>
    <t>TAN</t>
  </si>
  <si>
    <t>Thái Bình</t>
  </si>
  <si>
    <t>THB</t>
  </si>
  <si>
    <t>Thái Nguyên</t>
  </si>
  <si>
    <t>THN</t>
  </si>
  <si>
    <t>Thanh Hóa</t>
  </si>
  <si>
    <t>THH</t>
  </si>
  <si>
    <t>Thừa Thiên Huế</t>
  </si>
  <si>
    <t>TTH</t>
  </si>
  <si>
    <t>Tiền Giang</t>
  </si>
  <si>
    <t>TIG</t>
  </si>
  <si>
    <t>TP.Hồ Chí Minh</t>
  </si>
  <si>
    <t>HCM</t>
  </si>
  <si>
    <t>Trà Vinh</t>
  </si>
  <si>
    <t>TRV</t>
  </si>
  <si>
    <t>Tuyên Quang</t>
  </si>
  <si>
    <t>TUQ</t>
  </si>
  <si>
    <t>Vĩnh Long</t>
  </si>
  <si>
    <t>VIL</t>
  </si>
  <si>
    <t>Vĩnh Phúc</t>
  </si>
  <si>
    <t>VIP</t>
  </si>
  <si>
    <t>Yên Bái</t>
  </si>
  <si>
    <t>YEB</t>
  </si>
  <si>
    <t>Nơi đăng ký dự sát hạch</t>
  </si>
  <si>
    <t>Lĩnh vực đăng ký  Sát hạch</t>
  </si>
  <si>
    <t>Thiết kế Quy hoạch xây dựng</t>
  </si>
  <si>
    <t>QLDA</t>
  </si>
  <si>
    <t>Khảo sát Địa chất công trình</t>
  </si>
  <si>
    <t>Khảo sát Địa hình</t>
  </si>
  <si>
    <t>Giám sát công tác xây dựng công trình</t>
  </si>
  <si>
    <t>Giám sát công tác lắp đặt thiết bị công trình</t>
  </si>
  <si>
    <t>GSXD</t>
  </si>
  <si>
    <t>GSLĐ</t>
  </si>
  <si>
    <t>KSĐC</t>
  </si>
  <si>
    <t>KSĐH</t>
  </si>
  <si>
    <t>TKM</t>
  </si>
  <si>
    <t>TKCTN</t>
  </si>
  <si>
    <t>TKCĐN</t>
  </si>
  <si>
    <t>Thiết kế cơ - điện công trình - Hệ thống cấp - thoát nước công trình</t>
  </si>
  <si>
    <t>Thiết kế xây dựng công trình - Công trình Khai thác mỏ</t>
  </si>
  <si>
    <t>Thiết kế cơ - điện công trình - Hệ thống điện</t>
  </si>
  <si>
    <t>Thiết kế cơ - điện công trình - Hệ thống thông gió - cấp thoát nhiệt</t>
  </si>
  <si>
    <t>TKCĐ</t>
  </si>
  <si>
    <t>TKKC</t>
  </si>
  <si>
    <t>TKTG</t>
  </si>
  <si>
    <t>Thiết kế xây dựng công trình - Công trình Cầu - Hầm</t>
  </si>
  <si>
    <t>TKCH</t>
  </si>
  <si>
    <t>Thiết kế xây dựng công trình - Công trình Đường sắt</t>
  </si>
  <si>
    <t>TKĐS</t>
  </si>
  <si>
    <t>Thiết kế xây dựng công trình - Công trình Đường bộ</t>
  </si>
  <si>
    <t>TKĐB</t>
  </si>
  <si>
    <t>Thiết kế xây dựng công trình - Công trình Đường thủy nội địa - Hàng hải</t>
  </si>
  <si>
    <t>TKĐT</t>
  </si>
  <si>
    <t>Thiết kế xây dựng công trình - Kết cấu công trình</t>
  </si>
  <si>
    <t>TKQH</t>
  </si>
  <si>
    <t>Thiết kế xây dựng công trình - Công trình Thủy lợi, đê điều</t>
  </si>
  <si>
    <t>Thiết kế xây dựng công trình - Công trình Cấp nước - thoát nước</t>
  </si>
  <si>
    <t>Thiết kế xây dựng công trình - Công trình Xử lý chất thải rắn</t>
  </si>
  <si>
    <t>TKCTR</t>
  </si>
  <si>
    <t>ĐGXD</t>
  </si>
  <si>
    <t>TKTL</t>
  </si>
  <si>
    <t>Số năm kinh nghiệm (Theo đơn)</t>
  </si>
  <si>
    <t>Mã hồ sơ</t>
  </si>
  <si>
    <t>Quản lý dự án đầu tư xây dựng</t>
  </si>
  <si>
    <t xml:space="preserve">Địa chỉ thường chú
</t>
  </si>
  <si>
    <t>Kỹ sư Cấp thoát nước</t>
  </si>
  <si>
    <t>III</t>
  </si>
  <si>
    <t>13</t>
  </si>
  <si>
    <t>Cấp mới</t>
  </si>
  <si>
    <t>Cục CS QLHC về TTXH</t>
  </si>
  <si>
    <t>Việt Nam</t>
  </si>
  <si>
    <t>Chính quy</t>
  </si>
  <si>
    <t>Kỹ sư Xây dựng cầu đường</t>
  </si>
  <si>
    <t>ĐH Dân lập Hải Phòng</t>
  </si>
  <si>
    <t>Kỹ sư kinh tế xây dựng</t>
  </si>
  <si>
    <t>II</t>
  </si>
  <si>
    <t>11</t>
  </si>
  <si>
    <t xml:space="preserve">ĐH Giao thông vận tải </t>
  </si>
  <si>
    <t>I</t>
  </si>
  <si>
    <t>28</t>
  </si>
  <si>
    <t>10/7/2021</t>
  </si>
  <si>
    <t>ĐH Xây dựng Hà Nội</t>
  </si>
  <si>
    <t>25</t>
  </si>
  <si>
    <t>Bộ Công an</t>
  </si>
  <si>
    <t>ĐH Kiến trúc Hà Nội</t>
  </si>
  <si>
    <t>Kỹ sư Kỹ thuật xây dựng</t>
  </si>
  <si>
    <t>ĐH Thủy Lợi</t>
  </si>
  <si>
    <t>17</t>
  </si>
  <si>
    <t>Tại chức</t>
  </si>
  <si>
    <t>22</t>
  </si>
  <si>
    <t>22/12/2021</t>
  </si>
  <si>
    <t>18</t>
  </si>
  <si>
    <t>10</t>
  </si>
  <si>
    <t>23/12/2021</t>
  </si>
  <si>
    <t>ĐH Hàng hải Việt Nam</t>
  </si>
  <si>
    <t>ĐH Bách khoa Hà Nội</t>
  </si>
  <si>
    <t>Kỹ sư Hệ thống điện</t>
  </si>
  <si>
    <t>12</t>
  </si>
  <si>
    <t>05</t>
  </si>
  <si>
    <t>ĐH Công nghệ Giao thông vận tải</t>
  </si>
  <si>
    <t>19</t>
  </si>
  <si>
    <t>ĐH Hàng Hải</t>
  </si>
  <si>
    <t>Kỹ sư Kỹ thuật công trình xây dựng</t>
  </si>
  <si>
    <t>ĐH Lương Thế Vinh</t>
  </si>
  <si>
    <t>07</t>
  </si>
  <si>
    <t>Kỹ sư Xây dựng dân dụng và công nghiệp</t>
  </si>
  <si>
    <t>15</t>
  </si>
  <si>
    <t>ĐH Xây dựng</t>
  </si>
  <si>
    <t>Vừa làm vừa học</t>
  </si>
  <si>
    <t>Kỹ sư Kinh tế xây dựng</t>
  </si>
  <si>
    <t>14</t>
  </si>
  <si>
    <t>16</t>
  </si>
  <si>
    <t>13/8/2021</t>
  </si>
  <si>
    <t>24</t>
  </si>
  <si>
    <t>28/6/2021</t>
  </si>
  <si>
    <t>ĐH Mỏ - Địa chất</t>
  </si>
  <si>
    <t>10/5/2021</t>
  </si>
  <si>
    <t>Kỹ sư xây dựng cầu đường</t>
  </si>
  <si>
    <t>09</t>
  </si>
  <si>
    <t>20</t>
  </si>
  <si>
    <t>Phạm Minh Tuấn</t>
  </si>
  <si>
    <t>25/4/2021</t>
  </si>
  <si>
    <t>9</t>
  </si>
  <si>
    <t>ĐH Dân lập Đông Đô</t>
  </si>
  <si>
    <t>Nguyễn Thành Nam</t>
  </si>
  <si>
    <t>29</t>
  </si>
  <si>
    <t>ĐH Kiến trúc Đà Nẵng</t>
  </si>
  <si>
    <t>26</t>
  </si>
  <si>
    <t>10/8/2021</t>
  </si>
  <si>
    <t>23</t>
  </si>
  <si>
    <t>08</t>
  </si>
  <si>
    <t>ĐH Điện lực</t>
  </si>
  <si>
    <t>02</t>
  </si>
  <si>
    <t>18/12/2021</t>
  </si>
  <si>
    <t>27/04/2021</t>
  </si>
  <si>
    <t>Kỹ sư kỹ thuật công trình xây dựng</t>
  </si>
  <si>
    <t>11/11/2021</t>
  </si>
  <si>
    <t>Kỹ sư Công nghệ kỹ thuật môi trường</t>
  </si>
  <si>
    <t>24/06/2021</t>
  </si>
  <si>
    <t>29/04/2021</t>
  </si>
  <si>
    <t>10/07/2021</t>
  </si>
  <si>
    <t>03</t>
  </si>
  <si>
    <t>25/04/2021</t>
  </si>
  <si>
    <t>0984456423</t>
  </si>
  <si>
    <t>conga3ad@gmail.com</t>
  </si>
  <si>
    <t>11/08/2021</t>
  </si>
  <si>
    <t>ĐH Sư phạm kỹ thuật Hưng Yên</t>
  </si>
  <si>
    <t>24/04/2021</t>
  </si>
  <si>
    <t>Ban Quản lý dự án đầu tư xây dựng công trình dân dụng và công nghiệp Hải Phòng</t>
  </si>
  <si>
    <t>28/06/2021</t>
  </si>
  <si>
    <t>Kỹ sư Xây dựng</t>
  </si>
  <si>
    <t>Nguyễn Văn Hoàng</t>
  </si>
  <si>
    <t>Kỹ sư kỹ thuật xây dựng</t>
  </si>
  <si>
    <t>Kỹ sư xây dựng</t>
  </si>
  <si>
    <t>Kỹ sư Trắc địa</t>
  </si>
  <si>
    <t>29/4/2021</t>
  </si>
  <si>
    <t>Công ty cổ phần tư vấn và xây dựng Hải Phòng</t>
  </si>
  <si>
    <t>Kỹ sư Xây dựng Cầu đường</t>
  </si>
  <si>
    <t>10/04/2021</t>
  </si>
  <si>
    <t>Kỹ sư Xây dựng - Xây dựng dân dụng và công nghiệp</t>
  </si>
  <si>
    <t>04</t>
  </si>
  <si>
    <t>ĐH Công nghiệp Hà Nội</t>
  </si>
  <si>
    <t>10/05/2021</t>
  </si>
  <si>
    <t>Kỹ sư Kỹ thuật tài nguyên nước</t>
  </si>
  <si>
    <t>Kỹ sư Kỹ thuật xây dựng công trình giao thông</t>
  </si>
  <si>
    <t>16/03/2022</t>
  </si>
  <si>
    <t>Kỹ sư Kỹ thuật Trắc địa – Bản đồ</t>
  </si>
  <si>
    <t>ĐH Nha Trang</t>
  </si>
  <si>
    <t>21</t>
  </si>
  <si>
    <t>29/07/2022</t>
  </si>
  <si>
    <t>15/09/2022</t>
  </si>
  <si>
    <t>ĐH Bách Khoa Hà Nội</t>
  </si>
  <si>
    <t>Tại Chức</t>
  </si>
  <si>
    <t>19/08/1986</t>
  </si>
  <si>
    <t>27</t>
  </si>
  <si>
    <t>5</t>
  </si>
  <si>
    <t>12/08/2021</t>
  </si>
  <si>
    <t>Lê Văn Khánh</t>
  </si>
  <si>
    <t>Đồn Trên, Vinh Quang, Tiên Lãng, Hải Phòng</t>
  </si>
  <si>
    <t>0967719434</t>
  </si>
  <si>
    <t>khanhle.xdd@gmail.com</t>
  </si>
  <si>
    <t>14/02/2022</t>
  </si>
  <si>
    <t>4</t>
  </si>
  <si>
    <t>Kỹ sư Xây dựng Dân dụng và công nghiệp</t>
  </si>
  <si>
    <t>Chính Quy</t>
  </si>
  <si>
    <t>ĐH Xây Dựng</t>
  </si>
  <si>
    <t>Công ty Cổ phần tư vấn và xây dựng công trình Việt Nam</t>
  </si>
  <si>
    <t>7</t>
  </si>
  <si>
    <t>Kỹ sư xây dựng dân dụng và công nghiệp</t>
  </si>
  <si>
    <t>Kỹ sư kỹ thuật đô thị</t>
  </si>
  <si>
    <t>31/12/2021</t>
  </si>
  <si>
    <t>Kỹ sư Tự động hoá</t>
  </si>
  <si>
    <t>ĐH Giao thông vận tải</t>
  </si>
  <si>
    <t>8</t>
  </si>
  <si>
    <t>Thôn Ngãi Cầu, An Khánh, Hoài Đức, Hà Nội</t>
  </si>
  <si>
    <t>20/01/1977</t>
  </si>
  <si>
    <t>034077005766</t>
  </si>
  <si>
    <t>0988958866</t>
  </si>
  <si>
    <t>Letd.eng@gmail.com</t>
  </si>
  <si>
    <t>Công ty Cổ phần Xây dựng và Kiến trúc Dân dụng Việt Nam</t>
  </si>
  <si>
    <t>Nguyễn Tuân</t>
  </si>
  <si>
    <t>025083019252</t>
  </si>
  <si>
    <t>0962865598</t>
  </si>
  <si>
    <t>kstuannguyen@gmail.com</t>
  </si>
  <si>
    <t>ĐH Lâm Nghiệp</t>
  </si>
  <si>
    <t>Nguyễn Văn Long</t>
  </si>
  <si>
    <t>14/10/1973</t>
  </si>
  <si>
    <t>030073003600</t>
  </si>
  <si>
    <t>Haingan@yaho.com</t>
  </si>
  <si>
    <t>Kỹ sư Công nghệ kỹ thuật xây dựng - Xây dựng dân dụng và công nghiệp</t>
  </si>
  <si>
    <t>ĐH Hải Phòng</t>
  </si>
  <si>
    <t>ĐH Thủy lợi</t>
  </si>
  <si>
    <t>Kỹ sư Công nghệ kỹ thuật điện, điện tử</t>
  </si>
  <si>
    <t>Cty CP đầu tư xây dựng và thương mại Anh Vũ</t>
  </si>
  <si>
    <t>Kỹ sư kỹ thuật công trình</t>
  </si>
  <si>
    <t>19/8/2022</t>
  </si>
  <si>
    <t>Cty CP tư vấn thiết kế và Giám định Sao Việt</t>
  </si>
  <si>
    <t>20/8/2021</t>
  </si>
  <si>
    <t>ĐH Vinh</t>
  </si>
  <si>
    <t>ĐH Đà Nẵng ĐH Bách Khoa</t>
  </si>
  <si>
    <t>3</t>
  </si>
  <si>
    <t>Kỹ sư xây dựng - Xây dựng dân dụng và công nghiệp</t>
  </si>
  <si>
    <t>Phạm Anh Tuấn</t>
  </si>
  <si>
    <t>ĐH Hàng hải</t>
  </si>
  <si>
    <t>Kỹ sư kỹ thuật Mỏ</t>
  </si>
  <si>
    <t>ĐH Kỹ thuật công nghiệp</t>
  </si>
  <si>
    <t>Bùi Quỳnh Hoa</t>
  </si>
  <si>
    <t>26/8/1982</t>
  </si>
  <si>
    <t>034082003662</t>
  </si>
  <si>
    <t>0973825588</t>
  </si>
  <si>
    <t>buiquynhhoa2608@gmail.com</t>
  </si>
  <si>
    <t>20/5/2023</t>
  </si>
  <si>
    <t>25/10/2022</t>
  </si>
  <si>
    <t>ĐH Sư phạm kỹ thuật TP. HCM</t>
  </si>
  <si>
    <t>Kỹ sư Đô thị - Cấp thoát nước</t>
  </si>
  <si>
    <t>Kỹ sư xây dựng công trình giao thông</t>
  </si>
  <si>
    <t>Nguyễn Thanh Tùng</t>
  </si>
  <si>
    <t>Kỹ sư kỹ thuật xây dựng công trình giao thông</t>
  </si>
  <si>
    <t>6</t>
  </si>
  <si>
    <t>06/8/2023</t>
  </si>
  <si>
    <t>06/9/2021</t>
  </si>
  <si>
    <t>30</t>
  </si>
  <si>
    <t>09/5/2021</t>
  </si>
  <si>
    <t>Kỹ sư kỹ thuật điện</t>
  </si>
  <si>
    <t>ĐH Giao Thông Vận Tải</t>
  </si>
  <si>
    <t>Kỹ sư Công nghệ kỹ thuật xây dựng</t>
  </si>
  <si>
    <t>Kỹ sư Bảo đảm an toàn đường thủy</t>
  </si>
  <si>
    <t>Kỹ sư công nghệ kỹ thuật xây dựng</t>
  </si>
  <si>
    <t>ĐH Thành Đông</t>
  </si>
  <si>
    <t>26/12/2024</t>
  </si>
  <si>
    <t>038084010712</t>
  </si>
  <si>
    <t>quan.kbis@gmail.com</t>
  </si>
  <si>
    <t>Công ty TNHH Doul Asia</t>
  </si>
  <si>
    <t>09/01/2022</t>
  </si>
  <si>
    <t>24/02/1983</t>
  </si>
  <si>
    <t>Công ty TNHH đầu tư xây dựng thương mại Loan Khải</t>
  </si>
  <si>
    <t>Kỹ sư Quản lý đất đai</t>
  </si>
  <si>
    <t>06</t>
  </si>
  <si>
    <t>ĐH Hàng Hải Việt Nam</t>
  </si>
  <si>
    <t>10/3/2025</t>
  </si>
  <si>
    <t xml:space="preserve">ĐH Xây dựng </t>
  </si>
  <si>
    <t>18/02/1997</t>
  </si>
  <si>
    <t>031097000407</t>
  </si>
  <si>
    <t>0933161697</t>
  </si>
  <si>
    <t>caothanhluan1802@gmail.com</t>
  </si>
  <si>
    <t>07/9/2022</t>
  </si>
  <si>
    <t>2</t>
  </si>
  <si>
    <t>Công ty cổ phần Vinhomes</t>
  </si>
  <si>
    <t>Công ty cổ phần đầu tư xây dựng và thương mại Anh Vũ</t>
  </si>
  <si>
    <t>ĐH Mỏ - địa chất</t>
  </si>
  <si>
    <t>01/07/1993</t>
  </si>
  <si>
    <t>031093021946</t>
  </si>
  <si>
    <t>0347715924</t>
  </si>
  <si>
    <t>vuanhcdb@gmail.com</t>
  </si>
  <si>
    <t>0913018357</t>
  </si>
  <si>
    <t>Kỹ sư khai thác mỏ</t>
  </si>
  <si>
    <t>Kỹ sư Công nghệ kỹ thuật nhiệt</t>
  </si>
  <si>
    <t>15/07/1989</t>
  </si>
  <si>
    <t>ĐH Thuỷ lợi</t>
  </si>
  <si>
    <t>22/11/2021</t>
  </si>
  <si>
    <t>Hoàng Quốc Vương</t>
  </si>
  <si>
    <t>0909522978</t>
  </si>
  <si>
    <t>27/4/2021</t>
  </si>
  <si>
    <t>ĐH Sư phạm kỹ thuật Vinh</t>
  </si>
  <si>
    <t>25/11/1985</t>
  </si>
  <si>
    <t>Kiến trúc sư - Kiến trúc</t>
  </si>
  <si>
    <t>Công ty TNHH Hanmi Global Việt Nam</t>
  </si>
  <si>
    <t>08/02/1991</t>
  </si>
  <si>
    <t>05/03/1982</t>
  </si>
  <si>
    <t>Công ty Cổ phần Tư vấn ĐTXD và TM An Thịnh Phát</t>
  </si>
  <si>
    <t>16/08/2021</t>
  </si>
  <si>
    <t>Công ty Cổ phần TACICO</t>
  </si>
  <si>
    <t>11/08/2022</t>
  </si>
  <si>
    <t>Nguyễn Xuân Việt</t>
  </si>
  <si>
    <t>02/05/1987</t>
  </si>
  <si>
    <t>Yên Ngưu, Tam Hiệp, Thanh Trì, Hà Nội.</t>
  </si>
  <si>
    <t>036087007645</t>
  </si>
  <si>
    <t>0978828392</t>
  </si>
  <si>
    <t>xviet87@gmail.com</t>
  </si>
  <si>
    <t>Công ty  TNHH Hanmi Global Việt Nam</t>
  </si>
  <si>
    <t>13/11/2021</t>
  </si>
  <si>
    <t>28/10/2022</t>
  </si>
  <si>
    <t>Công ty cổ phần tư vấn quản lý dự án Việt Nam</t>
  </si>
  <si>
    <t>CÔNG TY TNHH KỸ THUẬT TAIKISHA VIỆT NAM</t>
  </si>
  <si>
    <t>29/05/2021</t>
  </si>
  <si>
    <t>ĐH Lâm nghiệp</t>
  </si>
  <si>
    <t>Trương Vũ Thoan</t>
  </si>
  <si>
    <t>030087008697</t>
  </si>
  <si>
    <t>0961258387</t>
  </si>
  <si>
    <t>20/08/2021</t>
  </si>
  <si>
    <t>ĐH Phương Đông</t>
  </si>
  <si>
    <t>09/05/2021</t>
  </si>
  <si>
    <t>Công ty cổ phần tư vấn xây dựng FTA Việt Nam</t>
  </si>
  <si>
    <t>20/10/2025</t>
  </si>
  <si>
    <t>Kỹ sư Cơ điện tử</t>
  </si>
  <si>
    <t>16/04/2021</t>
  </si>
  <si>
    <t>07/05/2022</t>
  </si>
  <si>
    <t>ĐH Công Nghiệp Hà Nội</t>
  </si>
  <si>
    <t>27/05/1976</t>
  </si>
  <si>
    <t>1101 Lô B2 c/c An Lộc 2, An Phú, TP. Thủ Đức, TP. Hồ Chí Minh</t>
  </si>
  <si>
    <t>027076000626</t>
  </si>
  <si>
    <t>0942009696</t>
  </si>
  <si>
    <t>Thanhtung.vn@gmail.com</t>
  </si>
  <si>
    <t>Công ty Mace Vietnam Limited</t>
  </si>
  <si>
    <t>20/06/2024</t>
  </si>
  <si>
    <t>Kỹ sư xây dựng công trình</t>
  </si>
  <si>
    <t>Kiến trúc sư</t>
  </si>
  <si>
    <t>Kỹ sư Kỹ thuật điện, điện tử</t>
  </si>
  <si>
    <t>Công ty cổ phần phát triển điện lực Thăng Long</t>
  </si>
  <si>
    <t>25/06/2021</t>
  </si>
  <si>
    <t>26/01/2022</t>
  </si>
  <si>
    <t>Kiến trúc sư - Kiến trúc công trình</t>
  </si>
  <si>
    <t>ĐH Công nghệ Sài Gòn</t>
  </si>
  <si>
    <t>Nguyễn Văn Hoàn</t>
  </si>
  <si>
    <t>14/08/2021</t>
  </si>
  <si>
    <t>05/09/2022</t>
  </si>
  <si>
    <t>Phạm Chí Hiếu</t>
  </si>
  <si>
    <t>Thôn Cao Duệ, Nhật Tân, Gia Lộc, Hải Dương</t>
  </si>
  <si>
    <t>0967543677</t>
  </si>
  <si>
    <t>phamchihieu.gt@gmail.com</t>
  </si>
  <si>
    <t>30/06/2022</t>
  </si>
  <si>
    <t>18/09/2022</t>
  </si>
  <si>
    <t>22/03/1995</t>
  </si>
  <si>
    <t>Phạm Thị Ngọc Vân</t>
  </si>
  <si>
    <t>11/03/1973</t>
  </si>
  <si>
    <t>LK13-VT5-Khu nhà ở Xa La, Phúc La, Hà Đông, Hà Nội</t>
  </si>
  <si>
    <t>0903274588</t>
  </si>
  <si>
    <t>01/11/2021</t>
  </si>
  <si>
    <t>17/12/2021</t>
  </si>
  <si>
    <t>Kỹ sư Xây dựng dân dụng và công nghiệp - Kỹ thuật công trình</t>
  </si>
  <si>
    <t>Nguyễn Huy Hãn</t>
  </si>
  <si>
    <t>13/12/1979</t>
  </si>
  <si>
    <t>022079012140</t>
  </si>
  <si>
    <t>0345715392</t>
  </si>
  <si>
    <t>nguyenhuyhan@gmail.com</t>
  </si>
  <si>
    <t>Kỹ sư kỹ thuật xây dựng công trình</t>
  </si>
  <si>
    <t>Kỹ sư Công nghệ chế tạo máy - Cơ khí</t>
  </si>
  <si>
    <t>20/07/2022</t>
  </si>
  <si>
    <t>26/03/1994</t>
  </si>
  <si>
    <t>0983555921</t>
  </si>
  <si>
    <t>nguyencuongk53dhv@gmail.com</t>
  </si>
  <si>
    <t>08/04/2021</t>
  </si>
  <si>
    <t>30/01/1997</t>
  </si>
  <si>
    <t>19/08/1989</t>
  </si>
  <si>
    <t>Phương Trạch Đông, PHương Công, Tiền Hải, Thái Bình</t>
  </si>
  <si>
    <t>0969659089</t>
  </si>
  <si>
    <t>phamtuanxd198@gmail.com</t>
  </si>
  <si>
    <t>Kỹ sư Xây dựng - Máy xây dựng</t>
  </si>
  <si>
    <t>CÔNG TY CỔ PHẦN TƯ VẤN XÂY DỰNG VÀ ĐẦU TƯ PHÁT TRIỂN HÀ NỘI</t>
  </si>
  <si>
    <t>Đặng Hoàng Long</t>
  </si>
  <si>
    <t>031098003215</t>
  </si>
  <si>
    <t>0387299292</t>
  </si>
  <si>
    <t>Hoanglongdang98@gmail.com</t>
  </si>
  <si>
    <t xml:space="preserve">Công ty Cổ Phần tư vấn đầu tư và xây lắp Bình Minh </t>
  </si>
  <si>
    <t>CĐ xây dựng số 1</t>
  </si>
  <si>
    <t>H24.17-260508-170057</t>
  </si>
  <si>
    <t>Nghiêm Xuân Thủy</t>
  </si>
  <si>
    <t>08/08/1980</t>
  </si>
  <si>
    <t>Thôn Nhân Vũ, Nguyễn Trãi, Ân Thi, Hưng Yên</t>
  </si>
  <si>
    <t>033080002429</t>
  </si>
  <si>
    <t>0978308335</t>
  </si>
  <si>
    <t>Công Ty TNHH Tư Vấn Xây Dựng Đức Kiên</t>
  </si>
  <si>
    <t>22/12/2022</t>
  </si>
  <si>
    <t>H24.17-260508-170056</t>
  </si>
  <si>
    <t>Nguyễn Anh Tuấn</t>
  </si>
  <si>
    <t>16/09/1982</t>
  </si>
  <si>
    <t>TDP Viên 3, Cổ Nhuế 2, Bắc Từ Liêm, Hà Nội</t>
  </si>
  <si>
    <t>038082000035</t>
  </si>
  <si>
    <t>0918160982</t>
  </si>
  <si>
    <t>tuan82.ck@gmail.com</t>
  </si>
  <si>
    <t>Kỹ sư Công nghệ kỹ thuật cơ khí</t>
  </si>
  <si>
    <t>ĐH Công nghiệp HN</t>
  </si>
  <si>
    <t>nghiemxuanthuy.sd@gmail.com</t>
  </si>
  <si>
    <t>Kỹ sư Xây dựng - Xây dựng công trình</t>
  </si>
  <si>
    <t>H24.17-260508-170058</t>
  </si>
  <si>
    <t>Phạm Xuân Vinh</t>
  </si>
  <si>
    <t>02/08/1990</t>
  </si>
  <si>
    <t>TDP Thắng Lợi, Dương Nội, Hà Đông, Hà Nội</t>
  </si>
  <si>
    <t>036090003617</t>
  </si>
  <si>
    <t>0862828326</t>
  </si>
  <si>
    <t>phamvinh2890@gmail.com</t>
  </si>
  <si>
    <t>04/08/2022</t>
  </si>
  <si>
    <t>H24.17-260508-170061</t>
  </si>
  <si>
    <t>Trương Văn Tiệp</t>
  </si>
  <si>
    <t>27/11/1983</t>
  </si>
  <si>
    <t>Xã Tiên Đồng, Tỉnh Nghệ An</t>
  </si>
  <si>
    <t>040083014806</t>
  </si>
  <si>
    <t>0945839559</t>
  </si>
  <si>
    <t>truongvantiep@gmail.com</t>
  </si>
  <si>
    <t>21/09/2022</t>
  </si>
  <si>
    <t>H24.17-260508-170063</t>
  </si>
  <si>
    <t>Vũ Văn Học</t>
  </si>
  <si>
    <t>14/01/1980</t>
  </si>
  <si>
    <t>Phú Ninh, thị trấn Gia Bình, Gia Bình, Bắc Ninh</t>
  </si>
  <si>
    <t>027080003290</t>
  </si>
  <si>
    <t>0965414156</t>
  </si>
  <si>
    <t>Kỹ sư Xây dựng Cầu đường bộ - Xây dựng Cầu đường</t>
  </si>
  <si>
    <t>Công ty Cổ phần TVTK Công trình Xây dựng Hải Phòng</t>
  </si>
  <si>
    <t>Chuyên tu</t>
  </si>
  <si>
    <t>H24.17-260508-170064</t>
  </si>
  <si>
    <t>Nguyễn Văn Mẫn</t>
  </si>
  <si>
    <t>Thôn Trung Đạo, Trung Hưng, Yên Mỹ , Hưng Yên</t>
  </si>
  <si>
    <t>033089001227</t>
  </si>
  <si>
    <t>0982679126</t>
  </si>
  <si>
    <t>vanmanbk@gmail.com</t>
  </si>
  <si>
    <t>Kỹ sư Kỹ thuật điện - Thiết bị điện - điện tử</t>
  </si>
  <si>
    <t>Công ty Cổ Phần đầu tư phát triển đô thị Thăng Long</t>
  </si>
  <si>
    <t>ĐH Bách khoa HN</t>
  </si>
  <si>
    <t>H24.17-260509-170011</t>
  </si>
  <si>
    <t>Nguyễn Phương Nam</t>
  </si>
  <si>
    <t>11/04/1979</t>
  </si>
  <si>
    <t>15 Thợ Nhuộm, Hàng Bông, Hoàn Kiếm, Hà Nội</t>
  </si>
  <si>
    <t>001079024953</t>
  </si>
  <si>
    <t>0938811479</t>
  </si>
  <si>
    <t>archnguyen11479@gmail.com</t>
  </si>
  <si>
    <t>Kiến trúc sư - Kiến trúc Công trình</t>
  </si>
  <si>
    <t>ĐH Kiến trúc HN</t>
  </si>
  <si>
    <t>H24.17-260509-170015</t>
  </si>
  <si>
    <t>Trần Ngọc Mạnh</t>
  </si>
  <si>
    <t>01/08/1989</t>
  </si>
  <si>
    <t>Xóm Cầu Uông, xã Vụ Bản, Nam Định</t>
  </si>
  <si>
    <t>036089007375</t>
  </si>
  <si>
    <t>0962424586</t>
  </si>
  <si>
    <t>tranmanhtdh@gmail.com</t>
  </si>
  <si>
    <t>Kỹ sư Công nghệ Kỹ thuật điện</t>
  </si>
  <si>
    <t>Công ty cổ phần Tư vấn Đầu tư Hạ tầng và Năng Lượng Điện</t>
  </si>
  <si>
    <t>10/12/2024</t>
  </si>
  <si>
    <t>ĐH Kinh tế - Kỹ thuật Công nghiệp</t>
  </si>
  <si>
    <t>H24.17-260509-170016</t>
  </si>
  <si>
    <t>Đinh Trọng Tùng</t>
  </si>
  <si>
    <t>06/03/1970</t>
  </si>
  <si>
    <t>102 Kim Hoa Đống Đa Hà Nội</t>
  </si>
  <si>
    <t>001070040664</t>
  </si>
  <si>
    <t>0386336868</t>
  </si>
  <si>
    <t>trongtungxnxl2@gmail.com</t>
  </si>
  <si>
    <t>Kỹ sư Xây dựng - Vật liệu và cấu kiện xây dựng</t>
  </si>
  <si>
    <t>33</t>
  </si>
  <si>
    <t>ĐH Xây dựng HN</t>
  </si>
  <si>
    <t>H24.17-260511-170005</t>
  </si>
  <si>
    <t>Hà Văn Khoa</t>
  </si>
  <si>
    <t>28/08/1984</t>
  </si>
  <si>
    <t>Xã Yên Phú tỉnh Tuyên Quang</t>
  </si>
  <si>
    <t>008084010200</t>
  </si>
  <si>
    <t>0986762899</t>
  </si>
  <si>
    <t>havankhoahamyen@gmail.com</t>
  </si>
  <si>
    <t>Kỹ sư Công trình Thuỷ lợi</t>
  </si>
  <si>
    <t>Công ty cổ phần đầu tư xây dựng thương mại và phát triển Nhà Bắc Sông Hồng</t>
  </si>
  <si>
    <t>29/09/2022</t>
  </si>
  <si>
    <t>H24.17-260511-170011</t>
  </si>
  <si>
    <t>Tiêu Hồng Lương</t>
  </si>
  <si>
    <t>14/08/1991</t>
  </si>
  <si>
    <t>Thôn Khâu Nhoà xã Giáp Trung tỉnh Tuyên Quang</t>
  </si>
  <si>
    <t>008091001708</t>
  </si>
  <si>
    <t>0911788990</t>
  </si>
  <si>
    <t>tieuhongluong@gmail.com</t>
  </si>
  <si>
    <t>Công ty Cổ phần đầu tư xây dựng thương mại và phát triển Nhà Bắc Sông Hồng</t>
  </si>
  <si>
    <t>13/4/2022</t>
  </si>
  <si>
    <t>H24.17-260511-170039</t>
  </si>
  <si>
    <t>Nguyễn Thế Định</t>
  </si>
  <si>
    <t>19/02/1985</t>
  </si>
  <si>
    <t>Thôn Long Cầu-Xã Đoàn Đào - Tỉnh Hưng Yên</t>
  </si>
  <si>
    <t>033085003787</t>
  </si>
  <si>
    <t>0985122985</t>
  </si>
  <si>
    <t>dinhtr2001@gmail.com</t>
  </si>
  <si>
    <t>25/12/2024</t>
  </si>
  <si>
    <t>H24.17-260511-170042</t>
  </si>
  <si>
    <t>Lê Mạnh Tưởng</t>
  </si>
  <si>
    <t>25/03/1992</t>
  </si>
  <si>
    <t>Viên Hoàng, Hoàng Long, Phú Xuyên, Hà Nội</t>
  </si>
  <si>
    <t>001092024434</t>
  </si>
  <si>
    <t>0853627759</t>
  </si>
  <si>
    <t>letuong88.nuce@gmail.com</t>
  </si>
  <si>
    <t>Kỹ sư Kỹ thuật xây dựng Công trình giao thông</t>
  </si>
  <si>
    <t>Công ty cổ phần giám sát xây dựng và thiết bị delta</t>
  </si>
  <si>
    <t>H24.17-260511-170046</t>
  </si>
  <si>
    <t>Trần Hoài Linh</t>
  </si>
  <si>
    <t>12/08/1976</t>
  </si>
  <si>
    <t>P308-G7, phường Thanh Liệt, thành phố Hà Nội</t>
  </si>
  <si>
    <t>001076035491</t>
  </si>
  <si>
    <t>0943855568</t>
  </si>
  <si>
    <t>Linhtranhic@gmail.com</t>
  </si>
  <si>
    <t>Kỹ sư Thiết bị điện, điện tử - Chế tạo máy điện và thiết bị điện</t>
  </si>
  <si>
    <t>17/06/2022</t>
  </si>
  <si>
    <t>H24.17-260511-170070</t>
  </si>
  <si>
    <t>Lê Hoàng Nguyên</t>
  </si>
  <si>
    <t>27/03/1989</t>
  </si>
  <si>
    <t>Thôn Trạch Xá,Tân Hồng, Bình Giang, Hải Dương</t>
  </si>
  <si>
    <t>030089000542</t>
  </si>
  <si>
    <t>Lhn89pda@gmail.com</t>
  </si>
  <si>
    <t>Kỹ thuật công trình xây dựng</t>
  </si>
  <si>
    <t>Công ty Cổ phần tư vấn công nghệ, thiết bị và Kiểm định xây dựng-CONINCO</t>
  </si>
  <si>
    <t>H24.17-260512-170004</t>
  </si>
  <si>
    <t>Trần Hữu Lâm</t>
  </si>
  <si>
    <t>25/11/1973</t>
  </si>
  <si>
    <t>6A/466/99 Ngô Gia Tự Long Biên Hà Nội</t>
  </si>
  <si>
    <t xml:space="preserve">026073000347   </t>
  </si>
  <si>
    <t>0904112569</t>
  </si>
  <si>
    <t>lamcau5@gmail.com</t>
  </si>
  <si>
    <t>Kỹ sư Xây dựng Cầu hầm - Xây dựng Cầu đường</t>
  </si>
  <si>
    <t>CÔNG TY CỔ PHẦN TƯ VẤN ĐẦU TƯ XÂY DỰNG CTGT 1</t>
  </si>
  <si>
    <t>H24.17-260512-170007</t>
  </si>
  <si>
    <t>Hoàng Xuân Trường</t>
  </si>
  <si>
    <t>24/02/1978</t>
  </si>
  <si>
    <t>Số 329 Chợ Hàng Dư Hàng Kênh, Lê Chân, Hải Phòng</t>
  </si>
  <si>
    <t>031078017327</t>
  </si>
  <si>
    <t>0912296963</t>
  </si>
  <si>
    <t>giangtruong24@gmail.com</t>
  </si>
  <si>
    <t xml:space="preserve">Kỹ sư Điện tàu thuỷ </t>
  </si>
  <si>
    <t>Công ty Cổ phần PCCC và Cơ điện Bạch Đằng</t>
  </si>
  <si>
    <t>05/07/2021</t>
  </si>
  <si>
    <t>H24.17-260512-170008</t>
  </si>
  <si>
    <t>Phan Xuân Thành</t>
  </si>
  <si>
    <t>19/07/1987</t>
  </si>
  <si>
    <t>Xóm Xuân Thọ, Nhân Thành, Yên Thành, Nghệ An</t>
  </si>
  <si>
    <t>040087007962</t>
  </si>
  <si>
    <t>0989739358</t>
  </si>
  <si>
    <t>Phanthanh87890@gmail.com</t>
  </si>
  <si>
    <t>Công ty Cổ phần Đầu tư Hacom Holdings</t>
  </si>
  <si>
    <t>H24.17-260512-170009</t>
  </si>
  <si>
    <t>Phạm Thanh Lanh</t>
  </si>
  <si>
    <t>12/10/1968</t>
  </si>
  <si>
    <t>KĐT Phú Lương, Phú La, Hà Đông, Hà Nội</t>
  </si>
  <si>
    <t>001068011494</t>
  </si>
  <si>
    <t>0982148259</t>
  </si>
  <si>
    <t>phamthanhlanhatd1@gmail.com</t>
  </si>
  <si>
    <t>Kỹ sư Công trình Thuỷ lợi; Kỹ sư công nghệ kỹ thuật cơ khí</t>
  </si>
  <si>
    <t>Ban Quản lý dự án Điện 2</t>
  </si>
  <si>
    <t>ĐH Thuỷ lợi; ĐH Công nghiệp HN</t>
  </si>
  <si>
    <t>H24.17-260512-170013</t>
  </si>
  <si>
    <t>Phan Khắc Đại</t>
  </si>
  <si>
    <t>12/5/1990</t>
  </si>
  <si>
    <t>Xuân Can, Can Lộc, Hà Tĩnh</t>
  </si>
  <si>
    <t>042090021746</t>
  </si>
  <si>
    <t>0942920590</t>
  </si>
  <si>
    <t>phankhacdai.ht@gmail.com</t>
  </si>
  <si>
    <t>Kỹ sư xây dựng cầu - đường</t>
  </si>
  <si>
    <t>Cty tư vấn công trình Châu Á Thái Bình Dương</t>
  </si>
  <si>
    <t>24/11/2022</t>
  </si>
  <si>
    <t>H24.17-260512-170017</t>
  </si>
  <si>
    <t xml:space="preserve">Nguyễn Đức Dũng </t>
  </si>
  <si>
    <t>20/9/1964</t>
  </si>
  <si>
    <t>73 Bửu Đóa, Nam Nha Trang, Khánh Hòa</t>
  </si>
  <si>
    <t>042064010860</t>
  </si>
  <si>
    <t>0913460678</t>
  </si>
  <si>
    <t>longson73@gmail.com</t>
  </si>
  <si>
    <t>Kỹ sư điện kỹ thuật</t>
  </si>
  <si>
    <t>Cty CP khảo sát thiết kế xây dựng công trình</t>
  </si>
  <si>
    <t>12/7/2024</t>
  </si>
  <si>
    <t>Bộ Công An</t>
  </si>
  <si>
    <t>Mở rộng</t>
  </si>
  <si>
    <t xml:space="preserve">ĐH Kỹ thuật- ĐH Đà Nẵng </t>
  </si>
  <si>
    <t>H24.17-260512-170024</t>
  </si>
  <si>
    <t>Nguyễn Thị Hằng</t>
  </si>
  <si>
    <t>10/2/1996</t>
  </si>
  <si>
    <t>Thôn Phả Lại, Đức Long, Quế Võ, Bắc  Ninh</t>
  </si>
  <si>
    <t>027196002675</t>
  </si>
  <si>
    <t>0962186564</t>
  </si>
  <si>
    <t>nguyenhang.ksdt@gmail.com</t>
  </si>
  <si>
    <t>Cty CP tư vấn xây dựng Châu Hưng</t>
  </si>
  <si>
    <t xml:space="preserve">ĐH Kiến trúc HN </t>
  </si>
  <si>
    <t>H24.17-260512-170028</t>
  </si>
  <si>
    <t>Nguyễn Mạnh Hùng</t>
  </si>
  <si>
    <t>29/9/1981</t>
  </si>
  <si>
    <t>Xã Đông Thành, Tỉnh Phú Thọ</t>
  </si>
  <si>
    <t>025081013684</t>
  </si>
  <si>
    <t>0977328555</t>
  </si>
  <si>
    <t>Manhhunggd81@gmail.com</t>
  </si>
  <si>
    <t>Kỹ sư - Cơ khí luyện kim, cán thép</t>
  </si>
  <si>
    <t>Cty CP tư vấn xây dựng và đầu tư phát triển Hà Nội</t>
  </si>
  <si>
    <t>28/5/2022</t>
  </si>
  <si>
    <t>H24.17-260512-170029</t>
  </si>
  <si>
    <t>Nguyễn Hoài Khoa</t>
  </si>
  <si>
    <t>20/5/1987</t>
  </si>
  <si>
    <t>Thôn Minh Tiến, Xã Nam Giang, tỉnh Quảng trị</t>
  </si>
  <si>
    <t>044087002626</t>
  </si>
  <si>
    <t>0975825538</t>
  </si>
  <si>
    <t>nguyenhoaikhoa@gmail.com</t>
  </si>
  <si>
    <t>Kỹ sư Công nghệ kỹ thuật điện</t>
  </si>
  <si>
    <t xml:space="preserve">Cty CP tư vấn đầu tư thiết kế và xây dựng </t>
  </si>
  <si>
    <t>17/9/2021</t>
  </si>
  <si>
    <t>H24.17-260513-170013</t>
  </si>
  <si>
    <t>Vũ Đức Hoàng</t>
  </si>
  <si>
    <t>05/8/1985</t>
  </si>
  <si>
    <t>B12-BT6 Đô thị Văn Quán, Yên Phúc, Hà Đông, Hà Nội</t>
  </si>
  <si>
    <t>001085042056</t>
  </si>
  <si>
    <t>0973493306</t>
  </si>
  <si>
    <t>hoangvd.td@gmail.com</t>
  </si>
  <si>
    <t>Kiến trúc sư kiến trúc công trình</t>
  </si>
  <si>
    <t>Cty CP đầu tư và xây dựng CGM</t>
  </si>
  <si>
    <t>28/7/2025</t>
  </si>
  <si>
    <t>H24.17-260513-170015</t>
  </si>
  <si>
    <t>Chu Đức Chính</t>
  </si>
  <si>
    <t>16/7/1981</t>
  </si>
  <si>
    <t>Tổ 13 khu 4, Hồng Hà, Tp Hạ Long, Quảng Ninh</t>
  </si>
  <si>
    <t>034081012329</t>
  </si>
  <si>
    <t>0904440969</t>
  </si>
  <si>
    <t>qnc17.cdc@gmail.com</t>
  </si>
  <si>
    <t>Cty Cp xây dựng Quảng Ninh</t>
  </si>
  <si>
    <t>02/4/2021</t>
  </si>
  <si>
    <t>H24.17-260513-170032</t>
  </si>
  <si>
    <t>Bùi Xuân Trường</t>
  </si>
  <si>
    <t>12/01/2001</t>
  </si>
  <si>
    <t>Trấn Hải, Nguyễn Bỉnh Khiêm, Hải Phòng</t>
  </si>
  <si>
    <t>031201010743</t>
  </si>
  <si>
    <t>0815422969</t>
  </si>
  <si>
    <t>xuantruongvbhp1201@gmail.com</t>
  </si>
  <si>
    <t>Cao đẳng tự động hóa công nghiệp</t>
  </si>
  <si>
    <t>09/3/2026</t>
  </si>
  <si>
    <t>CĐ VMU</t>
  </si>
  <si>
    <t>H24.17-260513-170035</t>
  </si>
  <si>
    <t>Trần Quang Long</t>
  </si>
  <si>
    <t>17/4/1993</t>
  </si>
  <si>
    <t>Cổ Dương, Phúc Thỉnh,  Hà Nội</t>
  </si>
  <si>
    <t>027093014963</t>
  </si>
  <si>
    <t>0982539835</t>
  </si>
  <si>
    <t>tranquanglongvfu@gmail.com</t>
  </si>
  <si>
    <t>Cty CP VI - ART</t>
  </si>
  <si>
    <t>H24.17-260513-170040</t>
  </si>
  <si>
    <t>Phạm Trung Sáng</t>
  </si>
  <si>
    <t>08/3/1981</t>
  </si>
  <si>
    <t>Tổ Đẩu Vũ 2, Văn Đẩu, Kiến An, Hải Phòng</t>
  </si>
  <si>
    <t>031081027336</t>
  </si>
  <si>
    <t>0919699359</t>
  </si>
  <si>
    <t>phamtrungsanghp@gmail.com</t>
  </si>
  <si>
    <t>Kỹ sư điện tự động công nghiệp</t>
  </si>
  <si>
    <t>ĐHHH Việt Nam</t>
  </si>
  <si>
    <t>H24.17-260513-170042</t>
  </si>
  <si>
    <t>Trần Trung Thắng</t>
  </si>
  <si>
    <t>26/3/1984</t>
  </si>
  <si>
    <t>12A09-CT1-THCCCT, Nam Xa La, Phúc LA, Hà Đông, Hà Nội</t>
  </si>
  <si>
    <t>038084020392</t>
  </si>
  <si>
    <t>0919190384</t>
  </si>
  <si>
    <t>thangtt.eco@gmail.com</t>
  </si>
  <si>
    <t>Cty CP tư vấn xây dựng VINASEAN</t>
  </si>
  <si>
    <t>08/4/2024</t>
  </si>
  <si>
    <t>H24.17-260513-170043</t>
  </si>
  <si>
    <t>Cao Tuấn Linh</t>
  </si>
  <si>
    <t>29/9/1993</t>
  </si>
  <si>
    <t>Thôn Biểng, An Lạc, Sơn Động, Bắc Giang</t>
  </si>
  <si>
    <t>024093019467</t>
  </si>
  <si>
    <t>0979712318</t>
  </si>
  <si>
    <t>thanhcaolinh93@gmail.com</t>
  </si>
  <si>
    <t>Cty Cp đầu tư thương mại và Kỹ thuật Thịnh Tín</t>
  </si>
  <si>
    <t>14/2/2022</t>
  </si>
  <si>
    <t>ĐH Mỏ- Địa Chất</t>
  </si>
  <si>
    <t>H24.17-260513-170050</t>
  </si>
  <si>
    <t>Nguyễn Văn Kiệm</t>
  </si>
  <si>
    <t>16/2/1990</t>
  </si>
  <si>
    <t>123 Nguyễn Đình Bề, Tân Bình, tp Hải Dương, Hải Dương</t>
  </si>
  <si>
    <t>030090003496</t>
  </si>
  <si>
    <t>0972345426</t>
  </si>
  <si>
    <t>xuankiemhd@gmail.com</t>
  </si>
  <si>
    <t>Cty CP phát triển và đầu tư xây dựng Vincons</t>
  </si>
  <si>
    <t>06/8/2022</t>
  </si>
  <si>
    <t>H24.17-260514-170008</t>
  </si>
  <si>
    <t>Lê Anh Đức</t>
  </si>
  <si>
    <t>29/7/1990</t>
  </si>
  <si>
    <t>TDP 2 Tu Hoàng, Phương Canh, Nam Từ Liêm, Hà Nội</t>
  </si>
  <si>
    <t>040090006838</t>
  </si>
  <si>
    <t>0916821555</t>
  </si>
  <si>
    <t>duc.leanh49utc@gail.com</t>
  </si>
  <si>
    <t>Cty CP tư vấn đầu và xây dựng Đất Việt</t>
  </si>
  <si>
    <t>30/4/2021</t>
  </si>
  <si>
    <t>H24.17-260514-170012</t>
  </si>
  <si>
    <t>Cao Văn Quân</t>
  </si>
  <si>
    <t>05/10/1979</t>
  </si>
  <si>
    <t>Xóm Phú Sơn, xã Quan Thành, tỉnh Nghệ An</t>
  </si>
  <si>
    <t>040079021363</t>
  </si>
  <si>
    <t>0968520179</t>
  </si>
  <si>
    <t>caovanquan.0510@gmail.com</t>
  </si>
  <si>
    <t>Kỹ sư xây dựng cầu - đường bộ</t>
  </si>
  <si>
    <t>Cty CP tư vấn đầu tư và xây dựng Tuấn Việt</t>
  </si>
  <si>
    <t>H24.17-260514-170013</t>
  </si>
  <si>
    <t>Tạ Văn Thành</t>
  </si>
  <si>
    <t>16/6/1975</t>
  </si>
  <si>
    <t>Bảo Ngọc, Nhân Thắng, Bắc Ninh</t>
  </si>
  <si>
    <t>027075003276</t>
  </si>
  <si>
    <t>0972041666</t>
  </si>
  <si>
    <t>thanhtv.bn75@gmail.com</t>
  </si>
  <si>
    <t>Kỹ sư kỹ thuật điện - hệ thống điện</t>
  </si>
  <si>
    <t>17/4/2021</t>
  </si>
  <si>
    <t>H24.17-260514-170015</t>
  </si>
  <si>
    <t>Trần Ngọc Tuấn</t>
  </si>
  <si>
    <t>04/10/1983</t>
  </si>
  <si>
    <t>Số 129 Bùi Thị Tự Nhiên, Đông Hải 1, Hải An, Hải Phòng</t>
  </si>
  <si>
    <t>031083004057</t>
  </si>
  <si>
    <t>0383172857</t>
  </si>
  <si>
    <t>tuandhcn@gmail.com</t>
  </si>
  <si>
    <t>Kỹ sư kỹ thuật điện - điện tử</t>
  </si>
  <si>
    <t>Cty CP TEXO tư vấn và đầu tư</t>
  </si>
  <si>
    <t>H24.17-260514-170017</t>
  </si>
  <si>
    <t>Trịnh Phước Hậu</t>
  </si>
  <si>
    <t>17/8/1985</t>
  </si>
  <si>
    <t>Tổ 2, Khóm Long Thị C, Long Phú, An Giang</t>
  </si>
  <si>
    <t>089085026145</t>
  </si>
  <si>
    <t>0981082779</t>
  </si>
  <si>
    <t>ksxd20111985@gmail.com</t>
  </si>
  <si>
    <t>Cty TNHH Artelia Việt Nam</t>
  </si>
  <si>
    <t>21/11/2025</t>
  </si>
  <si>
    <t>H24.17-260514-170019</t>
  </si>
  <si>
    <t>Lương Minh Tuân</t>
  </si>
  <si>
    <t>11/10/1981</t>
  </si>
  <si>
    <t>Lê Lợi, tp Bắc Giang, Bắc Giang</t>
  </si>
  <si>
    <t>024081020397</t>
  </si>
  <si>
    <t>0985574206</t>
  </si>
  <si>
    <t>minhtuanbg1981@gmail.com</t>
  </si>
  <si>
    <t>Cty CP sHome</t>
  </si>
  <si>
    <t>30/6/2023</t>
  </si>
  <si>
    <t>H24.17-260514-170025</t>
  </si>
  <si>
    <t>Nguyễn Xuân Tùng</t>
  </si>
  <si>
    <t>14/01/1983</t>
  </si>
  <si>
    <t>Thôn Đồng 3, Xã Kép, tỉnh Bắc Ninh</t>
  </si>
  <si>
    <t>024083015522</t>
  </si>
  <si>
    <t>0338439694</t>
  </si>
  <si>
    <t>Xuantungmoscow6789@gmail.com</t>
  </si>
  <si>
    <t>H24.17-260514-170027</t>
  </si>
  <si>
    <t>Trần Văn Nam</t>
  </si>
  <si>
    <t>07/11/1974</t>
  </si>
  <si>
    <t>TDP 1 Ngọc Trục, phường Đại Mỗ, Hà Nội</t>
  </si>
  <si>
    <t>038074000078</t>
  </si>
  <si>
    <t>0914666596</t>
  </si>
  <si>
    <t>trannamxd37@gmail.com</t>
  </si>
  <si>
    <t>Văn phòng tư vấn và chuyển giao công nghệ xây dựng</t>
  </si>
  <si>
    <t>H24.17-260514-170045</t>
  </si>
  <si>
    <t>Quách Hữu Mạnh</t>
  </si>
  <si>
    <t>23/11/1985</t>
  </si>
  <si>
    <t>Thôn Tam Hiệp 8 Hát Môn, HÀ Nội</t>
  </si>
  <si>
    <t>001085027754</t>
  </si>
  <si>
    <t>0978230466</t>
  </si>
  <si>
    <t>mhq2311@gmail.com</t>
  </si>
  <si>
    <t>Kỹ sư kỹ thuật năng lượng</t>
  </si>
  <si>
    <t>Cty CP tư vấn thiết kế Kiến trúc xây dựng Việt Nam</t>
  </si>
  <si>
    <t>05/11/2025</t>
  </si>
  <si>
    <t>H24.17-260514-170047</t>
  </si>
  <si>
    <t>Trần Sỹ Tuấn</t>
  </si>
  <si>
    <t>02/3/1996</t>
  </si>
  <si>
    <t>Khu nhà ở TĐC Tham Lương, Khu phố 6, phường Đông Hưng Thuận, Tp Hồ Chí Minh</t>
  </si>
  <si>
    <t>034096010371</t>
  </si>
  <si>
    <t>0987637190</t>
  </si>
  <si>
    <t>trantuanpma@gmail.com</t>
  </si>
  <si>
    <t>Kỹ sư công nghệ kỹ thuật điện, điện tử</t>
  </si>
  <si>
    <t>Cty CP đầu tư điện và xây dựng công trình</t>
  </si>
  <si>
    <t>13/1/2022</t>
  </si>
  <si>
    <t>H24.17-260514-170050</t>
  </si>
  <si>
    <t>Hoàng Văn Vũ</t>
  </si>
  <si>
    <t>01/3/1993</t>
  </si>
  <si>
    <t>Thôn Phú An, Thanh Đa, Phúc Thọ, Hà Nội</t>
  </si>
  <si>
    <t>001093050790</t>
  </si>
  <si>
    <t>0963665156</t>
  </si>
  <si>
    <t>hoangvu.ctec@gmail.com</t>
  </si>
  <si>
    <t>Cty CP tư vấn xây dựng giao thông HÀ Nội</t>
  </si>
  <si>
    <t>H24.17-260514-170051</t>
  </si>
  <si>
    <t>Hoàng Đức Châu</t>
  </si>
  <si>
    <t>19/9/1984</t>
  </si>
  <si>
    <t>K52 Trần Quốc Toản, tổ 7 Hải Châu I, Hải Châu, Đà Nẵng</t>
  </si>
  <si>
    <t>048084008345</t>
  </si>
  <si>
    <t>0908628534</t>
  </si>
  <si>
    <t>ducchauhoang@gmaik.com</t>
  </si>
  <si>
    <t>Cty CP tư vấn xây dựng công trình giao thông 5</t>
  </si>
  <si>
    <t>28/10/2024</t>
  </si>
  <si>
    <t>ĐH Quốc Gia TP HCM- ĐH Bách khoa</t>
  </si>
  <si>
    <t>H24.17-260515-170014</t>
  </si>
  <si>
    <t>Nguyễn Văn Duy</t>
  </si>
  <si>
    <t>06/2/1985</t>
  </si>
  <si>
    <t>Thôn Trung Thành, Thanh Sơn, Nghi Sơn, Thanh Hóa</t>
  </si>
  <si>
    <t>038085019507</t>
  </si>
  <si>
    <t>0937098485</t>
  </si>
  <si>
    <t>Duynvspkt@gmail.com</t>
  </si>
  <si>
    <t>Kỹ sư điện khí hóa &amp; cung cấp điện</t>
  </si>
  <si>
    <t>Cty TNHH tập đoàn xây dựng DELTA</t>
  </si>
  <si>
    <t>04/2/2025</t>
  </si>
  <si>
    <t>ĐH Sư phạm kỹ thuật TP HCM</t>
  </si>
  <si>
    <t>H24.17-260515-170015</t>
  </si>
  <si>
    <t>Bùi Ngọc Huyền</t>
  </si>
  <si>
    <t>29/8/1982</t>
  </si>
  <si>
    <t>Số 16 Ngõ 1D Trần Quang Diệu, Ô Chợ Dừa, Đống Đa, Hà Nội</t>
  </si>
  <si>
    <t>001182024529</t>
  </si>
  <si>
    <t>0904605257</t>
  </si>
  <si>
    <t>huyen298@gmail.com</t>
  </si>
  <si>
    <t>Cty CP tư vấn xây dựng FTA Việt Nam</t>
  </si>
  <si>
    <t>26/3/2022</t>
  </si>
  <si>
    <t>H24.17-260515-170034</t>
  </si>
  <si>
    <t>Lương Xuân Phương</t>
  </si>
  <si>
    <t>02/3/1991</t>
  </si>
  <si>
    <t>Thôn Đông Cao I, Xã Ái Quốc Hưng</t>
  </si>
  <si>
    <t>034091004390</t>
  </si>
  <si>
    <t>0983229466</t>
  </si>
  <si>
    <t>luongxuanphuong2391@gmail.com</t>
  </si>
  <si>
    <t>Cty CP đá Granite &amp; Marble Tự nhiên Thiên Sơn</t>
  </si>
  <si>
    <t>HV Kỹ thuật Quân Sự</t>
  </si>
  <si>
    <t>H24.17-260515-170036</t>
  </si>
  <si>
    <t>Mai Duy Phương</t>
  </si>
  <si>
    <t>20/5/1992</t>
  </si>
  <si>
    <t>Số 36 Tiểu Công nghệ, phường hà Đông, tp Hà Nội</t>
  </si>
  <si>
    <t>037092001688</t>
  </si>
  <si>
    <t>0984018325</t>
  </si>
  <si>
    <t>Phuongmd@gmail.com</t>
  </si>
  <si>
    <t>ĐH Kinh doanh và Công nghệ HN</t>
  </si>
  <si>
    <t>H24.17-260516-170001</t>
  </si>
  <si>
    <t>6.1 Chung cư 76C Ngô Tất Tố, khu phố 1, phường Thạnh Mỹ tây, TP Hồ Chí Minh</t>
  </si>
  <si>
    <t xml:space="preserve">Kỹ sư Kỹ thuật xây dựng công trình </t>
  </si>
  <si>
    <t>Cty CP tư vấn Quản lý chất lượng đầu tiên ( FQM Corporation)</t>
  </si>
  <si>
    <t>ĐH Kỹ thuật Công nghệ TP HCM</t>
  </si>
  <si>
    <t>H24.17-260516-170008</t>
  </si>
  <si>
    <t>Nguyễn Đình Hoàng</t>
  </si>
  <si>
    <t>09/10/1983</t>
  </si>
  <si>
    <t>Tổ 30 cụm Thượng Thanh, phường Việt Hưng, tp Hà Nội</t>
  </si>
  <si>
    <t>027083010337</t>
  </si>
  <si>
    <t>0982603366</t>
  </si>
  <si>
    <t>ndh1102@gmail.com</t>
  </si>
  <si>
    <t>Kỹ sư Xây dựng - xây dựng dân dụng công nghiệp</t>
  </si>
  <si>
    <t>Cty CP giám sát xây dựng và thiết bị Delta</t>
  </si>
  <si>
    <t>23/3/2024</t>
  </si>
  <si>
    <t>H24.17-260516-170009</t>
  </si>
  <si>
    <t>Trần Cương</t>
  </si>
  <si>
    <t>16/4/1984</t>
  </si>
  <si>
    <t>Thượng Phúc, Tả Thanh Oai, Thanh Trì, Hà Nội</t>
  </si>
  <si>
    <t>001084002084</t>
  </si>
  <si>
    <t>0983210320</t>
  </si>
  <si>
    <t>kstrancuong84@gmail.com</t>
  </si>
  <si>
    <t>CTy CP tư vấn Quản lý dự án Việt Nam</t>
  </si>
  <si>
    <t>23/5/2024</t>
  </si>
  <si>
    <t>H24.17-260517-170002</t>
  </si>
  <si>
    <t>Dương Hải</t>
  </si>
  <si>
    <t>11/6/1980</t>
  </si>
  <si>
    <t>09D/17/254 Văn Cao, An Khê 1,  Đằng Lâm, Hải An, Hải Phòng</t>
  </si>
  <si>
    <t>034080021951</t>
  </si>
  <si>
    <t>0987585952</t>
  </si>
  <si>
    <t>duonghai.c@gmail.com</t>
  </si>
  <si>
    <t>19/01/2022</t>
  </si>
  <si>
    <t>H24.17-260517-170003</t>
  </si>
  <si>
    <t>Dương Quang Thọ</t>
  </si>
  <si>
    <t>31/12/1982</t>
  </si>
  <si>
    <t>P908-Ct8b KĐT Đặng Xá, Đặng Xá, Gia Lâm, Hà Nội</t>
  </si>
  <si>
    <t>024082000714</t>
  </si>
  <si>
    <t>0936808919</t>
  </si>
  <si>
    <t>quangtho98@gmail.com</t>
  </si>
  <si>
    <t>H24.17-260517-170006</t>
  </si>
  <si>
    <t xml:space="preserve">Đỗ Duy Phương       </t>
  </si>
  <si>
    <t>05/01/1978</t>
  </si>
  <si>
    <t>Quán Rẽ, Mỹ Đức, An Lão, Hải Phòng</t>
  </si>
  <si>
    <t>031078002764</t>
  </si>
  <si>
    <t>0978069299</t>
  </si>
  <si>
    <t>qdo731999@gmail.com</t>
  </si>
  <si>
    <t>Kĩ sư điện tự động-Điện tự động công nghiệp</t>
  </si>
  <si>
    <t xml:space="preserve">Công ty Cổ phần tư vấn thiết kế xây dựng và thương mại  Kiến An </t>
  </si>
  <si>
    <t>H24.17-260517-170007</t>
  </si>
  <si>
    <t xml:space="preserve">Vũ Xuân Bình    </t>
  </si>
  <si>
    <t>17/11/1982</t>
  </si>
  <si>
    <t>07/97/96 Chợ Hàng, Dư Hàng Kênh, Lê Chân, Hải Phòng</t>
  </si>
  <si>
    <t>031082017840</t>
  </si>
  <si>
    <t>0936583866</t>
  </si>
  <si>
    <t>Binhckxdtl@gmail.com</t>
  </si>
  <si>
    <t>Kĩ sư xây dựng dân dụng và công nghiệp</t>
  </si>
  <si>
    <t>Hợp tác xã cơ khí và xây dựng Thăng Long</t>
  </si>
  <si>
    <t>H24.17-260517-170008</t>
  </si>
  <si>
    <t>Đỗ Văn Lợi</t>
  </si>
  <si>
    <t>23/09/1994</t>
  </si>
  <si>
    <t>Đội 9-Thượng Tiết, Đại Hưng, Mỹ Đức, Hà Nội</t>
  </si>
  <si>
    <t>001094023793</t>
  </si>
  <si>
    <t>0971610298</t>
  </si>
  <si>
    <t>dovanloi.hn@gmail.com</t>
  </si>
  <si>
    <t>Kĩ sư kỹ thuật điện tử, truyền thông</t>
  </si>
  <si>
    <t xml:space="preserve">Công ty TNHH Dịch vụ Cơ điện 3T </t>
  </si>
  <si>
    <t>09/02/2023</t>
  </si>
  <si>
    <t>H24.17-260517-170009</t>
  </si>
  <si>
    <t xml:space="preserve">Nguyễn Quốc Dương        </t>
  </si>
  <si>
    <t>28/02/1992</t>
  </si>
  <si>
    <t>Tràng Minh, Kiến An, Hải Phòng</t>
  </si>
  <si>
    <t>031092015949</t>
  </si>
  <si>
    <t>0936696372</t>
  </si>
  <si>
    <t>quocduong282hokage@gmail.com</t>
  </si>
  <si>
    <t>Kỹ sư xây dựng dân dụng và Công nghiệp</t>
  </si>
  <si>
    <t>H24.17-260517-170010</t>
  </si>
  <si>
    <t xml:space="preserve">Nguyễn Thị Thu      </t>
  </si>
  <si>
    <t>26/10/1975</t>
  </si>
  <si>
    <t>Nguyễn Đức Cảnh, An Biên, Lê Chân, Hải Phòng</t>
  </si>
  <si>
    <t>031175009651</t>
  </si>
  <si>
    <t>0936312331</t>
  </si>
  <si>
    <t>thun8475@gmail.com</t>
  </si>
  <si>
    <t>ĐH Kiến Trúc HN</t>
  </si>
  <si>
    <t>H24.17-260517-170011</t>
  </si>
  <si>
    <t xml:space="preserve">Lê Thái Hưng    </t>
  </si>
  <si>
    <t>04/11/1989</t>
  </si>
  <si>
    <t>Thái Sơn, An Lão, Hải Phòng</t>
  </si>
  <si>
    <t>031089001156</t>
  </si>
  <si>
    <t>0949541788</t>
  </si>
  <si>
    <t>thaihungegn@gmail.com</t>
  </si>
  <si>
    <t>31/08/2021</t>
  </si>
  <si>
    <t>H24.17-260517-170013</t>
  </si>
  <si>
    <t>Quách Văn Hiếu</t>
  </si>
  <si>
    <t>30/06/1975</t>
  </si>
  <si>
    <t>Đông Khê 2, Kiến An, Hải Phòng</t>
  </si>
  <si>
    <t>031075005866</t>
  </si>
  <si>
    <t>0356397036</t>
  </si>
  <si>
    <t>Kĩ sư Xây dựng dân dụng và công nghiệp</t>
  </si>
  <si>
    <t>11/02/2026</t>
  </si>
  <si>
    <t>H24.17-260518-170004</t>
  </si>
  <si>
    <t>Lê Mậu Vinh</t>
  </si>
  <si>
    <t>23/04/1984</t>
  </si>
  <si>
    <t>780/1A Nguyễn Văn Khạ, Phú Mỹ, Phú Hoà Đông, Củ Chi, Hồ Chí Minh</t>
  </si>
  <si>
    <t>052084003137</t>
  </si>
  <si>
    <t>0983084575</t>
  </si>
  <si>
    <t>mauvinh23484@gmail.com</t>
  </si>
  <si>
    <t>Công ty cổ phần xây dựng nội thất ATC</t>
  </si>
  <si>
    <t>ĐH Đà Nẵng – ĐH Bách khoa Đà Nằng</t>
  </si>
  <si>
    <t>H24.17-260518-170006</t>
  </si>
  <si>
    <t>Vũ Đức Cương</t>
  </si>
  <si>
    <t>22/05/1994</t>
  </si>
  <si>
    <t>Số 33 An Đà Nội 1, phường Gia Viên, thành phố Hải Phòng</t>
  </si>
  <si>
    <t>031094000764</t>
  </si>
  <si>
    <t>0986303934</t>
  </si>
  <si>
    <t>vuduccuong3@gmail.com</t>
  </si>
  <si>
    <t>H24.17-260518-170016</t>
  </si>
  <si>
    <t>Đào Anh Long</t>
  </si>
  <si>
    <t>10/05/1993</t>
  </si>
  <si>
    <t>Phố Thành Mai, Quảng Thành, Tp Thanh Hóa, Thanh Hóa</t>
  </si>
  <si>
    <t>038093009358</t>
  </si>
  <si>
    <t>0973747094</t>
  </si>
  <si>
    <t>longktb1993@gmail.com</t>
  </si>
  <si>
    <t>Kỹ sư Kỹ thuật công trình bờ biển</t>
  </si>
  <si>
    <t>Công ty TNHH xây dựng đầu tư và phát triển Hùng Phát</t>
  </si>
  <si>
    <t>06/05/2023</t>
  </si>
  <si>
    <t>H24.17-260518-170020</t>
  </si>
  <si>
    <t>Nguyễn Phương Anh</t>
  </si>
  <si>
    <t>21/08/1997</t>
  </si>
  <si>
    <t>Số 1 ngõ 7 Phùng Chí Kiên, Tổ 27, Nghĩa Đô, Cầu Giấy, Hà Nội</t>
  </si>
  <si>
    <t>001197023165</t>
  </si>
  <si>
    <t>0972438566</t>
  </si>
  <si>
    <t>anh.nguyenphuong059@gmail.com</t>
  </si>
  <si>
    <t>Kiến trúc sư Kiến trúc</t>
  </si>
  <si>
    <t>Công ty cổ phần kiến trúc Hồng Đà</t>
  </si>
  <si>
    <t>H24.17-260518-170022</t>
  </si>
  <si>
    <t>Hoàng Tuấn Việt</t>
  </si>
  <si>
    <t>14/03/1976</t>
  </si>
  <si>
    <t>405 A2 TT Khương Thượng, phường Trung Tự, quận Đống Đa, Hà Nội ( Nay là phường Kim Liên, Thành phố Hà Nội )</t>
  </si>
  <si>
    <t>001076010472</t>
  </si>
  <si>
    <t>0988558849</t>
  </si>
  <si>
    <t>viet15@gmail.com</t>
  </si>
  <si>
    <t>Kiến trúc sư Kiến trúc công trình</t>
  </si>
  <si>
    <t>09/05/2023</t>
  </si>
  <si>
    <t>H24.17-260518-170027</t>
  </si>
  <si>
    <t>Nguyễn Văn Tấn</t>
  </si>
  <si>
    <t>20/11/1986</t>
  </si>
  <si>
    <t>Thôn 4, Hạ Bằng, Thạch Thất, Hà Nội</t>
  </si>
  <si>
    <t>001086029512</t>
  </si>
  <si>
    <t>0966615838</t>
  </si>
  <si>
    <t>tanmdc2k52@gmail.com</t>
  </si>
  <si>
    <t>09/09/2022</t>
  </si>
  <si>
    <t>H24.17-260518-170035</t>
  </si>
  <si>
    <t>Trịnh Văn Nam</t>
  </si>
  <si>
    <t>21/08/1977</t>
  </si>
  <si>
    <t>KĐTM Mộ Lao, Mộ Lao, Hà Đông, HN</t>
  </si>
  <si>
    <t>017077000063</t>
  </si>
  <si>
    <t>0912188398</t>
  </si>
  <si>
    <t>nam.hdarc@gmail.com</t>
  </si>
  <si>
    <t>H24.17-260518-170041</t>
  </si>
  <si>
    <t>Phạm Tiến Dũng</t>
  </si>
  <si>
    <t>05/05/1979</t>
  </si>
  <si>
    <t>P502 D6 T/T Giảng Võ, Giảng Võ, Ba Đình, Hà Nội</t>
  </si>
  <si>
    <t>001079069576</t>
  </si>
  <si>
    <t>0903293536</t>
  </si>
  <si>
    <t>dungptevn@gmail.com</t>
  </si>
  <si>
    <t>Công ty CP Đầu tư Phát triển Bất động sản Đô Thành</t>
  </si>
  <si>
    <t>27/09/2021</t>
  </si>
  <si>
    <t>Chính quy - Bằng 2</t>
  </si>
  <si>
    <t>H24.17-260518-170049</t>
  </si>
  <si>
    <t>Đào Ngọc Huyền Trang</t>
  </si>
  <si>
    <t>74 ngõ 41 Thái Hà, Phường Đống Đa, TP Hà Nội</t>
  </si>
  <si>
    <t>035186000119</t>
  </si>
  <si>
    <t>0969095225</t>
  </si>
  <si>
    <t>trangviap@gmail.com</t>
  </si>
  <si>
    <t>Kỹ sư đô thị ngành cấp thoát nước</t>
  </si>
  <si>
    <t>13/01/2022</t>
  </si>
  <si>
    <t>H24.17-260518-170050</t>
  </si>
  <si>
    <t>Ngô Duy Quyền</t>
  </si>
  <si>
    <t>18/02/1993</t>
  </si>
  <si>
    <t>Thôn Văn Tràng, Thụy Văn, Thái Thụy, Thái Bình.</t>
  </si>
  <si>
    <t>034093006940</t>
  </si>
  <si>
    <t>0355321838</t>
  </si>
  <si>
    <t>duants31@thiensonstone.com.vn</t>
  </si>
  <si>
    <t>Kỹ sư Kỹ thuật Công trình Xây dựng</t>
  </si>
  <si>
    <t>Công ty Cổ phần đá Granite &amp; Marble tự nhiên Thiên Sơn</t>
  </si>
  <si>
    <t>18/05/2023</t>
  </si>
  <si>
    <t>H24.17-260518-170051</t>
  </si>
  <si>
    <t>09/04/1974</t>
  </si>
  <si>
    <t>Số 5 Đồng Me, Mễ Trì, Nam Từ Liêm, Hà Nội</t>
  </si>
  <si>
    <t xml:space="preserve">038074000009  </t>
  </si>
  <si>
    <t>0913511111</t>
  </si>
  <si>
    <t>namvinaincon@gmail.com</t>
  </si>
  <si>
    <t>Kỹ sư tin học xây dựng công trình</t>
  </si>
  <si>
    <t>Công ty cổ phần tư vấn thiết kể Vinaincon</t>
  </si>
  <si>
    <t>H24.17-260518-170058</t>
  </si>
  <si>
    <t>Đỗ Nho Minh</t>
  </si>
  <si>
    <t>28/08/1992</t>
  </si>
  <si>
    <t>9 Hẻm 41/27/27 Phố Vọng, Đồng Tâm, Hà Nội</t>
  </si>
  <si>
    <t>033092001618</t>
  </si>
  <si>
    <t>0973280892</t>
  </si>
  <si>
    <t>minh.dn288@gmail.com</t>
  </si>
  <si>
    <t>Kỹ sư Hệ Thống điện</t>
  </si>
  <si>
    <t>ĐH Bách Khoa HN</t>
  </si>
  <si>
    <t>H24.17-260518-170062</t>
  </si>
  <si>
    <t>Nguyễn Văn Chính</t>
  </si>
  <si>
    <t>26/05/1978</t>
  </si>
  <si>
    <t>tổ 2, Ngọc Trục, Đại Mỗ , Nam Từ Liêm, Hà Nội</t>
  </si>
  <si>
    <t xml:space="preserve">001078000241 </t>
  </si>
  <si>
    <t>0986184664</t>
  </si>
  <si>
    <t>chinh.dhgt@gmail.com</t>
  </si>
  <si>
    <t>Công ty CPTV ĐTXD và chuyển giao công nghệ Thành An</t>
  </si>
  <si>
    <t>14/06/2022</t>
  </si>
  <si>
    <t>H24.17-260518-170066</t>
  </si>
  <si>
    <t>Đặng Doãn Tùng</t>
  </si>
  <si>
    <t>31/03/1994</t>
  </si>
  <si>
    <t xml:space="preserve">Thôn Lương Xã Ứng Hoà Hà Nội </t>
  </si>
  <si>
    <t>001094042304</t>
  </si>
  <si>
    <t>0961803366</t>
  </si>
  <si>
    <t>dangdoantung313@gmail.com</t>
  </si>
  <si>
    <t>H24.17-260518-170073</t>
  </si>
  <si>
    <t>Lưu Quang Đoàn</t>
  </si>
  <si>
    <t>15/06/1976</t>
  </si>
  <si>
    <t>1942 Ct12A KĐT Kim Văn Kim Lũ, Đại Kim, Hoàng Mai, Hà Nội</t>
  </si>
  <si>
    <t>027076000167</t>
  </si>
  <si>
    <t>0904218447</t>
  </si>
  <si>
    <t>qdoan976@gmail.com</t>
  </si>
  <si>
    <t>Công ty Cổ phần TVTK Cầu lớn - Hầm</t>
  </si>
  <si>
    <t>H24.17-260518-170078</t>
  </si>
  <si>
    <t>Ngô Bá Thái</t>
  </si>
  <si>
    <t>22/10/1972</t>
  </si>
  <si>
    <t>37B-A4 Tân Mai, Phường Hoàng Mai, Hà Nội</t>
  </si>
  <si>
    <t>030072000024</t>
  </si>
  <si>
    <t>0913032987</t>
  </si>
  <si>
    <t>ngobathai@gmail.com</t>
  </si>
  <si>
    <t>Công ty Cổ phần Tư vấn Dịch vụ Trắc địa và Thương mại</t>
  </si>
  <si>
    <t>08/08/2025</t>
  </si>
  <si>
    <t>ĐH Mỏ- địa chất</t>
  </si>
  <si>
    <t>H24.17-260519-170004</t>
  </si>
  <si>
    <t>Nguyễn Gia Sự</t>
  </si>
  <si>
    <t>10/05/1995</t>
  </si>
  <si>
    <t>Thôn đồi 2, Đông Phương Yên, Chương Mỹ, Hà Nội</t>
  </si>
  <si>
    <t>001095010659</t>
  </si>
  <si>
    <t>0975573658</t>
  </si>
  <si>
    <t>nguyengiasu.dpy@gmail.com</t>
  </si>
  <si>
    <t>Công ty cổ phần đo đạc bản đồ và xây dựng Hà Nội</t>
  </si>
  <si>
    <t>07/01/2022</t>
  </si>
  <si>
    <t>H24.17-260519-170006</t>
  </si>
  <si>
    <t>Bùi ngọc việt</t>
  </si>
  <si>
    <t xml:space="preserve">Cửu Cao Văn Giang Hưng Yên </t>
  </si>
  <si>
    <t>033091003400</t>
  </si>
  <si>
    <t>0988123559</t>
  </si>
  <si>
    <t>Buivietxd18@gmail.com</t>
  </si>
  <si>
    <t>CÔNG TY CỔ PHẦN TƯ VẤN QUẢN LÝ DỰ ÁN VIỆT NAM</t>
  </si>
  <si>
    <t>01/09/2021</t>
  </si>
  <si>
    <t>Học viện Kỹ thuật Quân sự</t>
  </si>
  <si>
    <t>H24.17-260519-170010</t>
  </si>
  <si>
    <t>Đỗ Hồng Sơn</t>
  </si>
  <si>
    <t xml:space="preserve">Xuân Quan Phụng Công  Hưng Yên </t>
  </si>
  <si>
    <t>033097011300</t>
  </si>
  <si>
    <t>0336687819</t>
  </si>
  <si>
    <t>Sondh3001@gmail.com</t>
  </si>
  <si>
    <t>Kỹ sư Quản lý xây dựng</t>
  </si>
  <si>
    <t>04/05/2021</t>
  </si>
  <si>
    <t>H24.17-260519-170016</t>
  </si>
  <si>
    <t>Đinh Văn Dinh</t>
  </si>
  <si>
    <t>Vĩnh Khê, An Đồng, An Dương, Hải Phòng</t>
  </si>
  <si>
    <t>037082000182</t>
  </si>
  <si>
    <t>0916933992</t>
  </si>
  <si>
    <t>kinhdoanhdieuhoabt@gmail.com</t>
  </si>
  <si>
    <t>Cử nhân Điện Công nghiệp và dân dụng</t>
  </si>
  <si>
    <t>Công ty TNHH Thương mại Dịch vụ Kỹ thuật B&amp;T</t>
  </si>
  <si>
    <t>H24.17-260519-170017</t>
  </si>
  <si>
    <t>Trần Văn Hiệp</t>
  </si>
  <si>
    <t>03/03/1984</t>
  </si>
  <si>
    <t>Khối 20, Hưng Bình, TP Vinh, Nghệ An</t>
  </si>
  <si>
    <t xml:space="preserve">040084003760    </t>
  </si>
  <si>
    <t>0972798198</t>
  </si>
  <si>
    <t>37v42122@gmail.com</t>
  </si>
  <si>
    <t>Cao đẳng Công nghệ kỹ thuật điện</t>
  </si>
  <si>
    <t>CÔNG TY CỔ PHẦN ĐẦU TƯ XÂY DỰNG VÀ THƯƠNG MẠI ANH VŨ</t>
  </si>
  <si>
    <t>05/04/2021</t>
  </si>
  <si>
    <t>H24.17-260519-170021</t>
  </si>
  <si>
    <t>Lã Mạnh Đoàn</t>
  </si>
  <si>
    <t>20/09/1994</t>
  </si>
  <si>
    <t>Xóm 6, Đồng Hướng, Kim Sơn Ninh Bình</t>
  </si>
  <si>
    <t>037094004496</t>
  </si>
  <si>
    <t>0385673663</t>
  </si>
  <si>
    <t>Kỹ sư Công trình xây dựng</t>
  </si>
  <si>
    <t>H24.17-260519-170026</t>
  </si>
  <si>
    <t>Phạm Thành Trung</t>
  </si>
  <si>
    <t>27/08/1990</t>
  </si>
  <si>
    <t>56 Ngách 294/8 Phố Đội Cấn, Cống Vị, Ba Đình, Hà Nội</t>
  </si>
  <si>
    <t>001090027791</t>
  </si>
  <si>
    <t>0974281370</t>
  </si>
  <si>
    <t>phamthanhtrung2781990@gmail.com</t>
  </si>
  <si>
    <t>CÔNG TY CỔ PHẦN TƯ VẤN ĐẦU TƯ VÀ XÂY DỰNG VĂN BẰNG</t>
  </si>
  <si>
    <t>H24.17-260519-170042</t>
  </si>
  <si>
    <t>Tô Vũ Hoàng</t>
  </si>
  <si>
    <t>22/05/1985</t>
  </si>
  <si>
    <t>P604 Nhà Ct3d Đtm Cổ Nhuế 1, Bắc Từ Liêm, Hà Nội</t>
  </si>
  <si>
    <t>040085000117</t>
  </si>
  <si>
    <t>0989393643</t>
  </si>
  <si>
    <t>tohoangksd@gmail.com</t>
  </si>
  <si>
    <t>Kỹ sư Thiết bị điện- điện tử</t>
  </si>
  <si>
    <t>CÔNG TY CỔ PHẦN ĐẦU TƯ DỰ ÁN QUẢNG YÊN</t>
  </si>
  <si>
    <t>12/4/2025</t>
  </si>
  <si>
    <t>H24.17-260519-170047</t>
  </si>
  <si>
    <t>Nguyễn Việt Hà</t>
  </si>
  <si>
    <t>21/10/1978</t>
  </si>
  <si>
    <t>SỐ 73/69 CHỢ CON, PHƯỜNG LÊ CHÂN, THÀNH PHỐ HẢI PHÒNG</t>
  </si>
  <si>
    <t>031078014204</t>
  </si>
  <si>
    <t>0914316879</t>
  </si>
  <si>
    <t>ch.vietha.ch@gmail.com</t>
  </si>
  <si>
    <t>Trung tâm Quản lý, bảo trì các công trình</t>
  </si>
  <si>
    <t>H24.17-260519-170051</t>
  </si>
  <si>
    <t>Nguyễn Văn Thụ</t>
  </si>
  <si>
    <t>25/07/1986</t>
  </si>
  <si>
    <t>Thôn Trà Đông, Quang Trung, Kiến Xương, Thái Bình</t>
  </si>
  <si>
    <t>034086002009</t>
  </si>
  <si>
    <t>0977940858</t>
  </si>
  <si>
    <t>thn1986@mail.com</t>
  </si>
  <si>
    <t>Công ty cổ phần tư vấn đầu tư và xây dựng SHT</t>
  </si>
  <si>
    <t>04/03/2022</t>
  </si>
  <si>
    <t>H24.17-260519-170052</t>
  </si>
  <si>
    <t>Trương Thị Hải Hậu</t>
  </si>
  <si>
    <t>21/09/1982</t>
  </si>
  <si>
    <t>67/109 Nguyễn Sơn, phường Bồ Đề, TP Hà Nội</t>
  </si>
  <si>
    <t>001182057325</t>
  </si>
  <si>
    <t>0916509868</t>
  </si>
  <si>
    <t>Hautruong.qh4@gmail.com</t>
  </si>
  <si>
    <t>CÔNG TY CỔ PHẦN KIẾN TRÚC HỒNG ĐÀ</t>
  </si>
  <si>
    <t>19/08/2021</t>
  </si>
  <si>
    <t>H24.17-260519-170059</t>
  </si>
  <si>
    <t>Nguyễn Thái Ngọc</t>
  </si>
  <si>
    <t>01/02/1990</t>
  </si>
  <si>
    <t>Xóm 1 Nam Lĩnh, Nam Đàn, Nghệ An</t>
  </si>
  <si>
    <t xml:space="preserve">040090028337 </t>
  </si>
  <si>
    <t>0979209610</t>
  </si>
  <si>
    <t>thaingoc01021990@gmail.com</t>
  </si>
  <si>
    <t>H24.17-260519-170070</t>
  </si>
  <si>
    <t>Nguyễn Văn Mạnh</t>
  </si>
  <si>
    <t>04/03/1991</t>
  </si>
  <si>
    <t>TDP 6 Do Nha, phường An Dương, thành phố Hải Phòng</t>
  </si>
  <si>
    <t>031091015612</t>
  </si>
  <si>
    <t>0982924854</t>
  </si>
  <si>
    <t>nvmanh4391@gmail.com</t>
  </si>
  <si>
    <t>UBND đặc khu Cát Hải</t>
  </si>
  <si>
    <t>12/01/2022</t>
  </si>
  <si>
    <t>H24.17-260519-170080</t>
  </si>
  <si>
    <t>Hoàng Văn Tiệp</t>
  </si>
  <si>
    <t>23/09/1988</t>
  </si>
  <si>
    <t>Xóm 3, thôn An Liệt 2, xã Hà Tây, thành phố Hải Phòng</t>
  </si>
  <si>
    <t>030088005038</t>
  </si>
  <si>
    <t>0982929119</t>
  </si>
  <si>
    <t>tiephv2015@gmail.com</t>
  </si>
  <si>
    <t xml:space="preserve">Công ty cổ phần TEXO Tư vấn và Đầu tư </t>
  </si>
  <si>
    <t>01/04/2022</t>
  </si>
  <si>
    <t>H24.17-260520-170003</t>
  </si>
  <si>
    <t>Nguyễn Đức Chiến</t>
  </si>
  <si>
    <t>31/08/1985</t>
  </si>
  <si>
    <t>Vĩnh Yên, Phú Thọ</t>
  </si>
  <si>
    <t>026085002150</t>
  </si>
  <si>
    <t>0987852268</t>
  </si>
  <si>
    <t>chiennd@hoplucmep.com</t>
  </si>
  <si>
    <t>Kỹ sư Kỹ thuật cơ sở hạ tầng</t>
  </si>
  <si>
    <t>03/09/2025</t>
  </si>
  <si>
    <t>H24.17-260520-170006</t>
  </si>
  <si>
    <t>Hoàng Bảo Ngọc</t>
  </si>
  <si>
    <t>21/02/1982</t>
  </si>
  <si>
    <t>Long Khánh, Trí Yên, Yên Dũng, Bắc Giang</t>
  </si>
  <si>
    <t>024082006764</t>
  </si>
  <si>
    <t>0976835640</t>
  </si>
  <si>
    <t>baongocdhkt@gmail.com</t>
  </si>
  <si>
    <t>Công ty Cổ phần Tư vấn Xây dựng FTA Việt Nam</t>
  </si>
  <si>
    <t>H24.17-260520-170007</t>
  </si>
  <si>
    <t>Phạm Xuân Huy</t>
  </si>
  <si>
    <t>12/06/1989</t>
  </si>
  <si>
    <t>Thống Nhất Thị trấn Hàng Trạm, Yên Thuỷ, Hoà Bình</t>
  </si>
  <si>
    <t>017089001568</t>
  </si>
  <si>
    <t>0941026111</t>
  </si>
  <si>
    <t>phamhuy120689@gmail.com</t>
  </si>
  <si>
    <t>09/08/2021</t>
  </si>
  <si>
    <t>ĐH Kiến trúc TP.HCM</t>
  </si>
  <si>
    <t>H24.17-260520-170008</t>
  </si>
  <si>
    <t>Nguyễn Hồng Long</t>
  </si>
  <si>
    <t>26/08/1989</t>
  </si>
  <si>
    <t>thôn Xuân Tình, Đồng Tân, Ứng Hoà, Hà Nội</t>
  </si>
  <si>
    <t>001089045507</t>
  </si>
  <si>
    <t>0374551752</t>
  </si>
  <si>
    <t>n-honglong@taikisha-vn.com</t>
  </si>
  <si>
    <t>Kỹ sư Hệ thống Kỹ thuật trong công trình</t>
  </si>
  <si>
    <t>26/06/2022</t>
  </si>
  <si>
    <t>H24.17-260520-170011</t>
  </si>
  <si>
    <t>Vũ Mạnh Được</t>
  </si>
  <si>
    <t>27/09/1991</t>
  </si>
  <si>
    <t>Thôn Hoài Trung, Liên Bão, Tiên Du, Bắc Ninh</t>
  </si>
  <si>
    <t>027091012809</t>
  </si>
  <si>
    <t>0987836020</t>
  </si>
  <si>
    <t>vuduoc2709@gmail.com</t>
  </si>
  <si>
    <t>Công Ty Tài Phát (TNHH)</t>
  </si>
  <si>
    <t>H24.17-260520-170012</t>
  </si>
  <si>
    <t>Nguyễn Thành Trung</t>
  </si>
  <si>
    <t>18/01/1999</t>
  </si>
  <si>
    <t>11/52 Phạm Hữu Điều- An Biên- Hải Phòng</t>
  </si>
  <si>
    <t>031099008080</t>
  </si>
  <si>
    <t>0904046689</t>
  </si>
  <si>
    <t>trung399181@gmail.com</t>
  </si>
  <si>
    <t>Kỹ sư Kỹ thuật xây dựng công trình giao thông - Kỹ thuật cầu đường</t>
  </si>
  <si>
    <t>17/06/2024</t>
  </si>
  <si>
    <t>H24.17-260520-170013</t>
  </si>
  <si>
    <t>Phạm Văn Quang</t>
  </si>
  <si>
    <t>17/04/1992</t>
  </si>
  <si>
    <t>TDP Vạc, thị trấn Kép, Lạng Giang, Bắc Giang</t>
  </si>
  <si>
    <t>024092007043</t>
  </si>
  <si>
    <t>0983136226</t>
  </si>
  <si>
    <t>quangk55.nuce@gmail.com</t>
  </si>
  <si>
    <t>H24.17-260520-170016</t>
  </si>
  <si>
    <t>Nguyễn Hồng Minh</t>
  </si>
  <si>
    <t>08/04/1981</t>
  </si>
  <si>
    <t>P703 số 118 Hoàng Quốc Việt, Nghĩa Tân, Cầu Giấy, Hà Nội</t>
  </si>
  <si>
    <t>020081001240</t>
  </si>
  <si>
    <t>0936863737</t>
  </si>
  <si>
    <t>minh@taikisha-vn.com</t>
  </si>
  <si>
    <t>Kỹ sư Cơ khí hàng không - Cơ khí</t>
  </si>
  <si>
    <t>07/04/2021</t>
  </si>
  <si>
    <t>H24.17-260520-170020</t>
  </si>
  <si>
    <t>Nguyễn Văn Như</t>
  </si>
  <si>
    <t>10/11/1984</t>
  </si>
  <si>
    <t>CH 3940 Toà nhà HH2A Linh Đàm, Hoàng Liệt, Hoàng Mai, Hà Nội</t>
  </si>
  <si>
    <t>040084013014</t>
  </si>
  <si>
    <t>0944791476</t>
  </si>
  <si>
    <t>nguyennhu@taikisha-vn.com</t>
  </si>
  <si>
    <t>12/11/2024</t>
  </si>
  <si>
    <t>H24.17-260520-170027</t>
  </si>
  <si>
    <t>Chu Văn Thoại</t>
  </si>
  <si>
    <t>14/05/1990</t>
  </si>
  <si>
    <t>Khu 7 Đông Thành, Thanh Ba, Phú Thọ</t>
  </si>
  <si>
    <t>025090018391</t>
  </si>
  <si>
    <t>0973341786</t>
  </si>
  <si>
    <t>c-vanthoai@taikisha-vn.com</t>
  </si>
  <si>
    <t>Kỹ sư Cơ khí chuyên dùng</t>
  </si>
  <si>
    <t>H24.17-260520-170031</t>
  </si>
  <si>
    <t>Nguyễn Thành Đô</t>
  </si>
  <si>
    <t>25/11/1993</t>
  </si>
  <si>
    <t>Mai Hiên, Mai Lâm, Đông Anh, Hà Nội</t>
  </si>
  <si>
    <t>001093048977</t>
  </si>
  <si>
    <t>0971188236</t>
  </si>
  <si>
    <t>n-thanhdo@taikisha-vn.com</t>
  </si>
  <si>
    <t>Kỹ sư Kỹ thuật nhiệt - Máy và thiết bị nhiệt - lạnh</t>
  </si>
  <si>
    <t>H24.17-260520-170034</t>
  </si>
  <si>
    <t>Nguyễn Hải Đăng</t>
  </si>
  <si>
    <t>18/08/1997</t>
  </si>
  <si>
    <t>Tân Lập, Hùng Vương, thị xã Phú Thọ, Phú Thọ</t>
  </si>
  <si>
    <t>025097004227</t>
  </si>
  <si>
    <t>0388166689</t>
  </si>
  <si>
    <t>n-haidang@taikisha-vn.com</t>
  </si>
  <si>
    <t>Kỹ sư Kỹ thuật nhiệt</t>
  </si>
  <si>
    <t>H24.17-260520-170036</t>
  </si>
  <si>
    <t>Nguyễn Tăng An</t>
  </si>
  <si>
    <t>24/08/1984</t>
  </si>
  <si>
    <t>Lực Canh, Xuân Canh, Đông Anh, Hà Nội</t>
  </si>
  <si>
    <t>001084031522</t>
  </si>
  <si>
    <t>0974159790</t>
  </si>
  <si>
    <t>n-tangan@taikisha-vn.com</t>
  </si>
  <si>
    <t>Kỹ sư Tự động hoá thiết kế cơ khí - Cơ khí chuyên dùng</t>
  </si>
  <si>
    <t>23/09/2024</t>
  </si>
  <si>
    <t>H24.17-260520-170037</t>
  </si>
  <si>
    <t>Nguyễn Tuấn Việt</t>
  </si>
  <si>
    <t>15/02/1973</t>
  </si>
  <si>
    <t>Thôn Văn Lãng, xã Phú Xuyên, thành phố Hà Nội</t>
  </si>
  <si>
    <t>001073023157</t>
  </si>
  <si>
    <t>0989159442</t>
  </si>
  <si>
    <t>vietnguyen212n10@gmail.com</t>
  </si>
  <si>
    <t>14/03/2023</t>
  </si>
  <si>
    <t>H24.17-260520-170038</t>
  </si>
  <si>
    <t>28/06/1993</t>
  </si>
  <si>
    <t>Tiểu khu 19/5 Thị trấn NT Mộc Châu, Mộc Châu, Sơn La</t>
  </si>
  <si>
    <t xml:space="preserve">030093011997 </t>
  </si>
  <si>
    <t>0334957888</t>
  </si>
  <si>
    <t>n-vanhoan@taikisha-vn.com</t>
  </si>
  <si>
    <t>Kỹ sư Kỹ thuật điện</t>
  </si>
  <si>
    <t>30/05/2022</t>
  </si>
  <si>
    <t>H24.17-260520-170040</t>
  </si>
  <si>
    <t>05/08/1982</t>
  </si>
  <si>
    <t>2016 CT1 K.Hưng, Kiến Hưng, Hà Đông, Hà Nội</t>
  </si>
  <si>
    <t>036082003756</t>
  </si>
  <si>
    <t>0868786582</t>
  </si>
  <si>
    <t>vanchinh.xd@gmail.com</t>
  </si>
  <si>
    <t>H24.17-260520-170043</t>
  </si>
  <si>
    <t>Nguyễn Huy Hiếu</t>
  </si>
  <si>
    <t>24/02/1990</t>
  </si>
  <si>
    <t>Chi hồ, tân chi, tỉnh bắc ninh</t>
  </si>
  <si>
    <t>027090001404</t>
  </si>
  <si>
    <t>0981216764</t>
  </si>
  <si>
    <t>huyhieu242nuce@gmail.com</t>
  </si>
  <si>
    <t>Công ty CP Đầu tư TVXD &amp; TM Hoàng vũ</t>
  </si>
  <si>
    <t>H24.17-260520-170047</t>
  </si>
  <si>
    <t>Đặng Thành Trung</t>
  </si>
  <si>
    <t>05/08/1983</t>
  </si>
  <si>
    <t>Xóm Tân Xuân, Yên Thành, Nghệ An</t>
  </si>
  <si>
    <t>040083001911</t>
  </si>
  <si>
    <t>dangthanhtrung1983.ht@gmail.com</t>
  </si>
  <si>
    <t>Kỹ sư Xây dựng - Tin học xây dựng</t>
  </si>
  <si>
    <t xml:space="preserve">Công ty TNHH công trình L&amp;K Việt Nam </t>
  </si>
  <si>
    <t>12/10/2023</t>
  </si>
  <si>
    <t>H24.17-260520-170051</t>
  </si>
  <si>
    <t>Vũ Trần Anh</t>
  </si>
  <si>
    <t>16/11/1988</t>
  </si>
  <si>
    <t>số 185 TT Viện điều tra quy hoạch rừng, Vĩnh Quỳnh, Thanh Trì, Hà Nội</t>
  </si>
  <si>
    <t>034088006509</t>
  </si>
  <si>
    <t>0982280098</t>
  </si>
  <si>
    <t>v-trananh@taikisha-vn.com</t>
  </si>
  <si>
    <t>24/02/2022</t>
  </si>
  <si>
    <t>H24.17-260520-170066</t>
  </si>
  <si>
    <t>Trần Đình Long</t>
  </si>
  <si>
    <t>10/10/1980</t>
  </si>
  <si>
    <t>157 Đặng Thai Mai, phường Lê Thanh Nghị, tp Hải Phòng</t>
  </si>
  <si>
    <t>030080001990</t>
  </si>
  <si>
    <t>0906150559</t>
  </si>
  <si>
    <t>longtran794@gmail.com</t>
  </si>
  <si>
    <t>Trung tâm QL, bảo trì các công trình - Sở xây dựng HP</t>
  </si>
  <si>
    <t>06/4/2021</t>
  </si>
  <si>
    <t>H24.17-260520-170067</t>
  </si>
  <si>
    <t>Nguyễn Hoàng Việt</t>
  </si>
  <si>
    <t>03/5/1982</t>
  </si>
  <si>
    <t>Khối Quang Trung, phường Trường Vinh, tỉnh Nghệ An</t>
  </si>
  <si>
    <t>040082009198</t>
  </si>
  <si>
    <t>0983284843</t>
  </si>
  <si>
    <t>nguyenhuunam04021972@gmail.com</t>
  </si>
  <si>
    <t xml:space="preserve">Kỹ sư tin học xây dựng công trình. Kỹ sư xây dựng thủy lợi- thủy điện </t>
  </si>
  <si>
    <t>Cty TNHH tư vấn đầu tư và dịch vụ xây dựng KTH</t>
  </si>
  <si>
    <t>03/2/2023</t>
  </si>
  <si>
    <t>H24.17-260521-170005</t>
  </si>
  <si>
    <t>Trịnh Duy Tuấn</t>
  </si>
  <si>
    <t>10/3/1995</t>
  </si>
  <si>
    <t>Thôn Cộng Hòa, Hồng Bạch, Đông Hưng, Thái Bình</t>
  </si>
  <si>
    <t>034095015409</t>
  </si>
  <si>
    <t>0962194102</t>
  </si>
  <si>
    <t>trinhduytuan1003@gmail.com</t>
  </si>
  <si>
    <t>Kỹ sư công nghệ kỹ thuật công trình xây dựng</t>
  </si>
  <si>
    <t>Cty Tài Phát (TNHH)</t>
  </si>
  <si>
    <t>14/9/2021</t>
  </si>
  <si>
    <t xml:space="preserve">ĐH Công nghệ Giao thông vận tải </t>
  </si>
  <si>
    <t>H24.17-260521-170007</t>
  </si>
  <si>
    <t>Vũ Văn Tuấn Thắng</t>
  </si>
  <si>
    <t>16/7/1992</t>
  </si>
  <si>
    <t>Thôn Làng Móng, xã Đại Đồng, tỉnh Bắc Ninh</t>
  </si>
  <si>
    <t>027092001640</t>
  </si>
  <si>
    <t>0981371521</t>
  </si>
  <si>
    <t>tuanthangare@gmail.com</t>
  </si>
  <si>
    <t>H24.17-260521-170008</t>
  </si>
  <si>
    <t>Vũ Văn Giáp</t>
  </si>
  <si>
    <t>20/8/1984</t>
  </si>
  <si>
    <t>035084000489</t>
  </si>
  <si>
    <t>0981406383</t>
  </si>
  <si>
    <t>hoangphat6368@gmail.com</t>
  </si>
  <si>
    <t>01/10/2024</t>
  </si>
  <si>
    <t>H24.17-260521-170009</t>
  </si>
  <si>
    <t>Phạm Phi Anh</t>
  </si>
  <si>
    <t>10/9/1992</t>
  </si>
  <si>
    <t>Khu 3 Suối Hoa, tp Bắc Ninh, tỉnh Bác Ninh</t>
  </si>
  <si>
    <t>027092000057</t>
  </si>
  <si>
    <t>0976510992</t>
  </si>
  <si>
    <t>phamphianh.nuce@gmail.com</t>
  </si>
  <si>
    <t>13/7/2023</t>
  </si>
  <si>
    <t>H24.17-260521-170023</t>
  </si>
  <si>
    <t>Bùi Ngọc Hoa</t>
  </si>
  <si>
    <t>17/4/1986</t>
  </si>
  <si>
    <t>Cụm 8 Tân Lập, Đan Phượng, Hà Nội</t>
  </si>
  <si>
    <t>001086021371</t>
  </si>
  <si>
    <t>0778875777</t>
  </si>
  <si>
    <t>bnhoa86@gmail.com</t>
  </si>
  <si>
    <t>Kỹ sư kỹ thuật công trình xây dựng dân dụng và công nghiệp</t>
  </si>
  <si>
    <t>Tập Đoàn TH Group</t>
  </si>
  <si>
    <t>H24.17-260521-170024</t>
  </si>
  <si>
    <t>Nguyễn Văn Bôn</t>
  </si>
  <si>
    <t>24/8/1975</t>
  </si>
  <si>
    <t>Thôn Tây Hòa, xã Vũ Quý, tỉnh Hung Yên</t>
  </si>
  <si>
    <t>034075017360</t>
  </si>
  <si>
    <t>0943116963</t>
  </si>
  <si>
    <t>bon240875@gmail.com</t>
  </si>
  <si>
    <t>Cao đẳng điện công nghiệp và dân dụng - Quản lý điện nông thôn</t>
  </si>
  <si>
    <t>Cty CP tư vấn đầu tư xây dựng và thương mại Nam Bình</t>
  </si>
  <si>
    <t>19/12/2021</t>
  </si>
  <si>
    <t>CĐ Kinh Tế kỹ thuật Thái Bình</t>
  </si>
  <si>
    <t>H24.17-260521-170026</t>
  </si>
  <si>
    <t>Nguyễn Xuân Bắc</t>
  </si>
  <si>
    <t>09/11/1991</t>
  </si>
  <si>
    <t>Xóm Công, MÃo Điền, Thuận Thành, Bắc Ninh</t>
  </si>
  <si>
    <t>027091004364</t>
  </si>
  <si>
    <t>0912395632</t>
  </si>
  <si>
    <t>bacnam911@gmail.com</t>
  </si>
  <si>
    <t>H24.17-260521-170028</t>
  </si>
  <si>
    <t>Đào Anh Dũng</t>
  </si>
  <si>
    <t>19/8/1983</t>
  </si>
  <si>
    <t>Thôn Vân Hội, xã Cổ Đô, tp Hà Nội</t>
  </si>
  <si>
    <t>001083017922</t>
  </si>
  <si>
    <t>0388176988</t>
  </si>
  <si>
    <t>dung.thuyvan@gmail.com</t>
  </si>
  <si>
    <t>Kỹ sư ngành Địa chất thủy văn - Địa chất công trình</t>
  </si>
  <si>
    <t>Cty CP CONINCO 3C</t>
  </si>
  <si>
    <t>ĐH Mỏ Địa chất</t>
  </si>
  <si>
    <t>H24.17-260521-170029</t>
  </si>
  <si>
    <t>17/4/1992</t>
  </si>
  <si>
    <t>Thôn Vạc, xã Kép, tỉnh Bắc NInh</t>
  </si>
  <si>
    <t>Kỹ sư Quản lý xây dựng. Kỹ sư kỹ thuật công trình xây dựng</t>
  </si>
  <si>
    <t>12/8/2021</t>
  </si>
  <si>
    <t>H24.17-260521-170036</t>
  </si>
  <si>
    <t>Trần Bảo Ngọc</t>
  </si>
  <si>
    <t>01/7/1994</t>
  </si>
  <si>
    <t>TDP Tân Trường, phường Trần Hưng Đạo, tp Hải Phòng</t>
  </si>
  <si>
    <t>030094013561</t>
  </si>
  <si>
    <t>0388774627</t>
  </si>
  <si>
    <t>tranbaongoc911@gmail.com</t>
  </si>
  <si>
    <t>Cty CP tư vấn và đầu tư Kinh Bắc</t>
  </si>
  <si>
    <t>12/9/2022</t>
  </si>
  <si>
    <t>H24.17-260521-170037</t>
  </si>
  <si>
    <t>Đồng Xuân Thắng</t>
  </si>
  <si>
    <t>18/01/1993</t>
  </si>
  <si>
    <t>Số 130 Đoàn Kết, phường Hải Dương, tp Hải Phòng</t>
  </si>
  <si>
    <t>030093011140</t>
  </si>
  <si>
    <t>0902105841</t>
  </si>
  <si>
    <t>dongthang181@gmail.com</t>
  </si>
  <si>
    <t>Cty CP Tư vấn ĐTXD và TM An Thịnh Phát</t>
  </si>
  <si>
    <t>23/8/2021</t>
  </si>
  <si>
    <t>H24.17-260521-170038</t>
  </si>
  <si>
    <t>Bùi Mạnh Tưởng</t>
  </si>
  <si>
    <t>10/8/1987</t>
  </si>
  <si>
    <t>Khu 5, phường Quảng yên, tỉnh Quảng Ninh</t>
  </si>
  <si>
    <t>022087012112</t>
  </si>
  <si>
    <t>0976178532</t>
  </si>
  <si>
    <t>Tuong.bm@outlook.com</t>
  </si>
  <si>
    <t>19/02/2022</t>
  </si>
  <si>
    <t>H24.17-260521-170048</t>
  </si>
  <si>
    <t>Dương Minh Thông</t>
  </si>
  <si>
    <t>14/9/1987</t>
  </si>
  <si>
    <t>Thôn 2, Trung Thạch, Bố trạch, Quảng Bình</t>
  </si>
  <si>
    <t>044087003411</t>
  </si>
  <si>
    <t>0906511362</t>
  </si>
  <si>
    <t>duongminhthongxd@gmail.com</t>
  </si>
  <si>
    <t>Kỹ sư kỹ thuật xây dựng. Thạc Sĩ Quản lý xây dựng</t>
  </si>
  <si>
    <t>Cty TNHH tư vấn Xây dựng điện Hòa Bình</t>
  </si>
  <si>
    <t>15/3/2023</t>
  </si>
  <si>
    <t>ĐH Kiến trúc TP HCM</t>
  </si>
  <si>
    <t>H24.17-260521-170051</t>
  </si>
  <si>
    <t>Mai Biên Thùy</t>
  </si>
  <si>
    <t>26/11/1981</t>
  </si>
  <si>
    <t>Số 08A11, phường An Biên, tp Hải Phòng</t>
  </si>
  <si>
    <t>036081000161</t>
  </si>
  <si>
    <t>0913037116</t>
  </si>
  <si>
    <t>maibienthuy@gmail.com</t>
  </si>
  <si>
    <t>07/10/2024</t>
  </si>
  <si>
    <t>H24.17-260521-170052</t>
  </si>
  <si>
    <t>Hà Hào Hùng</t>
  </si>
  <si>
    <t>11/01/2000</t>
  </si>
  <si>
    <t>Tổ 13, Gia Thụy, Long Biên, Hà Nội</t>
  </si>
  <si>
    <t>033200003273</t>
  </si>
  <si>
    <t>0868157988</t>
  </si>
  <si>
    <t>hahaohung999@gmail.com</t>
  </si>
  <si>
    <t>Kiến trúc sư quy hoạch vùng và Đô thị</t>
  </si>
  <si>
    <t>Cty TNHH phát triển tư vấn tổng hợp Trọng Nghiệp</t>
  </si>
  <si>
    <t>15/1/2025</t>
  </si>
  <si>
    <t>H24.17-260521-170053</t>
  </si>
  <si>
    <t>Nguyễn Đăng Chính</t>
  </si>
  <si>
    <t>19/3/2000</t>
  </si>
  <si>
    <t>Xóm Minh Tiến, Thôn Lai Tảo, Bột Xuyên, Mỹ Đức, Hà Nội</t>
  </si>
  <si>
    <t>001200026651</t>
  </si>
  <si>
    <t>0971839503</t>
  </si>
  <si>
    <t>dangchinh1903@gmail.com</t>
  </si>
  <si>
    <t>H24.17-260521-170057</t>
  </si>
  <si>
    <t>Lê Văn Dực</t>
  </si>
  <si>
    <t>08/5/1984</t>
  </si>
  <si>
    <t>Thôn Đông Cận, xã Gia Lộc, tp Hải Phòng</t>
  </si>
  <si>
    <t>030084010690</t>
  </si>
  <si>
    <t>0986468133</t>
  </si>
  <si>
    <t>anhduc184@gmail.com</t>
  </si>
  <si>
    <t>30/6/2022</t>
  </si>
  <si>
    <t>H24.17-260522-170003</t>
  </si>
  <si>
    <t>Bùi Công Đức</t>
  </si>
  <si>
    <t>10/6/1985</t>
  </si>
  <si>
    <t>TDP Đại Thủy, Trúc Lâm, Thanh Hóa</t>
  </si>
  <si>
    <t>03808501536</t>
  </si>
  <si>
    <t>0989125913</t>
  </si>
  <si>
    <t>buiduc779@gmail.com</t>
  </si>
  <si>
    <t>Cty CP tư vấn và xây dựng Châu Anh</t>
  </si>
  <si>
    <t>11/7/2025</t>
  </si>
  <si>
    <t>ĐH Giao thông vận tải TP HCM</t>
  </si>
  <si>
    <t>H24.17-260522-170009</t>
  </si>
  <si>
    <t xml:space="preserve">Đặng Thành Trung </t>
  </si>
  <si>
    <t>Phường vinh phú,tỉnh nghệ an</t>
  </si>
  <si>
    <t>0988034785</t>
  </si>
  <si>
    <t>dangthanhtrung.1983.ht@gmail.com</t>
  </si>
  <si>
    <t>25/03/2021</t>
  </si>
  <si>
    <t>H24.17-260522-170010</t>
  </si>
  <si>
    <t>Nguyễn Anh Trung</t>
  </si>
  <si>
    <t>09/07/1987</t>
  </si>
  <si>
    <t>Tổ dân phố số 5, Phường Tân Hưng, T.P Hải Phòng</t>
  </si>
  <si>
    <t>027087016972</t>
  </si>
  <si>
    <t>0969879342</t>
  </si>
  <si>
    <t>anhtrung090787@gmail.com</t>
  </si>
  <si>
    <t>Ban Quản lý dự án - Công ty Điện lực Hải Phòng</t>
  </si>
  <si>
    <t>H24.17-260522-170014</t>
  </si>
  <si>
    <t>Nguyễn Kim Đức</t>
  </si>
  <si>
    <t>17/03/1997</t>
  </si>
  <si>
    <t>Thôn 2, Yên Sở, Hoài Đức, Hà Nội</t>
  </si>
  <si>
    <t>001097035095</t>
  </si>
  <si>
    <t>0333981900</t>
  </si>
  <si>
    <t>nkduc23@gmail.com</t>
  </si>
  <si>
    <t>Cao đẳng Bảo trì hệ thống thiết bị cơ khí danh hiệu kỹ sư thực hành</t>
  </si>
  <si>
    <t>Công ty Cổ phần tư vấn xây dựng Thái Nam</t>
  </si>
  <si>
    <t>CĐ nghề công nghệ cao HN</t>
  </si>
  <si>
    <t>H24.17-260522-170022</t>
  </si>
  <si>
    <t>Đào Huy Hoàng</t>
  </si>
  <si>
    <t>06/02/1981</t>
  </si>
  <si>
    <t>Hạ Lao, Nam Thanh, Nam Trực, Nam Định</t>
  </si>
  <si>
    <t>036081000625</t>
  </si>
  <si>
    <t>0989036005</t>
  </si>
  <si>
    <t>mrdaohoang@gmail.com</t>
  </si>
  <si>
    <t>Kỹ sư Xây dựng - Xây dựng Dân dụng Công nghiệp</t>
  </si>
  <si>
    <t>Công ty Cổ phần kiến trúc Đông Á</t>
  </si>
  <si>
    <t>23/07/2021</t>
  </si>
  <si>
    <t>H24.17-260522-170023</t>
  </si>
  <si>
    <t>Lê Hoàng</t>
  </si>
  <si>
    <t>12/10/1982</t>
  </si>
  <si>
    <t>P408 CC Packexim1, ADV, Phú Thượng, Tây Hồ, Hà Nội</t>
  </si>
  <si>
    <t>001082004342</t>
  </si>
  <si>
    <t>0986332447</t>
  </si>
  <si>
    <t>lehoang.incodemic@gmail.com</t>
  </si>
  <si>
    <t>Kỹ sư Khai thác mỏ</t>
  </si>
  <si>
    <t>Công ty TNHH Môi trường Dương Huỳnh - Chi nhánh Hà Nội</t>
  </si>
  <si>
    <t>H24.17-260522-170030</t>
  </si>
  <si>
    <t>Ngô Quốc Toàn</t>
  </si>
  <si>
    <t>16/01/1982</t>
  </si>
  <si>
    <t>Số 102-B4 T/Thể Viễn Thông, Quan Hoa, Cầu Giấy, Hà Nội</t>
  </si>
  <si>
    <t>035082000052</t>
  </si>
  <si>
    <t>0934439669</t>
  </si>
  <si>
    <t>toannq1982@gmail.com</t>
  </si>
  <si>
    <t>Công ty cổ phần Đầu tư REATIMES HOLDING</t>
  </si>
  <si>
    <t>07/11/2022</t>
  </si>
  <si>
    <t>H24.17-260523-170023</t>
  </si>
  <si>
    <t>Lê Thị Thanh Tâm</t>
  </si>
  <si>
    <t>19/06/1978</t>
  </si>
  <si>
    <t>97A, Bình Giã, P8, Thành Phố Vũng Tàu, Bà Rịa - Vũng Tàu</t>
  </si>
  <si>
    <t>019178009551</t>
  </si>
  <si>
    <t>0918001327</t>
  </si>
  <si>
    <t>tamltt.hq@vietsov.com.vn</t>
  </si>
  <si>
    <t>Công ty Cổ phần đầu tư xây dựng và kinh doanh Tây Hồ</t>
  </si>
  <si>
    <t>H24.17-260525-170006</t>
  </si>
  <si>
    <t>Nguyễn Thái Quốc</t>
  </si>
  <si>
    <t>20/10/1980</t>
  </si>
  <si>
    <t>63/28/18 Đường 9, Kp3, Trường Thọ, Tp. Thủ Đức, Hồ Chí Minh</t>
  </si>
  <si>
    <t>064080000092</t>
  </si>
  <si>
    <t>0907201080</t>
  </si>
  <si>
    <t>Quocnguyen218@yahoo.com.vn</t>
  </si>
  <si>
    <t>Kỹ sư Xây dựng Vật liệu Xây dựng</t>
  </si>
  <si>
    <t>Công ty cổ Phần Kiến Trúc Tư Vấn Quản Lý Đông Dương</t>
  </si>
  <si>
    <t>ĐH Quốc gia TP.HCM - ĐH Bách khoa</t>
  </si>
  <si>
    <t>H24.17-260525-170023</t>
  </si>
  <si>
    <t>Phạm Văn Phong</t>
  </si>
  <si>
    <t>22/04/1995</t>
  </si>
  <si>
    <t>26/5A1, Kp3 Tân Hưng Thuận, Quận 12, Hồ Chí Minh</t>
  </si>
  <si>
    <t>079095028309</t>
  </si>
  <si>
    <t>0326857298</t>
  </si>
  <si>
    <t>phong.pham@saigoncomm.vn</t>
  </si>
  <si>
    <t>Công ty TNHH Xây dựng ZYF Việt Nam</t>
  </si>
  <si>
    <t>ĐH Công nghiệp TP.HCM</t>
  </si>
  <si>
    <t>H24.17-260525-170036</t>
  </si>
  <si>
    <t>Phạm Thị Hồng Nhung</t>
  </si>
  <si>
    <t>04/11/1995</t>
  </si>
  <si>
    <t>Phương Khê, Đồng Hoà, Kiến An, Hải Phòng</t>
  </si>
  <si>
    <t>031195001520</t>
  </si>
  <si>
    <t>0964884746</t>
  </si>
  <si>
    <t>phamnhung.ae@gmail.com</t>
  </si>
  <si>
    <t xml:space="preserve">Kiến trúc sư - Kiến trúc </t>
  </si>
  <si>
    <t>Công ty Cổ phần tư vấn thiết kế và đầu tư xây dựng AE</t>
  </si>
  <si>
    <t>10/08/2021</t>
  </si>
  <si>
    <t>H24.17-260525-170046</t>
  </si>
  <si>
    <t>Phạm Trọng Hải</t>
  </si>
  <si>
    <t>Ấp Long Hanh, Hiệp Mỹ, Vĩnh Long</t>
  </si>
  <si>
    <t>084085008348</t>
  </si>
  <si>
    <t>0314977621</t>
  </si>
  <si>
    <t>Tronghai2511@gmail.com</t>
  </si>
  <si>
    <t>CÔNG TY TNHH THIẾT KẾ XÂY DỰNG THƯƠNG MẠI H&amp;H</t>
  </si>
  <si>
    <t>H24.17-260525-170055</t>
  </si>
  <si>
    <t xml:space="preserve">Hoàng Thị Thanh Tâm      </t>
  </si>
  <si>
    <t>03/12/1985</t>
  </si>
  <si>
    <t>Lý Thường Kiệt, Văn Đẩu, Kiến An, Hải Phòng</t>
  </si>
  <si>
    <t>031185017633</t>
  </si>
  <si>
    <t>0973348228</t>
  </si>
  <si>
    <t>Welcometobaoan@gmail.com</t>
  </si>
  <si>
    <t>Kỹ sư Điện - Tự động hoá XNCN</t>
  </si>
  <si>
    <t>Công Ty TNHH Tư Vấn Và Phát Triển Xây Dựng Bảo An</t>
  </si>
  <si>
    <t>28/05/2025</t>
  </si>
  <si>
    <t>H24.17-260525-170060</t>
  </si>
  <si>
    <t>Đinh Đức Duy</t>
  </si>
  <si>
    <t>04/01/1984</t>
  </si>
  <si>
    <t>CHCC610KNỞCT Ct14a1, KĐTNTL, Phú Thượng, Tây Hồ, Hà Nội</t>
  </si>
  <si>
    <t>015084000170</t>
  </si>
  <si>
    <t>0986623486</t>
  </si>
  <si>
    <t>dinhducduy910@gmail.com</t>
  </si>
  <si>
    <t>Công ty Cổ phần TVGS Chất Lượng Công trình Thăng Long</t>
  </si>
  <si>
    <t>27/03/2023</t>
  </si>
  <si>
    <t>H24.17-260525-170092</t>
  </si>
  <si>
    <t xml:space="preserve">Hồ Quốc Huy       </t>
  </si>
  <si>
    <t>04/10/1981</t>
  </si>
  <si>
    <t xml:space="preserve">Khối 13, Hà Huy Tập, Thành Phố Vinh, Nghệ An </t>
  </si>
  <si>
    <t>040081004897</t>
  </si>
  <si>
    <t>0915490789</t>
  </si>
  <si>
    <t>hqhuy.msaco@gmail.com</t>
  </si>
  <si>
    <t>Kỹ sư Máy tàu thuỷ - Thiết kế và sửa chữa máy tàu thuỷ</t>
  </si>
  <si>
    <t xml:space="preserve">Công Ty Cổ Phần Tư Vấn Thiết Kế Xây Dựng Và Thương Mại Kiến An </t>
  </si>
  <si>
    <t>H24.17-260525-170093</t>
  </si>
  <si>
    <t xml:space="preserve">Bùi Đức Bàng    </t>
  </si>
  <si>
    <t>21/07/1985</t>
  </si>
  <si>
    <t>Thôn Lai Thượng, An Lão, Hải Phòng</t>
  </si>
  <si>
    <t>031085015313</t>
  </si>
  <si>
    <t>0977053462</t>
  </si>
  <si>
    <t>bangtvcd@gmail.com</t>
  </si>
  <si>
    <t>Kỹ sư Xây dựng Cầu đường - Xây dựng Cầu đường</t>
  </si>
  <si>
    <t>Công ty Cổ Phần TVTK và giám sát xây dựng Hoàng Phát</t>
  </si>
  <si>
    <t>24/7/2025</t>
  </si>
  <si>
    <t>H24.17-260525-170096</t>
  </si>
  <si>
    <t>Phạm Thị Mỹ</t>
  </si>
  <si>
    <t>Thôn Đông Bình, xã Rạng Đông, tỉnh Ninh Bình</t>
  </si>
  <si>
    <t>036195020157</t>
  </si>
  <si>
    <t>0981126861</t>
  </si>
  <si>
    <t>mypham.nd.2203@gmail.com</t>
  </si>
  <si>
    <t>05/06/2022</t>
  </si>
  <si>
    <t>H24.17-260525-170097</t>
  </si>
  <si>
    <t xml:space="preserve">Hoàng Văn Uyên     </t>
  </si>
  <si>
    <t>10/05/1978</t>
  </si>
  <si>
    <t>Cấp Tiến 1, Tràng Minh, Kiến An, Hải Phòng</t>
  </si>
  <si>
    <t>031078006500</t>
  </si>
  <si>
    <t>0982499323</t>
  </si>
  <si>
    <t>Uyen323@gmail.com</t>
  </si>
  <si>
    <t>Kỹ sư Trắc địa mỏ và CT ngầm</t>
  </si>
  <si>
    <t>H24.17-260525-170103</t>
  </si>
  <si>
    <t>Vũ Trường Xuân</t>
  </si>
  <si>
    <t>04/10/1980</t>
  </si>
  <si>
    <t>Số 425 Lê Lợi, Lê Lợi, Ngô Quyền, Hải Phòng</t>
  </si>
  <si>
    <t>031080001108</t>
  </si>
  <si>
    <t>0775251670</t>
  </si>
  <si>
    <t>vutruongxuan@gmail.com</t>
  </si>
  <si>
    <t>Công ty Cổ Phần tư vấn thiết kế và đầu tư xây dựng AE</t>
  </si>
  <si>
    <t>H24.17-260525-170104</t>
  </si>
  <si>
    <t>Tô Trường Giang</t>
  </si>
  <si>
    <t>20/07/1986</t>
  </si>
  <si>
    <t>CH12, Tầng 3, Ct1a, Khu Nhà Ở XHPL, Phú Lãm, Hà Đông, Hà Nội</t>
  </si>
  <si>
    <t>034086004867</t>
  </si>
  <si>
    <t>0984180571</t>
  </si>
  <si>
    <t>truonggiang207@gmail.com</t>
  </si>
  <si>
    <t>Kỹ sư Xây dựng - Xây dựng Dân dụng và Công nghiệp</t>
  </si>
  <si>
    <t xml:space="preserve">Công ty Cổ Phần Vinhomes </t>
  </si>
  <si>
    <t>03/06/2022</t>
  </si>
  <si>
    <t>H24.17-260525-170105</t>
  </si>
  <si>
    <t>Lương Thị Hồng</t>
  </si>
  <si>
    <t>28/12/1987</t>
  </si>
  <si>
    <t>Tổ 16, Lãm Hà, Kiến An, Hải Phòng</t>
  </si>
  <si>
    <t>031187010924</t>
  </si>
  <si>
    <t>0904840290</t>
  </si>
  <si>
    <t>uonghongktht@gmail.com</t>
  </si>
  <si>
    <t>Kỹ sư Kỹ thuật hạ tầng đô thị</t>
  </si>
  <si>
    <t>Công ty Cổ Phần TVTK và đầu tư xây dựng AE</t>
  </si>
  <si>
    <t>H24.17-260525-170107</t>
  </si>
  <si>
    <t>Nguyễn Công Chính</t>
  </si>
  <si>
    <t>26/07/1984</t>
  </si>
  <si>
    <t>tổ Hoàng Quốc Việt 2, Ngọc Sơn, Kiến An, Hải Phòng</t>
  </si>
  <si>
    <t>031084005525</t>
  </si>
  <si>
    <t>0904100193</t>
  </si>
  <si>
    <t>mrncchinh84@gmail.com</t>
  </si>
  <si>
    <t>Công ty CP tư vấn và xây dựng Hải Phòng</t>
  </si>
  <si>
    <t>22/11/2024</t>
  </si>
  <si>
    <t>H24.17-260526-170033</t>
  </si>
  <si>
    <t>Nguyễn Tùng Linh</t>
  </si>
  <si>
    <t>16/12/1989</t>
  </si>
  <si>
    <t>Tổ 27 Vĩnh Niệm, Lê Chân, Hải Phòng</t>
  </si>
  <si>
    <t>031089007185</t>
  </si>
  <si>
    <t>0972334666</t>
  </si>
  <si>
    <t>linh1612.xd@gmail.com</t>
  </si>
  <si>
    <t>Công ty cổ phần xây lắp và đầu tư xây dựng TJ</t>
  </si>
  <si>
    <t>H24.17-260526-170038</t>
  </si>
  <si>
    <t>Trần Khắc Khánh</t>
  </si>
  <si>
    <t>08/11/1991</t>
  </si>
  <si>
    <t>Xóm Đồng Hòa, Thanh Hòa, Thanh Chương, Nghệ An</t>
  </si>
  <si>
    <t>040091006648</t>
  </si>
  <si>
    <t>0905433934</t>
  </si>
  <si>
    <t>trankhackhanh811@gmail.com</t>
  </si>
  <si>
    <t>Kỹ sư Công nghệ Kỹ thuật công trình xây dựng</t>
  </si>
  <si>
    <t>Phân viện Khoa học và Công nghệ Giao thông vận tải Miền Trung</t>
  </si>
  <si>
    <t>31/01/2023</t>
  </si>
  <si>
    <t>ĐH Dân lập Duy Tân</t>
  </si>
  <si>
    <t>H24.17-260526-170057</t>
  </si>
  <si>
    <t>Kiều Quốc Khánh</t>
  </si>
  <si>
    <t>15/03/1981</t>
  </si>
  <si>
    <t>50 Bà Huyện Thanh Quan, phường Ngũ Hành Sơn, TP Đà Nẵng</t>
  </si>
  <si>
    <t>048088000702</t>
  </si>
  <si>
    <t>0935360123</t>
  </si>
  <si>
    <t>kieuqkhanh@gmail.com</t>
  </si>
  <si>
    <t>Công ty Cổ phần Tư Vấn Quản Lý Chất Lượng Đầu Tiên</t>
  </si>
  <si>
    <t>22/04/2021</t>
  </si>
  <si>
    <t>ĐH Bách khoa Đà Nẵng</t>
  </si>
  <si>
    <t>H24.17-260526-170059</t>
  </si>
  <si>
    <t xml:space="preserve">Nguyễn Xuân Thụy  </t>
  </si>
  <si>
    <t>10/06/1992</t>
  </si>
  <si>
    <t>Thôn An Vĩnh, Mê Linh, Đông Hưng, Thái Bình</t>
  </si>
  <si>
    <t>034092008129</t>
  </si>
  <si>
    <t>0975703819</t>
  </si>
  <si>
    <t>thuynguyenxuan92@gmail.com</t>
  </si>
  <si>
    <t xml:space="preserve">Công Ty Cổ Phần Xây Lắp Hải Long </t>
  </si>
  <si>
    <t>14/11/2023</t>
  </si>
  <si>
    <t>H24.17-260526-170082</t>
  </si>
  <si>
    <t>Nguyễn Văn Trường</t>
  </si>
  <si>
    <t>20/09/1984</t>
  </si>
  <si>
    <t>221 Ngõ Quỳnh, Thanh Nhàn, Quỳnh Lôi, Hai Bà Trưng, Hà Nội</t>
  </si>
  <si>
    <t>036084000163</t>
  </si>
  <si>
    <t>0977231702</t>
  </si>
  <si>
    <t>Nguyentruong.ksxd@gmail.com</t>
  </si>
  <si>
    <t xml:space="preserve">Công ty cổ phần Kỹ thuật- Xây dựng và thương mại C.E.T </t>
  </si>
  <si>
    <t>29/09/2024</t>
  </si>
  <si>
    <t>H24.17-260527-170048</t>
  </si>
  <si>
    <t>Đặng Thanh Tuấn</t>
  </si>
  <si>
    <t>26/03/1993</t>
  </si>
  <si>
    <t>Thôn Lương Đống, Hà Giang, Đông Hưng, Thái Bình</t>
  </si>
  <si>
    <t>034093016404</t>
  </si>
  <si>
    <t>0395763708</t>
  </si>
  <si>
    <t>dangtuancd2@gmail.com</t>
  </si>
  <si>
    <t>Công ty cổ phần tư vấn và xây dựng công trình Việt Nam</t>
  </si>
  <si>
    <t>06/09/2021</t>
  </si>
  <si>
    <t>H24.17-260527-170052</t>
  </si>
  <si>
    <t>Hoàng Thái Hà</t>
  </si>
  <si>
    <t>16/04/1981</t>
  </si>
  <si>
    <t>34 ngõ 97 Nguyễn Ngọc Nại, Khương Mai, Thanh Xuân, Hà Nội</t>
  </si>
  <si>
    <t>001081039830</t>
  </si>
  <si>
    <t>0976220081</t>
  </si>
  <si>
    <t>congtruong.vietan@gmail.com</t>
  </si>
  <si>
    <t xml:space="preserve">Công ty Cổ phần tư vấn và xây dựng công trình Việt Nam </t>
  </si>
  <si>
    <t>24/08/2022</t>
  </si>
  <si>
    <t>H24.17-260527-170057</t>
  </si>
  <si>
    <t>Trần Văn Quý</t>
  </si>
  <si>
    <t>08/03/1983</t>
  </si>
  <si>
    <t>Tòa HH1, KĐT 2BĐ An Khánh, Hoài Đức, Hà Nội</t>
  </si>
  <si>
    <t>036083002711</t>
  </si>
  <si>
    <t>0976886882</t>
  </si>
  <si>
    <t>tranvanquy83@gmail.com</t>
  </si>
  <si>
    <t xml:space="preserve">Công ty cổ phần tư vấn và xây dựng công trình Việt Nam </t>
  </si>
  <si>
    <t>11/03/2023</t>
  </si>
  <si>
    <t>H24.17-260527-170060</t>
  </si>
  <si>
    <t>Nguyễn Đức Thuận</t>
  </si>
  <si>
    <t>04/09/1987</t>
  </si>
  <si>
    <t>Ngọc Trà 2, Quảng Trung, Quảng Xương, Thanh Hóa</t>
  </si>
  <si>
    <t>038087002937</t>
  </si>
  <si>
    <t>0982591836</t>
  </si>
  <si>
    <t>Thekymoithuanxd@gmail.com</t>
  </si>
  <si>
    <t>24/03/2023</t>
  </si>
  <si>
    <t>H24.17-260527-170065</t>
  </si>
  <si>
    <t>Phạm Thị Ánh Tuyết</t>
  </si>
  <si>
    <t>03/12/1979</t>
  </si>
  <si>
    <t>TDP 04 Đằng Hải, Hải An, Hải Phòng</t>
  </si>
  <si>
    <t>031179011924</t>
  </si>
  <si>
    <t>0936976796</t>
  </si>
  <si>
    <t>phamtuyet79@gmail.com</t>
  </si>
  <si>
    <t>H24.17-260527-170077</t>
  </si>
  <si>
    <t>Võ Xuân Hoàng</t>
  </si>
  <si>
    <t>08/04/1985</t>
  </si>
  <si>
    <t>TDP Phú Mỹ - Đồng Hải – Đồng Hới – Quảng Bình</t>
  </si>
  <si>
    <t>044085002012</t>
  </si>
  <si>
    <t>0987288826</t>
  </si>
  <si>
    <t>voxuanhoangqb@gmail.com</t>
  </si>
  <si>
    <t>Công ty cổ phần tư vấn xây dựng công nghiệp và Đô thị Việt Nam</t>
  </si>
  <si>
    <t>ĐH Cửu Long</t>
  </si>
  <si>
    <t>H24.17-260527-170084</t>
  </si>
  <si>
    <t xml:space="preserve">034173013784  </t>
  </si>
  <si>
    <t>Vanphamthingoc68@gmail.com</t>
  </si>
  <si>
    <t>Công ty cổ phần đầu tư và xây dựng HUD1</t>
  </si>
  <si>
    <t>H24.17-260526-170043</t>
  </si>
  <si>
    <t xml:space="preserve">Đinh Hai Ngân  </t>
  </si>
  <si>
    <t>13/03/1992</t>
  </si>
  <si>
    <t>Thôn Minh Đức, Lô Giang, Đông Hưng, Thái Bình</t>
  </si>
  <si>
    <t>034092002949</t>
  </si>
  <si>
    <t>0982465796</t>
  </si>
  <si>
    <t>Ngandinhhaingan.92@gmail.com</t>
  </si>
  <si>
    <t>Công Ty Cổ Phần Thương Mại Xây Lắp Trường An</t>
  </si>
  <si>
    <t>H24.17-260525-170106</t>
  </si>
  <si>
    <t xml:space="preserve">Trần Văn Nguyên       </t>
  </si>
  <si>
    <t>05/10/1991</t>
  </si>
  <si>
    <t>Xóm 8, Hải Lộc, Hải Hậu, Nam Định</t>
  </si>
  <si>
    <t>036091009144</t>
  </si>
  <si>
    <t>0349719662</t>
  </si>
  <si>
    <t>nguyenkcd50@gmail.com</t>
  </si>
  <si>
    <t>Kỹ sư Kỹ thuật cầu đường</t>
  </si>
  <si>
    <t>07/10/2022</t>
  </si>
  <si>
    <t>H24.17-260525-170108</t>
  </si>
  <si>
    <t xml:space="preserve">Đậu Văn Thịnh     </t>
  </si>
  <si>
    <t>10/05/1989</t>
  </si>
  <si>
    <t>Thôn Tây An, Mường So, Phong Thổ, Lai Châu</t>
  </si>
  <si>
    <t>040089019372</t>
  </si>
  <si>
    <t>0975927398</t>
  </si>
  <si>
    <t>Dauthinh89@gmail.com</t>
  </si>
  <si>
    <t>Kỹ sư Kỹ thuật giao thông</t>
  </si>
  <si>
    <t>Công ty cổ phần tư vấn thiết kế và đầu tư xây dựng AE</t>
  </si>
  <si>
    <t>12/11/2022</t>
  </si>
  <si>
    <t>H24.17-260525-170109</t>
  </si>
  <si>
    <t>Nguyễn Hữu Thảo</t>
  </si>
  <si>
    <t>22/12/1999</t>
  </si>
  <si>
    <t>Căn hộ 226, HH01A, TDP 1 Thanh Hà, xã Bình Minh, TP Hà Nội</t>
  </si>
  <si>
    <t>038099007721</t>
  </si>
  <si>
    <t>0983853224</t>
  </si>
  <si>
    <t>nguyenthao2821@gmail.com</t>
  </si>
  <si>
    <t>Công ty Cổ phần Tư vấn Đầu tư GLOPAN</t>
  </si>
  <si>
    <t>03/05/2023</t>
  </si>
  <si>
    <t>ĐH Kiến trúc</t>
  </si>
  <si>
    <t>H24.17-260526-170025</t>
  </si>
  <si>
    <t xml:space="preserve">Đỗ Quang Sơn       </t>
  </si>
  <si>
    <t>25/02/2000</t>
  </si>
  <si>
    <t>Đông Quy, Tân Minh, Tiên Lãng, Hải Phòng</t>
  </si>
  <si>
    <t>031200010122</t>
  </si>
  <si>
    <t>0359915914</t>
  </si>
  <si>
    <t>sonem250200@gmail.com</t>
  </si>
  <si>
    <t>23/04/2025</t>
  </si>
  <si>
    <t>H24.17-260526-170029</t>
  </si>
  <si>
    <t>Trần Văn Kiên</t>
  </si>
  <si>
    <t>06/05/1989</t>
  </si>
  <si>
    <t>Thôn Nhân Đòng, Bãi Sậy, Ân Thi, Hưng Yên</t>
  </si>
  <si>
    <t>033089009089</t>
  </si>
  <si>
    <t>0967069689</t>
  </si>
  <si>
    <t>trankien9689@gmail.com</t>
  </si>
  <si>
    <t>Kỹ sư Kỹ thuật công trình xâu dựng</t>
  </si>
  <si>
    <t>Công ty TNHH xây dựng phát triển Minh Long Hưng Yên 89</t>
  </si>
  <si>
    <t>ĐH Chu Văn An</t>
  </si>
  <si>
    <t>H24.17-260526-170041</t>
  </si>
  <si>
    <t>Vũ Thị Lan Nhi</t>
  </si>
  <si>
    <t>25/01/1996</t>
  </si>
  <si>
    <t>Xã Việt Khê, TP. Hải Phòng</t>
  </si>
  <si>
    <t>031196009552</t>
  </si>
  <si>
    <t>0978303360</t>
  </si>
  <si>
    <t>lannhi.vu@shinec.com.vn</t>
  </si>
  <si>
    <t>Công ty cổ phần Shinec</t>
  </si>
  <si>
    <t>H24.17-260527-170013</t>
  </si>
  <si>
    <t>Trịnh Mạnh Quân</t>
  </si>
  <si>
    <t>02/08/1995</t>
  </si>
  <si>
    <t>Tổ 13, Yên Thế, Lục Yên, Yên Bái</t>
  </si>
  <si>
    <t>015095004953</t>
  </si>
  <si>
    <t>0396735170</t>
  </si>
  <si>
    <t>trinhmanhquan2009@gmail.com</t>
  </si>
  <si>
    <t>Kỹ sư Kỹ thuật cơ điện tử</t>
  </si>
  <si>
    <t>Công ty Cổ phần tư vấn xây dựng Hà Nội</t>
  </si>
  <si>
    <t>20/03/2024</t>
  </si>
  <si>
    <t>H24.17-260527-170020</t>
  </si>
  <si>
    <t>Đoàn Văn Bản</t>
  </si>
  <si>
    <t>05/10/1989</t>
  </si>
  <si>
    <t>Phúc Thọ, Mai Lâm, Đông Anh, Hà Nội</t>
  </si>
  <si>
    <t>037089007176</t>
  </si>
  <si>
    <t>0962892818</t>
  </si>
  <si>
    <t>doanvanban.ktqs@gmail.com</t>
  </si>
  <si>
    <t>27/11/2024</t>
  </si>
  <si>
    <t>Học viện Kỹ thuật quân sự</t>
  </si>
  <si>
    <t>H24.17-260527-170040</t>
  </si>
  <si>
    <t>Nguyễn Đức Vinh</t>
  </si>
  <si>
    <t>17/08/1990</t>
  </si>
  <si>
    <t>10/8 Tiên Dung Thượng Lý, phường Hồng Bàng, thành phố Hải Phòng</t>
  </si>
  <si>
    <t>031090005328</t>
  </si>
  <si>
    <t>0964192112</t>
  </si>
  <si>
    <t>vinhnd83@wru.vn</t>
  </si>
  <si>
    <t>Kỹ sư Kỹ thuật xây dựng công trình xây dựng</t>
  </si>
  <si>
    <t>Công ty cổ phần VI - ART</t>
  </si>
  <si>
    <t>H24.17-260527-170071</t>
  </si>
  <si>
    <t>324 Yết Kiêu, Hải Tân, thành phố Hải Dương, Hải Dương</t>
  </si>
  <si>
    <t>0986855556</t>
  </si>
  <si>
    <t>Công ty Cổ phần Đầu tư thương mại và Xây dựng ATTA</t>
  </si>
  <si>
    <t>H24.17-260527-170088</t>
  </si>
  <si>
    <t>Đặng Văn Phúc</t>
  </si>
  <si>
    <t>09/04/1984</t>
  </si>
  <si>
    <t>36 TT 30/4-17 292 Kim Giang, Đại Kim, Hoàng Mai, Hà Nội.</t>
  </si>
  <si>
    <t>030084002374</t>
  </si>
  <si>
    <t>0972831886</t>
  </si>
  <si>
    <t>dangphucks@gmail.com</t>
  </si>
  <si>
    <t>Công ty Cổ phần Tổng hợp Thanh Hà</t>
  </si>
  <si>
    <t>Học viện kỹ thuật quân sự</t>
  </si>
  <si>
    <t>H24.17-260527-170096</t>
  </si>
  <si>
    <t>Nguyễn Tiến Minh</t>
  </si>
  <si>
    <t>06/05/1995</t>
  </si>
  <si>
    <t>TDP Đường 5, Dương Xá, Gia Lâm, Hà Nội</t>
  </si>
  <si>
    <t>001095012412</t>
  </si>
  <si>
    <t>0963805559</t>
  </si>
  <si>
    <t>minhyen2111995@gmail.com</t>
  </si>
  <si>
    <t>Kỹ sư thực hành - Cao đẳng Điện công nghiệp</t>
  </si>
  <si>
    <t>Công ty cổ phần xây dựng và công nghiệp NSN</t>
  </si>
  <si>
    <t>22/08/2023</t>
  </si>
  <si>
    <t>CĐ nghề công nghiệp HN</t>
  </si>
  <si>
    <t>H24.17-260527-170098</t>
  </si>
  <si>
    <t>Chu Hồng Sơn</t>
  </si>
  <si>
    <t>08/04/1976</t>
  </si>
  <si>
    <t>60 Lê Quý Đôn 2, Nguyễn Trãi, Hà Đông, Hà Nội</t>
  </si>
  <si>
    <t>001076001376</t>
  </si>
  <si>
    <t>0949688988</t>
  </si>
  <si>
    <t>chuhongson08.76@gmail.com</t>
  </si>
  <si>
    <t>01/03/2023</t>
  </si>
  <si>
    <t>H24.17-260527-170104</t>
  </si>
  <si>
    <t>11/09/1983</t>
  </si>
  <si>
    <t>31 Đào Tấn, Hiến Nam, TP Hưng Yên, Hưng Yên.</t>
  </si>
  <si>
    <t>033083005854</t>
  </si>
  <si>
    <t>0983357268</t>
  </si>
  <si>
    <t>hungyentinh11@gmail.com</t>
  </si>
  <si>
    <t>Công ty cổ phần tư vấn xây dựng công trình Thăng Long</t>
  </si>
  <si>
    <t>19/04/2023</t>
  </si>
  <si>
    <t>H24.17-260527-170122</t>
  </si>
  <si>
    <t>Trần Thanh Dương</t>
  </si>
  <si>
    <t>01/03/1993</t>
  </si>
  <si>
    <t>số nhà 40A, xóm Giếng, thôn Cổ Điển A, Thanh Trì, Hà Nội</t>
  </si>
  <si>
    <t>036093014893</t>
  </si>
  <si>
    <t>0985453937</t>
  </si>
  <si>
    <t>thanhduongnd1393@gmail.com</t>
  </si>
  <si>
    <t>Kỹ sư kỹ thuật điện, điện tử</t>
  </si>
  <si>
    <t>Công ty Cổ phần Tư vấn thiết kế và xây dựng Vũ Gia</t>
  </si>
  <si>
    <t>H24.17-260527-170133</t>
  </si>
  <si>
    <t>Nguyễn Bá Triều</t>
  </si>
  <si>
    <t>25/08/1987</t>
  </si>
  <si>
    <t>Thôn Tiền Phong, La Phù, Hoài Đức, Hà Nội</t>
  </si>
  <si>
    <t>046087000194</t>
  </si>
  <si>
    <t>0968124563</t>
  </si>
  <si>
    <t>batrieu2508@gmail.com</t>
  </si>
  <si>
    <t>Kỹ Sư Xây Dựng Cầu-Đường</t>
  </si>
  <si>
    <t>Công ty Cổ phần tư vấn đầu tư và xây lắp Bình Minh</t>
  </si>
  <si>
    <t>26/04/2021</t>
  </si>
  <si>
    <t>H24.17-260527-170139</t>
  </si>
  <si>
    <t>Nguyễn Thế Huy</t>
  </si>
  <si>
    <t>17/06/1983</t>
  </si>
  <si>
    <t>Tổ 3, Lĩnh Nam, Hoàng Mai, Hà Nội</t>
  </si>
  <si>
    <t>033083004854</t>
  </si>
  <si>
    <t>0982762240</t>
  </si>
  <si>
    <t>huyntva1@gmail.com</t>
  </si>
  <si>
    <t>Kỹ sư xây dựng cảng – đường thủy</t>
  </si>
  <si>
    <t>28/09/2023</t>
  </si>
  <si>
    <t>H24.17-260527-170140</t>
  </si>
  <si>
    <t>Đặng Tuấn Anh</t>
  </si>
  <si>
    <t>01/06/1993</t>
  </si>
  <si>
    <t>Thôn Trại Tiểu, Mỹ Lộc, Can Lộc, Hà Tĩnh</t>
  </si>
  <si>
    <t>042093017626</t>
  </si>
  <si>
    <t>0965993855</t>
  </si>
  <si>
    <t>dangdanganh@gmail.com</t>
  </si>
  <si>
    <t>Kỹ sư Kỹ thuật công nghệ xây dựng</t>
  </si>
  <si>
    <t>Công ty Cổ phần bất động sản Kiên Giang</t>
  </si>
  <si>
    <t>28/01/2023</t>
  </si>
  <si>
    <t>ĐH công nghiệp Việt - Hung</t>
  </si>
  <si>
    <t>H24.17-260528-170008</t>
  </si>
  <si>
    <t>- Kỹ sư kỹ thuật Trắc địa- Bản đồ
- Kỹ sư kỹ thuật xây dựng</t>
  </si>
  <si>
    <t>ĐH mỏ địa chất
ĐH Thành Đông</t>
  </si>
  <si>
    <t>H24.17-260528-170046</t>
  </si>
  <si>
    <t>Ngô Thế Hiệu</t>
  </si>
  <si>
    <t>03/12/1993</t>
  </si>
  <si>
    <t>Xóm 7, Nam Dương, Nam Trực, Nam Định</t>
  </si>
  <si>
    <t>036093022058</t>
  </si>
  <si>
    <t>0914887218</t>
  </si>
  <si>
    <t>ngohieu.dhxd@gmail.com</t>
  </si>
  <si>
    <t>Công ty Cổ phần tư vấn quản lý dự án Việt Nam</t>
  </si>
  <si>
    <t>H24.17-260528-170057</t>
  </si>
  <si>
    <t xml:space="preserve">Phạm Quốc Việt </t>
  </si>
  <si>
    <t>18/10/1993</t>
  </si>
  <si>
    <t>Tổ 10, Phường Dương Kinh, Thành phố Hải Phòng</t>
  </si>
  <si>
    <t>031093007224</t>
  </si>
  <si>
    <t>0977087922</t>
  </si>
  <si>
    <t>vietthanglonghp@gmail.com</t>
  </si>
  <si>
    <t>Kỹ sư Kỹ thuật điều khiển và Tự động hóa-chuyên ngành Điện tự động công nghiệp.</t>
  </si>
  <si>
    <t>Công ty TNHH MTV BCA-Thăng Long.</t>
  </si>
  <si>
    <t>H24.17-260528-170081</t>
  </si>
  <si>
    <t xml:space="preserve">Lữ Nguyệt Phương Trúc         </t>
  </si>
  <si>
    <t>01/04/1987</t>
  </si>
  <si>
    <t>10 Phạm Hồng Thái, Phường 10, TP. Đà Lạt, Lâm Đồng</t>
  </si>
  <si>
    <t>068187011918</t>
  </si>
  <si>
    <t>0933010487</t>
  </si>
  <si>
    <t>lunguyetphuongtruc@gmail.com</t>
  </si>
  <si>
    <t>Kĩ sư kỹ thuật xây dựng</t>
  </si>
  <si>
    <t>27/08/2022</t>
  </si>
  <si>
    <t>ĐH Kiến Trúc TP.HCM</t>
  </si>
  <si>
    <t>H24.17-260528-170088</t>
  </si>
  <si>
    <t>Hoàng Đình Sang</t>
  </si>
  <si>
    <t>02/06/1998</t>
  </si>
  <si>
    <t>209 Ngõ Thịnh Quang, Đống Đa, Hà Nội</t>
  </si>
  <si>
    <t>001098028940</t>
  </si>
  <si>
    <t>0946095298</t>
  </si>
  <si>
    <t>sanghoangd26@gmail.com</t>
  </si>
  <si>
    <t>Kỹ sư công nghệ kỹ thuật giao thông</t>
  </si>
  <si>
    <t xml:space="preserve">Trung tâm chuyển giao công nghệ quy hoạch xây dựng </t>
  </si>
  <si>
    <t>20/04/2021</t>
  </si>
  <si>
    <t>ĐH công nghệ Giao thông vận tải</t>
  </si>
  <si>
    <t>H24.17-260528-170092</t>
  </si>
  <si>
    <t>Trịnh Thanh Thủy</t>
  </si>
  <si>
    <t>30/05/1987</t>
  </si>
  <si>
    <t>64 đường 158 Bạch Đằng, Hai Bà Trưng, Hà Nội</t>
  </si>
  <si>
    <t>001187020962</t>
  </si>
  <si>
    <t>0962061818</t>
  </si>
  <si>
    <t>Trinhthanhthuy305@gmail.com</t>
  </si>
  <si>
    <t>Chuyên ngành Kiến trúc</t>
  </si>
  <si>
    <t>Trung tâm chuyển giao công nghệ quy hoạch xây dựng</t>
  </si>
  <si>
    <t>ĐH Khoa học kỹ thuật Hoa Trung, Trung Quốc</t>
  </si>
  <si>
    <t>H24.17-260528-170093</t>
  </si>
  <si>
    <t>Nguyễn Đình Hải</t>
  </si>
  <si>
    <t>01/10/1981</t>
  </si>
  <si>
    <t>Số 205 Cát Bi, TDP Cát Bi 2, Phường Hải An, Thành phố Hải Phòng</t>
  </si>
  <si>
    <t>031081001128</t>
  </si>
  <si>
    <t>0936311107</t>
  </si>
  <si>
    <t>nguyendinhhai011081@gmail.com</t>
  </si>
  <si>
    <t>Kĩ sư xây dựng dân dụng và Công nghiệp</t>
  </si>
  <si>
    <t>Công ty Cổ phần Texo Tư vấn và Đầu tư.</t>
  </si>
  <si>
    <t>07/05/2021</t>
  </si>
  <si>
    <t>H24.17-260528-170094</t>
  </si>
  <si>
    <t>Hoàng Văn Hải</t>
  </si>
  <si>
    <t>24/07/1979</t>
  </si>
  <si>
    <t>Phú Vinh, Phú Nghĩa, Chương Mỹ, Hà Nội</t>
  </si>
  <si>
    <t xml:space="preserve">001079043345   </t>
  </si>
  <si>
    <t>0968571011</t>
  </si>
  <si>
    <t>hoanghai240779@gmail.com</t>
  </si>
  <si>
    <t>Kỹ sư Điện tử - Viễn thông</t>
  </si>
  <si>
    <t>ĐH Mở HN</t>
  </si>
  <si>
    <t>H24.17-260528-170097</t>
  </si>
  <si>
    <t>Nguyễn Quý Thao</t>
  </si>
  <si>
    <t>01/08/1998</t>
  </si>
  <si>
    <t>TDP số 2, Đình Đại Mỗ, Nam Từ Liêm, Hà Nội</t>
  </si>
  <si>
    <t>001098033880</t>
  </si>
  <si>
    <t>0379743044</t>
  </si>
  <si>
    <t>thaonguyenquy888@gmail.com</t>
  </si>
  <si>
    <t>Kiến trúc sư quy hoạch vùng và đô thị</t>
  </si>
  <si>
    <t>H24.17-260528-170100</t>
  </si>
  <si>
    <t>Trịnh Văn Lập</t>
  </si>
  <si>
    <t>21/07/1978</t>
  </si>
  <si>
    <t>Tổ 6 Ngọc Thuỵ, Long Biên, Hà Nội</t>
  </si>
  <si>
    <t>001078048613</t>
  </si>
  <si>
    <t>0904213804</t>
  </si>
  <si>
    <t>trinhlapvqh@gmail.com</t>
  </si>
  <si>
    <t>Kiến trúc sư Quy hoạch - Quy hoạch Đô thị và Nông thôn</t>
  </si>
  <si>
    <t>24/07/2021</t>
  </si>
  <si>
    <t>H24.17-260528-170101</t>
  </si>
  <si>
    <t>Đỗ Mạnh Mừng</t>
  </si>
  <si>
    <t>16/08/1988</t>
  </si>
  <si>
    <t>Thôn Văn Điển, Tứ Hiệp, Thanh Trì, Hà Nội</t>
  </si>
  <si>
    <t xml:space="preserve">034088008744 </t>
  </si>
  <si>
    <t>0913999689</t>
  </si>
  <si>
    <t>caycoi.vn@gmail.com</t>
  </si>
  <si>
    <t>H24.17-260529-170023</t>
  </si>
  <si>
    <t>Lê Hải Lưu</t>
  </si>
  <si>
    <t>28/08/1980</t>
  </si>
  <si>
    <t>P702 Ct2 Ban CYCP 43 Lê Văn Lương, Nhân Chính, Thanh Xuân, Hà Nội</t>
  </si>
  <si>
    <t>001080037447</t>
  </si>
  <si>
    <t>0904686918</t>
  </si>
  <si>
    <t>luu.lehai@gmail.com</t>
  </si>
  <si>
    <t xml:space="preserve">Công ty TNHH Xây dựng ZYF Việt Nam </t>
  </si>
  <si>
    <t>30/08/2024</t>
  </si>
  <si>
    <t>H24.17-260529-170045</t>
  </si>
  <si>
    <t>Huỳnh Chánh Thoại</t>
  </si>
  <si>
    <t>23/05/1979</t>
  </si>
  <si>
    <t>Ấp Ngọc Hồ, Xã Tam Ngãi, Tỉnh Vĩnh Long</t>
  </si>
  <si>
    <t>084079010835</t>
  </si>
  <si>
    <t>0908192056</t>
  </si>
  <si>
    <t>thoaiphucan@gmail.com</t>
  </si>
  <si>
    <t>Kỹ sư Kỹ thuật Điện - Điện tử</t>
  </si>
  <si>
    <t>Công ty cổ phần tư vấn thiết kế và giám sát công trình Việt Nam</t>
  </si>
  <si>
    <t>14/08/2022</t>
  </si>
  <si>
    <t>H24.17-260529-170047</t>
  </si>
  <si>
    <t>Quách Thị Hằng Nga</t>
  </si>
  <si>
    <t>03/05/1989</t>
  </si>
  <si>
    <t>T3 0301 Time City, Minh Khai, Phươờng Vĩnh Tuy, Hà Nội</t>
  </si>
  <si>
    <t>027189004329</t>
  </si>
  <si>
    <t>0944643589</t>
  </si>
  <si>
    <t>ngaqth.haad@gmail.com</t>
  </si>
  <si>
    <t>Kiến trúc sư - Kiến trúc; Thạc sĩ Kiến trúc</t>
  </si>
  <si>
    <t>08/04/2025</t>
  </si>
  <si>
    <t>H24.17-260529-170048</t>
  </si>
  <si>
    <t>Trần Cao Cường</t>
  </si>
  <si>
    <t>27/11/1988</t>
  </si>
  <si>
    <t>Khu TT Quân Đội, Thanh Oai, Hà Nội</t>
  </si>
  <si>
    <t>001088003069</t>
  </si>
  <si>
    <t>0987434181</t>
  </si>
  <si>
    <t>cuong7610@gmail.com</t>
  </si>
  <si>
    <t>Công ty Cổ phần tư vấn quản lý dự án Hà Nội</t>
  </si>
  <si>
    <t>20/03/2026</t>
  </si>
  <si>
    <t>H24.17-260529-170049</t>
  </si>
  <si>
    <t>Phan Tiến Hoạt</t>
  </si>
  <si>
    <t>26/12/1982</t>
  </si>
  <si>
    <t>Xóm 4 Hưng Nghĩa, Hưng Nguyên, Nghệ An</t>
  </si>
  <si>
    <t>040082010119</t>
  </si>
  <si>
    <t>0904926211</t>
  </si>
  <si>
    <t>hoatcienco4@gmail.com</t>
  </si>
  <si>
    <t>Kỹ sư Xây dựng cầu đường - Xây dựng cầu đường</t>
  </si>
  <si>
    <t>Tập đoàn CIENCO4</t>
  </si>
  <si>
    <t>26/12/2021</t>
  </si>
  <si>
    <t>H24.17-260529-170052</t>
  </si>
  <si>
    <t>Lê Thế Cương</t>
  </si>
  <si>
    <t>04/02/1988</t>
  </si>
  <si>
    <t>Xã Phú Trạch, Tỉnh Quảng Trị</t>
  </si>
  <si>
    <t xml:space="preserve">044088003349 </t>
  </si>
  <si>
    <t>0978478257</t>
  </si>
  <si>
    <t>thecuong2678@gmail.com</t>
  </si>
  <si>
    <t>Công ty Cổ phần Đầu tư Xây dựng và Phát triển Hạ tầng Lạc Việt</t>
  </si>
  <si>
    <t>04/12/2022</t>
  </si>
  <si>
    <t>H24.17-260529-170059</t>
  </si>
  <si>
    <t>H24.17-260529-170062</t>
  </si>
  <si>
    <t>Đinh Xuân Anh</t>
  </si>
  <si>
    <t>08/08/1983</t>
  </si>
  <si>
    <t>Đường Đỏ, Phủ Liễn, Hải Phòng</t>
  </si>
  <si>
    <t>031083025975</t>
  </si>
  <si>
    <t>0888996777</t>
  </si>
  <si>
    <t>dinhxuananhvdk@gmail.com</t>
  </si>
  <si>
    <t>Kỹ sư Công trình Thuỷ lợi; Thạc sĩ Xây dựng công trình thuỷ</t>
  </si>
  <si>
    <t>Ban Quản lý dự án đầu tư xây dựng công trình nông nghiệp và phát triển nông thôn Hải Phòng</t>
  </si>
  <si>
    <t>28/01/2026</t>
  </si>
  <si>
    <t>H24.17-260529-170067</t>
  </si>
  <si>
    <t>Đỗ Văn Hăng</t>
  </si>
  <si>
    <t>13/06/1978</t>
  </si>
  <si>
    <t>Thôn Kim Quan,Tiên Thanh,Tiên Lãng,Hải Phòng</t>
  </si>
  <si>
    <t>031078002460</t>
  </si>
  <si>
    <t>0369320469</t>
  </si>
  <si>
    <t>duyhung.tvhp@gmail.com</t>
  </si>
  <si>
    <t>Kỹ sư Xây dựng cầu đường - Kỹ thuật công trình</t>
  </si>
  <si>
    <t>Công ty Cổ phần tư vấn đầu tư và xây dựng Giao thông công chính Hải Phòng</t>
  </si>
  <si>
    <t>06/06/2023</t>
  </si>
  <si>
    <t>H24.17-260529-170070</t>
  </si>
  <si>
    <t>Đoàn Quang Thư</t>
  </si>
  <si>
    <t>01/09/1971</t>
  </si>
  <si>
    <t>Khối 12; Phường Vinh  Lộc; Nghệ An</t>
  </si>
  <si>
    <t>027071013603</t>
  </si>
  <si>
    <t>0913081869</t>
  </si>
  <si>
    <t>ctycp539.tvxdct@gmail.com</t>
  </si>
  <si>
    <t>Kỹ sư Xây dựng cầu đường bộ - Xây dựng cầu đường</t>
  </si>
  <si>
    <t>Công ty Cổ phần 539 Tư vấn - Xây dựng công trình</t>
  </si>
  <si>
    <t>H24.17-260618-170020</t>
  </si>
  <si>
    <t>Nguyễn Thị Tươi</t>
  </si>
  <si>
    <t>22/07/1981</t>
  </si>
  <si>
    <t>Số nhà 114 lô 20B khu đô thị mới ngã năm sân bay Cát Bi, phường Gia Viên, Hải Phòng</t>
  </si>
  <si>
    <t>031181001521</t>
  </si>
  <si>
    <t>0988898954</t>
  </si>
  <si>
    <t>minhtuoi.82@gmail.com</t>
  </si>
  <si>
    <t>Kỹ sư Xây dựng - Môi trường nước - Cấp thoát nước</t>
  </si>
  <si>
    <t>Công ty Cổ phần tư vấn thiết kế và đầu tư xây dựng Lê Chân</t>
  </si>
  <si>
    <t>26/07/2022</t>
  </si>
  <si>
    <t>H24.17-260615-170119</t>
  </si>
  <si>
    <t>Vũ Thị Thu Hà</t>
  </si>
  <si>
    <t>27/07/1987</t>
  </si>
  <si>
    <t>87 Nguyễn Bình, phường Lê Thanh Nghị, thành phố Hải Phòng</t>
  </si>
  <si>
    <t>030187014823</t>
  </si>
  <si>
    <t>0987727964</t>
  </si>
  <si>
    <t>havu.kts@gmail.com</t>
  </si>
  <si>
    <t>Ban Quản lý dự án ĐTXDCT dân dụng và công nghiệp Hải Phòng</t>
  </si>
  <si>
    <t>H24.17-260619-170013</t>
  </si>
  <si>
    <t>Phạm Vũ Vân Long</t>
  </si>
  <si>
    <t>08/04/1990</t>
  </si>
  <si>
    <t>Số 8/267 Lê Thánh Tông, phường Ngô Quyền, thành phố Hải Phòng</t>
  </si>
  <si>
    <t>031090004635</t>
  </si>
  <si>
    <t>0345794958</t>
  </si>
  <si>
    <t>phamvlong.haiphong@gmail.com</t>
  </si>
  <si>
    <t>Kỹ sư Kỹ thuật xây dựng - Xây dựng dân dụng và công nghiệp</t>
  </si>
  <si>
    <t>28/08/2022</t>
  </si>
  <si>
    <t>H24.17-260618-170041</t>
  </si>
  <si>
    <t>Đào Trọng Hướng</t>
  </si>
  <si>
    <t>22/01/1988</t>
  </si>
  <si>
    <t>Số nhà 8, ngõ 670 TDP Hoàng Mai, phường An Hải, thành phố Hải Phòng</t>
  </si>
  <si>
    <t>031088003988</t>
  </si>
  <si>
    <t>0988900344</t>
  </si>
  <si>
    <t>dth2201@gmail.com</t>
  </si>
  <si>
    <t>Kỹ sư Kỹ thuật bờ biển</t>
  </si>
  <si>
    <t>27/10/2021</t>
  </si>
  <si>
    <t>H24.17-260618-170113</t>
  </si>
  <si>
    <t>Nguyễn Thái Sơn</t>
  </si>
  <si>
    <t>18/04/1984</t>
  </si>
  <si>
    <t>35 bùi thị từ nhiên, phường Đông Hải, Hải Phòng</t>
  </si>
  <si>
    <t>030084002933</t>
  </si>
  <si>
    <t>0906141063</t>
  </si>
  <si>
    <t>thaisonttkd84@gmail.com</t>
  </si>
  <si>
    <t>20/05/2024</t>
  </si>
  <si>
    <t>H24.17-260529-170080</t>
  </si>
  <si>
    <t>Lê Tiến Quân</t>
  </si>
  <si>
    <t>20/10/1984</t>
  </si>
  <si>
    <t>2208 HH1A Linh Đàm, Hoàng Liệt, TP Hà Nội</t>
  </si>
  <si>
    <t>0902021227</t>
  </si>
  <si>
    <t>H24.17-260529-170082</t>
  </si>
  <si>
    <t>Hà Huy Thanh</t>
  </si>
  <si>
    <t>28/09/1993</t>
  </si>
  <si>
    <t>107 Tôn Đức Thắng, Hàng Bột, Đống Đa, Hà Nội</t>
  </si>
  <si>
    <t>001093007241</t>
  </si>
  <si>
    <t>0979322293</t>
  </si>
  <si>
    <t>Huythanh289@gmail.com</t>
  </si>
  <si>
    <t xml:space="preserve">Chính quy </t>
  </si>
  <si>
    <t>H24.17-260529-170086</t>
  </si>
  <si>
    <t>Phạm Hữu Vụ</t>
  </si>
  <si>
    <t>19/03/1982</t>
  </si>
  <si>
    <t>Thôn Hoa Quận, Thuỵ Quỳnh, Thái Thuỵ, Thái Bình</t>
  </si>
  <si>
    <t>034082017510</t>
  </si>
  <si>
    <t>0886356111</t>
  </si>
  <si>
    <t>phamhuuvu91@gmail.com</t>
  </si>
  <si>
    <t>Kỹ sư Xây dựng Dân dụng và Công nghiệp</t>
  </si>
  <si>
    <t>Công Ty Cổ Phần Xây Dựng Công Vụ Phát</t>
  </si>
  <si>
    <t>05/08/2022</t>
  </si>
  <si>
    <t>H24.17-260529-170087</t>
  </si>
  <si>
    <t>Phạm Văn Đức</t>
  </si>
  <si>
    <t>07/11/1996</t>
  </si>
  <si>
    <t>Xóm 7 Hải An, Hải An, Hải Hậu, Nam Định</t>
  </si>
  <si>
    <t>036096003561</t>
  </si>
  <si>
    <t>0942271796</t>
  </si>
  <si>
    <t>phamvanduc.xdd@gmail.com</t>
  </si>
  <si>
    <t>Kỹ sư Kỹ thuật công trình xây dựng - Xây dựng dân dụng và công nghiệp</t>
  </si>
  <si>
    <t>Công ty TNHH Xây dựng và Thương mại Tân Hưng</t>
  </si>
  <si>
    <t>H24.17-260529-170090</t>
  </si>
  <si>
    <t>Lưu Thế Hãnh</t>
  </si>
  <si>
    <t>01/05/1992</t>
  </si>
  <si>
    <t>Thôn Vân Cầu, An Đức, Ninh Giang, Hải Dương</t>
  </si>
  <si>
    <t>030092018217</t>
  </si>
  <si>
    <t>0966651869</t>
  </si>
  <si>
    <t>luuthehanh1529@gmail.com</t>
  </si>
  <si>
    <t>H24.17-260529-170091</t>
  </si>
  <si>
    <t>H24.17-260530-170002</t>
  </si>
  <si>
    <t>Đỗ Đức Mạnh</t>
  </si>
  <si>
    <t>24/01/1983</t>
  </si>
  <si>
    <t>Tổ 11 Hoàng Văn Thụ, tp Thái Nguyên, tỉnh Thái Nguyên</t>
  </si>
  <si>
    <t>019083007363</t>
  </si>
  <si>
    <t>0977623626</t>
  </si>
  <si>
    <t>ducmanh.ietc@gmail.com</t>
  </si>
  <si>
    <t>07/11/2024</t>
  </si>
  <si>
    <t>H24.17-260530-170005</t>
  </si>
  <si>
    <t>Hoàng Xuân Chính</t>
  </si>
  <si>
    <t>03/10/1985</t>
  </si>
  <si>
    <t>Thôn Mai Lâm, Mai Phụ, Hà Tĩnh</t>
  </si>
  <si>
    <t>042085009552</t>
  </si>
  <si>
    <t>0968709698</t>
  </si>
  <si>
    <t>Hoangchinh0585@gmail.com</t>
  </si>
  <si>
    <t>Công ty Cổ phần tư vấn và xây dựng Sao Vàng Hải Phòng</t>
  </si>
  <si>
    <t>06/10/2025</t>
  </si>
  <si>
    <t>H24.17-260530-170006</t>
  </si>
  <si>
    <t>Nguyễn Thành Đồng</t>
  </si>
  <si>
    <t>19/01/1991</t>
  </si>
  <si>
    <t>Thôn Phương đôi - Xã Kiến Thuỵ - TP Hải Phòng</t>
  </si>
  <si>
    <t>031091007221</t>
  </si>
  <si>
    <t>0374343226</t>
  </si>
  <si>
    <t>nguyenthanhdong3668@gmail.com</t>
  </si>
  <si>
    <t>Công ty Cổ Phần xây dựng Xuân Dương</t>
  </si>
  <si>
    <t>09/02/2022</t>
  </si>
  <si>
    <t>H24.17-260530-170007</t>
  </si>
  <si>
    <t>Bàng Văn Văn</t>
  </si>
  <si>
    <t>08/07/1991</t>
  </si>
  <si>
    <t>Thôn Ván B, Phú Nhuận, Lục Ngạn, Bắc Giang</t>
  </si>
  <si>
    <t>024091003854</t>
  </si>
  <si>
    <t>0375568141</t>
  </si>
  <si>
    <t>mr.vanbg@gmail.com</t>
  </si>
  <si>
    <t>Công ty Cổ phần Xây dựng Coteccons</t>
  </si>
  <si>
    <t>04/11/2022</t>
  </si>
  <si>
    <t>H24.17-260530-170008</t>
  </si>
  <si>
    <t xml:space="preserve">Nguyễn Văn Đương </t>
  </si>
  <si>
    <t>06/10/1985</t>
  </si>
  <si>
    <t>thôn Đỗ Thượng, Nguyễn Lương Bằng, Hải Phòng</t>
  </si>
  <si>
    <t>030085006623</t>
  </si>
  <si>
    <t>0978603910</t>
  </si>
  <si>
    <t>rambohp2512@gmail.com</t>
  </si>
  <si>
    <t>Kỹ sư An toàn đường thuỷ - Bảo đảm an toàn đường thuỷ</t>
  </si>
  <si>
    <t xml:space="preserve">Công ty cổ phần thiết kế và xây dựng Đại Dương </t>
  </si>
  <si>
    <t>H24.17-260530-170009</t>
  </si>
  <si>
    <t>Đặng Hoàng Phú</t>
  </si>
  <si>
    <t>29/04/1990</t>
  </si>
  <si>
    <t>Thôn 8, Việt Tiến, Vĩnh Bảo, Hải Phòng</t>
  </si>
  <si>
    <t>093090000248</t>
  </si>
  <si>
    <t>0939499344</t>
  </si>
  <si>
    <t>me.hphu@gmail.com</t>
  </si>
  <si>
    <t>Công Ty Cổ Phần TVTK Công Trình Xây Dựng Hải Phòng</t>
  </si>
  <si>
    <t>ĐH Cần Thơ</t>
  </si>
  <si>
    <t>H24.17-260530-170010</t>
  </si>
  <si>
    <t>Ngô Nam Trường</t>
  </si>
  <si>
    <t>10/02/1988</t>
  </si>
  <si>
    <t>Thị trấn Cẩm Xuyên, Cẩm Xuyên, Hà Tĩnh</t>
  </si>
  <si>
    <t>042088009498</t>
  </si>
  <si>
    <t>0844312777</t>
  </si>
  <si>
    <t>ngonamtruong@gmail.com</t>
  </si>
  <si>
    <t>Công ty TNHH tư vấn kiến trúc</t>
  </si>
  <si>
    <t>H24.17-260530-170011</t>
  </si>
  <si>
    <t>Trần Văn Dương</t>
  </si>
  <si>
    <t>02/10/1982</t>
  </si>
  <si>
    <t>TDP 4, Thị trấn Rạng Đông, Nghĩa Hưng, Nam Định</t>
  </si>
  <si>
    <t>036082012386</t>
  </si>
  <si>
    <t>0912056836</t>
  </si>
  <si>
    <t>tranvanduongrd1982@gmail.com</t>
  </si>
  <si>
    <t>Công ty TNHH Ngọc Dân</t>
  </si>
  <si>
    <t>H24.17-260530-170013</t>
  </si>
  <si>
    <t>Phạm Văn Ngọc</t>
  </si>
  <si>
    <t>17/03/1995</t>
  </si>
  <si>
    <t>1/24 Hạ Đoạn 1, Đông Hải 2, Hải An, Hải Phòng</t>
  </si>
  <si>
    <t>031095015854</t>
  </si>
  <si>
    <t>0936537206</t>
  </si>
  <si>
    <t>ngoc.hpu@gmail.com</t>
  </si>
  <si>
    <t>H24.17-260530-170015</t>
  </si>
  <si>
    <t>06/01/1998</t>
  </si>
  <si>
    <t>Trấn Dương, Vĩnh Bảo, Hải Phòng</t>
  </si>
  <si>
    <t>Kỹ sư Kỹ thuật điều khiển và tự động hoá - Tự động hoá hệ thống điện</t>
  </si>
  <si>
    <t>H24.17-260531-170001</t>
  </si>
  <si>
    <t xml:space="preserve">Nguyễn Công Minh </t>
  </si>
  <si>
    <t>12/08/1993</t>
  </si>
  <si>
    <t>27 Lương Khánh Thiện, Phường Gia Viên, Thành Phố Hải Phòng</t>
  </si>
  <si>
    <t>031093009288</t>
  </si>
  <si>
    <t>0329225474</t>
  </si>
  <si>
    <t>Minhsaomaihp@gmail.com</t>
  </si>
  <si>
    <t>Kỹ sư Kỹ thuật Công trình xây dựng</t>
  </si>
  <si>
    <t>15/07/2024</t>
  </si>
  <si>
    <t>H24.17-260601-170008</t>
  </si>
  <si>
    <t>Nguyễn Đăng Định</t>
  </si>
  <si>
    <t>29/11/1992</t>
  </si>
  <si>
    <t>Thôn Trung Quê, Lê Lợi, Chí Linh, Hải Dương</t>
  </si>
  <si>
    <t>030092003101</t>
  </si>
  <si>
    <t>0359524386</t>
  </si>
  <si>
    <t>Nguyendangdinhxd@gmail.com</t>
  </si>
  <si>
    <t>Công ty Cổ Phần  phát triển đầu tư xây dựng Việt Nam</t>
  </si>
  <si>
    <t>H24.17-260601-170023</t>
  </si>
  <si>
    <t>Lưu Văn Thịnh</t>
  </si>
  <si>
    <t>16/3/1989</t>
  </si>
  <si>
    <t>Hải Hưng, Ninh Bình</t>
  </si>
  <si>
    <t>036089004415</t>
  </si>
  <si>
    <t>0964299933</t>
  </si>
  <si>
    <t>ktshungthinh@gmail.com</t>
  </si>
  <si>
    <t>Kiến trúc sư, chuyên ngành Kiến trúc</t>
  </si>
  <si>
    <t>Công ty cổ phần xây dựng HSM</t>
  </si>
  <si>
    <t>27/10/2025</t>
  </si>
  <si>
    <t>H24.17-260601-170024</t>
  </si>
  <si>
    <t>Phạm Xuân Hoan</t>
  </si>
  <si>
    <t>26/8/1977</t>
  </si>
  <si>
    <t>Thôn Cẩm Lý xã An Phú thành phố Hải Phòng</t>
  </si>
  <si>
    <t>030077028339</t>
  </si>
  <si>
    <t>0983255855</t>
  </si>
  <si>
    <t>xuanhoanhd@gmail.com</t>
  </si>
  <si>
    <t xml:space="preserve">Công ty CP tư vấn và xây dựng Sao Vàng Hải Phòng </t>
  </si>
  <si>
    <t>27/9/2021</t>
  </si>
  <si>
    <t>H24.17-260601-170034</t>
  </si>
  <si>
    <t>Nguyễn Thế Tùng</t>
  </si>
  <si>
    <t>08/8/1986</t>
  </si>
  <si>
    <t>A12 Lô 4 KĐT Định Công, Định Công, Hoàng Mai, Hà Nội</t>
  </si>
  <si>
    <t>027086000082</t>
  </si>
  <si>
    <t>0983332019</t>
  </si>
  <si>
    <t>nguyenthetung08081986@gmail.com</t>
  </si>
  <si>
    <t>Kĩ sư xây dựng Cầu – Đường</t>
  </si>
  <si>
    <t>Công ty cổ phần 319.5</t>
  </si>
  <si>
    <t>H24.17-260601-170050</t>
  </si>
  <si>
    <t>Bùi Thiên Trụ</t>
  </si>
  <si>
    <t>16/11/1986</t>
  </si>
  <si>
    <t>Thôn Bình Chính, Việt Thuận, Vũ Thư, Thái Bình</t>
  </si>
  <si>
    <t>034086006443</t>
  </si>
  <si>
    <t>0972325856</t>
  </si>
  <si>
    <t>thientrujsc@gmail.com</t>
  </si>
  <si>
    <t>Công ty TNHH tư vấn đầu tư xây dựng và thương mại Phúc Thịnh</t>
  </si>
  <si>
    <t>28/9/2021</t>
  </si>
  <si>
    <t>Vừa học vừa làm</t>
  </si>
  <si>
    <t>H24.17-260601-170077</t>
  </si>
  <si>
    <t>Đỗ Văn Tài</t>
  </si>
  <si>
    <t>08/6/1989</t>
  </si>
  <si>
    <t>Thôn 3, Xuân Sinh, Thọ Xuân, Thanh Hóa</t>
  </si>
  <si>
    <t>038089018914</t>
  </si>
  <si>
    <t>0936174404</t>
  </si>
  <si>
    <t>dovantai89@gmail.com</t>
  </si>
  <si>
    <t>Kỹ sư kỹ thuật nhiệt chuyên ngành máy và thiết bị nhiệt - lạnh</t>
  </si>
  <si>
    <t>Công ty CP Đầu tư và công nghệ xây dựng IBST</t>
  </si>
  <si>
    <t>01/6/2023</t>
  </si>
  <si>
    <t>H24.17-260601-170102</t>
  </si>
  <si>
    <t>Trần Viết Trưởng</t>
  </si>
  <si>
    <t>15/8/1994</t>
  </si>
  <si>
    <t>Thôn Mỹ Giá, Quỳnh Hưng, Quỳnh Phụ, Thái Bình</t>
  </si>
  <si>
    <t>034094003494</t>
  </si>
  <si>
    <t>0969150894</t>
  </si>
  <si>
    <t>Truongtv.158@gmail.com</t>
  </si>
  <si>
    <t>Công ty cổ phần Canpro</t>
  </si>
  <si>
    <t>14/8/2022</t>
  </si>
  <si>
    <t>H24.17-260601-170106</t>
  </si>
  <si>
    <t>Trần Văn Sùng</t>
  </si>
  <si>
    <t>09/4/1979</t>
  </si>
  <si>
    <t>P2124 HH1C Linh Đàm, Hoàng Liệt, Hoàng Mai, Hà Nội</t>
  </si>
  <si>
    <t>037079004161</t>
  </si>
  <si>
    <t>0971583232</t>
  </si>
  <si>
    <t>Sung.tlc79@gmail.com</t>
  </si>
  <si>
    <t>Kỹ sư xây dựng Cầu đường bộ</t>
  </si>
  <si>
    <t>Công ty Cổ Phần  tư vấn và xây dựng công trình Việt Nam</t>
  </si>
  <si>
    <t>15/4/2021</t>
  </si>
  <si>
    <t>H24.17-260601-170107</t>
  </si>
  <si>
    <t>20/7/1991</t>
  </si>
  <si>
    <t>031031002196</t>
  </si>
  <si>
    <t>ĐH Kinh doanh và Công nghệ Hà Nội</t>
  </si>
  <si>
    <t>H24.17-260602-170004</t>
  </si>
  <si>
    <t>Nguyễn Tự Thành</t>
  </si>
  <si>
    <t>08/7/1974</t>
  </si>
  <si>
    <t>Tổ 3 Minh Khai, phường Hà Giang 2, tỉnh Tuyên Quang.</t>
  </si>
  <si>
    <t>002074000262</t>
  </si>
  <si>
    <t>0923176888</t>
  </si>
  <si>
    <t>Thanhnguyenkdxdhg@gmail.com</t>
  </si>
  <si>
    <t>Kỹ sư công trình Thuỷ lợi</t>
  </si>
  <si>
    <t>Công Ty TNHH Thương mại và Dịch vụ Vinh Thuận.</t>
  </si>
  <si>
    <t>29/3/2021</t>
  </si>
  <si>
    <t>H24.17-260602-170016</t>
  </si>
  <si>
    <t>14/4/1979</t>
  </si>
  <si>
    <t>Xóm Cầu, Phường Thanh Liệt, TP Hà Nội</t>
  </si>
  <si>
    <t>040079000145</t>
  </si>
  <si>
    <t>0989333968</t>
  </si>
  <si>
    <t>tung.na.hud@gmail.com</t>
  </si>
  <si>
    <t>Kỹ sư Xây dựng dân dụng và Công nghiệp</t>
  </si>
  <si>
    <t>09/9/2022</t>
  </si>
  <si>
    <t>H24.17-260602-170027</t>
  </si>
  <si>
    <t>Thôn Ngọc Chi, Xã Quỳnh An, Tỉnh Hưng Yên</t>
  </si>
  <si>
    <t>Kỹ sư Xây dựng dân dụng công nghiệp</t>
  </si>
  <si>
    <t>Công ty TNHH APAVE Châu Á – Thái Bình Dương</t>
  </si>
  <si>
    <t>H24.17-260602-170044</t>
  </si>
  <si>
    <t>Cao Hữu Đại</t>
  </si>
  <si>
    <t>18/8/1987</t>
  </si>
  <si>
    <t>Khu Minh Giang, Hùng Xuyên, Đoan Hùng, Phú Thọ</t>
  </si>
  <si>
    <t>025087009657</t>
  </si>
  <si>
    <t>0945137889</t>
  </si>
  <si>
    <t>caohuudaixd1987@gmail.com</t>
  </si>
  <si>
    <t>Công ty TNHH Một Thành viên Đức Tùng - HG</t>
  </si>
  <si>
    <t>H24.17-260602-170057</t>
  </si>
  <si>
    <t>Đỗ Thị Ngọc Hiền</t>
  </si>
  <si>
    <t>29/4/1994</t>
  </si>
  <si>
    <t>Phường Vĩnh Tuy, TP Hà Nội</t>
  </si>
  <si>
    <t>038194041090</t>
  </si>
  <si>
    <t>0389608949</t>
  </si>
  <si>
    <t>dongochien29494@gmail.com</t>
  </si>
  <si>
    <t>Kiến trúc sư – Quy hoạch vùng và Đô thị</t>
  </si>
  <si>
    <t>Công ty cổ phần tư vấn xây dựng và Quy hoạch đô thị</t>
  </si>
  <si>
    <t>H24.17-260602-170068</t>
  </si>
  <si>
    <t>Phạm Thị Hạnh</t>
  </si>
  <si>
    <t>25/3/1994</t>
  </si>
  <si>
    <t>Thôn Thượng, Xã Nam Trực, Tỉnh Ninh Bình</t>
  </si>
  <si>
    <t>036194001187</t>
  </si>
  <si>
    <t>0327688083</t>
  </si>
  <si>
    <t>phamhanh937@gmail.com</t>
  </si>
  <si>
    <t>H24.17-260602-170079</t>
  </si>
  <si>
    <t>Hoàng Văn Chúc</t>
  </si>
  <si>
    <t>21/6/1983</t>
  </si>
  <si>
    <t>Xóm Trung Đường, Bạch Long, Giao Thủy, Nam Định</t>
  </si>
  <si>
    <t>036083001121</t>
  </si>
  <si>
    <t>0938088061</t>
  </si>
  <si>
    <t>hoangdinhvn@gmail.com</t>
  </si>
  <si>
    <t>Công ty Cổ phần Tư vấn thiết kế và Giám định Sao Việt</t>
  </si>
  <si>
    <t>25/7/2024</t>
  </si>
  <si>
    <t>H24.17-260602-170112</t>
  </si>
  <si>
    <t>Nguyễn Hữu Đạt</t>
  </si>
  <si>
    <t>15/6/1987</t>
  </si>
  <si>
    <t>Thôn Vô Ngại, Ngọc Lâm, Mỹ Hào, Hưng Yên</t>
  </si>
  <si>
    <t>033087012638</t>
  </si>
  <si>
    <t>0987820759</t>
  </si>
  <si>
    <t>nguyendathy15061987@gmail.com</t>
  </si>
  <si>
    <t>Công ty cổ phần xây dựng Tân Hoàng Long</t>
  </si>
  <si>
    <t>06/5/2023</t>
  </si>
  <si>
    <t>H24.17-260602-170115</t>
  </si>
  <si>
    <t>Tăng Văn Khải</t>
  </si>
  <si>
    <t>24/12/1979</t>
  </si>
  <si>
    <t>Xã Đại Thanh, thành phố Hà Nội</t>
  </si>
  <si>
    <t>030079000104</t>
  </si>
  <si>
    <t>0985365207</t>
  </si>
  <si>
    <t>khaitangvan@gmail.com</t>
  </si>
  <si>
    <t>ông ty Cổ phần tư vấn xây dựng hạ tầng SHD</t>
  </si>
  <si>
    <t>H24.17-260602-170117</t>
  </si>
  <si>
    <t xml:space="preserve">Cao Thành Luân       </t>
  </si>
  <si>
    <t>Thôn Ngọc Liễn, Đại Hà, Kiến Thụy, Hải Phòng</t>
  </si>
  <si>
    <t>H24.17-260603-170025</t>
  </si>
  <si>
    <t>Trần Bá Nghĩa</t>
  </si>
  <si>
    <t>27/4/1998</t>
  </si>
  <si>
    <t>Tổ 1 Nguyễn Trãi, Phường Hà Giang 1, tỉnh Tuyên Quang</t>
  </si>
  <si>
    <t>002098005573</t>
  </si>
  <si>
    <t>0862892696</t>
  </si>
  <si>
    <t>nghiatran.vhp@gmail.com</t>
  </si>
  <si>
    <t>Công Ty TNHH Thương mại và Dịch vụ Vinh Thuận</t>
  </si>
  <si>
    <t>25/9/2022</t>
  </si>
  <si>
    <t>H24.17-260603-170054</t>
  </si>
  <si>
    <t xml:space="preserve">Tạ Thanh Sơn </t>
  </si>
  <si>
    <t>16/10/1993</t>
  </si>
  <si>
    <t>103 nhà A, TT công ty xây lắp điện 1, Văn Quán, Hà Đông, Hà Nội</t>
  </si>
  <si>
    <t>033093000020</t>
  </si>
  <si>
    <t>0982692966</t>
  </si>
  <si>
    <t>tathanhson1610@gmail.com</t>
  </si>
  <si>
    <t xml:space="preserve">Kỹ sư công nghệ kỹ thuật Điện, điện tử </t>
  </si>
  <si>
    <t>Công ty cổ phần xây dựng Hợp Lực</t>
  </si>
  <si>
    <t>20/10/2024</t>
  </si>
  <si>
    <t>Đh công nghiệp Việt - Hung</t>
  </si>
  <si>
    <t>H24.17-260603-170058</t>
  </si>
  <si>
    <t>Phan Bá Cạnh</t>
  </si>
  <si>
    <t>29/5/1999</t>
  </si>
  <si>
    <t>20 NGUYỄN LÂN, Phường Đồng Thuận, Tỉnh Quảng Trị</t>
  </si>
  <si>
    <t>044099003100</t>
  </si>
  <si>
    <t>0986679958</t>
  </si>
  <si>
    <t>arch.phanbacanh@gmail.com</t>
  </si>
  <si>
    <t>Kiến trúc sư – chuyên ngành Kiến trúc</t>
  </si>
  <si>
    <t>H24.17-260603-170062</t>
  </si>
  <si>
    <t>Trương Đăng Sơn</t>
  </si>
  <si>
    <t>29/04/1992</t>
  </si>
  <si>
    <t>Thạch Khê, Thạch Hà, Hà Tĩnh</t>
  </si>
  <si>
    <t>042092018009</t>
  </si>
  <si>
    <t>0975565003</t>
  </si>
  <si>
    <t>sontruongdang.ht@gmail.com</t>
  </si>
  <si>
    <t>Công ty Cổ phần TEXO tư vấn và đầu tư</t>
  </si>
  <si>
    <t>16/02/2022</t>
  </si>
  <si>
    <t>H24.17-260603-170069</t>
  </si>
  <si>
    <t>Nguyễn Trùng Dương</t>
  </si>
  <si>
    <t>Vinh Tứ, Bình Sơn, Ninh Bình</t>
  </si>
  <si>
    <t>035096008140</t>
  </si>
  <si>
    <t>0856107607</t>
  </si>
  <si>
    <t>nguyentrungduong55@gmail.com</t>
  </si>
  <si>
    <t>Công ty cổ phần tư vấn phát triển công trình 33</t>
  </si>
  <si>
    <t>H24.17-260603-170071</t>
  </si>
  <si>
    <t>Phạm Đình Võ</t>
  </si>
  <si>
    <t>20/10/1983</t>
  </si>
  <si>
    <t>KDC Trác Châu-Phường Thành Đông-TP Hải Phòng</t>
  </si>
  <si>
    <t>030083014042</t>
  </si>
  <si>
    <t>0988809230</t>
  </si>
  <si>
    <t>phamdinhvo1983@gmail.com</t>
  </si>
  <si>
    <t>Cử nhân cao đẳng Xây dựng dân dụng và công nghiệp</t>
  </si>
  <si>
    <t>Trung tâm Quản lý, bảo trì các công trình-Sở Xây dựng Hải Phòng</t>
  </si>
  <si>
    <t>11/03/2024</t>
  </si>
  <si>
    <t>H24.17-260603-170076</t>
  </si>
  <si>
    <t xml:space="preserve">Vũ Tiến Thành </t>
  </si>
  <si>
    <t>26/03/1979</t>
  </si>
  <si>
    <t xml:space="preserve">Số 1 ngách 102/32 Hoàng Đạo Thành, Phường Khương Đình, TP Hà Nội </t>
  </si>
  <si>
    <t>034079012181</t>
  </si>
  <si>
    <t>0989099326</t>
  </si>
  <si>
    <t>vutienthanh1979@gmail.com</t>
  </si>
  <si>
    <t>Kỹ sư Công nghệ Kỹ thuật Điện tử, Truyền thông</t>
  </si>
  <si>
    <t>Công ty cổ phần tư vấn xây dựng và đầu tư phát triển Hà Nội</t>
  </si>
  <si>
    <t>ĐH Kinh tế- Kỹ thuật công nghiệp</t>
  </si>
  <si>
    <t>H24.17-260603-170083</t>
  </si>
  <si>
    <t>Ngô Sỹ Thắng</t>
  </si>
  <si>
    <t>19/06/1979</t>
  </si>
  <si>
    <t>Xóm Liên Hoa, Diễn Xuân, Diễn Châu, Nghệ An</t>
  </si>
  <si>
    <t>040079006458</t>
  </si>
  <si>
    <t>0984916463</t>
  </si>
  <si>
    <t>ngosythang1979@gmail.com</t>
  </si>
  <si>
    <t>Công ty Cổ phần CONINCO Máy xây dựng và Công trình công nghiệp</t>
  </si>
  <si>
    <t>H24.17-260603-170086</t>
  </si>
  <si>
    <t xml:space="preserve">Chu Văn Thoại </t>
  </si>
  <si>
    <t>Công ty TNHH kỹ thuật TAIKISHA Việt Nam</t>
  </si>
  <si>
    <t>H24.17-260603-170088</t>
  </si>
  <si>
    <t xml:space="preserve">Lê Nguyên Thắng </t>
  </si>
  <si>
    <t>26/04/1983</t>
  </si>
  <si>
    <t>Tiểu khu 9, thị trấn Thiệu Hoá, Thiệu Hoá, Thanh Hoá</t>
  </si>
  <si>
    <t>038083049518</t>
  </si>
  <si>
    <t>0936989697</t>
  </si>
  <si>
    <t>lenguyenthang83@gmail.com</t>
  </si>
  <si>
    <t>Kỹ sư Điện, Điện tử</t>
  </si>
  <si>
    <t>H24.17-260603-170097</t>
  </si>
  <si>
    <t>Đỗ Văn Đằng</t>
  </si>
  <si>
    <t>24/11/1993</t>
  </si>
  <si>
    <t>Thôn Lai Thịnh, Tân Khang, Nông Cống, Thanh Hóa</t>
  </si>
  <si>
    <t xml:space="preserve">038093016897    </t>
  </si>
  <si>
    <t>0969848656</t>
  </si>
  <si>
    <t>dangnc@gmail.com</t>
  </si>
  <si>
    <t>Cử nhân cao đẳng Hệ thống điện</t>
  </si>
  <si>
    <t>20/02/2022</t>
  </si>
  <si>
    <t>H24.17-260603-170102</t>
  </si>
  <si>
    <t>Võ Minh Công</t>
  </si>
  <si>
    <t>16/05/1989</t>
  </si>
  <si>
    <t>Ngọc Phước 2, Bình Ngọc, thành phố Tuy Hòa, Phú Yên</t>
  </si>
  <si>
    <t>054089006851</t>
  </si>
  <si>
    <t>0973919092</t>
  </si>
  <si>
    <t>congvm.haithach@gmail.com</t>
  </si>
  <si>
    <t>Công ty TNHH intertek Việt Nam</t>
  </si>
  <si>
    <t>26/08/2021</t>
  </si>
  <si>
    <t>ĐH Kỹ thuật Công nghệ TP.HCM</t>
  </si>
  <si>
    <t>H24.17-260604-170003</t>
  </si>
  <si>
    <t>Đỗ Hải Ngân</t>
  </si>
  <si>
    <t>07/11/1992</t>
  </si>
  <si>
    <t>9/100 Nguyễn Bỉnh khiêm, Gia Viên, Hải Phòng</t>
  </si>
  <si>
    <t>031192006119</t>
  </si>
  <si>
    <t>0772942009</t>
  </si>
  <si>
    <t>dongan711@gmail.com</t>
  </si>
  <si>
    <t>H24.17-260604-170015</t>
  </si>
  <si>
    <t>Trần Phú Hoàn</t>
  </si>
  <si>
    <t>04/11/2000</t>
  </si>
  <si>
    <t>Tổ 27, cụm 4, Gia Viên, Hải Phòng</t>
  </si>
  <si>
    <t>031200003445</t>
  </si>
  <si>
    <t>0932163882</t>
  </si>
  <si>
    <t>phuhoan041100@gmail.com</t>
  </si>
  <si>
    <t>22/09/2025</t>
  </si>
  <si>
    <t>H24.17-260604-170018</t>
  </si>
  <si>
    <t xml:space="preserve">Nguyễn Xuân Bình </t>
  </si>
  <si>
    <t>10/10/1971</t>
  </si>
  <si>
    <t>Phố Trung Sơn Bích Đào, Phường Hoa Lư, tỉnh Ninh Bình</t>
  </si>
  <si>
    <t>037071003968</t>
  </si>
  <si>
    <t>0982565397</t>
  </si>
  <si>
    <t>xuanbinhmtdt68@gmail.com</t>
  </si>
  <si>
    <t>Kỹ sư Điện</t>
  </si>
  <si>
    <t>Công ty TNHH Việt Hà</t>
  </si>
  <si>
    <t>ĐH Nông nghiệp I</t>
  </si>
  <si>
    <t>H24.17-260604-170023</t>
  </si>
  <si>
    <t>Nguyễn Xuân Đại</t>
  </si>
  <si>
    <t>20/01/1984</t>
  </si>
  <si>
    <t>Thôn Lê Bãi, Thủ Sỹ, Tiên Lữ, Hưng Yên</t>
  </si>
  <si>
    <t>033084009825</t>
  </si>
  <si>
    <t>0976988969</t>
  </si>
  <si>
    <t>dai.nx84@gmail.com</t>
  </si>
  <si>
    <t>17/10/2024</t>
  </si>
  <si>
    <t>H24.17-260604-170025</t>
  </si>
  <si>
    <t xml:space="preserve">Bùi Trung Thông   </t>
  </si>
  <si>
    <t>02/10/1997</t>
  </si>
  <si>
    <t>Thôn Cao Minh 4, xã Vĩnh Am, thành phố Hải Phòng</t>
  </si>
  <si>
    <t>031097001066</t>
  </si>
  <si>
    <t>0984853997</t>
  </si>
  <si>
    <t>trungthong97@gmail.com</t>
  </si>
  <si>
    <t>H24.17-260604-170027</t>
  </si>
  <si>
    <t xml:space="preserve">Phạm Anh Linh </t>
  </si>
  <si>
    <t>01/05/1965</t>
  </si>
  <si>
    <t>Đặng Xuân Bảng, phường Hồng Quang, tỉnh Ninh Bình</t>
  </si>
  <si>
    <t>036065002952</t>
  </si>
  <si>
    <t>0912051965</t>
  </si>
  <si>
    <t>anhlinh668@gmail.com</t>
  </si>
  <si>
    <t>Kỹ sư Điện khí hóa và cung cấp điện</t>
  </si>
  <si>
    <t>07/05/2025</t>
  </si>
  <si>
    <t>ĐH Sư phạm kỹ thuật TP.HCM</t>
  </si>
  <si>
    <t>H24.17-260604-170034</t>
  </si>
  <si>
    <t xml:space="preserve">Nguyễn Văn Mẫn </t>
  </si>
  <si>
    <t>H24.17-260604-170037</t>
  </si>
  <si>
    <t>Nguyễn Công Duẩn</t>
  </si>
  <si>
    <t>Đội 9, Nghi Khê, Tân Kỳ, Tứ Kỳ, Hải Dương</t>
  </si>
  <si>
    <t>030090008256</t>
  </si>
  <si>
    <t>0985817469</t>
  </si>
  <si>
    <t>congduanhd@gmail.com</t>
  </si>
  <si>
    <t>Kỹ sư Kỹ thuật Xây dựng</t>
  </si>
  <si>
    <t>22/11/2022</t>
  </si>
  <si>
    <t>H24.17-260604-170038</t>
  </si>
  <si>
    <t>30/11/1989</t>
  </si>
  <si>
    <t xml:space="preserve"> 030089011641  </t>
  </si>
  <si>
    <t>Kỹ sư Công nghệ
kỹ thuật giao thông</t>
  </si>
  <si>
    <t>CÔNG TY CỔ PHẦN TƯ VẤN XÂY DỰNG BÌNH MINH UÔNG BÍ</t>
  </si>
  <si>
    <t>H24.17-260604-170039</t>
  </si>
  <si>
    <t>Tô Đình Lễ</t>
  </si>
  <si>
    <t>Thôn 3, Bát Tràng, Hà Nội.</t>
  </si>
  <si>
    <t>01/08/2025</t>
  </si>
  <si>
    <t>H24.17-260604-170043</t>
  </si>
  <si>
    <t>13/04/1983</t>
  </si>
  <si>
    <t>Lô 35A5-Mb 1568 Phố 8, Quảng Hưng, TP. Thanh Hóa, Thanh Hóa.</t>
  </si>
  <si>
    <t>Kỹ sư Xây dựng Thủy lợi- Thủy điện</t>
  </si>
  <si>
    <t>Công ty Cổ phần Phát triển và Đầu tư Xây dựng Vincons</t>
  </si>
  <si>
    <t>19/02/2024</t>
  </si>
  <si>
    <t>H24.17-260604-170045</t>
  </si>
  <si>
    <t>034089018852</t>
  </si>
  <si>
    <t>24/05/2023</t>
  </si>
  <si>
    <t>H24.17-260604-170047</t>
  </si>
  <si>
    <t>Trần Văn Ba</t>
  </si>
  <si>
    <t>18/08/1992</t>
  </si>
  <si>
    <t>Thôn Thiện Tường, Nam Thịnh, Tiền Hải, Thái Bình</t>
  </si>
  <si>
    <t>034092025866</t>
  </si>
  <si>
    <t>0972423355</t>
  </si>
  <si>
    <t>tranbavhm@gmail.com</t>
  </si>
  <si>
    <t>Công ty cổ phần VinHomes</t>
  </si>
  <si>
    <t>H24.17-260604-170048</t>
  </si>
  <si>
    <t>Lương Hoàng Sang</t>
  </si>
  <si>
    <t>15/02/1982</t>
  </si>
  <si>
    <t>216/16, 3-2, Tân An, Tp. Cần Thơ</t>
  </si>
  <si>
    <t>093082000258</t>
  </si>
  <si>
    <t>0907677806</t>
  </si>
  <si>
    <t>lhsang82@gmail.com</t>
  </si>
  <si>
    <t>Công ty Cổ phần tư vấn thiết kế Kiến trức xây dựng Việt Nam</t>
  </si>
  <si>
    <t>30/09/2025</t>
  </si>
  <si>
    <t>ĐH Bách khoa TP.HCM</t>
  </si>
  <si>
    <t>H24.17-260604-170050</t>
  </si>
  <si>
    <t>Nguyễn Đức Thành</t>
  </si>
  <si>
    <t>08/01/1977</t>
  </si>
  <si>
    <t xml:space="preserve"> Số 6, Ngõ 137B Cự Lộc, Thượng Đình, Thanh Xuân, Hà Nội</t>
  </si>
  <si>
    <t xml:space="preserve"> 001077004972</t>
  </si>
  <si>
    <t>0988182739</t>
  </si>
  <si>
    <t>ndtphuxuyen@gmail.com</t>
  </si>
  <si>
    <t>Kỹ sư xây dựng Câu – Đường bộ</t>
  </si>
  <si>
    <t>Công ty cổ phần cơ điện và xây dựng Phú Xuyên</t>
  </si>
  <si>
    <t>01/5/2021</t>
  </si>
  <si>
    <t>H24.17-260604-170077</t>
  </si>
  <si>
    <t>Phạm Thị Tình</t>
  </si>
  <si>
    <t>25/02/1990</t>
  </si>
  <si>
    <t xml:space="preserve"> Quần Mục 3 Đại Hợp, Kiên Thụy, Hải Phòng.</t>
  </si>
  <si>
    <t xml:space="preserve"> 031190018737</t>
  </si>
  <si>
    <t>0977122261</t>
  </si>
  <si>
    <t xml:space="preserve"> tinhphamhp90@gmail.com</t>
  </si>
  <si>
    <t xml:space="preserve"> Kỹ sư ngành Môi Trường</t>
  </si>
  <si>
    <t>CÔNG TY TNHH ECOBA CÔNG NGHỆ MÔI TRƯỜNG</t>
  </si>
  <si>
    <t xml:space="preserve"> 31/08/2021</t>
  </si>
  <si>
    <t>ĐH Nông
Nghiệp Hà Nội</t>
  </si>
  <si>
    <t>H24.17-260604-170102</t>
  </si>
  <si>
    <t xml:space="preserve">Trần Văn Hùng
</t>
  </si>
  <si>
    <t xml:space="preserve"> 14/03/1996</t>
  </si>
  <si>
    <t xml:space="preserve"> xóm 6 thôn Linh Thanh, xã Nam Thái Ninh, tỉnh Hưng Yên</t>
  </si>
  <si>
    <t xml:space="preserve"> 034096009932</t>
  </si>
  <si>
    <t>0363884287</t>
  </si>
  <si>
    <t>tvhung1403@gmail.com</t>
  </si>
  <si>
    <t xml:space="preserve">Kỹ sư Công nghệ Kỹ thuật điện,
điện tử
</t>
  </si>
  <si>
    <t>Công ty Cổ phần Nước và Xây dựng Đường Thành</t>
  </si>
  <si>
    <t xml:space="preserve"> 01/03/2023</t>
  </si>
  <si>
    <t>H24.17-260604-170111</t>
  </si>
  <si>
    <t xml:space="preserve"> Cù Huy Cường</t>
  </si>
  <si>
    <t>08/04/1993</t>
  </si>
  <si>
    <t xml:space="preserve"> Xóm Đông Hồng, Xã Đông Hiếu, Tỉnh Nghệ An.</t>
  </si>
  <si>
    <t>040093031056</t>
  </si>
  <si>
    <t>0968144642</t>
  </si>
  <si>
    <t>cuhuycuong.ksxd@gmail.com.vn</t>
  </si>
  <si>
    <t xml:space="preserve"> Kỹ sư kỹ thuật công trình xây dựng</t>
  </si>
  <si>
    <t>Công ty cổ phần tư vấn xây dựng và kinh doanh thương mại B&amp;T</t>
  </si>
  <si>
    <t>25/09/2021</t>
  </si>
  <si>
    <t xml:space="preserve"> ĐH giao
thông vận tải</t>
  </si>
  <si>
    <t>H24.17-260604-170112</t>
  </si>
  <si>
    <t xml:space="preserve"> Chìu Văn Hiền</t>
  </si>
  <si>
    <t xml:space="preserve"> 23/10/1994</t>
  </si>
  <si>
    <t>Tổ 50, Phường Vĩnh Hưng,Thành phố Hà Nội.</t>
  </si>
  <si>
    <t xml:space="preserve"> 022094000379</t>
  </si>
  <si>
    <t>0987874261</t>
  </si>
  <si>
    <t>mail:cvhien94@gmail.com</t>
  </si>
  <si>
    <t>Công ty TNHH công trình L&amp;K Việt Nam</t>
  </si>
  <si>
    <t xml:space="preserve"> ĐH Xây
dựng</t>
  </si>
  <si>
    <t>H24.17-260605-170003</t>
  </si>
  <si>
    <t>Ngô Thành Đủ</t>
  </si>
  <si>
    <t>06/03/1995</t>
  </si>
  <si>
    <t xml:space="preserve"> Phường Phù Liễn, Thành phố Hải Phòng</t>
  </si>
  <si>
    <t xml:space="preserve"> 031095005880</t>
  </si>
  <si>
    <t>0396216095</t>
  </si>
  <si>
    <t>Thanhdutnt@gmail.com</t>
  </si>
  <si>
    <t xml:space="preserve"> Kỹ sư Kỹ thuật điện, điện tử
</t>
  </si>
  <si>
    <t xml:space="preserve"> Công ty Cổ phần Nước và Xây dựng Đường Thành</t>
  </si>
  <si>
    <t>ĐH giao
thông vận tải</t>
  </si>
  <si>
    <t>H24.17-260605-170004</t>
  </si>
  <si>
    <t xml:space="preserve"> Nguyễn Ngọc Chính</t>
  </si>
  <si>
    <t xml:space="preserve"> 03/09/1986</t>
  </si>
  <si>
    <t xml:space="preserve"> Khối Phố Mỹ Hoà, TT Nam Phước, Duy Xuyên, Quảng Nam</t>
  </si>
  <si>
    <t xml:space="preserve"> 049086004321</t>
  </si>
  <si>
    <t>0934147464</t>
  </si>
  <si>
    <t>vokyca@gmail.com</t>
  </si>
  <si>
    <t xml:space="preserve"> Kỹ sư xây dựng công trình giao thông</t>
  </si>
  <si>
    <t xml:space="preserve"> Công ty cổ phần Tư vấn xây dựng công trình Thăng Long</t>
  </si>
  <si>
    <t xml:space="preserve"> 27/06/2021</t>
  </si>
  <si>
    <t>ĐH Kiến
trúc Đà Nẵng</t>
  </si>
  <si>
    <t>H24.17-260605-170007</t>
  </si>
  <si>
    <t xml:space="preserve"> Đỗ Văn Nam</t>
  </si>
  <si>
    <t>23/05/1995</t>
  </si>
  <si>
    <t xml:space="preserve"> TDP Đồng 3, xã Kép, tỉnh Bắc Ninh</t>
  </si>
  <si>
    <t xml:space="preserve"> 024095000168</t>
  </si>
  <si>
    <t>0965062226</t>
  </si>
  <si>
    <t>Donambg95@gmail.com</t>
  </si>
  <si>
    <t xml:space="preserve"> Kỹ sư công nghệ kỹ thuật điện, điện tử </t>
  </si>
  <si>
    <t xml:space="preserve"> Công ty cổ phần TEXO Tư vấn và Đầu tư</t>
  </si>
  <si>
    <t xml:space="preserve"> 19/02/2021</t>
  </si>
  <si>
    <t xml:space="preserve"> ĐH Điện Lực</t>
  </si>
  <si>
    <t>H24.17-260605-170014</t>
  </si>
  <si>
    <t>Lê Phi Khánh</t>
  </si>
  <si>
    <t xml:space="preserve"> 25/11/1983</t>
  </si>
  <si>
    <t xml:space="preserve"> 106/21 Tôn Thất Hiệp, Phường 13, Quận 11, TP. Hồ Chí Minh</t>
  </si>
  <si>
    <t>082083014528</t>
  </si>
  <si>
    <t>0902669983</t>
  </si>
  <si>
    <t xml:space="preserve"> lephikhanh@gmail.com</t>
  </si>
  <si>
    <t xml:space="preserve"> Kỹ sư Xây dựng Dân dụng- Công
nghiệp</t>
  </si>
  <si>
    <t xml:space="preserve"> Công Ty TNHH Kiến Trúc Xây Dụng Ava</t>
  </si>
  <si>
    <t xml:space="preserve"> 16/03/2022</t>
  </si>
  <si>
    <t>ĐH Bán công Tôn Đức Thắng</t>
  </si>
  <si>
    <t>H24.17-260605-170015</t>
  </si>
  <si>
    <t xml:space="preserve"> Lâm Quốc Anh</t>
  </si>
  <si>
    <t xml:space="preserve"> 02/08/1975</t>
  </si>
  <si>
    <t>Số 27 Ngõ 26, HQV Tổ 17, Nghĩa Đô, Cầu Giấy, Hà Nội</t>
  </si>
  <si>
    <t>001075029170</t>
  </si>
  <si>
    <t>0988770796</t>
  </si>
  <si>
    <t>anhlq020875@gmail.com</t>
  </si>
  <si>
    <t>Kỹ sư Kỹ thuật xây dựng,</t>
  </si>
  <si>
    <t>Công ty TNHH MTV Tư vấn Thiết kế xây dựng Miền Nam (CDCs)</t>
  </si>
  <si>
    <t>ĐH xây dựng Hà Nội</t>
  </si>
  <si>
    <t>H24.17-260605-170018</t>
  </si>
  <si>
    <t xml:space="preserve"> 02/03/1984</t>
  </si>
  <si>
    <t>Thôn Lương Đa Trầm Lộng, Ứng Hòa, Hà Nội</t>
  </si>
  <si>
    <t xml:space="preserve"> 001084025881</t>
  </si>
  <si>
    <t xml:space="preserve"> hoangvuong8492@gmail.com</t>
  </si>
  <si>
    <t xml:space="preserve"> Kỹ sư Xây dựng Dân dụng và Công
nghiệp</t>
  </si>
  <si>
    <t>Công Ty TNHH Thiết Kế Xây Dựng Trang Trí Nội Thất Lưu Gia</t>
  </si>
  <si>
    <t xml:space="preserve"> 18/10/2022</t>
  </si>
  <si>
    <t xml:space="preserve"> ĐH Lương Thế Vinh</t>
  </si>
  <si>
    <t>H24.17-260605-170028</t>
  </si>
  <si>
    <t xml:space="preserve"> Nguyền Văn Cường </t>
  </si>
  <si>
    <t xml:space="preserve">xóm 7, Thượng Sơn, Đô Lương. Nghệ An 
</t>
  </si>
  <si>
    <t xml:space="preserve"> 040094033084 </t>
  </si>
  <si>
    <t xml:space="preserve">Công ty cổ phần tư vấn xây dựmg Điện 8 </t>
  </si>
  <si>
    <t xml:space="preserve"> 27/10/2022</t>
  </si>
  <si>
    <t>H24.17-260605-170031</t>
  </si>
  <si>
    <t xml:space="preserve"> Nguyễn Xuân Điệp</t>
  </si>
  <si>
    <t>26/10/1982</t>
  </si>
  <si>
    <t xml:space="preserve"> Tổ dân phố Ngọc Khám, phường Thuận Thành, tỉnh Bắc Ninh.</t>
  </si>
  <si>
    <t>027082007966</t>
  </si>
  <si>
    <t>0988445263</t>
  </si>
  <si>
    <t>Dhnguyendiep@gmail.com</t>
  </si>
  <si>
    <t xml:space="preserve"> Kỹ sư xây dựng dân dụng và công nghiệp </t>
  </si>
  <si>
    <t xml:space="preserve"> Công ty Cổ phần Tư vấn 3C</t>
  </si>
  <si>
    <t xml:space="preserve"> 29/09/2022</t>
  </si>
  <si>
    <t>ĐH kiến
trúc Hà Nội</t>
  </si>
  <si>
    <t>H24.17-260605-170035</t>
  </si>
  <si>
    <t xml:space="preserve"> 29/04/1979</t>
  </si>
  <si>
    <t xml:space="preserve"> Xóm 1, Nam Lĩnh, Nam Đàn, Nghệ An</t>
  </si>
  <si>
    <t xml:space="preserve"> 040079010442</t>
  </si>
  <si>
    <t xml:space="preserve"> hoangna79@gmail.com</t>
  </si>
  <si>
    <t xml:space="preserve"> Kỹ sư Xây dựng dân dụng công
nghiệp</t>
  </si>
  <si>
    <t xml:space="preserve"> Công ty CP Tư vấn thiết kế cầu lớn - hầm</t>
  </si>
  <si>
    <t>12/06/2022</t>
  </si>
  <si>
    <t>H24.17-260605-170039</t>
  </si>
  <si>
    <t xml:space="preserve"> Nguyễn Hoàng Hải</t>
  </si>
  <si>
    <t xml:space="preserve"> 01/10/1997 </t>
  </si>
  <si>
    <t xml:space="preserve"> TDP Đồng 3, xã Kép, tỉnh Bắc Ninh
</t>
  </si>
  <si>
    <t xml:space="preserve">024097015500 </t>
  </si>
  <si>
    <t>0969091554</t>
  </si>
  <si>
    <t>Hainguyen197.hau@gmail.com</t>
  </si>
  <si>
    <t>Kỹ sư Kỹ thuật công trình xây
dựng</t>
  </si>
  <si>
    <t>12/08/2022</t>
  </si>
  <si>
    <t>H24.17-260605-170048</t>
  </si>
  <si>
    <t>Đỗ Thanh Tùng</t>
  </si>
  <si>
    <t>28/5/1996</t>
  </si>
  <si>
    <t>Số 461 đường 351, phường An Dương, thành phố Hải Phòng</t>
  </si>
  <si>
    <t>031096011344</t>
  </si>
  <si>
    <t xml:space="preserve"> tungdothanh196@gmail.com</t>
  </si>
  <si>
    <t>Kỹ sư kỹ thuật công trình
công trình biển</t>
  </si>
  <si>
    <t xml:space="preserve"> Công Ty Cổ Phần Xây Lắp Hải Long</t>
  </si>
  <si>
    <t>07/3/2022</t>
  </si>
  <si>
    <t>ĐH hàng hải Việt Nam</t>
  </si>
  <si>
    <t>H24.17-260605-170050</t>
  </si>
  <si>
    <t>Thái Thành Trung</t>
  </si>
  <si>
    <t>21/07/1979</t>
  </si>
  <si>
    <t>2/9/2 Bùi Thị, Từ Nhiên, Đông Hải 1, Hải An, Hải Phòng</t>
  </si>
  <si>
    <t xml:space="preserve"> 031079000424</t>
  </si>
  <si>
    <t>0972888228</t>
  </si>
  <si>
    <t xml:space="preserve"> thaitrungvn@gmail.com</t>
  </si>
  <si>
    <t xml:space="preserve"> Kỹ sư Điện tự động công nghiệp</t>
  </si>
  <si>
    <t xml:space="preserve"> Công ty cổ phần Everland Vân Đồn</t>
  </si>
  <si>
    <t xml:space="preserve"> 18/05/2023</t>
  </si>
  <si>
    <t>H24.17-260605-170052</t>
  </si>
  <si>
    <t>Nguyễn Đức Thắng</t>
  </si>
  <si>
    <t>05/02/1985</t>
  </si>
  <si>
    <t>TDP Bạch Mai, Đồng Thái, An Dương, Hải Phòng</t>
  </si>
  <si>
    <t>030085000163</t>
  </si>
  <si>
    <t>0913194485</t>
  </si>
  <si>
    <t>thangxnkgdt@gmail.com</t>
  </si>
  <si>
    <t>06/2/2025</t>
  </si>
  <si>
    <t>H24.17-260605-170055</t>
  </si>
  <si>
    <t>Nguyễn Văn Hải</t>
  </si>
  <si>
    <t>05/10/1976</t>
  </si>
  <si>
    <t>TDP Trung 6, Xuân Đỉnh, Bắc Từ Liêm, Hà Nội</t>
  </si>
  <si>
    <t>026076012581</t>
  </si>
  <si>
    <t>0985880990</t>
  </si>
  <si>
    <t>khongcogmai@.com</t>
  </si>
  <si>
    <t>Cty CP Thương Mại, đầu tư và xây dựng Thái Sơn</t>
  </si>
  <si>
    <t>H24.17-260605-170057</t>
  </si>
  <si>
    <t>Nguyễn Chí Khương</t>
  </si>
  <si>
    <t xml:space="preserve">Thôn Hồ Sơn, Xã Hương Sơn, tỉnh Hà Tĩnh </t>
  </si>
  <si>
    <t>042083008533</t>
  </si>
  <si>
    <t>0869524454</t>
  </si>
  <si>
    <t>chikhuong1983@gmail.com</t>
  </si>
  <si>
    <t>Cty TNHH xây dựng COTO</t>
  </si>
  <si>
    <t>11/8/2021</t>
  </si>
  <si>
    <t>H24.17-260605-170060</t>
  </si>
  <si>
    <t>Nguyễn Anh Tuân</t>
  </si>
  <si>
    <t>13/10/1984</t>
  </si>
  <si>
    <t>Tổ 45A, khu 4A, Cao Xanh, Hạ Long, Quảng Ninh</t>
  </si>
  <si>
    <t>025084012534</t>
  </si>
  <si>
    <t>0795243018</t>
  </si>
  <si>
    <t>tuankyton2022@gmail.com</t>
  </si>
  <si>
    <t>Kỹ sư công trình Thủy lợi</t>
  </si>
  <si>
    <t>Cty TNHH tư vấn thiết kế XDTM Đức Chi</t>
  </si>
  <si>
    <t>25/11/2024</t>
  </si>
  <si>
    <t>H24.17-260605-170061</t>
  </si>
  <si>
    <t>Nguyễn Xuân Mạnh</t>
  </si>
  <si>
    <t>25/11/1992</t>
  </si>
  <si>
    <t>Xóm 4, Xuân Hồng, Ninh Bình</t>
  </si>
  <si>
    <t>036092002874</t>
  </si>
  <si>
    <t>0979164459</t>
  </si>
  <si>
    <t>manhnguyen.haai@gmail.com</t>
  </si>
  <si>
    <t>15/5/2023</t>
  </si>
  <si>
    <t>CĐ XDCT đô thị</t>
  </si>
  <si>
    <t>H24.17-260605-170063</t>
  </si>
  <si>
    <t>Nguyễn Khác Chính</t>
  </si>
  <si>
    <t>24/5/1972</t>
  </si>
  <si>
    <t>Số 459 Đội Cấn, Vĩnh Phúc, Ba Đình, Hà Nội</t>
  </si>
  <si>
    <t>001072015245</t>
  </si>
  <si>
    <t>0903787048</t>
  </si>
  <si>
    <t>nguyenkhacchinh72@gmail.com</t>
  </si>
  <si>
    <t>Cty TNHH đo đạc Thiết kế xây dựng Đồng Kiến Phát</t>
  </si>
  <si>
    <t>10/8/2022</t>
  </si>
  <si>
    <t>H24.17-260605-170072</t>
  </si>
  <si>
    <t>Nguyễn Khắc Giáp</t>
  </si>
  <si>
    <t>14/12/1994</t>
  </si>
  <si>
    <t>Khối Vinh Quang, Hưng Bình, tp Vinh, Nghệ An</t>
  </si>
  <si>
    <t>040094024166</t>
  </si>
  <si>
    <t>0962036497</t>
  </si>
  <si>
    <t>job.nkgiap@gmail.com</t>
  </si>
  <si>
    <t>Kỹ sư công nghệ kỹ thuật điều khiển và tự động hóa</t>
  </si>
  <si>
    <t>26/8/2022</t>
  </si>
  <si>
    <t>H24.17-260605-170075</t>
  </si>
  <si>
    <t>Lê Quang Dư</t>
  </si>
  <si>
    <t>03/02/1981</t>
  </si>
  <si>
    <t>Nghĩa Lộ, Hoàng Sơn, Kinh Môn, Hải Dương</t>
  </si>
  <si>
    <t>030081010618</t>
  </si>
  <si>
    <t>0989372534</t>
  </si>
  <si>
    <t>Cty CP tư vấn thiết kế xây dựng CTGT Miền Bắc</t>
  </si>
  <si>
    <t>H24.17-260605-170076</t>
  </si>
  <si>
    <t>Hà Sỹ Luy</t>
  </si>
  <si>
    <t>25/12/1978</t>
  </si>
  <si>
    <t>Tổ 15, Tân Hà, tp Tuyên Quang, Tuyên Qunag</t>
  </si>
  <si>
    <t>008078002495</t>
  </si>
  <si>
    <t>0983024216</t>
  </si>
  <si>
    <t>Longthanhsx@gmail.com</t>
  </si>
  <si>
    <t>Cty TNHH đầu tư xây dựng Vestacons</t>
  </si>
  <si>
    <t>02/5/2021</t>
  </si>
  <si>
    <t>H24.17-260605-170079</t>
  </si>
  <si>
    <t>Trần Đình Quốc</t>
  </si>
  <si>
    <t>02/3/1988</t>
  </si>
  <si>
    <t>Thôn Nhĩ Trung, Gio Hải, Gio Linh, Quảng Trị</t>
  </si>
  <si>
    <t>045088005976</t>
  </si>
  <si>
    <t>0973707474</t>
  </si>
  <si>
    <t>vsc.trandinhquoc@gmail.com</t>
  </si>
  <si>
    <t>Cty CP Hàng Hải VSICO</t>
  </si>
  <si>
    <t>25/3/2022</t>
  </si>
  <si>
    <t>ĐH Duy Tân</t>
  </si>
  <si>
    <t>H24.17-260605-170082</t>
  </si>
  <si>
    <t>Phạm Thanh Sơn</t>
  </si>
  <si>
    <t>01/4/1958</t>
  </si>
  <si>
    <t>Kim Liên, Đống Đa, Hà Nội</t>
  </si>
  <si>
    <t>038058000017</t>
  </si>
  <si>
    <t>0913271684</t>
  </si>
  <si>
    <t>Kỹ sư đô thị giao thông san nền</t>
  </si>
  <si>
    <t>Dài hạn</t>
  </si>
  <si>
    <t>H24.17-260605-170085</t>
  </si>
  <si>
    <t>Bùi Thanh Hiếu</t>
  </si>
  <si>
    <t>15/9/1981</t>
  </si>
  <si>
    <t>Số 1, dãy A, tổ 1, Đa Sỹ, phường Kiến Hưng, tp Hà Nội</t>
  </si>
  <si>
    <t>001081035694</t>
  </si>
  <si>
    <t>0981141015</t>
  </si>
  <si>
    <t>hieucds41@gmail.com</t>
  </si>
  <si>
    <t>19/4/2021</t>
  </si>
  <si>
    <t>H24.17-260605-170086</t>
  </si>
  <si>
    <t>Nguyễn Đăng Trình</t>
  </si>
  <si>
    <t>08/4/1986</t>
  </si>
  <si>
    <t>TT An Bài, Quỳnh Phụ, Thái Bình</t>
  </si>
  <si>
    <t>034086003048</t>
  </si>
  <si>
    <t>0974221155</t>
  </si>
  <si>
    <t>Dangtrinh.vt86@gmail.com</t>
  </si>
  <si>
    <t>Thạc sỹ - ngành kỹ thuật xây dựng CTGT</t>
  </si>
  <si>
    <t>21/8/2024</t>
  </si>
  <si>
    <t>H24.17-260605-170087</t>
  </si>
  <si>
    <t>Vũ Xuân Tú</t>
  </si>
  <si>
    <t>21/6/1987</t>
  </si>
  <si>
    <t>29 Đ.Phú Thịnh, thị xã Sơn Tây, Hà Nội</t>
  </si>
  <si>
    <t>008087000107</t>
  </si>
  <si>
    <t>0987001187</t>
  </si>
  <si>
    <t>tulinh211987@gmail.com</t>
  </si>
  <si>
    <t>Cty CP Đầu tư xây dựng và phát triển Hạ tầng Lạc Việt</t>
  </si>
  <si>
    <t>04/11/2021</t>
  </si>
  <si>
    <t>H24.17-260605-170088</t>
  </si>
  <si>
    <t>Nguyễn Kế Phúc</t>
  </si>
  <si>
    <t>03/01/1985</t>
  </si>
  <si>
    <t>TDP Hoàng Liên 2, Liên Mạc, Bắc Từ Liêm, Hà Nội</t>
  </si>
  <si>
    <t>001085002373</t>
  </si>
  <si>
    <t>tedinorth.phucnk@gmail.com</t>
  </si>
  <si>
    <t>H24.17-260606-170001</t>
  </si>
  <si>
    <t>Trần Đức Hùng</t>
  </si>
  <si>
    <t>Lô 06L6 MBQH 5226, Quảng Thắng, Thanh Hóa</t>
  </si>
  <si>
    <t>038082038241</t>
  </si>
  <si>
    <t>0913552053</t>
  </si>
  <si>
    <t>hungthanglong36@gmail.com</t>
  </si>
  <si>
    <t>Cty CP Tư vấn xây dựng và đầu tư Minh Anh</t>
  </si>
  <si>
    <t>H24.17-260606-170002</t>
  </si>
  <si>
    <t>Vũ Quốc Huy</t>
  </si>
  <si>
    <t>21/8/1988</t>
  </si>
  <si>
    <t>Thôn Chợ Nội, Bình Nguyên, Phú Thọ</t>
  </si>
  <si>
    <t>026088003694</t>
  </si>
  <si>
    <t>0972898347</t>
  </si>
  <si>
    <t>vuhuy128@gmail.com</t>
  </si>
  <si>
    <t>Cty CP Tư vấn, Kiểm định và TMXD GOLDSUN</t>
  </si>
  <si>
    <t>11/11/2022</t>
  </si>
  <si>
    <t>H24.17-260606-170003</t>
  </si>
  <si>
    <t>Nguyễn Đình Thi</t>
  </si>
  <si>
    <t>04/01/1982</t>
  </si>
  <si>
    <t>An Tân, Gia Tân, Gia Lộc, Hải Dương</t>
  </si>
  <si>
    <t>030082000520</t>
  </si>
  <si>
    <t>tungdothanh196@gmail.com</t>
  </si>
  <si>
    <t>Cty TNHH Thương mại và dịch vụ Nam hải Phòng</t>
  </si>
  <si>
    <t>14/3/2022</t>
  </si>
  <si>
    <t>H24.17-260606-170004</t>
  </si>
  <si>
    <t>Trần Đăng Thiện</t>
  </si>
  <si>
    <t>08/02/1995</t>
  </si>
  <si>
    <t>034095006439</t>
  </si>
  <si>
    <t>0966625046</t>
  </si>
  <si>
    <t>Thientrandang1995@gmail.com</t>
  </si>
  <si>
    <t>Kỹ sư Kinh tế vận tải</t>
  </si>
  <si>
    <t>Cty TNHH thương mại và đầu tư xây dựng An Phú Hưng</t>
  </si>
  <si>
    <t>H24.17-260606-170010</t>
  </si>
  <si>
    <t>Dương Tiến Phúc</t>
  </si>
  <si>
    <t>19/4/1979</t>
  </si>
  <si>
    <t>Tổ 13 Vị Xuyên, Tuyên Quang</t>
  </si>
  <si>
    <t>026079010526</t>
  </si>
  <si>
    <t>0916548140</t>
  </si>
  <si>
    <t>duongtienphuc79@gmail.com</t>
  </si>
  <si>
    <t>27/6/2021</t>
  </si>
  <si>
    <t>H24.17-260606-170011</t>
  </si>
  <si>
    <t>Nguyễn Văn Thành</t>
  </si>
  <si>
    <t>01/11/1981</t>
  </si>
  <si>
    <t>Phương Mai, Đống Đa, Hà Nội</t>
  </si>
  <si>
    <t>034081000001</t>
  </si>
  <si>
    <t>0902180160</t>
  </si>
  <si>
    <t>24/2/2022</t>
  </si>
  <si>
    <t>H24.17-260607-170001</t>
  </si>
  <si>
    <t>Lý Xuân Cầu</t>
  </si>
  <si>
    <t>18/6/1992</t>
  </si>
  <si>
    <t>Cụm 9, Tân Lập, Đan Phượng, Hà Nội</t>
  </si>
  <si>
    <t>001092037292</t>
  </si>
  <si>
    <t>0357807986</t>
  </si>
  <si>
    <t>lyxuancau1992@gmail.com</t>
  </si>
  <si>
    <t>Quản lý xây dựng</t>
  </si>
  <si>
    <t>Cty CP đầu tư xây dựng thương mại và thiết bị Việt Nam</t>
  </si>
  <si>
    <t>H24.17-260607-170002</t>
  </si>
  <si>
    <t>Trần Hoàng Hải</t>
  </si>
  <si>
    <t>24/10/1993</t>
  </si>
  <si>
    <t>Thôn Nghĩa Môn, Minh Quang, Kiến Xương, Thái Bình</t>
  </si>
  <si>
    <t>034093020660</t>
  </si>
  <si>
    <t>0865538613</t>
  </si>
  <si>
    <t>tranhoangmai24.10.93@gmail.com</t>
  </si>
  <si>
    <t>Cao đẳng ngành Công nghệ kỹ thuật giao thông</t>
  </si>
  <si>
    <t>18/8/2022</t>
  </si>
  <si>
    <t>H24.17-260607-170003</t>
  </si>
  <si>
    <t>Nguyễn Trọng Hiệp</t>
  </si>
  <si>
    <t>26/8/1995</t>
  </si>
  <si>
    <t>Khối 4, thị trấn Diễn Thành, Diễn Châu, Nghệ An</t>
  </si>
  <si>
    <t>040095009825</t>
  </si>
  <si>
    <t>0332668367</t>
  </si>
  <si>
    <t>tronghiep26021995@gmail.com</t>
  </si>
  <si>
    <t>17/12/2024</t>
  </si>
  <si>
    <t>H24.17-260608-170028</t>
  </si>
  <si>
    <t>08/3/1987</t>
  </si>
  <si>
    <t>Thôn Phúc Tân, xã Gia Lộc, tp Hải Phòng</t>
  </si>
  <si>
    <t>eng.vtthoan87@gmail.com</t>
  </si>
  <si>
    <t>Kỹ sư kỹ thuật công trình - Xây dựng dân dụng và công nghiệp</t>
  </si>
  <si>
    <t>Ban QLDA ĐTXD công trình dân dụng và công nghiệp Hải Phòng</t>
  </si>
  <si>
    <t>H24.17-260608-170074</t>
  </si>
  <si>
    <t>Ngọ Trung Hiếu</t>
  </si>
  <si>
    <t>18/8/1980</t>
  </si>
  <si>
    <t>TT Ô tô 8 Hoàng Liệt, Hoàng Mai, Hà Nội</t>
  </si>
  <si>
    <t>001080035989</t>
  </si>
  <si>
    <t>0916827268</t>
  </si>
  <si>
    <t>hieu.vinaconec@gmail.com</t>
  </si>
  <si>
    <t>Kỹ sư xây dựng dân dựng và công nghiệp</t>
  </si>
  <si>
    <t>Công ty TNHH và xây dựng Vinacon</t>
  </si>
  <si>
    <t>28/4/2021</t>
  </si>
  <si>
    <t>H24.17-260608-170075</t>
  </si>
  <si>
    <t>Nguyễn Thanh Tuấn</t>
  </si>
  <si>
    <t>25/6/1986</t>
  </si>
  <si>
    <t>Ngọc Hà, Ba Đình Hà Nội</t>
  </si>
  <si>
    <t>025086000059</t>
  </si>
  <si>
    <t>0917541580</t>
  </si>
  <si>
    <t>tuannttp.2023@gmail.com</t>
  </si>
  <si>
    <t>Công ty CP đầu tư và công nghệ xây dựng IBST</t>
  </si>
  <si>
    <t>21/5/2026</t>
  </si>
  <si>
    <t>Học viện KTQS</t>
  </si>
  <si>
    <t>H24.17-260608-170082</t>
  </si>
  <si>
    <t>Nguyễn Văn Sáng</t>
  </si>
  <si>
    <t>06/6/1986</t>
  </si>
  <si>
    <t>Long Trường, TP Hồ Chí Minh</t>
  </si>
  <si>
    <t>040086040046</t>
  </si>
  <si>
    <t>0973356082</t>
  </si>
  <si>
    <t>nguýenang060686@gmail.com</t>
  </si>
  <si>
    <t>Kỹ sư xây dựng dân dụng</t>
  </si>
  <si>
    <t>Công ty CP TVTK Vinaincon</t>
  </si>
  <si>
    <t>12/5/2026</t>
  </si>
  <si>
    <t>Bộ công an</t>
  </si>
  <si>
    <t>H24.17-260608-170093</t>
  </si>
  <si>
    <t>Vũ Văn Hoan</t>
  </si>
  <si>
    <t>24/6/1980</t>
  </si>
  <si>
    <t>Đức Thượng, Hoài Đức, Hà Nội</t>
  </si>
  <si>
    <t>030080001775</t>
  </si>
  <si>
    <t>0327619868</t>
  </si>
  <si>
    <t>hoanalumax80@gmail.com</t>
  </si>
  <si>
    <t>Công ty CP XD và TM Đức Tiến</t>
  </si>
  <si>
    <t>10/4/*2021</t>
  </si>
  <si>
    <t>H24.17-260608-170094</t>
  </si>
  <si>
    <t>Trần Hữu Long</t>
  </si>
  <si>
    <t>30/3/0986</t>
  </si>
  <si>
    <t>Kiến An, Hải Phòng</t>
  </si>
  <si>
    <t>031086008993</t>
  </si>
  <si>
    <t>ha8842586@gmail.com</t>
  </si>
  <si>
    <t>Công ty CP kiến trúc xây dựng và thương mại Gia Lộc</t>
  </si>
  <si>
    <t>03/4/2026</t>
  </si>
  <si>
    <t>H24.17-260608-170098</t>
  </si>
  <si>
    <t xml:space="preserve"> Nguyễn Minh Nam</t>
  </si>
  <si>
    <t>20/03/1980</t>
  </si>
  <si>
    <t xml:space="preserve"> Xã Diên Hà, tỉnh Hưng Yên
</t>
  </si>
  <si>
    <t>034080004948</t>
  </si>
  <si>
    <t>0985775418</t>
  </si>
  <si>
    <t>Nguyenminhnam 1980@gmail.com</t>
  </si>
  <si>
    <t>Kỹ sư xây dựng chuyên ngành
Xây dựng dân dụng và công nghiệp</t>
  </si>
  <si>
    <t xml:space="preserve">CÔNG TY CÓ PHẢN XÂY DỰNG VÀ THƯƠNG MẠI PHÁT
TRIỆN ĐỨC TIỆN
</t>
  </si>
  <si>
    <t>H24.17-260608-170102</t>
  </si>
  <si>
    <t xml:space="preserve"> Vũ Đức Anh</t>
  </si>
  <si>
    <t xml:space="preserve"> Số 37B/116 NgBK Đằng Giang, Ngô Quyền, Hải Phòng </t>
  </si>
  <si>
    <t xml:space="preserve"> Kỹ sư kỹ thuật xây dựng công trình
giao thông
</t>
  </si>
  <si>
    <t xml:space="preserve"> Công ty TNHH xăng dầu Mỹ Đức </t>
  </si>
  <si>
    <t xml:space="preserve">ĐH Giao thông Vận Tải </t>
  </si>
  <si>
    <t>H24.17-260609-170013</t>
  </si>
  <si>
    <t>Phan Văn Dũng</t>
  </si>
  <si>
    <t>25/09/1976</t>
  </si>
  <si>
    <t>114 Phú Xương, phường Bắc Nha Trang, tỉnh Khánh Hoà</t>
  </si>
  <si>
    <t>040076030737</t>
  </si>
  <si>
    <t>0971205558</t>
  </si>
  <si>
    <t>phandung259@gmail.com</t>
  </si>
  <si>
    <t>Kỹ sư công trình thuỷ lợi</t>
  </si>
  <si>
    <t>Công ty Cổ phần Tư vấn điện và Xây dựng Đông Á.</t>
  </si>
  <si>
    <t>29/01/2023</t>
  </si>
  <si>
    <t>H24.17-260609-170016</t>
  </si>
  <si>
    <t>Nguyễn Ngọc Thạch</t>
  </si>
  <si>
    <t>24/12/1992</t>
  </si>
  <si>
    <t>Thôn Giang Nam, Phước Hiệp, Tuy Phước, Bình Định</t>
  </si>
  <si>
    <t>052092003688</t>
  </si>
  <si>
    <t>0909565909</t>
  </si>
  <si>
    <t>ngocthach92.nguyen@gmail.com</t>
  </si>
  <si>
    <t>Công ty TNHH MTV Việt Trực</t>
  </si>
  <si>
    <t>ĐH Công nghiệp TP HCM</t>
  </si>
  <si>
    <t>H24.17-260609-170035</t>
  </si>
  <si>
    <t>Nguyễn Đức Quý</t>
  </si>
  <si>
    <t>21/07/1994</t>
  </si>
  <si>
    <t>B12a03 Lô B, CC Bảo Minh Ezland (Hausneo), Kp 15, Long Trường, HCM</t>
  </si>
  <si>
    <t>051094009406</t>
  </si>
  <si>
    <t>0906804789</t>
  </si>
  <si>
    <t>Nducquy.ndq@gmail.com</t>
  </si>
  <si>
    <t>Công ty TNHH Kỹ thuật Xây dựng Đồng Phong (Việt Nam)</t>
  </si>
  <si>
    <t>04/08/2025</t>
  </si>
  <si>
    <t>H24.17-260609-170038</t>
  </si>
  <si>
    <t xml:space="preserve">Nguyễn Hồng Minh </t>
  </si>
  <si>
    <t>P703 số 118 Hoàng Quốc Việt, Nghĩa Đô, Hà Nội</t>
  </si>
  <si>
    <t>Kỹ sư cơ khí hàng không</t>
  </si>
  <si>
    <t>Công ty TNHH Taikisha Việt Nam</t>
  </si>
  <si>
    <t>H24.17-260609-170041</t>
  </si>
  <si>
    <t>Trần Đức Anh</t>
  </si>
  <si>
    <t>10/08/1989</t>
  </si>
  <si>
    <t>Tiểu khu 4, Tổ 1, Hưng Trí, T.x Kỳ Anh, Hà Tĩnh</t>
  </si>
  <si>
    <t>042089008701</t>
  </si>
  <si>
    <t>0848357111</t>
  </si>
  <si>
    <t>kmyda.2020@gmail.com</t>
  </si>
  <si>
    <t>Công ty TNHH Kmyda</t>
  </si>
  <si>
    <t>21/03/2023</t>
  </si>
  <si>
    <t>H24.17-260609-170043</t>
  </si>
  <si>
    <t xml:space="preserve">Nguyễn Tăng An  </t>
  </si>
  <si>
    <t>Lực Canh, xã Đông Anh, Hà Nội</t>
  </si>
  <si>
    <t>Kỹ sư tự động hoá thiết kế cơ khí - ngành cơ khí chuyên dùng</t>
  </si>
  <si>
    <t>H24.17-260609-170048</t>
  </si>
  <si>
    <t xml:space="preserve">Nguyễn Văn Như </t>
  </si>
  <si>
    <t>Chung cư HH1C Linh Đàm, Phường Hoàng Liệt, Hà Nội</t>
  </si>
  <si>
    <t xml:space="preserve">040084013014  </t>
  </si>
  <si>
    <t>Kỹ sư Công nghệ chế tạo máy</t>
  </si>
  <si>
    <t>Công ty TNHH Kỹ thuật Taikisha Việt Nam</t>
  </si>
  <si>
    <t>H24.17-260609-170053</t>
  </si>
  <si>
    <t>17/08/1961</t>
  </si>
  <si>
    <t>Ngõ 33, tổ 20 Thanh Xuân Trung</t>
  </si>
  <si>
    <t>036061000048</t>
  </si>
  <si>
    <t>0913201332</t>
  </si>
  <si>
    <t>tuanpapidc4@gmail.com</t>
  </si>
  <si>
    <t>39</t>
  </si>
  <si>
    <t>Công Ty Cổ Phần Tư vấn đầu tư và xây dựng Điện Thành Nam</t>
  </si>
  <si>
    <t>20/12/2024</t>
  </si>
  <si>
    <t>H24.17-260609-170056</t>
  </si>
  <si>
    <t>25/12/1985</t>
  </si>
  <si>
    <t>Thôn An Phú, xã Tuệ Tĩnh, thành phố Hải Phòng</t>
  </si>
  <si>
    <t>030085016069</t>
  </si>
  <si>
    <t>0975051201</t>
  </si>
  <si>
    <t>quangphamhd85@gmail.com</t>
  </si>
  <si>
    <t>Thạc sỹ Kỹ thuật điện, cơ điện và công nghệ điện</t>
  </si>
  <si>
    <t>Công ty Điện lực Hải Phòng</t>
  </si>
  <si>
    <t>25/11/2025</t>
  </si>
  <si>
    <t>ĐH Năng lượng Kazan</t>
  </si>
  <si>
    <t>H24.17-260609-170062</t>
  </si>
  <si>
    <t>28/05/1996</t>
  </si>
  <si>
    <t>Số 461 đường 351, phường An Dương, TP Hải Phòng</t>
  </si>
  <si>
    <t>Kỹ sư Kỹ thuật Công trình biển</t>
  </si>
  <si>
    <t>Công ty Cổ phần xây lắp Hải Long</t>
  </si>
  <si>
    <t>Cục Cảnh sát QLHC về TTXH</t>
  </si>
  <si>
    <t>Đại học Hàng Hải Việt Nam</t>
  </si>
  <si>
    <r>
      <rPr>
        <b/>
        <sz val="14"/>
        <color indexed="64"/>
        <rFont val="Times New Roman"/>
        <family val="1"/>
      </rPr>
      <t>DANH SÁCH CÁ NHÂN ĐỦ ĐIỀU KIỆN SÁT HẠCH - CẤP CHỨNG CHỈ HÀNH NGHỀ HOẠT ĐỘNG XÂY DỰNG</t>
    </r>
    <r>
      <rPr>
        <sz val="14"/>
        <color indexed="64"/>
        <rFont val="Times New Roman"/>
        <family val="1"/>
      </rPr>
      <t xml:space="preserve">
</t>
    </r>
    <r>
      <rPr>
        <i/>
        <sz val="14"/>
        <color indexed="64"/>
        <rFont val="Times New Roman"/>
        <family val="1"/>
      </rPr>
      <t>(Ban hành kèm theo Quyết định số 1068 ngày 23 tháng 6 năm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</si>
</sst>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indexed="64"/>
      <name val="Arial"/>
      <charset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indexed="64"/>
      <name val="Times New Roman"/>
      <family val="1"/>
    </font>
    <font>
      <b/>
      <sz val="12"/>
      <color indexed="64"/>
      <name val="Times New Roman"/>
      <family val="1"/>
    </font>
    <font>
      <sz val="14"/>
      <color indexed="64"/>
      <name val="Times New Roman"/>
      <family val="1"/>
    </font>
    <font>
      <b/>
      <sz val="14"/>
      <color indexed="64"/>
      <name val="Times New Roman"/>
      <family val="1"/>
    </font>
    <font>
      <i/>
      <sz val="14"/>
      <color indexed="64"/>
      <name val="Times New Roman"/>
      <family val="1"/>
    </font>
    <font>
      <u/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u/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2"/>
      <color theme="1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</cellStyleXfs>
  <cellXfs count="6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0" xfId="3" applyFont="1" applyFill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0" xfId="3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vertical="center"/>
    </xf>
    <xf numFmtId="49" fontId="13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left" vertical="center"/>
    </xf>
    <xf numFmtId="0" fontId="13" fillId="0" borderId="0" xfId="0" applyNumberFormat="1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quotePrefix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272;&#7907;t%207\7.%20BB%20T&#7893;ng%20h&#7907;p%20k&#7871;t%20qu&#7843;%20k&#7923;%20s&#225;t%20h&#7841;ch\L&#431;U\Ph&#7909;%20l&#7909;c%20th&#244;ng%20b&#225;o%20th&#225;ng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ồ sơ đạt"/>
      <sheetName val="Mon thi"/>
      <sheetName val="Ma Tinh"/>
    </sheetNames>
    <sheetDataSet>
      <sheetData sheetId="0" refreshError="1"/>
      <sheetData sheetId="1" refreshError="1">
        <row r="2">
          <cell r="B2" t="str">
            <v>Định giá xây dựng</v>
          </cell>
          <cell r="C2" t="str">
            <v>ĐGXD</v>
          </cell>
        </row>
        <row r="3">
          <cell r="B3" t="str">
            <v>Giám sát công tác xây dựng công trình</v>
          </cell>
          <cell r="C3" t="str">
            <v>GSXD</v>
          </cell>
        </row>
        <row r="4">
          <cell r="B4" t="str">
            <v>Giám sát công tác lắp đặt thiết bị công trình</v>
          </cell>
          <cell r="C4" t="str">
            <v>GSLĐ</v>
          </cell>
        </row>
        <row r="5">
          <cell r="B5" t="str">
            <v>Khảo sát Địa chất công trình</v>
          </cell>
          <cell r="C5" t="str">
            <v>KSĐC</v>
          </cell>
        </row>
        <row r="6">
          <cell r="B6" t="str">
            <v>Khảo sát Địa hình</v>
          </cell>
          <cell r="C6" t="str">
            <v>KSĐH</v>
          </cell>
        </row>
        <row r="7">
          <cell r="B7" t="str">
            <v>Thiết kế xây dựng công trình - Công trình Khai thác mỏ</v>
          </cell>
          <cell r="C7" t="str">
            <v>TKM</v>
          </cell>
        </row>
        <row r="8">
          <cell r="B8" t="str">
            <v>Thiết kế cơ - điện công trình - Hệ thống cấp - thoát nước công trình</v>
          </cell>
          <cell r="C8" t="str">
            <v>TKCĐN</v>
          </cell>
        </row>
        <row r="9">
          <cell r="B9" t="str">
            <v>Thiết kế cơ - điện công trình - Hệ thống điện</v>
          </cell>
          <cell r="C9" t="str">
            <v>TKCĐ</v>
          </cell>
        </row>
        <row r="10">
          <cell r="B10" t="str">
            <v>Thiết kế cơ - điện công trình - Hệ thống thông gió - cấp thoát nhiệt</v>
          </cell>
          <cell r="C10" t="str">
            <v>TKTG</v>
          </cell>
        </row>
        <row r="11">
          <cell r="B11" t="str">
            <v>Thiết kế xây dựng công trình - Công trình Cầu - Hầm</v>
          </cell>
          <cell r="C11" t="str">
            <v>TKCH</v>
          </cell>
        </row>
        <row r="12">
          <cell r="B12" t="str">
            <v>Thiết kế xây dựng công trình - Công trình Đường sắt</v>
          </cell>
          <cell r="C12" t="str">
            <v>TKĐS</v>
          </cell>
        </row>
        <row r="13">
          <cell r="B13" t="str">
            <v>Thiết kế xây dựng công trình - Công trình Đường bộ</v>
          </cell>
          <cell r="C13" t="str">
            <v>TKĐB</v>
          </cell>
        </row>
        <row r="14">
          <cell r="B14" t="str">
            <v>Thiết kế xây dựng công trình - Công trình Đường thủy nội địa - Hàng hải</v>
          </cell>
          <cell r="C14" t="str">
            <v>TKĐT</v>
          </cell>
        </row>
        <row r="15">
          <cell r="B15" t="str">
            <v>Thiết kế xây dựng công trình - Kết cấu công trình</v>
          </cell>
          <cell r="C15" t="str">
            <v>TKKC</v>
          </cell>
        </row>
        <row r="16">
          <cell r="B16" t="str">
            <v>Thiết kế Quy hoạch xây dựng</v>
          </cell>
          <cell r="C16" t="str">
            <v>TKQH</v>
          </cell>
        </row>
        <row r="17">
          <cell r="B17" t="str">
            <v>Thiết kế xây dựng công trình - Công trình Thủy lợi, đê điều</v>
          </cell>
          <cell r="C17" t="str">
            <v>TKTL</v>
          </cell>
        </row>
        <row r="18">
          <cell r="B18" t="str">
            <v>Thiết kế xây dựng công trình - Công trình Cấp nước - thoát nước</v>
          </cell>
          <cell r="C18" t="str">
            <v>TKCTN</v>
          </cell>
        </row>
        <row r="19">
          <cell r="B19" t="str">
            <v>Thiết kế xây dựng công trình - Công trình Xử lý chất thải rắn</v>
          </cell>
          <cell r="C19" t="str">
            <v>TKCTR</v>
          </cell>
        </row>
        <row r="20">
          <cell r="B20" t="str">
            <v>Quản lý dự án đầu tư xây dựng</v>
          </cell>
          <cell r="C20" t="str">
            <v>QLDA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uynvspkt@gmail.com" TargetMode="External"/><Relationship Id="rId21" Type="http://schemas.openxmlformats.org/officeDocument/2006/relationships/hyperlink" Target="mailto:trannamxd37@gmail.com" TargetMode="External"/><Relationship Id="rId42" Type="http://schemas.openxmlformats.org/officeDocument/2006/relationships/hyperlink" Target="mailto:tuanthangare@gmail.com" TargetMode="External"/><Relationship Id="rId47" Type="http://schemas.openxmlformats.org/officeDocument/2006/relationships/hyperlink" Target="mailto:bacnam911@gmail.com" TargetMode="External"/><Relationship Id="rId63" Type="http://schemas.openxmlformats.org/officeDocument/2006/relationships/hyperlink" Target="mailto:vokyca@gmail.com" TargetMode="External"/><Relationship Id="rId68" Type="http://schemas.openxmlformats.org/officeDocument/2006/relationships/hyperlink" Target="mailto:Hainguyen197.hau@gmail.com" TargetMode="External"/><Relationship Id="rId84" Type="http://schemas.openxmlformats.org/officeDocument/2006/relationships/hyperlink" Target="mailto:tungdothanh196@gmail.com" TargetMode="External"/><Relationship Id="rId89" Type="http://schemas.openxmlformats.org/officeDocument/2006/relationships/hyperlink" Target="mailto:tronghiep26021995@gmail.com" TargetMode="External"/><Relationship Id="rId16" Type="http://schemas.openxmlformats.org/officeDocument/2006/relationships/hyperlink" Target="mailto:thanhtv.bn75@gmail.com" TargetMode="External"/><Relationship Id="rId11" Type="http://schemas.openxmlformats.org/officeDocument/2006/relationships/hyperlink" Target="mailto:thangtt.eco@gmail.com" TargetMode="External"/><Relationship Id="rId32" Type="http://schemas.openxmlformats.org/officeDocument/2006/relationships/hyperlink" Target="mailto:kstrancuong84@gmail.com" TargetMode="External"/><Relationship Id="rId37" Type="http://schemas.openxmlformats.org/officeDocument/2006/relationships/hyperlink" Target="mailto:Buivietxd18@gmail.com" TargetMode="External"/><Relationship Id="rId53" Type="http://schemas.openxmlformats.org/officeDocument/2006/relationships/hyperlink" Target="mailto:duongminhthongxd@gmail.com" TargetMode="External"/><Relationship Id="rId58" Type="http://schemas.openxmlformats.org/officeDocument/2006/relationships/hyperlink" Target="mailto:buiduc779@gmail.com" TargetMode="External"/><Relationship Id="rId74" Type="http://schemas.openxmlformats.org/officeDocument/2006/relationships/hyperlink" Target="mailto:nguyenkhacchinh72@gmail.com" TargetMode="External"/><Relationship Id="rId79" Type="http://schemas.openxmlformats.org/officeDocument/2006/relationships/hyperlink" Target="mailto:Dangtrinh.vt86@gmail.com" TargetMode="External"/><Relationship Id="rId102" Type="http://schemas.openxmlformats.org/officeDocument/2006/relationships/vmlDrawing" Target="../drawings/vmlDrawing1.vml"/><Relationship Id="rId5" Type="http://schemas.openxmlformats.org/officeDocument/2006/relationships/hyperlink" Target="mailto:nguyenhoaikhoa@gmail.com" TargetMode="External"/><Relationship Id="rId90" Type="http://schemas.openxmlformats.org/officeDocument/2006/relationships/hyperlink" Target="mailto:eng.vtthoan87@gmail.com" TargetMode="External"/><Relationship Id="rId95" Type="http://schemas.openxmlformats.org/officeDocument/2006/relationships/hyperlink" Target="mailto:hieu.vinaconec@gmail.com" TargetMode="External"/><Relationship Id="rId22" Type="http://schemas.openxmlformats.org/officeDocument/2006/relationships/hyperlink" Target="mailto:mhq2311@gmail.com" TargetMode="External"/><Relationship Id="rId27" Type="http://schemas.openxmlformats.org/officeDocument/2006/relationships/hyperlink" Target="mailto:huyen298@gmail.com" TargetMode="External"/><Relationship Id="rId43" Type="http://schemas.openxmlformats.org/officeDocument/2006/relationships/hyperlink" Target="mailto:hoangphat6368@gmail.com" TargetMode="External"/><Relationship Id="rId48" Type="http://schemas.openxmlformats.org/officeDocument/2006/relationships/hyperlink" Target="mailto:dung.thuyvan@gmail.com" TargetMode="External"/><Relationship Id="rId64" Type="http://schemas.openxmlformats.org/officeDocument/2006/relationships/hyperlink" Target="mailto:Donambg95@gmail.com" TargetMode="External"/><Relationship Id="rId69" Type="http://schemas.openxmlformats.org/officeDocument/2006/relationships/hyperlink" Target="mailto:congduanhd@gmail.com" TargetMode="External"/><Relationship Id="rId80" Type="http://schemas.openxmlformats.org/officeDocument/2006/relationships/hyperlink" Target="mailto:tulinh211987@gmail.com" TargetMode="External"/><Relationship Id="rId85" Type="http://schemas.openxmlformats.org/officeDocument/2006/relationships/hyperlink" Target="mailto:Thientrandang1995@gmail.com" TargetMode="External"/><Relationship Id="rId12" Type="http://schemas.openxmlformats.org/officeDocument/2006/relationships/hyperlink" Target="mailto:thanhcaolinh93@gmail.com" TargetMode="External"/><Relationship Id="rId17" Type="http://schemas.openxmlformats.org/officeDocument/2006/relationships/hyperlink" Target="mailto:tuandhcn@gmail.com" TargetMode="External"/><Relationship Id="rId25" Type="http://schemas.openxmlformats.org/officeDocument/2006/relationships/hyperlink" Target="mailto:ducchauhoang@gmaik.com" TargetMode="External"/><Relationship Id="rId33" Type="http://schemas.openxmlformats.org/officeDocument/2006/relationships/hyperlink" Target="mailto:duonghai.c@gmail.com" TargetMode="External"/><Relationship Id="rId38" Type="http://schemas.openxmlformats.org/officeDocument/2006/relationships/hyperlink" Target="mailto:c-vanthoai@taikisha-vn.com" TargetMode="External"/><Relationship Id="rId46" Type="http://schemas.openxmlformats.org/officeDocument/2006/relationships/hyperlink" Target="mailto:bon240875@gmail.com" TargetMode="External"/><Relationship Id="rId59" Type="http://schemas.openxmlformats.org/officeDocument/2006/relationships/hyperlink" Target="mailto:ndtphuxuyen@gmail.com" TargetMode="External"/><Relationship Id="rId67" Type="http://schemas.openxmlformats.org/officeDocument/2006/relationships/hyperlink" Target="mailto:Dhnguyendiep@gmail.com" TargetMode="External"/><Relationship Id="rId103" Type="http://schemas.openxmlformats.org/officeDocument/2006/relationships/comments" Target="../comments1.xml"/><Relationship Id="rId20" Type="http://schemas.openxmlformats.org/officeDocument/2006/relationships/hyperlink" Target="mailto:Xuantungmoscow6789@gmail.com" TargetMode="External"/><Relationship Id="rId41" Type="http://schemas.openxmlformats.org/officeDocument/2006/relationships/hyperlink" Target="mailto:trinhduytuan1003@gmail.com" TargetMode="External"/><Relationship Id="rId54" Type="http://schemas.openxmlformats.org/officeDocument/2006/relationships/hyperlink" Target="mailto:maibienthuy@gmail.com" TargetMode="External"/><Relationship Id="rId62" Type="http://schemas.openxmlformats.org/officeDocument/2006/relationships/hyperlink" Target="mailto:Thanhdutnt@gmail.com" TargetMode="External"/><Relationship Id="rId70" Type="http://schemas.openxmlformats.org/officeDocument/2006/relationships/hyperlink" Target="mailto:thangxnkgdt@gmail.com" TargetMode="External"/><Relationship Id="rId75" Type="http://schemas.openxmlformats.org/officeDocument/2006/relationships/hyperlink" Target="mailto:job.nkgiap@gmail.com" TargetMode="External"/><Relationship Id="rId83" Type="http://schemas.openxmlformats.org/officeDocument/2006/relationships/hyperlink" Target="mailto:vuhuy128@gmail.com" TargetMode="External"/><Relationship Id="rId88" Type="http://schemas.openxmlformats.org/officeDocument/2006/relationships/hyperlink" Target="mailto:tranhoangmai24.10.93@gmail.com" TargetMode="External"/><Relationship Id="rId91" Type="http://schemas.openxmlformats.org/officeDocument/2006/relationships/hyperlink" Target="mailto:khongcogmai@.com" TargetMode="External"/><Relationship Id="rId96" Type="http://schemas.openxmlformats.org/officeDocument/2006/relationships/hyperlink" Target="mailto:tuannttp.2023@gmail.com" TargetMode="External"/><Relationship Id="rId1" Type="http://schemas.openxmlformats.org/officeDocument/2006/relationships/hyperlink" Target="mailto:phankhacdai.ht@gmail.com" TargetMode="External"/><Relationship Id="rId6" Type="http://schemas.openxmlformats.org/officeDocument/2006/relationships/hyperlink" Target="mailto:hoangvd.td@gmail.com" TargetMode="External"/><Relationship Id="rId15" Type="http://schemas.openxmlformats.org/officeDocument/2006/relationships/hyperlink" Target="mailto:caovanquan.0510@gmail.com" TargetMode="External"/><Relationship Id="rId23" Type="http://schemas.openxmlformats.org/officeDocument/2006/relationships/hyperlink" Target="mailto:trantuanpma@gmail.com" TargetMode="External"/><Relationship Id="rId28" Type="http://schemas.openxmlformats.org/officeDocument/2006/relationships/hyperlink" Target="mailto:luongxuanphuong2391@gmail.com" TargetMode="External"/><Relationship Id="rId36" Type="http://schemas.openxmlformats.org/officeDocument/2006/relationships/hyperlink" Target="mailto:nguyengiasu.dpy@gmail.com" TargetMode="External"/><Relationship Id="rId49" Type="http://schemas.openxmlformats.org/officeDocument/2006/relationships/hyperlink" Target="mailto:quangk55.nuce@gmail.com" TargetMode="External"/><Relationship Id="rId57" Type="http://schemas.openxmlformats.org/officeDocument/2006/relationships/hyperlink" Target="mailto:anhduc184@gmail.com" TargetMode="External"/><Relationship Id="rId10" Type="http://schemas.openxmlformats.org/officeDocument/2006/relationships/hyperlink" Target="mailto:phamtrungsanghp@gmail.com" TargetMode="External"/><Relationship Id="rId31" Type="http://schemas.openxmlformats.org/officeDocument/2006/relationships/hyperlink" Target="mailto:ndh1102@gmail.com" TargetMode="External"/><Relationship Id="rId44" Type="http://schemas.openxmlformats.org/officeDocument/2006/relationships/hyperlink" Target="mailto:phamphianh.nuce@gmail.com" TargetMode="External"/><Relationship Id="rId52" Type="http://schemas.openxmlformats.org/officeDocument/2006/relationships/hyperlink" Target="mailto:Tuong.bm@outlook.com" TargetMode="External"/><Relationship Id="rId60" Type="http://schemas.openxmlformats.org/officeDocument/2006/relationships/hyperlink" Target="mailto:tvhung1403@gmail.com" TargetMode="External"/><Relationship Id="rId65" Type="http://schemas.openxmlformats.org/officeDocument/2006/relationships/hyperlink" Target="mailto:anhlq020875@gmail.com" TargetMode="External"/><Relationship Id="rId73" Type="http://schemas.openxmlformats.org/officeDocument/2006/relationships/hyperlink" Target="mailto:manhnguyen.haai@gmail.com" TargetMode="External"/><Relationship Id="rId78" Type="http://schemas.openxmlformats.org/officeDocument/2006/relationships/hyperlink" Target="mailto:hieucds41@gmail.com" TargetMode="External"/><Relationship Id="rId81" Type="http://schemas.openxmlformats.org/officeDocument/2006/relationships/hyperlink" Target="mailto:tedinorth.phucnk@gmail.com" TargetMode="External"/><Relationship Id="rId86" Type="http://schemas.openxmlformats.org/officeDocument/2006/relationships/hyperlink" Target="mailto:duongtienphuc79@gmail.com" TargetMode="External"/><Relationship Id="rId94" Type="http://schemas.openxmlformats.org/officeDocument/2006/relationships/hyperlink" Target="mailto:khongcogmai@.com" TargetMode="External"/><Relationship Id="rId99" Type="http://schemas.openxmlformats.org/officeDocument/2006/relationships/hyperlink" Target="mailto:ha8842586@gmail.com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Manhhunggd81@gmail.com" TargetMode="External"/><Relationship Id="rId9" Type="http://schemas.openxmlformats.org/officeDocument/2006/relationships/hyperlink" Target="mailto:tranquanglongvfu@gmail.com" TargetMode="External"/><Relationship Id="rId13" Type="http://schemas.openxmlformats.org/officeDocument/2006/relationships/hyperlink" Target="mailto:xuankiemhd@gmail.com" TargetMode="External"/><Relationship Id="rId18" Type="http://schemas.openxmlformats.org/officeDocument/2006/relationships/hyperlink" Target="mailto:ksxd20111985@gmail.com" TargetMode="External"/><Relationship Id="rId39" Type="http://schemas.openxmlformats.org/officeDocument/2006/relationships/hyperlink" Target="mailto:longtran794@gmail.com" TargetMode="External"/><Relationship Id="rId34" Type="http://schemas.openxmlformats.org/officeDocument/2006/relationships/hyperlink" Target="mailto:quangtho98@gmail.com" TargetMode="External"/><Relationship Id="rId50" Type="http://schemas.openxmlformats.org/officeDocument/2006/relationships/hyperlink" Target="mailto:tranbaongoc911@gmail.com" TargetMode="External"/><Relationship Id="rId55" Type="http://schemas.openxmlformats.org/officeDocument/2006/relationships/hyperlink" Target="mailto:hahaohung999@gmail.com" TargetMode="External"/><Relationship Id="rId76" Type="http://schemas.openxmlformats.org/officeDocument/2006/relationships/hyperlink" Target="mailto:Longthanhsx@gmail.com" TargetMode="External"/><Relationship Id="rId97" Type="http://schemas.openxmlformats.org/officeDocument/2006/relationships/hyperlink" Target="mailto:ngu&#253;enang060686@gmail.com" TargetMode="External"/><Relationship Id="rId7" Type="http://schemas.openxmlformats.org/officeDocument/2006/relationships/hyperlink" Target="mailto:qnc17.cdc@gmail.com" TargetMode="External"/><Relationship Id="rId71" Type="http://schemas.openxmlformats.org/officeDocument/2006/relationships/hyperlink" Target="mailto:chikhuong1983@gmail.com" TargetMode="External"/><Relationship Id="rId92" Type="http://schemas.openxmlformats.org/officeDocument/2006/relationships/hyperlink" Target="mailto:khongcogmai@.com" TargetMode="External"/><Relationship Id="rId2" Type="http://schemas.openxmlformats.org/officeDocument/2006/relationships/hyperlink" Target="mailto:longson73@gmail.com" TargetMode="External"/><Relationship Id="rId29" Type="http://schemas.openxmlformats.org/officeDocument/2006/relationships/hyperlink" Target="mailto:Phuongmd@gmail.com" TargetMode="External"/><Relationship Id="rId24" Type="http://schemas.openxmlformats.org/officeDocument/2006/relationships/hyperlink" Target="mailto:hoangvu.ctec@gmail.com" TargetMode="External"/><Relationship Id="rId40" Type="http://schemas.openxmlformats.org/officeDocument/2006/relationships/hyperlink" Target="mailto:nguyenhuunam04021972@gmail.com" TargetMode="External"/><Relationship Id="rId45" Type="http://schemas.openxmlformats.org/officeDocument/2006/relationships/hyperlink" Target="mailto:bnhoa86@gmail.com" TargetMode="External"/><Relationship Id="rId66" Type="http://schemas.openxmlformats.org/officeDocument/2006/relationships/hyperlink" Target="mailto:nguyencuongk53dhv@gmail.com" TargetMode="External"/><Relationship Id="rId87" Type="http://schemas.openxmlformats.org/officeDocument/2006/relationships/hyperlink" Target="mailto:lyxuancau1992@gmail.com" TargetMode="External"/><Relationship Id="rId61" Type="http://schemas.openxmlformats.org/officeDocument/2006/relationships/hyperlink" Target="mailto:cuhuycuong.ksxd@gmail.com.vn" TargetMode="External"/><Relationship Id="rId82" Type="http://schemas.openxmlformats.org/officeDocument/2006/relationships/hyperlink" Target="mailto:hungthanglong36@gmail.com" TargetMode="External"/><Relationship Id="rId19" Type="http://schemas.openxmlformats.org/officeDocument/2006/relationships/hyperlink" Target="mailto:minhtuanbg1981@gmail.com" TargetMode="External"/><Relationship Id="rId14" Type="http://schemas.openxmlformats.org/officeDocument/2006/relationships/hyperlink" Target="mailto:duc.leanh49utc@gail.com" TargetMode="External"/><Relationship Id="rId30" Type="http://schemas.openxmlformats.org/officeDocument/2006/relationships/hyperlink" Target="mailto:nguyenhuyhan@gmail.com" TargetMode="External"/><Relationship Id="rId35" Type="http://schemas.openxmlformats.org/officeDocument/2006/relationships/hyperlink" Target="mailto:dangdoantung313@gmail.com" TargetMode="External"/><Relationship Id="rId56" Type="http://schemas.openxmlformats.org/officeDocument/2006/relationships/hyperlink" Target="mailto:dangchinh1903@gmail.com" TargetMode="External"/><Relationship Id="rId77" Type="http://schemas.openxmlformats.org/officeDocument/2006/relationships/hyperlink" Target="mailto:vsc.trandinhquoc@gmail.com" TargetMode="External"/><Relationship Id="rId100" Type="http://schemas.openxmlformats.org/officeDocument/2006/relationships/hyperlink" Target="mailto:vuanhcdb@gmail.com" TargetMode="External"/><Relationship Id="rId8" Type="http://schemas.openxmlformats.org/officeDocument/2006/relationships/hyperlink" Target="mailto:xuantruongvbhp1201@gmail.com" TargetMode="External"/><Relationship Id="rId51" Type="http://schemas.openxmlformats.org/officeDocument/2006/relationships/hyperlink" Target="mailto:dongthang181@gmail.com" TargetMode="External"/><Relationship Id="rId72" Type="http://schemas.openxmlformats.org/officeDocument/2006/relationships/hyperlink" Target="mailto:tuankyton2022@gmail.com" TargetMode="External"/><Relationship Id="rId93" Type="http://schemas.openxmlformats.org/officeDocument/2006/relationships/hyperlink" Target="mailto:khongcogmai@.com" TargetMode="External"/><Relationship Id="rId98" Type="http://schemas.openxmlformats.org/officeDocument/2006/relationships/hyperlink" Target="mailto:hoanalumax80@gmail.com" TargetMode="External"/><Relationship Id="rId3" Type="http://schemas.openxmlformats.org/officeDocument/2006/relationships/hyperlink" Target="mailto:nguyenhang.ksd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U396"/>
  <sheetViews>
    <sheetView tabSelected="1" view="pageBreakPreview" zoomScale="55" zoomScaleNormal="55" zoomScaleSheetLayoutView="55" workbookViewId="0">
      <selection activeCell="K7" sqref="K7"/>
    </sheetView>
  </sheetViews>
  <sheetFormatPr defaultRowHeight="15.75" x14ac:dyDescent="0.2"/>
  <cols>
    <col min="1" max="1" width="7.85546875" style="16" customWidth="1"/>
    <col min="2" max="2" width="8.7109375" style="17" customWidth="1"/>
    <col min="3" max="3" width="15.85546875" style="18" customWidth="1"/>
    <col min="4" max="4" width="15" style="19" customWidth="1"/>
    <col min="5" max="5" width="14.7109375" style="20" customWidth="1"/>
    <col min="6" max="6" width="22.42578125" style="21" customWidth="1"/>
    <col min="7" max="7" width="15.28515625" style="20" customWidth="1"/>
    <col min="8" max="8" width="12.28515625" style="20" customWidth="1"/>
    <col min="9" max="9" width="15.42578125" style="23" customWidth="1"/>
    <col min="10" max="10" width="18.42578125" style="24" customWidth="1"/>
    <col min="11" max="11" width="17.140625" style="21" customWidth="1"/>
    <col min="12" max="12" width="7.5703125" style="21" customWidth="1"/>
    <col min="13" max="13" width="9.140625" style="17" customWidth="1"/>
    <col min="14" max="14" width="9.5703125" style="20" customWidth="1"/>
    <col min="15" max="15" width="19.5703125" style="17" customWidth="1"/>
    <col min="16" max="16" width="9.42578125" style="21" customWidth="1"/>
    <col min="17" max="17" width="15" style="18" customWidth="1"/>
    <col min="18" max="18" width="12.7109375" style="18" customWidth="1"/>
    <col min="19" max="19" width="10" style="15" customWidth="1"/>
    <col min="20" max="20" width="9.140625" style="22" customWidth="1"/>
    <col min="21" max="21" width="11" style="21" customWidth="1"/>
    <col min="22" max="16384" width="9.140625" style="21"/>
  </cols>
  <sheetData>
    <row r="1" spans="1:21" ht="45.75" customHeight="1" x14ac:dyDescent="0.2">
      <c r="A1" s="59" t="s">
        <v>3307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s="14" customFormat="1" ht="78.75" x14ac:dyDescent="0.2">
      <c r="A2" s="13" t="s">
        <v>4</v>
      </c>
      <c r="B2" s="13" t="s">
        <v>8</v>
      </c>
      <c r="C2" s="13" t="s">
        <v>188</v>
      </c>
      <c r="D2" s="13" t="s">
        <v>1</v>
      </c>
      <c r="E2" s="13" t="s">
        <v>10</v>
      </c>
      <c r="F2" s="13" t="s">
        <v>190</v>
      </c>
      <c r="G2" s="13" t="s">
        <v>11</v>
      </c>
      <c r="H2" s="13" t="s">
        <v>0</v>
      </c>
      <c r="I2" s="13" t="s">
        <v>2</v>
      </c>
      <c r="J2" s="13" t="s">
        <v>12</v>
      </c>
      <c r="K2" s="13" t="s">
        <v>150</v>
      </c>
      <c r="L2" s="13" t="s">
        <v>13</v>
      </c>
      <c r="M2" s="13" t="s">
        <v>149</v>
      </c>
      <c r="N2" s="13" t="s">
        <v>187</v>
      </c>
      <c r="O2" s="13" t="s">
        <v>3</v>
      </c>
      <c r="P2" s="13" t="s">
        <v>5</v>
      </c>
      <c r="Q2" s="13" t="s">
        <v>14</v>
      </c>
      <c r="R2" s="13" t="s">
        <v>15</v>
      </c>
      <c r="S2" s="13" t="s">
        <v>16</v>
      </c>
      <c r="T2" s="13" t="s">
        <v>18</v>
      </c>
      <c r="U2" s="13" t="s">
        <v>19</v>
      </c>
    </row>
    <row r="3" spans="1:21" s="14" customFormat="1" ht="47.25" x14ac:dyDescent="0.2">
      <c r="A3" s="26">
        <v>1</v>
      </c>
      <c r="B3" s="26" t="str">
        <f>VLOOKUP(K3,'[1]Mon thi'!$B$2:$C$20,2,0)</f>
        <v>GSLĐ</v>
      </c>
      <c r="C3" s="36" t="s">
        <v>509</v>
      </c>
      <c r="D3" s="36" t="s">
        <v>510</v>
      </c>
      <c r="E3" s="27" t="s">
        <v>511</v>
      </c>
      <c r="F3" s="37" t="s">
        <v>512</v>
      </c>
      <c r="G3" s="27" t="s">
        <v>513</v>
      </c>
      <c r="H3" s="38" t="s">
        <v>514</v>
      </c>
      <c r="I3" s="39" t="s">
        <v>515</v>
      </c>
      <c r="J3" s="26" t="s">
        <v>516</v>
      </c>
      <c r="K3" s="26" t="s">
        <v>156</v>
      </c>
      <c r="L3" s="26" t="s">
        <v>204</v>
      </c>
      <c r="M3" s="26" t="s">
        <v>76</v>
      </c>
      <c r="N3" s="27" t="s">
        <v>232</v>
      </c>
      <c r="O3" s="26" t="s">
        <v>312</v>
      </c>
      <c r="P3" s="26" t="s">
        <v>194</v>
      </c>
      <c r="Q3" s="27" t="s">
        <v>268</v>
      </c>
      <c r="R3" s="27" t="s">
        <v>195</v>
      </c>
      <c r="S3" s="26" t="s">
        <v>196</v>
      </c>
      <c r="T3" s="26" t="s">
        <v>197</v>
      </c>
      <c r="U3" s="27" t="s">
        <v>517</v>
      </c>
    </row>
    <row r="4" spans="1:21" s="14" customFormat="1" ht="31.5" x14ac:dyDescent="0.2">
      <c r="A4" s="26"/>
      <c r="B4" s="26" t="str">
        <f>VLOOKUP(K4,'[1]Mon thi'!$B$2:$C$20,2,0)</f>
        <v>QLDA</v>
      </c>
      <c r="C4" s="36"/>
      <c r="D4" s="36"/>
      <c r="E4" s="27"/>
      <c r="F4" s="37"/>
      <c r="G4" s="27"/>
      <c r="H4" s="38"/>
      <c r="I4" s="39"/>
      <c r="J4" s="26"/>
      <c r="K4" s="26" t="s">
        <v>189</v>
      </c>
      <c r="L4" s="26" t="s">
        <v>204</v>
      </c>
      <c r="M4" s="26" t="s">
        <v>76</v>
      </c>
      <c r="N4" s="27" t="s">
        <v>232</v>
      </c>
      <c r="O4" s="26"/>
      <c r="P4" s="26" t="s">
        <v>194</v>
      </c>
      <c r="Q4" s="27"/>
      <c r="R4" s="27"/>
      <c r="S4" s="26"/>
      <c r="T4" s="26"/>
      <c r="U4" s="27"/>
    </row>
    <row r="5" spans="1:21" s="14" customFormat="1" ht="47.25" x14ac:dyDescent="0.2">
      <c r="A5" s="26">
        <f>A3+1</f>
        <v>2</v>
      </c>
      <c r="B5" s="26" t="str">
        <f>VLOOKUP(K5,'[1]Mon thi'!$B$2:$C$20,2,0)</f>
        <v>TKĐB</v>
      </c>
      <c r="C5" s="36" t="s">
        <v>501</v>
      </c>
      <c r="D5" s="36" t="s">
        <v>502</v>
      </c>
      <c r="E5" s="27" t="s">
        <v>503</v>
      </c>
      <c r="F5" s="37" t="s">
        <v>504</v>
      </c>
      <c r="G5" s="27" t="s">
        <v>505</v>
      </c>
      <c r="H5" s="38" t="s">
        <v>506</v>
      </c>
      <c r="I5" s="39" t="s">
        <v>518</v>
      </c>
      <c r="J5" s="26" t="s">
        <v>519</v>
      </c>
      <c r="K5" s="26" t="s">
        <v>175</v>
      </c>
      <c r="L5" s="26" t="s">
        <v>192</v>
      </c>
      <c r="M5" s="26" t="s">
        <v>76</v>
      </c>
      <c r="N5" s="27" t="s">
        <v>237</v>
      </c>
      <c r="O5" s="26" t="s">
        <v>507</v>
      </c>
      <c r="P5" s="26" t="s">
        <v>194</v>
      </c>
      <c r="Q5" s="27" t="s">
        <v>508</v>
      </c>
      <c r="R5" s="27" t="s">
        <v>195</v>
      </c>
      <c r="S5" s="26" t="s">
        <v>196</v>
      </c>
      <c r="T5" s="26" t="s">
        <v>234</v>
      </c>
      <c r="U5" s="27" t="s">
        <v>233</v>
      </c>
    </row>
    <row r="6" spans="1:21" s="14" customFormat="1" ht="47.25" x14ac:dyDescent="0.2">
      <c r="A6" s="26"/>
      <c r="B6" s="26" t="str">
        <f>VLOOKUP(K6,'[1]Mon thi'!$B$2:$C$20,2,0)</f>
        <v>TKCH</v>
      </c>
      <c r="C6" s="36"/>
      <c r="D6" s="36"/>
      <c r="E6" s="27"/>
      <c r="F6" s="37"/>
      <c r="G6" s="27"/>
      <c r="H6" s="38"/>
      <c r="I6" s="39"/>
      <c r="J6" s="26"/>
      <c r="K6" s="26" t="s">
        <v>171</v>
      </c>
      <c r="L6" s="26" t="s">
        <v>192</v>
      </c>
      <c r="M6" s="26" t="s">
        <v>76</v>
      </c>
      <c r="N6" s="27" t="s">
        <v>237</v>
      </c>
      <c r="O6" s="26"/>
      <c r="P6" s="26" t="s">
        <v>194</v>
      </c>
      <c r="Q6" s="27"/>
      <c r="R6" s="27"/>
      <c r="S6" s="26"/>
      <c r="T6" s="26"/>
      <c r="U6" s="27"/>
    </row>
    <row r="7" spans="1:21" s="14" customFormat="1" ht="47.25" x14ac:dyDescent="0.2">
      <c r="A7" s="26">
        <f>A5+1</f>
        <v>3</v>
      </c>
      <c r="B7" s="26" t="str">
        <f>VLOOKUP(K7,'[1]Mon thi'!$B$2:$C$20,2,0)</f>
        <v>GSLĐ</v>
      </c>
      <c r="C7" s="36" t="s">
        <v>520</v>
      </c>
      <c r="D7" s="36" t="s">
        <v>521</v>
      </c>
      <c r="E7" s="27" t="s">
        <v>522</v>
      </c>
      <c r="F7" s="37" t="s">
        <v>523</v>
      </c>
      <c r="G7" s="27" t="s">
        <v>524</v>
      </c>
      <c r="H7" s="38" t="s">
        <v>525</v>
      </c>
      <c r="I7" s="39" t="s">
        <v>526</v>
      </c>
      <c r="J7" s="26" t="s">
        <v>402</v>
      </c>
      <c r="K7" s="26" t="s">
        <v>156</v>
      </c>
      <c r="L7" s="26" t="s">
        <v>204</v>
      </c>
      <c r="M7" s="26" t="s">
        <v>76</v>
      </c>
      <c r="N7" s="27" t="s">
        <v>193</v>
      </c>
      <c r="O7" s="26" t="s">
        <v>412</v>
      </c>
      <c r="P7" s="26" t="s">
        <v>194</v>
      </c>
      <c r="Q7" s="27" t="s">
        <v>527</v>
      </c>
      <c r="R7" s="27" t="s">
        <v>195</v>
      </c>
      <c r="S7" s="26" t="s">
        <v>196</v>
      </c>
      <c r="T7" s="26" t="s">
        <v>197</v>
      </c>
      <c r="U7" s="27" t="s">
        <v>517</v>
      </c>
    </row>
    <row r="8" spans="1:21" s="14" customFormat="1" ht="47.25" x14ac:dyDescent="0.2">
      <c r="A8" s="26">
        <f>A7+1</f>
        <v>4</v>
      </c>
      <c r="B8" s="26" t="str">
        <f>VLOOKUP(K8,'[1]Mon thi'!$B$2:$C$20,2,0)</f>
        <v>TKĐB</v>
      </c>
      <c r="C8" s="36" t="s">
        <v>528</v>
      </c>
      <c r="D8" s="36" t="s">
        <v>529</v>
      </c>
      <c r="E8" s="27" t="s">
        <v>530</v>
      </c>
      <c r="F8" s="37" t="s">
        <v>531</v>
      </c>
      <c r="G8" s="27" t="s">
        <v>532</v>
      </c>
      <c r="H8" s="38" t="s">
        <v>533</v>
      </c>
      <c r="I8" s="39" t="s">
        <v>534</v>
      </c>
      <c r="J8" s="26" t="s">
        <v>519</v>
      </c>
      <c r="K8" s="26" t="s">
        <v>175</v>
      </c>
      <c r="L8" s="26" t="s">
        <v>192</v>
      </c>
      <c r="M8" s="26" t="s">
        <v>76</v>
      </c>
      <c r="N8" s="27" t="s">
        <v>226</v>
      </c>
      <c r="O8" s="26" t="s">
        <v>507</v>
      </c>
      <c r="P8" s="26" t="s">
        <v>194</v>
      </c>
      <c r="Q8" s="27" t="s">
        <v>535</v>
      </c>
      <c r="R8" s="27" t="s">
        <v>195</v>
      </c>
      <c r="S8" s="26" t="s">
        <v>196</v>
      </c>
      <c r="T8" s="26" t="s">
        <v>197</v>
      </c>
      <c r="U8" s="27" t="s">
        <v>233</v>
      </c>
    </row>
    <row r="9" spans="1:21" s="14" customFormat="1" ht="47.25" x14ac:dyDescent="0.2">
      <c r="A9" s="26"/>
      <c r="B9" s="26" t="str">
        <f>VLOOKUP(K9,'[1]Mon thi'!$B$2:$C$20,2,0)</f>
        <v>TKCH</v>
      </c>
      <c r="C9" s="36"/>
      <c r="D9" s="36"/>
      <c r="E9" s="27"/>
      <c r="F9" s="37"/>
      <c r="G9" s="27"/>
      <c r="H9" s="38"/>
      <c r="I9" s="39"/>
      <c r="J9" s="26"/>
      <c r="K9" s="26" t="s">
        <v>171</v>
      </c>
      <c r="L9" s="26" t="s">
        <v>192</v>
      </c>
      <c r="M9" s="26" t="s">
        <v>76</v>
      </c>
      <c r="N9" s="27" t="s">
        <v>226</v>
      </c>
      <c r="O9" s="26"/>
      <c r="P9" s="26" t="s">
        <v>194</v>
      </c>
      <c r="Q9" s="27"/>
      <c r="R9" s="26"/>
      <c r="S9" s="26"/>
      <c r="T9" s="26"/>
      <c r="U9" s="27"/>
    </row>
    <row r="10" spans="1:21" s="14" customFormat="1" ht="63" x14ac:dyDescent="0.2">
      <c r="A10" s="26">
        <f>A8+1</f>
        <v>5</v>
      </c>
      <c r="B10" s="26" t="str">
        <f>VLOOKUP(K10,'[1]Mon thi'!$B$2:$C$20,2,0)</f>
        <v>KSĐH</v>
      </c>
      <c r="C10" s="36" t="s">
        <v>536</v>
      </c>
      <c r="D10" s="36" t="s">
        <v>537</v>
      </c>
      <c r="E10" s="27" t="s">
        <v>538</v>
      </c>
      <c r="F10" s="37" t="s">
        <v>539</v>
      </c>
      <c r="G10" s="27" t="s">
        <v>540</v>
      </c>
      <c r="H10" s="38" t="s">
        <v>541</v>
      </c>
      <c r="I10" s="39" t="s">
        <v>270</v>
      </c>
      <c r="J10" s="26" t="s">
        <v>542</v>
      </c>
      <c r="K10" s="26" t="s">
        <v>154</v>
      </c>
      <c r="L10" s="26" t="s">
        <v>201</v>
      </c>
      <c r="M10" s="26" t="s">
        <v>76</v>
      </c>
      <c r="N10" s="27" t="s">
        <v>245</v>
      </c>
      <c r="O10" s="26" t="s">
        <v>543</v>
      </c>
      <c r="P10" s="26" t="s">
        <v>194</v>
      </c>
      <c r="Q10" s="27" t="s">
        <v>268</v>
      </c>
      <c r="R10" s="27" t="s">
        <v>195</v>
      </c>
      <c r="S10" s="26" t="s">
        <v>196</v>
      </c>
      <c r="T10" s="26" t="s">
        <v>544</v>
      </c>
      <c r="U10" s="27" t="s">
        <v>318</v>
      </c>
    </row>
    <row r="11" spans="1:21" s="14" customFormat="1" ht="47.25" x14ac:dyDescent="0.2">
      <c r="A11" s="26">
        <f t="shared" ref="A11:A14" si="0">A10+1</f>
        <v>6</v>
      </c>
      <c r="B11" s="26" t="str">
        <f>VLOOKUP(K11,'[1]Mon thi'!$B$2:$C$20,2,0)</f>
        <v>GSXD</v>
      </c>
      <c r="C11" s="36" t="s">
        <v>545</v>
      </c>
      <c r="D11" s="36" t="s">
        <v>546</v>
      </c>
      <c r="E11" s="27" t="s">
        <v>403</v>
      </c>
      <c r="F11" s="37" t="s">
        <v>547</v>
      </c>
      <c r="G11" s="27" t="s">
        <v>548</v>
      </c>
      <c r="H11" s="38" t="s">
        <v>549</v>
      </c>
      <c r="I11" s="39" t="s">
        <v>550</v>
      </c>
      <c r="J11" s="26" t="s">
        <v>551</v>
      </c>
      <c r="K11" s="26" t="s">
        <v>155</v>
      </c>
      <c r="L11" s="26" t="s">
        <v>204</v>
      </c>
      <c r="M11" s="26" t="s">
        <v>76</v>
      </c>
      <c r="N11" s="27" t="s">
        <v>236</v>
      </c>
      <c r="O11" s="26" t="s">
        <v>552</v>
      </c>
      <c r="P11" s="26" t="s">
        <v>194</v>
      </c>
      <c r="Q11" s="27" t="s">
        <v>416</v>
      </c>
      <c r="R11" s="27" t="s">
        <v>195</v>
      </c>
      <c r="S11" s="26" t="s">
        <v>196</v>
      </c>
      <c r="T11" s="26" t="s">
        <v>197</v>
      </c>
      <c r="U11" s="27" t="s">
        <v>553</v>
      </c>
    </row>
    <row r="12" spans="1:21" s="14" customFormat="1" ht="78.75" x14ac:dyDescent="0.2">
      <c r="A12" s="26">
        <f>A11+1</f>
        <v>7</v>
      </c>
      <c r="B12" s="26" t="str">
        <f>VLOOKUP(K12,'[1]Mon thi'!$B$2:$C$20,2,0)</f>
        <v>GSXD</v>
      </c>
      <c r="C12" s="36" t="s">
        <v>554</v>
      </c>
      <c r="D12" s="36" t="s">
        <v>555</v>
      </c>
      <c r="E12" s="27" t="s">
        <v>556</v>
      </c>
      <c r="F12" s="37" t="s">
        <v>557</v>
      </c>
      <c r="G12" s="27" t="s">
        <v>558</v>
      </c>
      <c r="H12" s="38" t="s">
        <v>559</v>
      </c>
      <c r="I12" s="39" t="s">
        <v>560</v>
      </c>
      <c r="J12" s="26" t="s">
        <v>561</v>
      </c>
      <c r="K12" s="26" t="s">
        <v>155</v>
      </c>
      <c r="L12" s="26" t="s">
        <v>192</v>
      </c>
      <c r="M12" s="26" t="s">
        <v>76</v>
      </c>
      <c r="N12" s="27" t="s">
        <v>239</v>
      </c>
      <c r="O12" s="26" t="s">
        <v>494</v>
      </c>
      <c r="P12" s="26" t="s">
        <v>194</v>
      </c>
      <c r="Q12" s="27" t="s">
        <v>295</v>
      </c>
      <c r="R12" s="27" t="s">
        <v>195</v>
      </c>
      <c r="S12" s="26" t="s">
        <v>196</v>
      </c>
      <c r="T12" s="26" t="s">
        <v>197</v>
      </c>
      <c r="U12" s="27" t="s">
        <v>562</v>
      </c>
    </row>
    <row r="13" spans="1:21" s="14" customFormat="1" ht="63" x14ac:dyDescent="0.2">
      <c r="A13" s="26">
        <f t="shared" si="0"/>
        <v>8</v>
      </c>
      <c r="B13" s="26" t="str">
        <f>VLOOKUP(K13,'[1]Mon thi'!$B$2:$C$20,2,0)</f>
        <v>GSLĐ</v>
      </c>
      <c r="C13" s="36" t="s">
        <v>563</v>
      </c>
      <c r="D13" s="36" t="s">
        <v>564</v>
      </c>
      <c r="E13" s="27" t="s">
        <v>565</v>
      </c>
      <c r="F13" s="37" t="s">
        <v>566</v>
      </c>
      <c r="G13" s="27" t="s">
        <v>567</v>
      </c>
      <c r="H13" s="38" t="s">
        <v>568</v>
      </c>
      <c r="I13" s="40" t="s">
        <v>569</v>
      </c>
      <c r="J13" s="26" t="s">
        <v>570</v>
      </c>
      <c r="K13" s="26" t="s">
        <v>156</v>
      </c>
      <c r="L13" s="26" t="s">
        <v>204</v>
      </c>
      <c r="M13" s="26" t="s">
        <v>76</v>
      </c>
      <c r="N13" s="27" t="s">
        <v>236</v>
      </c>
      <c r="O13" s="26" t="s">
        <v>571</v>
      </c>
      <c r="P13" s="26" t="s">
        <v>194</v>
      </c>
      <c r="Q13" s="27" t="s">
        <v>572</v>
      </c>
      <c r="R13" s="27" t="s">
        <v>209</v>
      </c>
      <c r="S13" s="26" t="s">
        <v>196</v>
      </c>
      <c r="T13" s="26" t="s">
        <v>197</v>
      </c>
      <c r="U13" s="27" t="s">
        <v>573</v>
      </c>
    </row>
    <row r="14" spans="1:21" s="14" customFormat="1" ht="78.75" x14ac:dyDescent="0.2">
      <c r="A14" s="26">
        <f t="shared" si="0"/>
        <v>9</v>
      </c>
      <c r="B14" s="26" t="str">
        <f>VLOOKUP(K14,'[1]Mon thi'!$B$2:$C$20,2,0)</f>
        <v>GSXD</v>
      </c>
      <c r="C14" s="36" t="s">
        <v>574</v>
      </c>
      <c r="D14" s="36" t="s">
        <v>575</v>
      </c>
      <c r="E14" s="27" t="s">
        <v>576</v>
      </c>
      <c r="F14" s="37" t="s">
        <v>577</v>
      </c>
      <c r="G14" s="27" t="s">
        <v>578</v>
      </c>
      <c r="H14" s="38" t="s">
        <v>579</v>
      </c>
      <c r="I14" s="39" t="s">
        <v>580</v>
      </c>
      <c r="J14" s="26" t="s">
        <v>581</v>
      </c>
      <c r="K14" s="26" t="s">
        <v>155</v>
      </c>
      <c r="L14" s="26" t="s">
        <v>192</v>
      </c>
      <c r="M14" s="26" t="s">
        <v>76</v>
      </c>
      <c r="N14" s="27" t="s">
        <v>582</v>
      </c>
      <c r="O14" s="26" t="s">
        <v>494</v>
      </c>
      <c r="P14" s="26" t="s">
        <v>194</v>
      </c>
      <c r="Q14" s="27" t="s">
        <v>266</v>
      </c>
      <c r="R14" s="27" t="s">
        <v>195</v>
      </c>
      <c r="S14" s="26" t="s">
        <v>196</v>
      </c>
      <c r="T14" s="26" t="s">
        <v>197</v>
      </c>
      <c r="U14" s="27" t="s">
        <v>583</v>
      </c>
    </row>
    <row r="15" spans="1:21" s="14" customFormat="1" ht="78.75" x14ac:dyDescent="0.2">
      <c r="A15" s="26">
        <f>A14+1</f>
        <v>10</v>
      </c>
      <c r="B15" s="26" t="str">
        <f>VLOOKUP(K15,'[1]Mon thi'!$B$2:$C$20,2,0)</f>
        <v>QLDA</v>
      </c>
      <c r="C15" s="36" t="s">
        <v>584</v>
      </c>
      <c r="D15" s="36" t="s">
        <v>585</v>
      </c>
      <c r="E15" s="27" t="s">
        <v>586</v>
      </c>
      <c r="F15" s="37" t="s">
        <v>587</v>
      </c>
      <c r="G15" s="27" t="s">
        <v>588</v>
      </c>
      <c r="H15" s="38" t="s">
        <v>589</v>
      </c>
      <c r="I15" s="39" t="s">
        <v>590</v>
      </c>
      <c r="J15" s="26" t="s">
        <v>591</v>
      </c>
      <c r="K15" s="26" t="s">
        <v>189</v>
      </c>
      <c r="L15" s="26" t="s">
        <v>201</v>
      </c>
      <c r="M15" s="26" t="s">
        <v>76</v>
      </c>
      <c r="N15" s="27" t="s">
        <v>213</v>
      </c>
      <c r="O15" s="26" t="s">
        <v>592</v>
      </c>
      <c r="P15" s="26" t="s">
        <v>194</v>
      </c>
      <c r="Q15" s="27" t="s">
        <v>593</v>
      </c>
      <c r="R15" s="27" t="s">
        <v>195</v>
      </c>
      <c r="S15" s="26" t="s">
        <v>196</v>
      </c>
      <c r="T15" s="26" t="s">
        <v>214</v>
      </c>
      <c r="U15" s="27" t="s">
        <v>404</v>
      </c>
    </row>
    <row r="16" spans="1:21" s="14" customFormat="1" ht="78.75" x14ac:dyDescent="0.2">
      <c r="A16" s="26">
        <f>A15+1</f>
        <v>11</v>
      </c>
      <c r="B16" s="26" t="str">
        <f>VLOOKUP(K16,'[1]Mon thi'!$B$2:$C$20,2,0)</f>
        <v>GSXD</v>
      </c>
      <c r="C16" s="36" t="s">
        <v>594</v>
      </c>
      <c r="D16" s="36" t="s">
        <v>595</v>
      </c>
      <c r="E16" s="27" t="s">
        <v>596</v>
      </c>
      <c r="F16" s="37" t="s">
        <v>597</v>
      </c>
      <c r="G16" s="27" t="s">
        <v>598</v>
      </c>
      <c r="H16" s="38" t="s">
        <v>599</v>
      </c>
      <c r="I16" s="39" t="s">
        <v>600</v>
      </c>
      <c r="J16" s="26" t="s">
        <v>228</v>
      </c>
      <c r="K16" s="26" t="s">
        <v>155</v>
      </c>
      <c r="L16" s="26" t="s">
        <v>201</v>
      </c>
      <c r="M16" s="26" t="s">
        <v>76</v>
      </c>
      <c r="N16" s="27" t="s">
        <v>202</v>
      </c>
      <c r="O16" s="26" t="s">
        <v>601</v>
      </c>
      <c r="P16" s="26" t="s">
        <v>194</v>
      </c>
      <c r="Q16" s="27" t="s">
        <v>602</v>
      </c>
      <c r="R16" s="27" t="s">
        <v>195</v>
      </c>
      <c r="S16" s="26" t="s">
        <v>196</v>
      </c>
      <c r="T16" s="26" t="s">
        <v>197</v>
      </c>
      <c r="U16" s="27" t="s">
        <v>233</v>
      </c>
    </row>
    <row r="17" spans="1:21" s="14" customFormat="1" ht="31.5" x14ac:dyDescent="0.2">
      <c r="A17" s="26"/>
      <c r="B17" s="26" t="str">
        <f>VLOOKUP(K17,'[1]Mon thi'!$B$2:$C$20,2,0)</f>
        <v>QLDA</v>
      </c>
      <c r="C17" s="36"/>
      <c r="D17" s="36"/>
      <c r="E17" s="27"/>
      <c r="F17" s="37"/>
      <c r="G17" s="27"/>
      <c r="H17" s="38"/>
      <c r="I17" s="39"/>
      <c r="J17" s="26"/>
      <c r="K17" s="26" t="s">
        <v>189</v>
      </c>
      <c r="L17" s="26" t="s">
        <v>201</v>
      </c>
      <c r="M17" s="26" t="s">
        <v>76</v>
      </c>
      <c r="N17" s="27" t="s">
        <v>202</v>
      </c>
      <c r="O17" s="26"/>
      <c r="P17" s="26" t="s">
        <v>194</v>
      </c>
      <c r="Q17" s="27"/>
      <c r="R17" s="27"/>
      <c r="S17" s="26"/>
      <c r="T17" s="26"/>
      <c r="U17" s="27"/>
    </row>
    <row r="18" spans="1:21" s="14" customFormat="1" ht="47.25" x14ac:dyDescent="0.2">
      <c r="A18" s="26">
        <f>A16+1</f>
        <v>12</v>
      </c>
      <c r="B18" s="26" t="str">
        <f>VLOOKUP(K18,'[1]Mon thi'!$B$2:$C$20,2,0)</f>
        <v>GSXD</v>
      </c>
      <c r="C18" s="36" t="s">
        <v>603</v>
      </c>
      <c r="D18" s="36" t="s">
        <v>604</v>
      </c>
      <c r="E18" s="27" t="s">
        <v>605</v>
      </c>
      <c r="F18" s="37" t="s">
        <v>606</v>
      </c>
      <c r="G18" s="27" t="s">
        <v>607</v>
      </c>
      <c r="H18" s="38" t="s">
        <v>608</v>
      </c>
      <c r="I18" s="39" t="s">
        <v>609</v>
      </c>
      <c r="J18" s="26" t="s">
        <v>228</v>
      </c>
      <c r="K18" s="26" t="s">
        <v>155</v>
      </c>
      <c r="L18" s="26" t="s">
        <v>201</v>
      </c>
      <c r="M18" s="26" t="s">
        <v>76</v>
      </c>
      <c r="N18" s="27" t="s">
        <v>193</v>
      </c>
      <c r="O18" s="26" t="s">
        <v>415</v>
      </c>
      <c r="P18" s="26" t="s">
        <v>194</v>
      </c>
      <c r="Q18" s="27" t="s">
        <v>610</v>
      </c>
      <c r="R18" s="27" t="s">
        <v>209</v>
      </c>
      <c r="S18" s="26" t="s">
        <v>196</v>
      </c>
      <c r="T18" s="26" t="s">
        <v>234</v>
      </c>
      <c r="U18" s="27" t="s">
        <v>233</v>
      </c>
    </row>
    <row r="19" spans="1:21" s="14" customFormat="1" ht="47.25" x14ac:dyDescent="0.2">
      <c r="A19" s="26">
        <f t="shared" ref="A19:A23" si="1">A18+1</f>
        <v>13</v>
      </c>
      <c r="B19" s="26" t="str">
        <f>VLOOKUP(K19,'[1]Mon thi'!$B$2:$C$20,2,0)</f>
        <v>GSXD</v>
      </c>
      <c r="C19" s="36" t="s">
        <v>611</v>
      </c>
      <c r="D19" s="36" t="s">
        <v>612</v>
      </c>
      <c r="E19" s="27" t="s">
        <v>613</v>
      </c>
      <c r="F19" s="37" t="s">
        <v>614</v>
      </c>
      <c r="G19" s="27" t="s">
        <v>615</v>
      </c>
      <c r="H19" s="38" t="s">
        <v>616</v>
      </c>
      <c r="I19" s="39" t="s">
        <v>617</v>
      </c>
      <c r="J19" s="26" t="s">
        <v>618</v>
      </c>
      <c r="K19" s="26" t="s">
        <v>155</v>
      </c>
      <c r="L19" s="26" t="s">
        <v>204</v>
      </c>
      <c r="M19" s="26" t="s">
        <v>76</v>
      </c>
      <c r="N19" s="27" t="s">
        <v>230</v>
      </c>
      <c r="O19" s="26" t="s">
        <v>619</v>
      </c>
      <c r="P19" s="26" t="s">
        <v>194</v>
      </c>
      <c r="Q19" s="27" t="s">
        <v>288</v>
      </c>
      <c r="R19" s="27" t="s">
        <v>195</v>
      </c>
      <c r="S19" s="26" t="s">
        <v>196</v>
      </c>
      <c r="T19" s="26" t="s">
        <v>197</v>
      </c>
      <c r="U19" s="27" t="s">
        <v>233</v>
      </c>
    </row>
    <row r="20" spans="1:21" s="14" customFormat="1" ht="63" x14ac:dyDescent="0.2">
      <c r="A20" s="26">
        <f>A19+1</f>
        <v>14</v>
      </c>
      <c r="B20" s="26" t="str">
        <f>VLOOKUP(K20,'[1]Mon thi'!$B$2:$C$20,2,0)</f>
        <v>GSLĐ</v>
      </c>
      <c r="C20" s="36" t="s">
        <v>620</v>
      </c>
      <c r="D20" s="36" t="s">
        <v>621</v>
      </c>
      <c r="E20" s="27" t="s">
        <v>622</v>
      </c>
      <c r="F20" s="37" t="s">
        <v>623</v>
      </c>
      <c r="G20" s="27" t="s">
        <v>624</v>
      </c>
      <c r="H20" s="38" t="s">
        <v>625</v>
      </c>
      <c r="I20" s="39" t="s">
        <v>626</v>
      </c>
      <c r="J20" s="26" t="s">
        <v>627</v>
      </c>
      <c r="K20" s="26" t="s">
        <v>156</v>
      </c>
      <c r="L20" s="26" t="s">
        <v>201</v>
      </c>
      <c r="M20" s="26" t="s">
        <v>76</v>
      </c>
      <c r="N20" s="27" t="s">
        <v>253</v>
      </c>
      <c r="O20" s="26" t="s">
        <v>415</v>
      </c>
      <c r="P20" s="26" t="s">
        <v>194</v>
      </c>
      <c r="Q20" s="27" t="s">
        <v>628</v>
      </c>
      <c r="R20" s="27" t="s">
        <v>195</v>
      </c>
      <c r="S20" s="26" t="s">
        <v>196</v>
      </c>
      <c r="T20" s="26" t="s">
        <v>197</v>
      </c>
      <c r="U20" s="27" t="s">
        <v>553</v>
      </c>
    </row>
    <row r="21" spans="1:21" s="14" customFormat="1" ht="63" x14ac:dyDescent="0.2">
      <c r="A21" s="26">
        <f>A20+1</f>
        <v>15</v>
      </c>
      <c r="B21" s="26" t="str">
        <f>VLOOKUP(K21,'[1]Mon thi'!$B$2:$C$20,2,0)</f>
        <v>GSXD</v>
      </c>
      <c r="C21" s="36" t="s">
        <v>629</v>
      </c>
      <c r="D21" s="36" t="s">
        <v>630</v>
      </c>
      <c r="E21" s="27" t="s">
        <v>631</v>
      </c>
      <c r="F21" s="37" t="s">
        <v>632</v>
      </c>
      <c r="G21" s="27" t="s">
        <v>633</v>
      </c>
      <c r="H21" s="38" t="s">
        <v>269</v>
      </c>
      <c r="I21" s="39" t="s">
        <v>634</v>
      </c>
      <c r="J21" s="26" t="s">
        <v>635</v>
      </c>
      <c r="K21" s="26" t="s">
        <v>155</v>
      </c>
      <c r="L21" s="26" t="s">
        <v>204</v>
      </c>
      <c r="M21" s="26" t="s">
        <v>76</v>
      </c>
      <c r="N21" s="27" t="s">
        <v>223</v>
      </c>
      <c r="O21" s="26" t="s">
        <v>636</v>
      </c>
      <c r="P21" s="26" t="s">
        <v>194</v>
      </c>
      <c r="Q21" s="27" t="s">
        <v>427</v>
      </c>
      <c r="R21" s="27" t="s">
        <v>195</v>
      </c>
      <c r="S21" s="26" t="s">
        <v>196</v>
      </c>
      <c r="T21" s="26" t="s">
        <v>197</v>
      </c>
      <c r="U21" s="27" t="s">
        <v>436</v>
      </c>
    </row>
    <row r="22" spans="1:21" s="14" customFormat="1" ht="63" x14ac:dyDescent="0.2">
      <c r="A22" s="26">
        <f t="shared" si="1"/>
        <v>16</v>
      </c>
      <c r="B22" s="26" t="str">
        <f>VLOOKUP(K22,'[1]Mon thi'!$B$2:$C$20,2,0)</f>
        <v>GSXD</v>
      </c>
      <c r="C22" s="36" t="s">
        <v>637</v>
      </c>
      <c r="D22" s="36" t="s">
        <v>638</v>
      </c>
      <c r="E22" s="27" t="s">
        <v>639</v>
      </c>
      <c r="F22" s="37" t="s">
        <v>640</v>
      </c>
      <c r="G22" s="27" t="s">
        <v>641</v>
      </c>
      <c r="H22" s="38" t="s">
        <v>642</v>
      </c>
      <c r="I22" s="39" t="s">
        <v>643</v>
      </c>
      <c r="J22" s="26" t="s">
        <v>644</v>
      </c>
      <c r="K22" s="26" t="s">
        <v>155</v>
      </c>
      <c r="L22" s="26" t="s">
        <v>204</v>
      </c>
      <c r="M22" s="26" t="s">
        <v>76</v>
      </c>
      <c r="N22" s="27" t="s">
        <v>255</v>
      </c>
      <c r="O22" s="26" t="s">
        <v>645</v>
      </c>
      <c r="P22" s="26" t="s">
        <v>194</v>
      </c>
      <c r="Q22" s="27" t="s">
        <v>273</v>
      </c>
      <c r="R22" s="27" t="s">
        <v>195</v>
      </c>
      <c r="S22" s="26" t="s">
        <v>196</v>
      </c>
      <c r="T22" s="26" t="s">
        <v>214</v>
      </c>
      <c r="U22" s="27" t="s">
        <v>318</v>
      </c>
    </row>
    <row r="23" spans="1:21" s="14" customFormat="1" ht="47.25" x14ac:dyDescent="0.2">
      <c r="A23" s="26">
        <f t="shared" si="1"/>
        <v>17</v>
      </c>
      <c r="B23" s="26" t="str">
        <f>VLOOKUP(K23,'[1]Mon thi'!$B$2:$C$20,2,0)</f>
        <v>TKCĐ</v>
      </c>
      <c r="C23" s="36" t="s">
        <v>646</v>
      </c>
      <c r="D23" s="36" t="s">
        <v>647</v>
      </c>
      <c r="E23" s="27" t="s">
        <v>648</v>
      </c>
      <c r="F23" s="37" t="s">
        <v>649</v>
      </c>
      <c r="G23" s="27" t="s">
        <v>650</v>
      </c>
      <c r="H23" s="38" t="s">
        <v>651</v>
      </c>
      <c r="I23" s="39" t="s">
        <v>652</v>
      </c>
      <c r="J23" s="26" t="s">
        <v>653</v>
      </c>
      <c r="K23" s="26" t="s">
        <v>166</v>
      </c>
      <c r="L23" s="26" t="s">
        <v>204</v>
      </c>
      <c r="M23" s="26" t="s">
        <v>76</v>
      </c>
      <c r="N23" s="27" t="s">
        <v>208</v>
      </c>
      <c r="O23" s="26" t="s">
        <v>654</v>
      </c>
      <c r="P23" s="26" t="s">
        <v>194</v>
      </c>
      <c r="Q23" s="27" t="s">
        <v>655</v>
      </c>
      <c r="R23" s="27" t="s">
        <v>195</v>
      </c>
      <c r="S23" s="26" t="s">
        <v>196</v>
      </c>
      <c r="T23" s="26" t="s">
        <v>197</v>
      </c>
      <c r="U23" s="27" t="s">
        <v>349</v>
      </c>
    </row>
    <row r="24" spans="1:21" s="14" customFormat="1" ht="47.25" x14ac:dyDescent="0.2">
      <c r="A24" s="26"/>
      <c r="B24" s="26" t="str">
        <f>VLOOKUP(K24,'[1]Mon thi'!$B$2:$C$20,2,0)</f>
        <v>GSLĐ</v>
      </c>
      <c r="C24" s="36"/>
      <c r="D24" s="36"/>
      <c r="E24" s="27"/>
      <c r="F24" s="37"/>
      <c r="G24" s="27"/>
      <c r="H24" s="38"/>
      <c r="I24" s="39"/>
      <c r="J24" s="26"/>
      <c r="K24" s="26" t="s">
        <v>156</v>
      </c>
      <c r="L24" s="26" t="s">
        <v>204</v>
      </c>
      <c r="M24" s="26" t="s">
        <v>76</v>
      </c>
      <c r="N24" s="27" t="s">
        <v>208</v>
      </c>
      <c r="O24" s="26"/>
      <c r="P24" s="26" t="s">
        <v>194</v>
      </c>
      <c r="Q24" s="27"/>
      <c r="R24" s="26"/>
      <c r="S24" s="26"/>
      <c r="T24" s="26"/>
      <c r="U24" s="27"/>
    </row>
    <row r="25" spans="1:21" s="14" customFormat="1" ht="47.25" x14ac:dyDescent="0.2">
      <c r="A25" s="26">
        <f>A23+1</f>
        <v>18</v>
      </c>
      <c r="B25" s="26" t="str">
        <f>VLOOKUP(K25,'[1]Mon thi'!$B$2:$C$20,2,0)</f>
        <v>GSXD</v>
      </c>
      <c r="C25" s="36" t="s">
        <v>656</v>
      </c>
      <c r="D25" s="36" t="s">
        <v>657</v>
      </c>
      <c r="E25" s="27" t="s">
        <v>658</v>
      </c>
      <c r="F25" s="37" t="s">
        <v>659</v>
      </c>
      <c r="G25" s="27" t="s">
        <v>660</v>
      </c>
      <c r="H25" s="38" t="s">
        <v>661</v>
      </c>
      <c r="I25" s="39" t="s">
        <v>662</v>
      </c>
      <c r="J25" s="26" t="s">
        <v>618</v>
      </c>
      <c r="K25" s="26" t="s">
        <v>155</v>
      </c>
      <c r="L25" s="26" t="s">
        <v>204</v>
      </c>
      <c r="M25" s="26" t="s">
        <v>76</v>
      </c>
      <c r="N25" s="27" t="s">
        <v>193</v>
      </c>
      <c r="O25" s="26" t="s">
        <v>663</v>
      </c>
      <c r="P25" s="26" t="s">
        <v>194</v>
      </c>
      <c r="Q25" s="27" t="s">
        <v>260</v>
      </c>
      <c r="R25" s="27" t="s">
        <v>195</v>
      </c>
      <c r="S25" s="26" t="s">
        <v>196</v>
      </c>
      <c r="T25" s="26" t="s">
        <v>197</v>
      </c>
      <c r="U25" s="27" t="s">
        <v>252</v>
      </c>
    </row>
    <row r="26" spans="1:21" s="14" customFormat="1" ht="63" x14ac:dyDescent="0.2">
      <c r="A26" s="26">
        <f>A25+1</f>
        <v>19</v>
      </c>
      <c r="B26" s="26" t="str">
        <f>VLOOKUP(K26,'[1]Mon thi'!$B$2:$C$20,2,0)</f>
        <v>GSXD</v>
      </c>
      <c r="C26" s="36" t="s">
        <v>664</v>
      </c>
      <c r="D26" s="36" t="s">
        <v>665</v>
      </c>
      <c r="E26" s="27" t="s">
        <v>666</v>
      </c>
      <c r="F26" s="37" t="s">
        <v>667</v>
      </c>
      <c r="G26" s="27" t="s">
        <v>668</v>
      </c>
      <c r="H26" s="38" t="s">
        <v>669</v>
      </c>
      <c r="I26" s="39" t="s">
        <v>670</v>
      </c>
      <c r="J26" s="26" t="s">
        <v>671</v>
      </c>
      <c r="K26" s="26" t="s">
        <v>155</v>
      </c>
      <c r="L26" s="26" t="s">
        <v>204</v>
      </c>
      <c r="M26" s="26" t="s">
        <v>76</v>
      </c>
      <c r="N26" s="27" t="s">
        <v>232</v>
      </c>
      <c r="O26" s="26" t="s">
        <v>672</v>
      </c>
      <c r="P26" s="26" t="s">
        <v>194</v>
      </c>
      <c r="Q26" s="27" t="s">
        <v>268</v>
      </c>
      <c r="R26" s="27" t="s">
        <v>195</v>
      </c>
      <c r="S26" s="26" t="s">
        <v>196</v>
      </c>
      <c r="T26" s="26" t="s">
        <v>234</v>
      </c>
      <c r="U26" s="27" t="s">
        <v>673</v>
      </c>
    </row>
    <row r="27" spans="1:21" s="14" customFormat="1" ht="47.25" x14ac:dyDescent="0.2">
      <c r="A27" s="26"/>
      <c r="B27" s="26" t="str">
        <f>VLOOKUP(K27,'[1]Mon thi'!$B$2:$C$20,2,0)</f>
        <v>GSLĐ</v>
      </c>
      <c r="C27" s="36"/>
      <c r="D27" s="36"/>
      <c r="E27" s="27"/>
      <c r="F27" s="37"/>
      <c r="G27" s="27"/>
      <c r="H27" s="38"/>
      <c r="I27" s="39"/>
      <c r="J27" s="26"/>
      <c r="K27" s="26" t="s">
        <v>156</v>
      </c>
      <c r="L27" s="26" t="s">
        <v>204</v>
      </c>
      <c r="M27" s="26" t="s">
        <v>76</v>
      </c>
      <c r="N27" s="27" t="s">
        <v>223</v>
      </c>
      <c r="O27" s="26"/>
      <c r="P27" s="26" t="s">
        <v>194</v>
      </c>
      <c r="Q27" s="27"/>
      <c r="R27" s="26"/>
      <c r="S27" s="26"/>
      <c r="T27" s="26"/>
      <c r="U27" s="27"/>
    </row>
    <row r="28" spans="1:21" s="14" customFormat="1" ht="47.25" x14ac:dyDescent="0.2">
      <c r="A28" s="26">
        <f>A26+1</f>
        <v>20</v>
      </c>
      <c r="B28" s="26" t="str">
        <f>VLOOKUP(K28,'[1]Mon thi'!$B$2:$C$20,2,0)</f>
        <v>GSXD</v>
      </c>
      <c r="C28" s="36" t="s">
        <v>674</v>
      </c>
      <c r="D28" s="26" t="s">
        <v>675</v>
      </c>
      <c r="E28" s="27" t="s">
        <v>676</v>
      </c>
      <c r="F28" s="37" t="s">
        <v>677</v>
      </c>
      <c r="G28" s="27" t="s">
        <v>678</v>
      </c>
      <c r="H28" s="27" t="s">
        <v>679</v>
      </c>
      <c r="I28" s="41" t="s">
        <v>680</v>
      </c>
      <c r="J28" s="26" t="s">
        <v>681</v>
      </c>
      <c r="K28" s="26" t="s">
        <v>155</v>
      </c>
      <c r="L28" s="26" t="s">
        <v>204</v>
      </c>
      <c r="M28" s="26" t="s">
        <v>76</v>
      </c>
      <c r="N28" s="27" t="s">
        <v>193</v>
      </c>
      <c r="O28" s="26" t="s">
        <v>682</v>
      </c>
      <c r="P28" s="26" t="s">
        <v>194</v>
      </c>
      <c r="Q28" s="27" t="s">
        <v>683</v>
      </c>
      <c r="R28" s="27" t="s">
        <v>195</v>
      </c>
      <c r="S28" s="26" t="s">
        <v>196</v>
      </c>
      <c r="T28" s="26" t="s">
        <v>197</v>
      </c>
      <c r="U28" s="27" t="s">
        <v>318</v>
      </c>
    </row>
    <row r="29" spans="1:21" s="14" customFormat="1" ht="47.25" x14ac:dyDescent="0.2">
      <c r="A29" s="26">
        <f t="shared" ref="A29:A30" si="2">A28+1</f>
        <v>21</v>
      </c>
      <c r="B29" s="26" t="str">
        <f>VLOOKUP(K29,'[1]Mon thi'!$B$2:$C$20,2,0)</f>
        <v>GSLĐ</v>
      </c>
      <c r="C29" s="36" t="s">
        <v>684</v>
      </c>
      <c r="D29" s="26" t="s">
        <v>685</v>
      </c>
      <c r="E29" s="27" t="s">
        <v>686</v>
      </c>
      <c r="F29" s="37" t="s">
        <v>687</v>
      </c>
      <c r="G29" s="27" t="s">
        <v>688</v>
      </c>
      <c r="H29" s="27" t="s">
        <v>689</v>
      </c>
      <c r="I29" s="41" t="s">
        <v>690</v>
      </c>
      <c r="J29" s="26" t="s">
        <v>691</v>
      </c>
      <c r="K29" s="26" t="s">
        <v>156</v>
      </c>
      <c r="L29" s="26" t="s">
        <v>201</v>
      </c>
      <c r="M29" s="26" t="s">
        <v>76</v>
      </c>
      <c r="N29" s="27" t="s">
        <v>300</v>
      </c>
      <c r="O29" s="26" t="s">
        <v>692</v>
      </c>
      <c r="P29" s="26" t="s">
        <v>194</v>
      </c>
      <c r="Q29" s="27" t="s">
        <v>693</v>
      </c>
      <c r="R29" s="26" t="s">
        <v>694</v>
      </c>
      <c r="S29" s="26" t="s">
        <v>196</v>
      </c>
      <c r="T29" s="26" t="s">
        <v>695</v>
      </c>
      <c r="U29" s="27" t="s">
        <v>696</v>
      </c>
    </row>
    <row r="30" spans="1:21" s="14" customFormat="1" ht="47.25" x14ac:dyDescent="0.2">
      <c r="A30" s="26">
        <f t="shared" si="2"/>
        <v>22</v>
      </c>
      <c r="B30" s="26" t="str">
        <f>VLOOKUP(K30,'[1]Mon thi'!$B$2:$C$20,2,0)</f>
        <v>TKQH</v>
      </c>
      <c r="C30" s="36" t="s">
        <v>697</v>
      </c>
      <c r="D30" s="26" t="s">
        <v>698</v>
      </c>
      <c r="E30" s="27" t="s">
        <v>699</v>
      </c>
      <c r="F30" s="37" t="s">
        <v>700</v>
      </c>
      <c r="G30" s="27" t="s">
        <v>701</v>
      </c>
      <c r="H30" s="27" t="s">
        <v>702</v>
      </c>
      <c r="I30" s="41" t="s">
        <v>703</v>
      </c>
      <c r="J30" s="26" t="s">
        <v>315</v>
      </c>
      <c r="K30" s="26" t="s">
        <v>151</v>
      </c>
      <c r="L30" s="26" t="s">
        <v>192</v>
      </c>
      <c r="M30" s="26" t="s">
        <v>76</v>
      </c>
      <c r="N30" s="27" t="s">
        <v>313</v>
      </c>
      <c r="O30" s="26" t="s">
        <v>704</v>
      </c>
      <c r="P30" s="26" t="s">
        <v>194</v>
      </c>
      <c r="Q30" s="27" t="s">
        <v>281</v>
      </c>
      <c r="R30" s="27" t="s">
        <v>195</v>
      </c>
      <c r="S30" s="26" t="s">
        <v>196</v>
      </c>
      <c r="T30" s="26" t="s">
        <v>197</v>
      </c>
      <c r="U30" s="27" t="s">
        <v>705</v>
      </c>
    </row>
    <row r="31" spans="1:21" s="14" customFormat="1" ht="63" x14ac:dyDescent="0.2">
      <c r="A31" s="26"/>
      <c r="B31" s="26" t="str">
        <f>VLOOKUP(K31,'[1]Mon thi'!$B$2:$C$20,2,0)</f>
        <v>TKĐB</v>
      </c>
      <c r="C31" s="26"/>
      <c r="D31" s="26"/>
      <c r="E31" s="27"/>
      <c r="F31" s="37"/>
      <c r="G31" s="27"/>
      <c r="H31" s="27"/>
      <c r="I31" s="40"/>
      <c r="J31" s="26"/>
      <c r="K31" s="26" t="s">
        <v>175</v>
      </c>
      <c r="L31" s="26" t="s">
        <v>192</v>
      </c>
      <c r="M31" s="26" t="s">
        <v>76</v>
      </c>
      <c r="N31" s="27"/>
      <c r="O31" s="26"/>
      <c r="P31" s="26" t="s">
        <v>194</v>
      </c>
      <c r="Q31" s="27"/>
      <c r="R31" s="26"/>
      <c r="S31" s="26"/>
      <c r="T31" s="26"/>
      <c r="U31" s="27"/>
    </row>
    <row r="32" spans="1:21" s="14" customFormat="1" ht="47.25" x14ac:dyDescent="0.2">
      <c r="A32" s="26">
        <f>A30+1</f>
        <v>23</v>
      </c>
      <c r="B32" s="26" t="str">
        <f>VLOOKUP(K32,'[1]Mon thi'!$B$2:$C$20,2,0)</f>
        <v>GSLĐ</v>
      </c>
      <c r="C32" s="36" t="s">
        <v>706</v>
      </c>
      <c r="D32" s="26" t="s">
        <v>707</v>
      </c>
      <c r="E32" s="27" t="s">
        <v>708</v>
      </c>
      <c r="F32" s="37" t="s">
        <v>709</v>
      </c>
      <c r="G32" s="27" t="s">
        <v>710</v>
      </c>
      <c r="H32" s="27" t="s">
        <v>711</v>
      </c>
      <c r="I32" s="41" t="s">
        <v>712</v>
      </c>
      <c r="J32" s="26" t="s">
        <v>713</v>
      </c>
      <c r="K32" s="26" t="s">
        <v>156</v>
      </c>
      <c r="L32" s="26" t="s">
        <v>192</v>
      </c>
      <c r="M32" s="26" t="s">
        <v>76</v>
      </c>
      <c r="N32" s="42" t="s">
        <v>217</v>
      </c>
      <c r="O32" s="26" t="s">
        <v>714</v>
      </c>
      <c r="P32" s="26" t="s">
        <v>194</v>
      </c>
      <c r="Q32" s="27" t="s">
        <v>715</v>
      </c>
      <c r="R32" s="27" t="s">
        <v>195</v>
      </c>
      <c r="S32" s="26" t="s">
        <v>196</v>
      </c>
      <c r="T32" s="26" t="s">
        <v>197</v>
      </c>
      <c r="U32" s="27" t="s">
        <v>351</v>
      </c>
    </row>
    <row r="33" spans="1:21" s="14" customFormat="1" ht="47.25" x14ac:dyDescent="0.2">
      <c r="A33" s="26">
        <f t="shared" ref="A33:A42" si="3">A32+1</f>
        <v>24</v>
      </c>
      <c r="B33" s="26" t="str">
        <f>VLOOKUP(K33,'[1]Mon thi'!$B$2:$C$20,2,0)</f>
        <v>GSLĐ</v>
      </c>
      <c r="C33" s="36" t="s">
        <v>716</v>
      </c>
      <c r="D33" s="26" t="s">
        <v>717</v>
      </c>
      <c r="E33" s="27" t="s">
        <v>718</v>
      </c>
      <c r="F33" s="37" t="s">
        <v>719</v>
      </c>
      <c r="G33" s="27" t="s">
        <v>720</v>
      </c>
      <c r="H33" s="27" t="s">
        <v>721</v>
      </c>
      <c r="I33" s="41" t="s">
        <v>722</v>
      </c>
      <c r="J33" s="26" t="s">
        <v>723</v>
      </c>
      <c r="K33" s="26" t="s">
        <v>156</v>
      </c>
      <c r="L33" s="26" t="s">
        <v>204</v>
      </c>
      <c r="M33" s="26" t="s">
        <v>76</v>
      </c>
      <c r="N33" s="27" t="s">
        <v>232</v>
      </c>
      <c r="O33" s="26" t="s">
        <v>724</v>
      </c>
      <c r="P33" s="26" t="s">
        <v>194</v>
      </c>
      <c r="Q33" s="27" t="s">
        <v>725</v>
      </c>
      <c r="R33" s="27" t="s">
        <v>195</v>
      </c>
      <c r="S33" s="26" t="s">
        <v>196</v>
      </c>
      <c r="T33" s="26" t="s">
        <v>197</v>
      </c>
      <c r="U33" s="27" t="s">
        <v>409</v>
      </c>
    </row>
    <row r="34" spans="1:21" s="14" customFormat="1" ht="47.25" x14ac:dyDescent="0.2">
      <c r="A34" s="26">
        <f>A33+1</f>
        <v>25</v>
      </c>
      <c r="B34" s="26" t="str">
        <f>VLOOKUP(K34,'[1]Mon thi'!$B$2:$C$20,2,0)</f>
        <v>QLDA</v>
      </c>
      <c r="C34" s="36" t="s">
        <v>726</v>
      </c>
      <c r="D34" s="26" t="s">
        <v>727</v>
      </c>
      <c r="E34" s="27" t="s">
        <v>728</v>
      </c>
      <c r="F34" s="37" t="s">
        <v>729</v>
      </c>
      <c r="G34" s="27" t="s">
        <v>730</v>
      </c>
      <c r="H34" s="27" t="s">
        <v>731</v>
      </c>
      <c r="I34" s="41" t="s">
        <v>732</v>
      </c>
      <c r="J34" s="27" t="s">
        <v>733</v>
      </c>
      <c r="K34" s="26" t="s">
        <v>189</v>
      </c>
      <c r="L34" s="26" t="s">
        <v>204</v>
      </c>
      <c r="M34" s="26" t="s">
        <v>76</v>
      </c>
      <c r="N34" s="27" t="s">
        <v>213</v>
      </c>
      <c r="O34" s="26" t="s">
        <v>734</v>
      </c>
      <c r="P34" s="26" t="s">
        <v>194</v>
      </c>
      <c r="Q34" s="27" t="s">
        <v>735</v>
      </c>
      <c r="R34" s="27" t="s">
        <v>694</v>
      </c>
      <c r="S34" s="26" t="s">
        <v>196</v>
      </c>
      <c r="T34" s="26" t="s">
        <v>197</v>
      </c>
      <c r="U34" s="27" t="s">
        <v>705</v>
      </c>
    </row>
    <row r="35" spans="1:21" s="14" customFormat="1" ht="47.25" x14ac:dyDescent="0.2">
      <c r="A35" s="26">
        <f t="shared" si="3"/>
        <v>26</v>
      </c>
      <c r="B35" s="26" t="str">
        <f>VLOOKUP(K35,'[1]Mon thi'!$B$2:$C$20,2,0)</f>
        <v>GSXD</v>
      </c>
      <c r="C35" s="36" t="s">
        <v>736</v>
      </c>
      <c r="D35" s="26" t="s">
        <v>737</v>
      </c>
      <c r="E35" s="27" t="s">
        <v>738</v>
      </c>
      <c r="F35" s="37" t="s">
        <v>739</v>
      </c>
      <c r="G35" s="27" t="s">
        <v>740</v>
      </c>
      <c r="H35" s="27" t="s">
        <v>741</v>
      </c>
      <c r="I35" s="41" t="s">
        <v>742</v>
      </c>
      <c r="J35" s="26" t="s">
        <v>360</v>
      </c>
      <c r="K35" s="26" t="s">
        <v>155</v>
      </c>
      <c r="L35" s="26" t="s">
        <v>204</v>
      </c>
      <c r="M35" s="26" t="s">
        <v>76</v>
      </c>
      <c r="N35" s="27" t="s">
        <v>245</v>
      </c>
      <c r="O35" s="26" t="s">
        <v>743</v>
      </c>
      <c r="P35" s="26" t="s">
        <v>194</v>
      </c>
      <c r="Q35" s="27" t="s">
        <v>744</v>
      </c>
      <c r="R35" s="27" t="s">
        <v>195</v>
      </c>
      <c r="S35" s="26" t="s">
        <v>196</v>
      </c>
      <c r="T35" s="26" t="s">
        <v>197</v>
      </c>
      <c r="U35" s="27" t="s">
        <v>705</v>
      </c>
    </row>
    <row r="36" spans="1:21" s="14" customFormat="1" ht="47.25" x14ac:dyDescent="0.2">
      <c r="A36" s="26">
        <f>A35+1</f>
        <v>27</v>
      </c>
      <c r="B36" s="26" t="str">
        <f>VLOOKUP(K36,'[1]Mon thi'!$B$2:$C$20,2,0)</f>
        <v>GSLĐ</v>
      </c>
      <c r="C36" s="36" t="s">
        <v>745</v>
      </c>
      <c r="D36" s="26" t="s">
        <v>746</v>
      </c>
      <c r="E36" s="27" t="s">
        <v>747</v>
      </c>
      <c r="F36" s="43" t="s">
        <v>748</v>
      </c>
      <c r="G36" s="27" t="s">
        <v>749</v>
      </c>
      <c r="H36" s="27" t="s">
        <v>750</v>
      </c>
      <c r="I36" s="41" t="s">
        <v>751</v>
      </c>
      <c r="J36" s="26" t="s">
        <v>752</v>
      </c>
      <c r="K36" s="26" t="s">
        <v>156</v>
      </c>
      <c r="L36" s="26" t="s">
        <v>192</v>
      </c>
      <c r="M36" s="26" t="s">
        <v>76</v>
      </c>
      <c r="N36" s="27" t="s">
        <v>346</v>
      </c>
      <c r="O36" s="26" t="s">
        <v>342</v>
      </c>
      <c r="P36" s="26" t="s">
        <v>194</v>
      </c>
      <c r="Q36" s="27" t="s">
        <v>753</v>
      </c>
      <c r="R36" s="27" t="s">
        <v>694</v>
      </c>
      <c r="S36" s="26" t="s">
        <v>196</v>
      </c>
      <c r="T36" s="26" t="s">
        <v>197</v>
      </c>
      <c r="U36" s="27" t="s">
        <v>754</v>
      </c>
    </row>
    <row r="37" spans="1:21" s="14" customFormat="1" ht="47.25" x14ac:dyDescent="0.2">
      <c r="A37" s="26">
        <f t="shared" si="3"/>
        <v>28</v>
      </c>
      <c r="B37" s="26" t="str">
        <f>VLOOKUP(K37,'[1]Mon thi'!$B$2:$C$20,2,0)</f>
        <v>GSXD</v>
      </c>
      <c r="C37" s="36" t="s">
        <v>755</v>
      </c>
      <c r="D37" s="26" t="s">
        <v>756</v>
      </c>
      <c r="E37" s="27" t="s">
        <v>757</v>
      </c>
      <c r="F37" s="43" t="s">
        <v>758</v>
      </c>
      <c r="G37" s="27" t="s">
        <v>759</v>
      </c>
      <c r="H37" s="27" t="s">
        <v>760</v>
      </c>
      <c r="I37" s="41" t="s">
        <v>761</v>
      </c>
      <c r="J37" s="26" t="s">
        <v>228</v>
      </c>
      <c r="K37" s="26" t="s">
        <v>155</v>
      </c>
      <c r="L37" s="26" t="s">
        <v>192</v>
      </c>
      <c r="M37" s="26" t="s">
        <v>76</v>
      </c>
      <c r="N37" s="27" t="s">
        <v>319</v>
      </c>
      <c r="O37" s="26" t="s">
        <v>762</v>
      </c>
      <c r="P37" s="26" t="s">
        <v>194</v>
      </c>
      <c r="Q37" s="27" t="s">
        <v>405</v>
      </c>
      <c r="R37" s="27" t="s">
        <v>195</v>
      </c>
      <c r="S37" s="26" t="s">
        <v>196</v>
      </c>
      <c r="T37" s="26" t="s">
        <v>197</v>
      </c>
      <c r="U37" s="26" t="s">
        <v>330</v>
      </c>
    </row>
    <row r="38" spans="1:21" s="14" customFormat="1" ht="47.25" x14ac:dyDescent="0.2">
      <c r="A38" s="26">
        <f t="shared" si="3"/>
        <v>29</v>
      </c>
      <c r="B38" s="26" t="str">
        <f>VLOOKUP(K38,'[1]Mon thi'!$B$2:$C$20,2,0)</f>
        <v>GSLĐ</v>
      </c>
      <c r="C38" s="36" t="s">
        <v>763</v>
      </c>
      <c r="D38" s="26" t="s">
        <v>764</v>
      </c>
      <c r="E38" s="27" t="s">
        <v>765</v>
      </c>
      <c r="F38" s="43" t="s">
        <v>766</v>
      </c>
      <c r="G38" s="27" t="s">
        <v>767</v>
      </c>
      <c r="H38" s="27" t="s">
        <v>768</v>
      </c>
      <c r="I38" s="41" t="s">
        <v>769</v>
      </c>
      <c r="J38" s="26" t="s">
        <v>770</v>
      </c>
      <c r="K38" s="26" t="s">
        <v>156</v>
      </c>
      <c r="L38" s="26" t="s">
        <v>192</v>
      </c>
      <c r="M38" s="26" t="s">
        <v>76</v>
      </c>
      <c r="N38" s="27" t="s">
        <v>217</v>
      </c>
      <c r="O38" s="26" t="s">
        <v>342</v>
      </c>
      <c r="P38" s="26" t="s">
        <v>194</v>
      </c>
      <c r="Q38" s="27" t="s">
        <v>254</v>
      </c>
      <c r="R38" s="27" t="s">
        <v>195</v>
      </c>
      <c r="S38" s="26" t="s">
        <v>196</v>
      </c>
      <c r="T38" s="26" t="s">
        <v>214</v>
      </c>
      <c r="U38" s="27" t="s">
        <v>771</v>
      </c>
    </row>
    <row r="39" spans="1:21" s="14" customFormat="1" ht="63" x14ac:dyDescent="0.2">
      <c r="A39" s="26">
        <f t="shared" si="3"/>
        <v>30</v>
      </c>
      <c r="B39" s="26" t="str">
        <f>VLOOKUP(K39,'[1]Mon thi'!$B$2:$C$20,2,0)</f>
        <v>GSLĐ</v>
      </c>
      <c r="C39" s="36" t="s">
        <v>772</v>
      </c>
      <c r="D39" s="26" t="s">
        <v>773</v>
      </c>
      <c r="E39" s="27" t="s">
        <v>774</v>
      </c>
      <c r="F39" s="37" t="s">
        <v>775</v>
      </c>
      <c r="G39" s="27" t="s">
        <v>776</v>
      </c>
      <c r="H39" s="27" t="s">
        <v>777</v>
      </c>
      <c r="I39" s="41" t="s">
        <v>778</v>
      </c>
      <c r="J39" s="26" t="s">
        <v>289</v>
      </c>
      <c r="K39" s="26" t="s">
        <v>156</v>
      </c>
      <c r="L39" s="26" t="s">
        <v>192</v>
      </c>
      <c r="M39" s="26" t="s">
        <v>76</v>
      </c>
      <c r="N39" s="27" t="s">
        <v>226</v>
      </c>
      <c r="O39" s="26" t="s">
        <v>779</v>
      </c>
      <c r="P39" s="26" t="s">
        <v>194</v>
      </c>
      <c r="Q39" s="27" t="s">
        <v>780</v>
      </c>
      <c r="R39" s="27" t="s">
        <v>195</v>
      </c>
      <c r="S39" s="26" t="s">
        <v>196</v>
      </c>
      <c r="T39" s="26" t="s">
        <v>197</v>
      </c>
      <c r="U39" s="27" t="s">
        <v>212</v>
      </c>
    </row>
    <row r="40" spans="1:21" s="14" customFormat="1" ht="47.25" x14ac:dyDescent="0.2">
      <c r="A40" s="26">
        <f t="shared" si="3"/>
        <v>31</v>
      </c>
      <c r="B40" s="26" t="str">
        <f>VLOOKUP(K40,'[1]Mon thi'!$B$2:$C$20,2,0)</f>
        <v>GSXD</v>
      </c>
      <c r="C40" s="36" t="s">
        <v>781</v>
      </c>
      <c r="D40" s="26" t="s">
        <v>782</v>
      </c>
      <c r="E40" s="27" t="s">
        <v>783</v>
      </c>
      <c r="F40" s="37" t="s">
        <v>784</v>
      </c>
      <c r="G40" s="27" t="s">
        <v>785</v>
      </c>
      <c r="H40" s="27" t="s">
        <v>786</v>
      </c>
      <c r="I40" s="41" t="s">
        <v>787</v>
      </c>
      <c r="J40" s="26" t="s">
        <v>350</v>
      </c>
      <c r="K40" s="26" t="s">
        <v>155</v>
      </c>
      <c r="L40" s="26" t="s">
        <v>192</v>
      </c>
      <c r="M40" s="26" t="s">
        <v>76</v>
      </c>
      <c r="N40" s="27" t="s">
        <v>218</v>
      </c>
      <c r="O40" s="26" t="s">
        <v>788</v>
      </c>
      <c r="P40" s="26" t="s">
        <v>194</v>
      </c>
      <c r="Q40" s="27" t="s">
        <v>789</v>
      </c>
      <c r="R40" s="27" t="s">
        <v>195</v>
      </c>
      <c r="S40" s="26" t="s">
        <v>196</v>
      </c>
      <c r="T40" s="26" t="s">
        <v>197</v>
      </c>
      <c r="U40" s="26" t="s">
        <v>790</v>
      </c>
    </row>
    <row r="41" spans="1:21" s="14" customFormat="1" ht="47.25" x14ac:dyDescent="0.2">
      <c r="A41" s="26">
        <f>A40+1</f>
        <v>32</v>
      </c>
      <c r="B41" s="26" t="str">
        <f>VLOOKUP(K41,'[1]Mon thi'!$B$2:$C$20,2,0)</f>
        <v>GSXD</v>
      </c>
      <c r="C41" s="36" t="s">
        <v>791</v>
      </c>
      <c r="D41" s="26" t="s">
        <v>792</v>
      </c>
      <c r="E41" s="27" t="s">
        <v>793</v>
      </c>
      <c r="F41" s="37" t="s">
        <v>794</v>
      </c>
      <c r="G41" s="27" t="s">
        <v>795</v>
      </c>
      <c r="H41" s="27" t="s">
        <v>796</v>
      </c>
      <c r="I41" s="41" t="s">
        <v>797</v>
      </c>
      <c r="J41" s="26" t="s">
        <v>228</v>
      </c>
      <c r="K41" s="26" t="s">
        <v>155</v>
      </c>
      <c r="L41" s="26" t="s">
        <v>204</v>
      </c>
      <c r="M41" s="26" t="s">
        <v>76</v>
      </c>
      <c r="N41" s="27" t="s">
        <v>223</v>
      </c>
      <c r="O41" s="26" t="s">
        <v>798</v>
      </c>
      <c r="P41" s="26" t="s">
        <v>194</v>
      </c>
      <c r="Q41" s="27" t="s">
        <v>799</v>
      </c>
      <c r="R41" s="27" t="s">
        <v>195</v>
      </c>
      <c r="S41" s="26" t="s">
        <v>196</v>
      </c>
      <c r="T41" s="26" t="s">
        <v>234</v>
      </c>
      <c r="U41" s="27" t="s">
        <v>233</v>
      </c>
    </row>
    <row r="42" spans="1:21" s="14" customFormat="1" ht="63" x14ac:dyDescent="0.2">
      <c r="A42" s="26">
        <f t="shared" si="3"/>
        <v>33</v>
      </c>
      <c r="B42" s="26" t="str">
        <f>VLOOKUP(K42,'[1]Mon thi'!$B$2:$C$20,2,0)</f>
        <v>TKCH</v>
      </c>
      <c r="C42" s="36" t="s">
        <v>800</v>
      </c>
      <c r="D42" s="26" t="s">
        <v>801</v>
      </c>
      <c r="E42" s="27" t="s">
        <v>802</v>
      </c>
      <c r="F42" s="37" t="s">
        <v>803</v>
      </c>
      <c r="G42" s="27" t="s">
        <v>804</v>
      </c>
      <c r="H42" s="27" t="s">
        <v>805</v>
      </c>
      <c r="I42" s="41" t="s">
        <v>806</v>
      </c>
      <c r="J42" s="26" t="s">
        <v>681</v>
      </c>
      <c r="K42" s="26" t="s">
        <v>171</v>
      </c>
      <c r="L42" s="26" t="s">
        <v>204</v>
      </c>
      <c r="M42" s="26" t="s">
        <v>76</v>
      </c>
      <c r="N42" s="27" t="s">
        <v>223</v>
      </c>
      <c r="O42" s="26" t="s">
        <v>807</v>
      </c>
      <c r="P42" s="26" t="s">
        <v>194</v>
      </c>
      <c r="Q42" s="27" t="s">
        <v>808</v>
      </c>
      <c r="R42" s="27" t="s">
        <v>195</v>
      </c>
      <c r="S42" s="26" t="s">
        <v>196</v>
      </c>
      <c r="T42" s="26" t="s">
        <v>197</v>
      </c>
      <c r="U42" s="27" t="s">
        <v>318</v>
      </c>
    </row>
    <row r="43" spans="1:21" s="14" customFormat="1" ht="63" x14ac:dyDescent="0.2">
      <c r="A43" s="26"/>
      <c r="B43" s="26" t="str">
        <f>VLOOKUP(K43,'[1]Mon thi'!$B$2:$C$20,2,0)</f>
        <v>TKĐS</v>
      </c>
      <c r="C43" s="36"/>
      <c r="D43" s="26"/>
      <c r="E43" s="27"/>
      <c r="F43" s="37"/>
      <c r="G43" s="27"/>
      <c r="H43" s="27"/>
      <c r="I43" s="40"/>
      <c r="J43" s="26"/>
      <c r="K43" s="26" t="s">
        <v>173</v>
      </c>
      <c r="L43" s="26" t="s">
        <v>192</v>
      </c>
      <c r="M43" s="26" t="s">
        <v>76</v>
      </c>
      <c r="N43" s="27"/>
      <c r="O43" s="26"/>
      <c r="P43" s="26" t="s">
        <v>194</v>
      </c>
      <c r="Q43" s="27"/>
      <c r="R43" s="26"/>
      <c r="S43" s="26"/>
      <c r="T43" s="26"/>
      <c r="U43" s="27"/>
    </row>
    <row r="44" spans="1:21" s="14" customFormat="1" ht="47.25" x14ac:dyDescent="0.2">
      <c r="A44" s="26">
        <f>A42+1</f>
        <v>34</v>
      </c>
      <c r="B44" s="26" t="str">
        <f>VLOOKUP(K44,'[1]Mon thi'!$B$2:$C$20,2,0)</f>
        <v>QLDA</v>
      </c>
      <c r="C44" s="36" t="s">
        <v>809</v>
      </c>
      <c r="D44" s="26" t="s">
        <v>810</v>
      </c>
      <c r="E44" s="27" t="s">
        <v>811</v>
      </c>
      <c r="F44" s="37" t="s">
        <v>812</v>
      </c>
      <c r="G44" s="27" t="s">
        <v>813</v>
      </c>
      <c r="H44" s="27" t="s">
        <v>814</v>
      </c>
      <c r="I44" s="41" t="s">
        <v>815</v>
      </c>
      <c r="J44" s="26" t="s">
        <v>816</v>
      </c>
      <c r="K44" s="26" t="s">
        <v>189</v>
      </c>
      <c r="L44" s="26" t="s">
        <v>201</v>
      </c>
      <c r="M44" s="26" t="s">
        <v>76</v>
      </c>
      <c r="N44" s="27" t="s">
        <v>237</v>
      </c>
      <c r="O44" s="26" t="s">
        <v>817</v>
      </c>
      <c r="P44" s="26" t="s">
        <v>194</v>
      </c>
      <c r="Q44" s="27" t="s">
        <v>262</v>
      </c>
      <c r="R44" s="27" t="s">
        <v>195</v>
      </c>
      <c r="S44" s="26" t="s">
        <v>196</v>
      </c>
      <c r="T44" s="26" t="s">
        <v>214</v>
      </c>
      <c r="U44" s="27" t="s">
        <v>318</v>
      </c>
    </row>
    <row r="45" spans="1:21" s="14" customFormat="1" ht="47.25" x14ac:dyDescent="0.2">
      <c r="A45" s="26"/>
      <c r="B45" s="26" t="str">
        <f>VLOOKUP(K45,'[1]Mon thi'!$B$2:$C$20,2,0)</f>
        <v>GSXD</v>
      </c>
      <c r="C45" s="26"/>
      <c r="D45" s="26"/>
      <c r="E45" s="27"/>
      <c r="F45" s="37"/>
      <c r="G45" s="27"/>
      <c r="H45" s="27"/>
      <c r="I45" s="40"/>
      <c r="J45" s="26"/>
      <c r="K45" s="26" t="s">
        <v>155</v>
      </c>
      <c r="L45" s="26" t="s">
        <v>204</v>
      </c>
      <c r="M45" s="26" t="s">
        <v>76</v>
      </c>
      <c r="N45" s="27"/>
      <c r="O45" s="26"/>
      <c r="P45" s="26" t="s">
        <v>194</v>
      </c>
      <c r="Q45" s="27"/>
      <c r="R45" s="26"/>
      <c r="S45" s="26"/>
      <c r="T45" s="26"/>
      <c r="U45" s="27"/>
    </row>
    <row r="46" spans="1:21" s="14" customFormat="1" ht="47.25" x14ac:dyDescent="0.2">
      <c r="A46" s="26">
        <f>A44+1</f>
        <v>35</v>
      </c>
      <c r="B46" s="26" t="str">
        <f>VLOOKUP(K46,'[1]Mon thi'!$B$2:$C$20,2,0)</f>
        <v>GSXD</v>
      </c>
      <c r="C46" s="36" t="s">
        <v>818</v>
      </c>
      <c r="D46" s="26" t="s">
        <v>819</v>
      </c>
      <c r="E46" s="27" t="s">
        <v>820</v>
      </c>
      <c r="F46" s="37" t="s">
        <v>821</v>
      </c>
      <c r="G46" s="27" t="s">
        <v>822</v>
      </c>
      <c r="H46" s="27" t="s">
        <v>823</v>
      </c>
      <c r="I46" s="41" t="s">
        <v>824</v>
      </c>
      <c r="J46" s="26" t="s">
        <v>825</v>
      </c>
      <c r="K46" s="26" t="s">
        <v>155</v>
      </c>
      <c r="L46" s="26" t="s">
        <v>192</v>
      </c>
      <c r="M46" s="26" t="s">
        <v>76</v>
      </c>
      <c r="N46" s="27" t="s">
        <v>236</v>
      </c>
      <c r="O46" s="26" t="s">
        <v>762</v>
      </c>
      <c r="P46" s="26" t="s">
        <v>194</v>
      </c>
      <c r="Q46" s="27" t="s">
        <v>826</v>
      </c>
      <c r="R46" s="27" t="s">
        <v>195</v>
      </c>
      <c r="S46" s="26" t="s">
        <v>196</v>
      </c>
      <c r="T46" s="26" t="s">
        <v>234</v>
      </c>
      <c r="U46" s="27" t="s">
        <v>553</v>
      </c>
    </row>
    <row r="47" spans="1:21" s="14" customFormat="1" ht="47.25" x14ac:dyDescent="0.2">
      <c r="A47" s="26">
        <f t="shared" ref="A47:A50" si="4">A46+1</f>
        <v>36</v>
      </c>
      <c r="B47" s="26" t="str">
        <f>VLOOKUP(K47,'[1]Mon thi'!$B$2:$C$20,2,0)</f>
        <v>GSLĐ</v>
      </c>
      <c r="C47" s="36" t="s">
        <v>827</v>
      </c>
      <c r="D47" s="26" t="s">
        <v>828</v>
      </c>
      <c r="E47" s="27" t="s">
        <v>829</v>
      </c>
      <c r="F47" s="37" t="s">
        <v>830</v>
      </c>
      <c r="G47" s="27" t="s">
        <v>831</v>
      </c>
      <c r="H47" s="27" t="s">
        <v>832</v>
      </c>
      <c r="I47" s="41" t="s">
        <v>833</v>
      </c>
      <c r="J47" s="26" t="s">
        <v>834</v>
      </c>
      <c r="K47" s="26" t="s">
        <v>156</v>
      </c>
      <c r="L47" s="26" t="s">
        <v>204</v>
      </c>
      <c r="M47" s="26" t="s">
        <v>76</v>
      </c>
      <c r="N47" s="27" t="s">
        <v>226</v>
      </c>
      <c r="O47" s="26" t="s">
        <v>835</v>
      </c>
      <c r="P47" s="26" t="s">
        <v>194</v>
      </c>
      <c r="Q47" s="27" t="s">
        <v>368</v>
      </c>
      <c r="R47" s="27" t="s">
        <v>195</v>
      </c>
      <c r="S47" s="26" t="s">
        <v>196</v>
      </c>
      <c r="T47" s="26" t="s">
        <v>197</v>
      </c>
      <c r="U47" s="27" t="s">
        <v>199</v>
      </c>
    </row>
    <row r="48" spans="1:21" s="14" customFormat="1" ht="47.25" x14ac:dyDescent="0.2">
      <c r="A48" s="26">
        <f t="shared" si="4"/>
        <v>37</v>
      </c>
      <c r="B48" s="26" t="str">
        <f>VLOOKUP(K48,'[1]Mon thi'!$B$2:$C$20,2,0)</f>
        <v>GSXD</v>
      </c>
      <c r="C48" s="36" t="s">
        <v>836</v>
      </c>
      <c r="D48" s="26" t="s">
        <v>837</v>
      </c>
      <c r="E48" s="27" t="s">
        <v>838</v>
      </c>
      <c r="F48" s="37" t="s">
        <v>839</v>
      </c>
      <c r="G48" s="27" t="s">
        <v>840</v>
      </c>
      <c r="H48" s="27" t="s">
        <v>841</v>
      </c>
      <c r="I48" s="41" t="s">
        <v>842</v>
      </c>
      <c r="J48" s="26" t="s">
        <v>340</v>
      </c>
      <c r="K48" s="26" t="s">
        <v>155</v>
      </c>
      <c r="L48" s="26" t="s">
        <v>204</v>
      </c>
      <c r="M48" s="26" t="s">
        <v>76</v>
      </c>
      <c r="N48" s="27" t="s">
        <v>236</v>
      </c>
      <c r="O48" s="26" t="s">
        <v>843</v>
      </c>
      <c r="P48" s="26" t="s">
        <v>194</v>
      </c>
      <c r="Q48" s="27" t="s">
        <v>844</v>
      </c>
      <c r="R48" s="27" t="s">
        <v>694</v>
      </c>
      <c r="S48" s="26" t="s">
        <v>196</v>
      </c>
      <c r="T48" s="26" t="s">
        <v>197</v>
      </c>
      <c r="U48" s="27" t="s">
        <v>458</v>
      </c>
    </row>
    <row r="49" spans="1:21" s="14" customFormat="1" ht="47.25" x14ac:dyDescent="0.2">
      <c r="A49" s="26">
        <f t="shared" si="4"/>
        <v>38</v>
      </c>
      <c r="B49" s="26" t="str">
        <f>VLOOKUP(K49,'[1]Mon thi'!$B$2:$C$20,2,0)</f>
        <v>GSXD</v>
      </c>
      <c r="C49" s="36" t="s">
        <v>845</v>
      </c>
      <c r="D49" s="26" t="s">
        <v>846</v>
      </c>
      <c r="E49" s="27" t="s">
        <v>847</v>
      </c>
      <c r="F49" s="37" t="s">
        <v>848</v>
      </c>
      <c r="G49" s="27" t="s">
        <v>849</v>
      </c>
      <c r="H49" s="27" t="s">
        <v>850</v>
      </c>
      <c r="I49" s="41" t="s">
        <v>851</v>
      </c>
      <c r="J49" s="26" t="s">
        <v>231</v>
      </c>
      <c r="K49" s="26" t="s">
        <v>155</v>
      </c>
      <c r="L49" s="26" t="s">
        <v>204</v>
      </c>
      <c r="M49" s="26" t="s">
        <v>76</v>
      </c>
      <c r="N49" s="27" t="s">
        <v>217</v>
      </c>
      <c r="O49" s="26" t="s">
        <v>852</v>
      </c>
      <c r="P49" s="26" t="s">
        <v>194</v>
      </c>
      <c r="Q49" s="27" t="s">
        <v>853</v>
      </c>
      <c r="R49" s="27" t="s">
        <v>195</v>
      </c>
      <c r="S49" s="26" t="s">
        <v>196</v>
      </c>
      <c r="T49" s="26" t="s">
        <v>197</v>
      </c>
      <c r="U49" s="27" t="s">
        <v>705</v>
      </c>
    </row>
    <row r="50" spans="1:21" s="14" customFormat="1" ht="47.25" x14ac:dyDescent="0.2">
      <c r="A50" s="26">
        <f t="shared" si="4"/>
        <v>39</v>
      </c>
      <c r="B50" s="26" t="str">
        <f>VLOOKUP(K50,'[1]Mon thi'!$B$2:$C$20,2,0)</f>
        <v>GSXD</v>
      </c>
      <c r="C50" s="36" t="s">
        <v>854</v>
      </c>
      <c r="D50" s="26" t="s">
        <v>855</v>
      </c>
      <c r="E50" s="27" t="s">
        <v>856</v>
      </c>
      <c r="F50" s="37" t="s">
        <v>857</v>
      </c>
      <c r="G50" s="27" t="s">
        <v>858</v>
      </c>
      <c r="H50" s="27" t="s">
        <v>859</v>
      </c>
      <c r="I50" s="41" t="s">
        <v>860</v>
      </c>
      <c r="J50" s="26" t="s">
        <v>231</v>
      </c>
      <c r="K50" s="26" t="s">
        <v>155</v>
      </c>
      <c r="L50" s="26" t="s">
        <v>204</v>
      </c>
      <c r="M50" s="26" t="s">
        <v>76</v>
      </c>
      <c r="N50" s="27" t="s">
        <v>236</v>
      </c>
      <c r="O50" s="26" t="s">
        <v>835</v>
      </c>
      <c r="P50" s="26" t="s">
        <v>194</v>
      </c>
      <c r="Q50" s="27" t="s">
        <v>259</v>
      </c>
      <c r="R50" s="27" t="s">
        <v>195</v>
      </c>
      <c r="S50" s="26" t="s">
        <v>196</v>
      </c>
      <c r="T50" s="26" t="s">
        <v>234</v>
      </c>
      <c r="U50" s="27" t="s">
        <v>705</v>
      </c>
    </row>
    <row r="51" spans="1:21" s="14" customFormat="1" ht="31.5" x14ac:dyDescent="0.2">
      <c r="A51" s="26"/>
      <c r="B51" s="26" t="str">
        <f>VLOOKUP(K51,'[1]Mon thi'!$B$2:$C$20,2,0)</f>
        <v>QLDA</v>
      </c>
      <c r="C51" s="36"/>
      <c r="D51" s="26"/>
      <c r="E51" s="27"/>
      <c r="F51" s="37"/>
      <c r="G51" s="27"/>
      <c r="H51" s="27"/>
      <c r="I51" s="40"/>
      <c r="J51" s="26"/>
      <c r="K51" s="26" t="s">
        <v>189</v>
      </c>
      <c r="L51" s="26" t="s">
        <v>204</v>
      </c>
      <c r="M51" s="26" t="s">
        <v>76</v>
      </c>
      <c r="N51" s="27"/>
      <c r="O51" s="26"/>
      <c r="P51" s="26" t="s">
        <v>194</v>
      </c>
      <c r="Q51" s="27"/>
      <c r="R51" s="26"/>
      <c r="S51" s="26"/>
      <c r="T51" s="26"/>
      <c r="U51" s="27"/>
    </row>
    <row r="52" spans="1:21" s="14" customFormat="1" ht="47.25" x14ac:dyDescent="0.2">
      <c r="A52" s="26">
        <f>A50+1</f>
        <v>40</v>
      </c>
      <c r="B52" s="26" t="str">
        <f>VLOOKUP(K52,'[1]Mon thi'!$B$2:$C$20,2,0)</f>
        <v>GSXD</v>
      </c>
      <c r="C52" s="36" t="s">
        <v>861</v>
      </c>
      <c r="D52" s="26" t="s">
        <v>862</v>
      </c>
      <c r="E52" s="27" t="s">
        <v>863</v>
      </c>
      <c r="F52" s="43" t="s">
        <v>864</v>
      </c>
      <c r="G52" s="27" t="s">
        <v>865</v>
      </c>
      <c r="H52" s="27" t="s">
        <v>866</v>
      </c>
      <c r="I52" s="44" t="s">
        <v>867</v>
      </c>
      <c r="J52" s="26" t="s">
        <v>200</v>
      </c>
      <c r="K52" s="26" t="s">
        <v>155</v>
      </c>
      <c r="L52" s="26" t="s">
        <v>204</v>
      </c>
      <c r="M52" s="26" t="s">
        <v>76</v>
      </c>
      <c r="N52" s="27" t="s">
        <v>226</v>
      </c>
      <c r="O52" s="26" t="s">
        <v>868</v>
      </c>
      <c r="P52" s="26" t="s">
        <v>194</v>
      </c>
      <c r="Q52" s="27" t="s">
        <v>206</v>
      </c>
      <c r="R52" s="27" t="s">
        <v>195</v>
      </c>
      <c r="S52" s="26" t="s">
        <v>196</v>
      </c>
      <c r="T52" s="26" t="s">
        <v>214</v>
      </c>
      <c r="U52" s="26" t="s">
        <v>233</v>
      </c>
    </row>
    <row r="53" spans="1:21" s="14" customFormat="1" ht="47.25" x14ac:dyDescent="0.2">
      <c r="A53" s="26">
        <f t="shared" ref="A53:A56" si="5">A52+1</f>
        <v>41</v>
      </c>
      <c r="B53" s="26" t="str">
        <f>VLOOKUP(K53,'[1]Mon thi'!$B$2:$C$20,2,0)</f>
        <v>TKCĐ</v>
      </c>
      <c r="C53" s="36" t="s">
        <v>869</v>
      </c>
      <c r="D53" s="26" t="s">
        <v>870</v>
      </c>
      <c r="E53" s="27" t="s">
        <v>871</v>
      </c>
      <c r="F53" s="43" t="s">
        <v>872</v>
      </c>
      <c r="G53" s="27" t="s">
        <v>873</v>
      </c>
      <c r="H53" s="27" t="s">
        <v>874</v>
      </c>
      <c r="I53" s="44" t="s">
        <v>875</v>
      </c>
      <c r="J53" s="26" t="s">
        <v>876</v>
      </c>
      <c r="K53" s="26" t="s">
        <v>166</v>
      </c>
      <c r="L53" s="26" t="s">
        <v>204</v>
      </c>
      <c r="M53" s="26" t="s">
        <v>76</v>
      </c>
      <c r="N53" s="27" t="s">
        <v>232</v>
      </c>
      <c r="O53" s="26" t="s">
        <v>877</v>
      </c>
      <c r="P53" s="26" t="s">
        <v>194</v>
      </c>
      <c r="Q53" s="27" t="s">
        <v>878</v>
      </c>
      <c r="R53" s="27" t="s">
        <v>694</v>
      </c>
      <c r="S53" s="26" t="s">
        <v>196</v>
      </c>
      <c r="T53" s="26" t="s">
        <v>197</v>
      </c>
      <c r="U53" s="27" t="s">
        <v>553</v>
      </c>
    </row>
    <row r="54" spans="1:21" s="14" customFormat="1" ht="78.75" x14ac:dyDescent="0.2">
      <c r="A54" s="26">
        <f t="shared" si="5"/>
        <v>42</v>
      </c>
      <c r="B54" s="26" t="str">
        <f>VLOOKUP(K54,'[1]Mon thi'!$B$2:$C$20,2,0)</f>
        <v>GSLĐ</v>
      </c>
      <c r="C54" s="36" t="s">
        <v>879</v>
      </c>
      <c r="D54" s="26" t="s">
        <v>880</v>
      </c>
      <c r="E54" s="27" t="s">
        <v>881</v>
      </c>
      <c r="F54" s="43" t="s">
        <v>882</v>
      </c>
      <c r="G54" s="27" t="s">
        <v>883</v>
      </c>
      <c r="H54" s="27" t="s">
        <v>884</v>
      </c>
      <c r="I54" s="44" t="s">
        <v>885</v>
      </c>
      <c r="J54" s="26" t="s">
        <v>886</v>
      </c>
      <c r="K54" s="26" t="s">
        <v>156</v>
      </c>
      <c r="L54" s="26" t="s">
        <v>204</v>
      </c>
      <c r="M54" s="26" t="s">
        <v>76</v>
      </c>
      <c r="N54" s="27" t="s">
        <v>313</v>
      </c>
      <c r="O54" s="26" t="s">
        <v>887</v>
      </c>
      <c r="P54" s="26" t="s">
        <v>194</v>
      </c>
      <c r="Q54" s="27" t="s">
        <v>888</v>
      </c>
      <c r="R54" s="27" t="s">
        <v>195</v>
      </c>
      <c r="S54" s="26" t="s">
        <v>196</v>
      </c>
      <c r="T54" s="26" t="s">
        <v>197</v>
      </c>
      <c r="U54" s="27" t="s">
        <v>293</v>
      </c>
    </row>
    <row r="55" spans="1:21" s="14" customFormat="1" ht="63" x14ac:dyDescent="0.2">
      <c r="A55" s="26">
        <f>A54+1</f>
        <v>43</v>
      </c>
      <c r="B55" s="26" t="str">
        <f>VLOOKUP(K55,'[1]Mon thi'!$B$2:$C$20,2,0)</f>
        <v>TKĐB</v>
      </c>
      <c r="C55" s="36" t="s">
        <v>889</v>
      </c>
      <c r="D55" s="26" t="s">
        <v>890</v>
      </c>
      <c r="E55" s="27" t="s">
        <v>891</v>
      </c>
      <c r="F55" s="43" t="s">
        <v>892</v>
      </c>
      <c r="G55" s="27" t="s">
        <v>893</v>
      </c>
      <c r="H55" s="27" t="s">
        <v>894</v>
      </c>
      <c r="I55" s="44" t="s">
        <v>895</v>
      </c>
      <c r="J55" s="26" t="s">
        <v>361</v>
      </c>
      <c r="K55" s="26" t="s">
        <v>175</v>
      </c>
      <c r="L55" s="26" t="s">
        <v>204</v>
      </c>
      <c r="M55" s="26" t="s">
        <v>76</v>
      </c>
      <c r="N55" s="27" t="s">
        <v>218</v>
      </c>
      <c r="O55" s="26" t="s">
        <v>896</v>
      </c>
      <c r="P55" s="26" t="s">
        <v>194</v>
      </c>
      <c r="Q55" s="27" t="s">
        <v>368</v>
      </c>
      <c r="R55" s="27" t="s">
        <v>195</v>
      </c>
      <c r="S55" s="26" t="s">
        <v>196</v>
      </c>
      <c r="T55" s="26" t="s">
        <v>197</v>
      </c>
      <c r="U55" s="27" t="s">
        <v>233</v>
      </c>
    </row>
    <row r="56" spans="1:21" s="14" customFormat="1" ht="78.75" x14ac:dyDescent="0.2">
      <c r="A56" s="26">
        <f t="shared" si="5"/>
        <v>44</v>
      </c>
      <c r="B56" s="26" t="str">
        <f>VLOOKUP(K56,'[1]Mon thi'!$B$2:$C$20,2,0)</f>
        <v>GSXD</v>
      </c>
      <c r="C56" s="36" t="s">
        <v>897</v>
      </c>
      <c r="D56" s="26" t="s">
        <v>898</v>
      </c>
      <c r="E56" s="27" t="s">
        <v>899</v>
      </c>
      <c r="F56" s="43" t="s">
        <v>900</v>
      </c>
      <c r="G56" s="27" t="s">
        <v>901</v>
      </c>
      <c r="H56" s="27" t="s">
        <v>902</v>
      </c>
      <c r="I56" s="44" t="s">
        <v>903</v>
      </c>
      <c r="J56" s="27" t="s">
        <v>198</v>
      </c>
      <c r="K56" s="26" t="s">
        <v>155</v>
      </c>
      <c r="L56" s="26" t="s">
        <v>204</v>
      </c>
      <c r="M56" s="26" t="s">
        <v>76</v>
      </c>
      <c r="N56" s="27" t="s">
        <v>226</v>
      </c>
      <c r="O56" s="26" t="s">
        <v>904</v>
      </c>
      <c r="P56" s="26" t="s">
        <v>194</v>
      </c>
      <c r="Q56" s="27" t="s">
        <v>905</v>
      </c>
      <c r="R56" s="27" t="s">
        <v>694</v>
      </c>
      <c r="S56" s="26" t="s">
        <v>196</v>
      </c>
      <c r="T56" s="26" t="s">
        <v>197</v>
      </c>
      <c r="U56" s="27" t="s">
        <v>906</v>
      </c>
    </row>
    <row r="57" spans="1:21" s="14" customFormat="1" ht="63" x14ac:dyDescent="0.2">
      <c r="A57" s="26">
        <f>A56+1</f>
        <v>45</v>
      </c>
      <c r="B57" s="26" t="str">
        <f>VLOOKUP(K57,'[1]Mon thi'!$B$2:$C$20,2,0)</f>
        <v>GSLĐ</v>
      </c>
      <c r="C57" s="36" t="s">
        <v>907</v>
      </c>
      <c r="D57" s="26" t="s">
        <v>908</v>
      </c>
      <c r="E57" s="27" t="s">
        <v>909</v>
      </c>
      <c r="F57" s="37" t="s">
        <v>910</v>
      </c>
      <c r="G57" s="27" t="s">
        <v>911</v>
      </c>
      <c r="H57" s="27" t="s">
        <v>912</v>
      </c>
      <c r="I57" s="44" t="s">
        <v>913</v>
      </c>
      <c r="J57" s="27" t="s">
        <v>914</v>
      </c>
      <c r="K57" s="26" t="s">
        <v>156</v>
      </c>
      <c r="L57" s="26" t="s">
        <v>204</v>
      </c>
      <c r="M57" s="26" t="s">
        <v>76</v>
      </c>
      <c r="N57" s="27" t="s">
        <v>237</v>
      </c>
      <c r="O57" s="26" t="s">
        <v>915</v>
      </c>
      <c r="P57" s="26" t="s">
        <v>194</v>
      </c>
      <c r="Q57" s="27" t="s">
        <v>916</v>
      </c>
      <c r="R57" s="27" t="s">
        <v>694</v>
      </c>
      <c r="S57" s="26" t="s">
        <v>196</v>
      </c>
      <c r="T57" s="26" t="s">
        <v>197</v>
      </c>
      <c r="U57" s="27" t="s">
        <v>917</v>
      </c>
    </row>
    <row r="58" spans="1:21" s="14" customFormat="1" ht="47.25" x14ac:dyDescent="0.2">
      <c r="A58" s="26">
        <f t="shared" ref="A58:A60" si="6">A57+1</f>
        <v>46</v>
      </c>
      <c r="B58" s="26" t="str">
        <f>VLOOKUP(K58,'[1]Mon thi'!$B$2:$C$20,2,0)</f>
        <v>ĐGXD</v>
      </c>
      <c r="C58" s="36" t="s">
        <v>918</v>
      </c>
      <c r="D58" s="26" t="s">
        <v>919</v>
      </c>
      <c r="E58" s="27" t="s">
        <v>920</v>
      </c>
      <c r="F58" s="37" t="s">
        <v>921</v>
      </c>
      <c r="G58" s="27" t="s">
        <v>922</v>
      </c>
      <c r="H58" s="27" t="s">
        <v>923</v>
      </c>
      <c r="I58" s="44" t="s">
        <v>924</v>
      </c>
      <c r="J58" s="26" t="s">
        <v>200</v>
      </c>
      <c r="K58" s="26" t="s">
        <v>9</v>
      </c>
      <c r="L58" s="26" t="s">
        <v>204</v>
      </c>
      <c r="M58" s="26" t="s">
        <v>76</v>
      </c>
      <c r="N58" s="27" t="s">
        <v>294</v>
      </c>
      <c r="O58" s="27" t="s">
        <v>925</v>
      </c>
      <c r="P58" s="26" t="s">
        <v>194</v>
      </c>
      <c r="Q58" s="27" t="s">
        <v>926</v>
      </c>
      <c r="R58" s="27" t="s">
        <v>195</v>
      </c>
      <c r="S58" s="26" t="s">
        <v>196</v>
      </c>
      <c r="T58" s="26" t="s">
        <v>197</v>
      </c>
      <c r="U58" s="27" t="s">
        <v>233</v>
      </c>
    </row>
    <row r="59" spans="1:21" s="14" customFormat="1" ht="47.25" x14ac:dyDescent="0.2">
      <c r="A59" s="26">
        <f t="shared" si="6"/>
        <v>47</v>
      </c>
      <c r="B59" s="26" t="str">
        <f>VLOOKUP(K59,'[1]Mon thi'!$B$2:$C$20,2,0)</f>
        <v>GSXD</v>
      </c>
      <c r="C59" s="36" t="s">
        <v>927</v>
      </c>
      <c r="D59" s="26" t="s">
        <v>928</v>
      </c>
      <c r="E59" s="27" t="s">
        <v>929</v>
      </c>
      <c r="F59" s="37" t="s">
        <v>930</v>
      </c>
      <c r="G59" s="27" t="s">
        <v>931</v>
      </c>
      <c r="H59" s="27" t="s">
        <v>932</v>
      </c>
      <c r="I59" s="44" t="s">
        <v>933</v>
      </c>
      <c r="J59" s="27" t="s">
        <v>278</v>
      </c>
      <c r="K59" s="26" t="s">
        <v>155</v>
      </c>
      <c r="L59" s="26" t="s">
        <v>204</v>
      </c>
      <c r="M59" s="26" t="s">
        <v>76</v>
      </c>
      <c r="N59" s="27" t="s">
        <v>202</v>
      </c>
      <c r="O59" s="27" t="s">
        <v>934</v>
      </c>
      <c r="P59" s="26" t="s">
        <v>194</v>
      </c>
      <c r="Q59" s="27" t="s">
        <v>341</v>
      </c>
      <c r="R59" s="27" t="s">
        <v>195</v>
      </c>
      <c r="S59" s="26" t="s">
        <v>196</v>
      </c>
      <c r="T59" s="26" t="s">
        <v>197</v>
      </c>
      <c r="U59" s="27" t="s">
        <v>935</v>
      </c>
    </row>
    <row r="60" spans="1:21" s="14" customFormat="1" ht="63" x14ac:dyDescent="0.2">
      <c r="A60" s="26">
        <f t="shared" si="6"/>
        <v>48</v>
      </c>
      <c r="B60" s="26" t="str">
        <f>VLOOKUP(K60,'[1]Mon thi'!$B$2:$C$20,2,0)</f>
        <v>GSXD</v>
      </c>
      <c r="C60" s="36" t="s">
        <v>936</v>
      </c>
      <c r="D60" s="26" t="s">
        <v>937</v>
      </c>
      <c r="E60" s="27" t="s">
        <v>938</v>
      </c>
      <c r="F60" s="37" t="s">
        <v>939</v>
      </c>
      <c r="G60" s="27" t="s">
        <v>940</v>
      </c>
      <c r="H60" s="27" t="s">
        <v>941</v>
      </c>
      <c r="I60" s="44" t="s">
        <v>942</v>
      </c>
      <c r="J60" s="26" t="s">
        <v>279</v>
      </c>
      <c r="K60" s="26" t="s">
        <v>155</v>
      </c>
      <c r="L60" s="26" t="s">
        <v>204</v>
      </c>
      <c r="M60" s="26" t="s">
        <v>76</v>
      </c>
      <c r="N60" s="27" t="s">
        <v>223</v>
      </c>
      <c r="O60" s="27" t="s">
        <v>934</v>
      </c>
      <c r="P60" s="26" t="s">
        <v>194</v>
      </c>
      <c r="Q60" s="27" t="s">
        <v>405</v>
      </c>
      <c r="R60" s="27" t="s">
        <v>195</v>
      </c>
      <c r="S60" s="26" t="s">
        <v>196</v>
      </c>
      <c r="T60" s="26" t="s">
        <v>197</v>
      </c>
      <c r="U60" s="27" t="s">
        <v>943</v>
      </c>
    </row>
    <row r="61" spans="1:21" s="14" customFormat="1" ht="78.75" x14ac:dyDescent="0.2">
      <c r="A61" s="26">
        <f>A60+1</f>
        <v>49</v>
      </c>
      <c r="B61" s="26" t="str">
        <f>VLOOKUP(K61,'[1]Mon thi'!$B$2:$C$20,2,0)</f>
        <v>QLDA</v>
      </c>
      <c r="C61" s="36" t="s">
        <v>944</v>
      </c>
      <c r="D61" s="26" t="s">
        <v>476</v>
      </c>
      <c r="E61" s="27" t="s">
        <v>477</v>
      </c>
      <c r="F61" s="37" t="s">
        <v>945</v>
      </c>
      <c r="G61" s="27" t="s">
        <v>478</v>
      </c>
      <c r="H61" s="27" t="s">
        <v>479</v>
      </c>
      <c r="I61" s="44" t="s">
        <v>480</v>
      </c>
      <c r="J61" s="27" t="s">
        <v>946</v>
      </c>
      <c r="K61" s="26" t="s">
        <v>189</v>
      </c>
      <c r="L61" s="26" t="s">
        <v>204</v>
      </c>
      <c r="M61" s="26" t="s">
        <v>76</v>
      </c>
      <c r="N61" s="27" t="s">
        <v>232</v>
      </c>
      <c r="O61" s="27" t="s">
        <v>947</v>
      </c>
      <c r="P61" s="26" t="s">
        <v>194</v>
      </c>
      <c r="Q61" s="27" t="s">
        <v>216</v>
      </c>
      <c r="R61" s="27" t="s">
        <v>195</v>
      </c>
      <c r="S61" s="26" t="s">
        <v>196</v>
      </c>
      <c r="T61" s="26" t="s">
        <v>197</v>
      </c>
      <c r="U61" s="27" t="s">
        <v>948</v>
      </c>
    </row>
    <row r="62" spans="1:21" s="14" customFormat="1" ht="47.25" x14ac:dyDescent="0.2">
      <c r="A62" s="26">
        <f t="shared" ref="A62:A65" si="7">A61+1</f>
        <v>50</v>
      </c>
      <c r="B62" s="26" t="str">
        <f>VLOOKUP(K62,'[1]Mon thi'!$B$2:$C$20,2,0)</f>
        <v>GSXD</v>
      </c>
      <c r="C62" s="36" t="s">
        <v>949</v>
      </c>
      <c r="D62" s="26" t="s">
        <v>950</v>
      </c>
      <c r="E62" s="27" t="s">
        <v>951</v>
      </c>
      <c r="F62" s="37" t="s">
        <v>952</v>
      </c>
      <c r="G62" s="27" t="s">
        <v>953</v>
      </c>
      <c r="H62" s="27" t="s">
        <v>954</v>
      </c>
      <c r="I62" s="44" t="s">
        <v>955</v>
      </c>
      <c r="J62" s="27" t="s">
        <v>956</v>
      </c>
      <c r="K62" s="26" t="s">
        <v>155</v>
      </c>
      <c r="L62" s="26" t="s">
        <v>204</v>
      </c>
      <c r="M62" s="26" t="s">
        <v>76</v>
      </c>
      <c r="N62" s="27" t="s">
        <v>213</v>
      </c>
      <c r="O62" s="27" t="s">
        <v>957</v>
      </c>
      <c r="P62" s="26" t="s">
        <v>194</v>
      </c>
      <c r="Q62" s="27" t="s">
        <v>958</v>
      </c>
      <c r="R62" s="27" t="s">
        <v>195</v>
      </c>
      <c r="S62" s="26" t="s">
        <v>196</v>
      </c>
      <c r="T62" s="26" t="s">
        <v>214</v>
      </c>
      <c r="U62" s="27" t="s">
        <v>705</v>
      </c>
    </row>
    <row r="63" spans="1:21" s="14" customFormat="1" ht="47.25" x14ac:dyDescent="0.2">
      <c r="A63" s="26">
        <f t="shared" si="7"/>
        <v>51</v>
      </c>
      <c r="B63" s="26" t="str">
        <f>VLOOKUP(K63,'[1]Mon thi'!$B$2:$C$20,2,0)</f>
        <v>GSXD</v>
      </c>
      <c r="C63" s="36" t="s">
        <v>959</v>
      </c>
      <c r="D63" s="26" t="s">
        <v>960</v>
      </c>
      <c r="E63" s="27" t="s">
        <v>961</v>
      </c>
      <c r="F63" s="37" t="s">
        <v>962</v>
      </c>
      <c r="G63" s="27" t="s">
        <v>963</v>
      </c>
      <c r="H63" s="27" t="s">
        <v>964</v>
      </c>
      <c r="I63" s="44" t="s">
        <v>965</v>
      </c>
      <c r="J63" s="26" t="s">
        <v>231</v>
      </c>
      <c r="K63" s="26" t="s">
        <v>155</v>
      </c>
      <c r="L63" s="26" t="s">
        <v>204</v>
      </c>
      <c r="M63" s="26" t="s">
        <v>76</v>
      </c>
      <c r="N63" s="27" t="s">
        <v>237</v>
      </c>
      <c r="O63" s="26" t="s">
        <v>966</v>
      </c>
      <c r="P63" s="26" t="s">
        <v>194</v>
      </c>
      <c r="Q63" s="27" t="s">
        <v>967</v>
      </c>
      <c r="R63" s="27" t="s">
        <v>195</v>
      </c>
      <c r="S63" s="26" t="s">
        <v>196</v>
      </c>
      <c r="T63" s="26" t="s">
        <v>197</v>
      </c>
      <c r="U63" s="26" t="s">
        <v>705</v>
      </c>
    </row>
    <row r="64" spans="1:21" s="14" customFormat="1" ht="47.25" x14ac:dyDescent="0.2">
      <c r="A64" s="26">
        <f t="shared" si="7"/>
        <v>52</v>
      </c>
      <c r="B64" s="26" t="str">
        <f>VLOOKUP(K64,'[1]Mon thi'!$B$2:$C$20,2,0)</f>
        <v>GSXD</v>
      </c>
      <c r="C64" s="36" t="s">
        <v>968</v>
      </c>
      <c r="D64" s="26" t="s">
        <v>969</v>
      </c>
      <c r="E64" s="27" t="s">
        <v>970</v>
      </c>
      <c r="F64" s="37" t="s">
        <v>971</v>
      </c>
      <c r="G64" s="27" t="s">
        <v>972</v>
      </c>
      <c r="H64" s="27" t="s">
        <v>973</v>
      </c>
      <c r="I64" s="44" t="s">
        <v>974</v>
      </c>
      <c r="J64" s="27" t="s">
        <v>372</v>
      </c>
      <c r="K64" s="26" t="s">
        <v>155</v>
      </c>
      <c r="L64" s="26" t="s">
        <v>204</v>
      </c>
      <c r="M64" s="26" t="s">
        <v>76</v>
      </c>
      <c r="N64" s="27" t="s">
        <v>255</v>
      </c>
      <c r="O64" s="26" t="s">
        <v>342</v>
      </c>
      <c r="P64" s="26" t="s">
        <v>194</v>
      </c>
      <c r="Q64" s="27" t="s">
        <v>975</v>
      </c>
      <c r="R64" s="27" t="s">
        <v>195</v>
      </c>
      <c r="S64" s="26" t="s">
        <v>196</v>
      </c>
      <c r="T64" s="26" t="s">
        <v>197</v>
      </c>
      <c r="U64" s="27" t="s">
        <v>771</v>
      </c>
    </row>
    <row r="65" spans="1:21" s="14" customFormat="1" ht="47.25" x14ac:dyDescent="0.2">
      <c r="A65" s="26">
        <f t="shared" si="7"/>
        <v>53</v>
      </c>
      <c r="B65" s="26" t="str">
        <f>VLOOKUP(K65,'[1]Mon thi'!$B$2:$C$20,2,0)</f>
        <v>GSXD</v>
      </c>
      <c r="C65" s="36" t="s">
        <v>976</v>
      </c>
      <c r="D65" s="26" t="s">
        <v>977</v>
      </c>
      <c r="E65" s="27" t="s">
        <v>978</v>
      </c>
      <c r="F65" s="37" t="s">
        <v>979</v>
      </c>
      <c r="G65" s="27" t="s">
        <v>980</v>
      </c>
      <c r="H65" s="27" t="s">
        <v>981</v>
      </c>
      <c r="I65" s="44" t="s">
        <v>982</v>
      </c>
      <c r="J65" s="26" t="s">
        <v>681</v>
      </c>
      <c r="K65" s="26" t="s">
        <v>155</v>
      </c>
      <c r="L65" s="26" t="s">
        <v>204</v>
      </c>
      <c r="M65" s="26" t="s">
        <v>76</v>
      </c>
      <c r="N65" s="27" t="s">
        <v>232</v>
      </c>
      <c r="O65" s="27" t="s">
        <v>798</v>
      </c>
      <c r="P65" s="26" t="s">
        <v>194</v>
      </c>
      <c r="Q65" s="27" t="s">
        <v>366</v>
      </c>
      <c r="R65" s="27" t="s">
        <v>195</v>
      </c>
      <c r="S65" s="26" t="s">
        <v>196</v>
      </c>
      <c r="T65" s="26" t="s">
        <v>197</v>
      </c>
      <c r="U65" s="27" t="s">
        <v>318</v>
      </c>
    </row>
    <row r="66" spans="1:21" s="14" customFormat="1" ht="63" x14ac:dyDescent="0.2">
      <c r="A66" s="26">
        <f>A65+1</f>
        <v>54</v>
      </c>
      <c r="B66" s="26" t="str">
        <f>VLOOKUP(K66,'[1]Mon thi'!$B$2:$C$20,2,0)</f>
        <v>GSLĐ</v>
      </c>
      <c r="C66" s="36" t="s">
        <v>983</v>
      </c>
      <c r="D66" s="26" t="s">
        <v>984</v>
      </c>
      <c r="E66" s="27" t="s">
        <v>985</v>
      </c>
      <c r="F66" s="37" t="s">
        <v>986</v>
      </c>
      <c r="G66" s="27" t="s">
        <v>987</v>
      </c>
      <c r="H66" s="38" t="s">
        <v>988</v>
      </c>
      <c r="I66" s="45" t="s">
        <v>989</v>
      </c>
      <c r="J66" s="27" t="s">
        <v>990</v>
      </c>
      <c r="K66" s="26" t="s">
        <v>156</v>
      </c>
      <c r="L66" s="26" t="s">
        <v>192</v>
      </c>
      <c r="M66" s="26" t="s">
        <v>76</v>
      </c>
      <c r="N66" s="27" t="s">
        <v>237</v>
      </c>
      <c r="O66" s="27" t="s">
        <v>991</v>
      </c>
      <c r="P66" s="26" t="s">
        <v>194</v>
      </c>
      <c r="Q66" s="27" t="s">
        <v>265</v>
      </c>
      <c r="R66" s="27" t="s">
        <v>195</v>
      </c>
      <c r="S66" s="26" t="s">
        <v>196</v>
      </c>
      <c r="T66" s="26" t="s">
        <v>214</v>
      </c>
      <c r="U66" s="27" t="s">
        <v>384</v>
      </c>
    </row>
    <row r="67" spans="1:21" s="14" customFormat="1" ht="47.25" x14ac:dyDescent="0.2">
      <c r="A67" s="26"/>
      <c r="B67" s="26" t="str">
        <f>VLOOKUP(K67,'[1]Mon thi'!$B$2:$C$20,2,0)</f>
        <v>TKCĐ</v>
      </c>
      <c r="C67" s="36"/>
      <c r="D67" s="26"/>
      <c r="E67" s="27"/>
      <c r="F67" s="37"/>
      <c r="G67" s="27"/>
      <c r="H67" s="38"/>
      <c r="I67" s="45"/>
      <c r="J67" s="27"/>
      <c r="K67" s="26" t="s">
        <v>166</v>
      </c>
      <c r="L67" s="26" t="s">
        <v>192</v>
      </c>
      <c r="M67" s="26" t="s">
        <v>76</v>
      </c>
      <c r="N67" s="27"/>
      <c r="O67" s="27"/>
      <c r="P67" s="26" t="s">
        <v>194</v>
      </c>
      <c r="Q67" s="27"/>
      <c r="R67" s="27"/>
      <c r="S67" s="26"/>
      <c r="T67" s="26"/>
      <c r="U67" s="27"/>
    </row>
    <row r="68" spans="1:21" s="14" customFormat="1" ht="47.25" x14ac:dyDescent="0.2">
      <c r="A68" s="26">
        <f>A66+1</f>
        <v>55</v>
      </c>
      <c r="B68" s="26" t="str">
        <f>VLOOKUP(K68,'[1]Mon thi'!$B$2:$C$20,2,0)</f>
        <v>GSXD</v>
      </c>
      <c r="C68" s="36" t="s">
        <v>992</v>
      </c>
      <c r="D68" s="26" t="s">
        <v>993</v>
      </c>
      <c r="E68" s="27" t="s">
        <v>994</v>
      </c>
      <c r="F68" s="37" t="s">
        <v>995</v>
      </c>
      <c r="G68" s="27" t="s">
        <v>996</v>
      </c>
      <c r="H68" s="38" t="s">
        <v>997</v>
      </c>
      <c r="I68" s="45" t="s">
        <v>998</v>
      </c>
      <c r="J68" s="27" t="s">
        <v>999</v>
      </c>
      <c r="K68" s="27" t="s">
        <v>155</v>
      </c>
      <c r="L68" s="26" t="s">
        <v>204</v>
      </c>
      <c r="M68" s="26" t="s">
        <v>76</v>
      </c>
      <c r="N68" s="27" t="s">
        <v>294</v>
      </c>
      <c r="O68" s="27" t="s">
        <v>1000</v>
      </c>
      <c r="P68" s="26" t="s">
        <v>194</v>
      </c>
      <c r="Q68" s="27" t="s">
        <v>296</v>
      </c>
      <c r="R68" s="27" t="s">
        <v>195</v>
      </c>
      <c r="S68" s="26" t="s">
        <v>196</v>
      </c>
      <c r="T68" s="26" t="s">
        <v>197</v>
      </c>
      <c r="U68" s="27" t="s">
        <v>384</v>
      </c>
    </row>
    <row r="69" spans="1:21" s="14" customFormat="1" ht="63" x14ac:dyDescent="0.2">
      <c r="A69" s="26"/>
      <c r="B69" s="26" t="str">
        <f>VLOOKUP(K69,'[1]Mon thi'!$B$2:$C$20,2,0)</f>
        <v>TKKC</v>
      </c>
      <c r="C69" s="36"/>
      <c r="D69" s="26"/>
      <c r="E69" s="27"/>
      <c r="F69" s="37"/>
      <c r="G69" s="27"/>
      <c r="H69" s="38"/>
      <c r="I69" s="45"/>
      <c r="J69" s="27"/>
      <c r="K69" s="27" t="s">
        <v>179</v>
      </c>
      <c r="L69" s="26" t="s">
        <v>204</v>
      </c>
      <c r="M69" s="26" t="s">
        <v>76</v>
      </c>
      <c r="N69" s="27"/>
      <c r="O69" s="27"/>
      <c r="P69" s="26" t="s">
        <v>194</v>
      </c>
      <c r="Q69" s="27"/>
      <c r="R69" s="27"/>
      <c r="S69" s="26"/>
      <c r="T69" s="26"/>
      <c r="U69" s="27"/>
    </row>
    <row r="70" spans="1:21" s="14" customFormat="1" ht="47.25" x14ac:dyDescent="0.2">
      <c r="A70" s="26">
        <f>A68+1</f>
        <v>56</v>
      </c>
      <c r="B70" s="26" t="str">
        <f>VLOOKUP(K70,'[1]Mon thi'!$B$2:$C$20,2,0)</f>
        <v>GSLĐ</v>
      </c>
      <c r="C70" s="36" t="s">
        <v>1001</v>
      </c>
      <c r="D70" s="26" t="s">
        <v>1002</v>
      </c>
      <c r="E70" s="27" t="s">
        <v>1003</v>
      </c>
      <c r="F70" s="37" t="s">
        <v>1004</v>
      </c>
      <c r="G70" s="27" t="s">
        <v>1005</v>
      </c>
      <c r="H70" s="38" t="s">
        <v>1006</v>
      </c>
      <c r="I70" s="45" t="s">
        <v>1007</v>
      </c>
      <c r="J70" s="27" t="s">
        <v>1008</v>
      </c>
      <c r="K70" s="27" t="s">
        <v>156</v>
      </c>
      <c r="L70" s="27" t="s">
        <v>204</v>
      </c>
      <c r="M70" s="26" t="s">
        <v>76</v>
      </c>
      <c r="N70" s="27" t="s">
        <v>218</v>
      </c>
      <c r="O70" s="27" t="s">
        <v>1009</v>
      </c>
      <c r="P70" s="26" t="s">
        <v>194</v>
      </c>
      <c r="Q70" s="27" t="s">
        <v>1010</v>
      </c>
      <c r="R70" s="27" t="s">
        <v>195</v>
      </c>
      <c r="S70" s="26" t="s">
        <v>196</v>
      </c>
      <c r="T70" s="26" t="s">
        <v>197</v>
      </c>
      <c r="U70" s="27" t="s">
        <v>203</v>
      </c>
    </row>
    <row r="71" spans="1:21" s="14" customFormat="1" ht="63" x14ac:dyDescent="0.2">
      <c r="A71" s="26">
        <f>A70+1</f>
        <v>57</v>
      </c>
      <c r="B71" s="26" t="str">
        <f>VLOOKUP(K71,'[1]Mon thi'!$B$2:$C$20,2,0)</f>
        <v>GSXD</v>
      </c>
      <c r="C71" s="36" t="s">
        <v>1011</v>
      </c>
      <c r="D71" s="26" t="s">
        <v>1012</v>
      </c>
      <c r="E71" s="27" t="s">
        <v>1013</v>
      </c>
      <c r="F71" s="37" t="s">
        <v>1014</v>
      </c>
      <c r="G71" s="27" t="s">
        <v>1015</v>
      </c>
      <c r="H71" s="38" t="s">
        <v>1016</v>
      </c>
      <c r="I71" s="45" t="s">
        <v>1017</v>
      </c>
      <c r="J71" s="27" t="s">
        <v>1018</v>
      </c>
      <c r="K71" s="27" t="s">
        <v>155</v>
      </c>
      <c r="L71" s="27" t="s">
        <v>192</v>
      </c>
      <c r="M71" s="26" t="s">
        <v>76</v>
      </c>
      <c r="N71" s="27" t="s">
        <v>218</v>
      </c>
      <c r="O71" s="27" t="s">
        <v>991</v>
      </c>
      <c r="P71" s="26" t="s">
        <v>194</v>
      </c>
      <c r="Q71" s="27" t="s">
        <v>435</v>
      </c>
      <c r="R71" s="27" t="s">
        <v>195</v>
      </c>
      <c r="S71" s="26" t="s">
        <v>196</v>
      </c>
      <c r="T71" s="26" t="s">
        <v>197</v>
      </c>
      <c r="U71" s="27" t="s">
        <v>336</v>
      </c>
    </row>
    <row r="72" spans="1:21" s="14" customFormat="1" ht="63" x14ac:dyDescent="0.2">
      <c r="A72" s="26"/>
      <c r="B72" s="26" t="str">
        <f>VLOOKUP(K72,'[1]Mon thi'!$B$2:$C$20,2,0)</f>
        <v>TKKC</v>
      </c>
      <c r="C72" s="36"/>
      <c r="D72" s="26"/>
      <c r="E72" s="27"/>
      <c r="F72" s="37"/>
      <c r="G72" s="27"/>
      <c r="H72" s="38"/>
      <c r="I72" s="45"/>
      <c r="J72" s="27"/>
      <c r="K72" s="27" t="s">
        <v>179</v>
      </c>
      <c r="L72" s="27" t="s">
        <v>192</v>
      </c>
      <c r="M72" s="26" t="s">
        <v>76</v>
      </c>
      <c r="N72" s="27" t="s">
        <v>218</v>
      </c>
      <c r="O72" s="27"/>
      <c r="P72" s="26" t="s">
        <v>194</v>
      </c>
      <c r="Q72" s="27"/>
      <c r="R72" s="27"/>
      <c r="S72" s="26"/>
      <c r="T72" s="26"/>
      <c r="U72" s="27"/>
    </row>
    <row r="73" spans="1:21" s="14" customFormat="1" ht="63" x14ac:dyDescent="0.2">
      <c r="A73" s="26">
        <f>A71+1</f>
        <v>58</v>
      </c>
      <c r="B73" s="26" t="str">
        <f>VLOOKUP(K73,'[1]Mon thi'!$B$2:$C$20,2,0)</f>
        <v>GSXD</v>
      </c>
      <c r="C73" s="36" t="s">
        <v>1019</v>
      </c>
      <c r="D73" s="26" t="s">
        <v>1020</v>
      </c>
      <c r="E73" s="27" t="s">
        <v>1021</v>
      </c>
      <c r="F73" s="37" t="s">
        <v>1022</v>
      </c>
      <c r="G73" s="27" t="s">
        <v>1023</v>
      </c>
      <c r="H73" s="38" t="s">
        <v>1024</v>
      </c>
      <c r="I73" s="45" t="s">
        <v>1025</v>
      </c>
      <c r="J73" s="27" t="s">
        <v>1018</v>
      </c>
      <c r="K73" s="27" t="s">
        <v>155</v>
      </c>
      <c r="L73" s="26" t="s">
        <v>201</v>
      </c>
      <c r="M73" s="26" t="s">
        <v>76</v>
      </c>
      <c r="N73" s="27" t="s">
        <v>205</v>
      </c>
      <c r="O73" s="27" t="s">
        <v>991</v>
      </c>
      <c r="P73" s="26" t="s">
        <v>194</v>
      </c>
      <c r="Q73" s="27" t="s">
        <v>265</v>
      </c>
      <c r="R73" s="27" t="s">
        <v>195</v>
      </c>
      <c r="S73" s="26" t="s">
        <v>196</v>
      </c>
      <c r="T73" s="26" t="s">
        <v>214</v>
      </c>
      <c r="U73" s="27" t="s">
        <v>1026</v>
      </c>
    </row>
    <row r="74" spans="1:21" s="14" customFormat="1" ht="63" x14ac:dyDescent="0.2">
      <c r="A74" s="26">
        <f>A73+1</f>
        <v>59</v>
      </c>
      <c r="B74" s="26" t="str">
        <f>VLOOKUP(K74,'[1]Mon thi'!$B$2:$C$20,2,0)</f>
        <v>GSXD</v>
      </c>
      <c r="C74" s="36" t="s">
        <v>1027</v>
      </c>
      <c r="D74" s="26" t="s">
        <v>1028</v>
      </c>
      <c r="E74" s="27" t="s">
        <v>1029</v>
      </c>
      <c r="F74" s="37" t="s">
        <v>1030</v>
      </c>
      <c r="G74" s="27" t="s">
        <v>1031</v>
      </c>
      <c r="H74" s="38" t="s">
        <v>1032</v>
      </c>
      <c r="I74" s="45" t="s">
        <v>1033</v>
      </c>
      <c r="J74" s="27" t="s">
        <v>1018</v>
      </c>
      <c r="K74" s="27" t="s">
        <v>155</v>
      </c>
      <c r="L74" s="27" t="s">
        <v>201</v>
      </c>
      <c r="M74" s="26" t="s">
        <v>76</v>
      </c>
      <c r="N74" s="27" t="s">
        <v>193</v>
      </c>
      <c r="O74" s="27" t="s">
        <v>991</v>
      </c>
      <c r="P74" s="26" t="s">
        <v>194</v>
      </c>
      <c r="Q74" s="27" t="s">
        <v>1034</v>
      </c>
      <c r="R74" s="27" t="s">
        <v>195</v>
      </c>
      <c r="S74" s="26" t="s">
        <v>196</v>
      </c>
      <c r="T74" s="26" t="s">
        <v>197</v>
      </c>
      <c r="U74" s="27" t="s">
        <v>336</v>
      </c>
    </row>
    <row r="75" spans="1:21" s="14" customFormat="1" ht="63" x14ac:dyDescent="0.2">
      <c r="A75" s="26"/>
      <c r="B75" s="26" t="str">
        <f>VLOOKUP(K75,'[1]Mon thi'!$B$2:$C$20,2,0)</f>
        <v>TKKC</v>
      </c>
      <c r="C75" s="36"/>
      <c r="D75" s="26"/>
      <c r="E75" s="27"/>
      <c r="F75" s="37"/>
      <c r="G75" s="27"/>
      <c r="H75" s="38"/>
      <c r="I75" s="45"/>
      <c r="J75" s="27"/>
      <c r="K75" s="27" t="s">
        <v>179</v>
      </c>
      <c r="L75" s="27" t="s">
        <v>201</v>
      </c>
      <c r="M75" s="26" t="s">
        <v>76</v>
      </c>
      <c r="N75" s="27"/>
      <c r="O75" s="27"/>
      <c r="P75" s="26" t="s">
        <v>194</v>
      </c>
      <c r="Q75" s="27"/>
      <c r="R75" s="27"/>
      <c r="S75" s="26"/>
      <c r="T75" s="26"/>
      <c r="U75" s="27"/>
    </row>
    <row r="76" spans="1:21" s="14" customFormat="1" ht="63" x14ac:dyDescent="0.2">
      <c r="A76" s="26">
        <f>A74+1</f>
        <v>60</v>
      </c>
      <c r="B76" s="26" t="str">
        <f>VLOOKUP(K76,'[1]Mon thi'!$B$2:$C$20,2,0)</f>
        <v>GSXD</v>
      </c>
      <c r="C76" s="36" t="s">
        <v>1035</v>
      </c>
      <c r="D76" s="26" t="s">
        <v>1036</v>
      </c>
      <c r="E76" s="27" t="s">
        <v>1037</v>
      </c>
      <c r="F76" s="37" t="s">
        <v>1038</v>
      </c>
      <c r="G76" s="27" t="s">
        <v>1039</v>
      </c>
      <c r="H76" s="38" t="s">
        <v>1040</v>
      </c>
      <c r="I76" s="45" t="s">
        <v>1033</v>
      </c>
      <c r="J76" s="27" t="s">
        <v>1041</v>
      </c>
      <c r="K76" s="27" t="s">
        <v>155</v>
      </c>
      <c r="L76" s="27" t="s">
        <v>201</v>
      </c>
      <c r="M76" s="26" t="s">
        <v>76</v>
      </c>
      <c r="N76" s="27" t="s">
        <v>232</v>
      </c>
      <c r="O76" s="27" t="s">
        <v>991</v>
      </c>
      <c r="P76" s="26" t="s">
        <v>194</v>
      </c>
      <c r="Q76" s="27" t="s">
        <v>1042</v>
      </c>
      <c r="R76" s="27" t="s">
        <v>209</v>
      </c>
      <c r="S76" s="26" t="s">
        <v>196</v>
      </c>
      <c r="T76" s="26" t="s">
        <v>234</v>
      </c>
      <c r="U76" s="27" t="s">
        <v>384</v>
      </c>
    </row>
    <row r="77" spans="1:21" s="14" customFormat="1" ht="78.75" x14ac:dyDescent="0.2">
      <c r="A77" s="26">
        <f>A76+1</f>
        <v>61</v>
      </c>
      <c r="B77" s="26" t="str">
        <f>VLOOKUP(K77,'[1]Mon thi'!$B$2:$C$20,2,0)</f>
        <v>GSXD</v>
      </c>
      <c r="C77" s="36" t="s">
        <v>1043</v>
      </c>
      <c r="D77" s="26" t="s">
        <v>1044</v>
      </c>
      <c r="E77" s="27" t="s">
        <v>1045</v>
      </c>
      <c r="F77" s="37" t="s">
        <v>1046</v>
      </c>
      <c r="G77" s="27" t="s">
        <v>1047</v>
      </c>
      <c r="H77" s="38" t="s">
        <v>1048</v>
      </c>
      <c r="I77" s="45" t="s">
        <v>1049</v>
      </c>
      <c r="J77" s="26" t="s">
        <v>283</v>
      </c>
      <c r="K77" s="27" t="s">
        <v>155</v>
      </c>
      <c r="L77" s="27" t="s">
        <v>204</v>
      </c>
      <c r="M77" s="26" t="s">
        <v>76</v>
      </c>
      <c r="N77" s="27" t="s">
        <v>232</v>
      </c>
      <c r="O77" s="27" t="s">
        <v>1050</v>
      </c>
      <c r="P77" s="26" t="s">
        <v>194</v>
      </c>
      <c r="Q77" s="27" t="s">
        <v>483</v>
      </c>
      <c r="R77" s="27" t="s">
        <v>195</v>
      </c>
      <c r="S77" s="26" t="s">
        <v>196</v>
      </c>
      <c r="T77" s="26" t="s">
        <v>234</v>
      </c>
      <c r="U77" s="27" t="s">
        <v>1051</v>
      </c>
    </row>
    <row r="78" spans="1:21" s="14" customFormat="1" ht="47.25" x14ac:dyDescent="0.2">
      <c r="A78" s="26">
        <f t="shared" ref="A78:A80" si="8">A77+1</f>
        <v>62</v>
      </c>
      <c r="B78" s="26" t="str">
        <f>VLOOKUP(K78,'[1]Mon thi'!$B$2:$C$20,2,0)</f>
        <v>GSXD</v>
      </c>
      <c r="C78" s="36" t="s">
        <v>1052</v>
      </c>
      <c r="D78" s="26" t="s">
        <v>1053</v>
      </c>
      <c r="E78" s="27" t="s">
        <v>1054</v>
      </c>
      <c r="F78" s="37" t="s">
        <v>1055</v>
      </c>
      <c r="G78" s="27" t="s">
        <v>1056</v>
      </c>
      <c r="H78" s="38" t="s">
        <v>1057</v>
      </c>
      <c r="I78" s="45" t="s">
        <v>1058</v>
      </c>
      <c r="J78" s="27" t="s">
        <v>363</v>
      </c>
      <c r="K78" s="27" t="s">
        <v>155</v>
      </c>
      <c r="L78" s="26" t="s">
        <v>192</v>
      </c>
      <c r="M78" s="26" t="s">
        <v>76</v>
      </c>
      <c r="N78" s="27" t="s">
        <v>319</v>
      </c>
      <c r="O78" s="27"/>
      <c r="P78" s="26" t="s">
        <v>194</v>
      </c>
      <c r="Q78" s="27" t="s">
        <v>379</v>
      </c>
      <c r="R78" s="27" t="s">
        <v>195</v>
      </c>
      <c r="S78" s="26" t="s">
        <v>196</v>
      </c>
      <c r="T78" s="26" t="s">
        <v>197</v>
      </c>
      <c r="U78" s="27" t="s">
        <v>203</v>
      </c>
    </row>
    <row r="79" spans="1:21" s="14" customFormat="1" ht="63" x14ac:dyDescent="0.2">
      <c r="A79" s="26">
        <f t="shared" si="8"/>
        <v>63</v>
      </c>
      <c r="B79" s="26" t="str">
        <f>VLOOKUP(K79,'[1]Mon thi'!$B$2:$C$20,2,0)</f>
        <v>TKTL</v>
      </c>
      <c r="C79" s="36" t="s">
        <v>1059</v>
      </c>
      <c r="D79" s="26" t="s">
        <v>1060</v>
      </c>
      <c r="E79" s="27" t="s">
        <v>1061</v>
      </c>
      <c r="F79" s="37" t="s">
        <v>1062</v>
      </c>
      <c r="G79" s="27" t="s">
        <v>1063</v>
      </c>
      <c r="H79" s="38" t="s">
        <v>1064</v>
      </c>
      <c r="I79" s="45" t="s">
        <v>1065</v>
      </c>
      <c r="J79" s="27" t="s">
        <v>1066</v>
      </c>
      <c r="K79" s="27" t="s">
        <v>181</v>
      </c>
      <c r="L79" s="27" t="s">
        <v>192</v>
      </c>
      <c r="M79" s="26" t="s">
        <v>76</v>
      </c>
      <c r="N79" s="27" t="s">
        <v>248</v>
      </c>
      <c r="O79" s="27" t="s">
        <v>1067</v>
      </c>
      <c r="P79" s="26" t="s">
        <v>194</v>
      </c>
      <c r="Q79" s="27" t="s">
        <v>1068</v>
      </c>
      <c r="R79" s="27" t="s">
        <v>195</v>
      </c>
      <c r="S79" s="26" t="s">
        <v>196</v>
      </c>
      <c r="T79" s="26" t="s">
        <v>197</v>
      </c>
      <c r="U79" s="27" t="s">
        <v>404</v>
      </c>
    </row>
    <row r="80" spans="1:21" s="14" customFormat="1" ht="47.25" x14ac:dyDescent="0.2">
      <c r="A80" s="26">
        <f t="shared" si="8"/>
        <v>64</v>
      </c>
      <c r="B80" s="26" t="str">
        <f>VLOOKUP(K80,'[1]Mon thi'!$B$2:$C$20,2,0)</f>
        <v>TKQH</v>
      </c>
      <c r="C80" s="36" t="s">
        <v>1069</v>
      </c>
      <c r="D80" s="26" t="s">
        <v>1070</v>
      </c>
      <c r="E80" s="27" t="s">
        <v>1071</v>
      </c>
      <c r="F80" s="37" t="s">
        <v>1072</v>
      </c>
      <c r="G80" s="27" t="s">
        <v>1073</v>
      </c>
      <c r="H80" s="38" t="s">
        <v>1074</v>
      </c>
      <c r="I80" s="45" t="s">
        <v>1075</v>
      </c>
      <c r="J80" s="27" t="s">
        <v>1076</v>
      </c>
      <c r="K80" s="27" t="s">
        <v>151</v>
      </c>
      <c r="L80" s="27" t="s">
        <v>192</v>
      </c>
      <c r="M80" s="26" t="s">
        <v>76</v>
      </c>
      <c r="N80" s="27" t="s">
        <v>301</v>
      </c>
      <c r="O80" s="27" t="s">
        <v>1077</v>
      </c>
      <c r="P80" s="26" t="s">
        <v>194</v>
      </c>
      <c r="Q80" s="27" t="s">
        <v>487</v>
      </c>
      <c r="R80" s="27" t="s">
        <v>195</v>
      </c>
      <c r="S80" s="26" t="s">
        <v>196</v>
      </c>
      <c r="T80" s="26" t="s">
        <v>197</v>
      </c>
      <c r="U80" s="27" t="s">
        <v>562</v>
      </c>
    </row>
    <row r="81" spans="1:21" s="14" customFormat="1" ht="94.5" x14ac:dyDescent="0.2">
      <c r="A81" s="26">
        <f>A80+1</f>
        <v>65</v>
      </c>
      <c r="B81" s="26" t="str">
        <f>VLOOKUP(K81,'[1]Mon thi'!$B$2:$C$20,2,0)</f>
        <v>GSXD</v>
      </c>
      <c r="C81" s="36" t="s">
        <v>1078</v>
      </c>
      <c r="D81" s="26" t="s">
        <v>1079</v>
      </c>
      <c r="E81" s="27" t="s">
        <v>1080</v>
      </c>
      <c r="F81" s="37" t="s">
        <v>1081</v>
      </c>
      <c r="G81" s="27" t="s">
        <v>1082</v>
      </c>
      <c r="H81" s="38" t="s">
        <v>1083</v>
      </c>
      <c r="I81" s="27" t="s">
        <v>1084</v>
      </c>
      <c r="J81" s="27" t="s">
        <v>1085</v>
      </c>
      <c r="K81" s="27" t="s">
        <v>155</v>
      </c>
      <c r="L81" s="27" t="s">
        <v>204</v>
      </c>
      <c r="M81" s="26" t="s">
        <v>76</v>
      </c>
      <c r="N81" s="27" t="s">
        <v>300</v>
      </c>
      <c r="O81" s="27" t="s">
        <v>428</v>
      </c>
      <c r="P81" s="26" t="s">
        <v>194</v>
      </c>
      <c r="Q81" s="27" t="s">
        <v>1086</v>
      </c>
      <c r="R81" s="27" t="s">
        <v>195</v>
      </c>
      <c r="S81" s="26" t="s">
        <v>196</v>
      </c>
      <c r="T81" s="26" t="s">
        <v>197</v>
      </c>
      <c r="U81" s="27" t="s">
        <v>562</v>
      </c>
    </row>
    <row r="82" spans="1:21" s="14" customFormat="1" x14ac:dyDescent="0.2">
      <c r="A82" s="26"/>
      <c r="B82" s="26" t="str">
        <f>VLOOKUP(K82,'[1]Mon thi'!$B$2:$C$20,2,0)</f>
        <v>ĐGXD</v>
      </c>
      <c r="C82" s="36"/>
      <c r="D82" s="26"/>
      <c r="E82" s="27"/>
      <c r="F82" s="37"/>
      <c r="G82" s="27"/>
      <c r="H82" s="38"/>
      <c r="I82" s="27"/>
      <c r="J82" s="27"/>
      <c r="K82" s="26" t="s">
        <v>9</v>
      </c>
      <c r="L82" s="27" t="s">
        <v>204</v>
      </c>
      <c r="M82" s="26" t="s">
        <v>76</v>
      </c>
      <c r="N82" s="27"/>
      <c r="O82" s="27"/>
      <c r="P82" s="26" t="s">
        <v>194</v>
      </c>
      <c r="Q82" s="27"/>
      <c r="R82" s="27"/>
      <c r="S82" s="26"/>
      <c r="T82" s="26"/>
      <c r="U82" s="27"/>
    </row>
    <row r="83" spans="1:21" s="14" customFormat="1" ht="47.25" x14ac:dyDescent="0.2">
      <c r="A83" s="26">
        <f>A81+1</f>
        <v>66</v>
      </c>
      <c r="B83" s="26" t="str">
        <f>VLOOKUP(K83,'[1]Mon thi'!$B$2:$C$20,2,0)</f>
        <v>KSĐH</v>
      </c>
      <c r="C83" s="36" t="s">
        <v>1087</v>
      </c>
      <c r="D83" s="26" t="s">
        <v>1088</v>
      </c>
      <c r="E83" s="27" t="s">
        <v>1089</v>
      </c>
      <c r="F83" s="37" t="s">
        <v>1090</v>
      </c>
      <c r="G83" s="27" t="s">
        <v>1091</v>
      </c>
      <c r="H83" s="38" t="s">
        <v>1092</v>
      </c>
      <c r="I83" s="45" t="s">
        <v>1093</v>
      </c>
      <c r="J83" s="27" t="s">
        <v>292</v>
      </c>
      <c r="K83" s="27" t="s">
        <v>154</v>
      </c>
      <c r="L83" s="27" t="s">
        <v>204</v>
      </c>
      <c r="M83" s="26" t="s">
        <v>76</v>
      </c>
      <c r="N83" s="27" t="s">
        <v>193</v>
      </c>
      <c r="O83" s="27" t="s">
        <v>393</v>
      </c>
      <c r="P83" s="26" t="s">
        <v>194</v>
      </c>
      <c r="Q83" s="27" t="s">
        <v>1094</v>
      </c>
      <c r="R83" s="27" t="s">
        <v>195</v>
      </c>
      <c r="S83" s="26" t="s">
        <v>196</v>
      </c>
      <c r="T83" s="26" t="s">
        <v>197</v>
      </c>
      <c r="U83" s="26" t="s">
        <v>395</v>
      </c>
    </row>
    <row r="84" spans="1:21" s="14" customFormat="1" ht="47.25" x14ac:dyDescent="0.2">
      <c r="A84" s="26">
        <f t="shared" ref="A84:A98" si="9">A83+1</f>
        <v>67</v>
      </c>
      <c r="B84" s="26" t="str">
        <f>VLOOKUP(K84,'[1]Mon thi'!$B$2:$C$20,2,0)</f>
        <v>TKQH</v>
      </c>
      <c r="C84" s="36" t="s">
        <v>1095</v>
      </c>
      <c r="D84" s="26" t="s">
        <v>1096</v>
      </c>
      <c r="E84" s="27" t="s">
        <v>1097</v>
      </c>
      <c r="F84" s="37" t="s">
        <v>1098</v>
      </c>
      <c r="G84" s="27" t="s">
        <v>1099</v>
      </c>
      <c r="H84" s="38" t="s">
        <v>1100</v>
      </c>
      <c r="I84" s="45" t="s">
        <v>1101</v>
      </c>
      <c r="J84" s="27" t="s">
        <v>1085</v>
      </c>
      <c r="K84" s="27" t="s">
        <v>151</v>
      </c>
      <c r="L84" s="27" t="s">
        <v>192</v>
      </c>
      <c r="M84" s="26" t="s">
        <v>76</v>
      </c>
      <c r="N84" s="27" t="s">
        <v>253</v>
      </c>
      <c r="O84" s="27" t="s">
        <v>1077</v>
      </c>
      <c r="P84" s="26" t="s">
        <v>194</v>
      </c>
      <c r="Q84" s="27" t="s">
        <v>268</v>
      </c>
      <c r="R84" s="27" t="s">
        <v>195</v>
      </c>
      <c r="S84" s="26" t="s">
        <v>196</v>
      </c>
      <c r="T84" s="26" t="s">
        <v>197</v>
      </c>
      <c r="U84" s="27" t="s">
        <v>1026</v>
      </c>
    </row>
    <row r="85" spans="1:21" s="14" customFormat="1" ht="47.25" x14ac:dyDescent="0.2">
      <c r="A85" s="26">
        <f t="shared" si="9"/>
        <v>68</v>
      </c>
      <c r="B85" s="26" t="str">
        <f>VLOOKUP(K85,'[1]Mon thi'!$B$2:$C$20,2,0)</f>
        <v>GSXD</v>
      </c>
      <c r="C85" s="36" t="s">
        <v>1102</v>
      </c>
      <c r="D85" s="26" t="s">
        <v>1103</v>
      </c>
      <c r="E85" s="27" t="s">
        <v>1104</v>
      </c>
      <c r="F85" s="43" t="s">
        <v>1105</v>
      </c>
      <c r="G85" s="27" t="s">
        <v>1106</v>
      </c>
      <c r="H85" s="38" t="s">
        <v>1107</v>
      </c>
      <c r="I85" s="26" t="s">
        <v>1108</v>
      </c>
      <c r="J85" s="26" t="s">
        <v>314</v>
      </c>
      <c r="K85" s="27" t="s">
        <v>155</v>
      </c>
      <c r="L85" s="27" t="s">
        <v>204</v>
      </c>
      <c r="M85" s="26" t="s">
        <v>76</v>
      </c>
      <c r="N85" s="26">
        <v>15</v>
      </c>
      <c r="O85" s="26" t="s">
        <v>1109</v>
      </c>
      <c r="P85" s="26" t="s">
        <v>194</v>
      </c>
      <c r="Q85" s="27" t="s">
        <v>1110</v>
      </c>
      <c r="R85" s="27" t="s">
        <v>195</v>
      </c>
      <c r="S85" s="26" t="s">
        <v>196</v>
      </c>
      <c r="T85" s="26" t="s">
        <v>1111</v>
      </c>
      <c r="U85" s="26" t="s">
        <v>233</v>
      </c>
    </row>
    <row r="86" spans="1:21" s="14" customFormat="1" ht="47.25" x14ac:dyDescent="0.2">
      <c r="A86" s="26">
        <f t="shared" si="9"/>
        <v>69</v>
      </c>
      <c r="B86" s="26" t="str">
        <f>VLOOKUP(K86,'[1]Mon thi'!$B$2:$C$20,2,0)</f>
        <v>TKQH</v>
      </c>
      <c r="C86" s="36" t="s">
        <v>1112</v>
      </c>
      <c r="D86" s="26" t="s">
        <v>1113</v>
      </c>
      <c r="E86" s="27" t="s">
        <v>299</v>
      </c>
      <c r="F86" s="43" t="s">
        <v>1114</v>
      </c>
      <c r="G86" s="27" t="s">
        <v>1115</v>
      </c>
      <c r="H86" s="38" t="s">
        <v>1116</v>
      </c>
      <c r="I86" s="27" t="s">
        <v>1117</v>
      </c>
      <c r="J86" s="26" t="s">
        <v>1118</v>
      </c>
      <c r="K86" s="27" t="s">
        <v>151</v>
      </c>
      <c r="L86" s="27" t="s">
        <v>192</v>
      </c>
      <c r="M86" s="26" t="s">
        <v>76</v>
      </c>
      <c r="N86" s="27" t="s">
        <v>237</v>
      </c>
      <c r="O86" s="27" t="s">
        <v>1077</v>
      </c>
      <c r="P86" s="26" t="s">
        <v>194</v>
      </c>
      <c r="Q86" s="27" t="s">
        <v>1119</v>
      </c>
      <c r="R86" s="27" t="s">
        <v>195</v>
      </c>
      <c r="S86" s="26" t="s">
        <v>196</v>
      </c>
      <c r="T86" s="26" t="s">
        <v>197</v>
      </c>
      <c r="U86" s="26" t="s">
        <v>562</v>
      </c>
    </row>
    <row r="87" spans="1:21" s="14" customFormat="1" ht="63" x14ac:dyDescent="0.2">
      <c r="A87" s="26">
        <f t="shared" si="9"/>
        <v>70</v>
      </c>
      <c r="B87" s="26" t="str">
        <f>VLOOKUP(K87,'[1]Mon thi'!$B$2:$C$20,2,0)</f>
        <v>GSXD</v>
      </c>
      <c r="C87" s="36" t="s">
        <v>1120</v>
      </c>
      <c r="D87" s="26" t="s">
        <v>1121</v>
      </c>
      <c r="E87" s="27" t="s">
        <v>1122</v>
      </c>
      <c r="F87" s="43" t="s">
        <v>1123</v>
      </c>
      <c r="G87" s="27" t="s">
        <v>1124</v>
      </c>
      <c r="H87" s="38" t="s">
        <v>1125</v>
      </c>
      <c r="I87" s="27" t="s">
        <v>1126</v>
      </c>
      <c r="J87" s="26" t="s">
        <v>1127</v>
      </c>
      <c r="K87" s="27" t="s">
        <v>155</v>
      </c>
      <c r="L87" s="27" t="s">
        <v>204</v>
      </c>
      <c r="M87" s="26" t="s">
        <v>76</v>
      </c>
      <c r="N87" s="27" t="s">
        <v>218</v>
      </c>
      <c r="O87" s="26" t="s">
        <v>1128</v>
      </c>
      <c r="P87" s="26" t="s">
        <v>194</v>
      </c>
      <c r="Q87" s="27" t="s">
        <v>1129</v>
      </c>
      <c r="R87" s="27" t="s">
        <v>195</v>
      </c>
      <c r="S87" s="26" t="s">
        <v>196</v>
      </c>
      <c r="T87" s="26" t="s">
        <v>197</v>
      </c>
      <c r="U87" s="26" t="s">
        <v>395</v>
      </c>
    </row>
    <row r="88" spans="1:21" s="14" customFormat="1" ht="47.25" x14ac:dyDescent="0.2">
      <c r="A88" s="26">
        <f t="shared" si="9"/>
        <v>71</v>
      </c>
      <c r="B88" s="26" t="str">
        <f>VLOOKUP(K88,'[1]Mon thi'!$B$2:$C$20,2,0)</f>
        <v>GSXD</v>
      </c>
      <c r="C88" s="36" t="s">
        <v>1130</v>
      </c>
      <c r="D88" s="26" t="s">
        <v>250</v>
      </c>
      <c r="E88" s="27" t="s">
        <v>1131</v>
      </c>
      <c r="F88" s="43" t="s">
        <v>1132</v>
      </c>
      <c r="G88" s="27" t="s">
        <v>1133</v>
      </c>
      <c r="H88" s="38" t="s">
        <v>1134</v>
      </c>
      <c r="I88" s="27" t="s">
        <v>1135</v>
      </c>
      <c r="J88" s="26" t="s">
        <v>1136</v>
      </c>
      <c r="K88" s="27" t="s">
        <v>155</v>
      </c>
      <c r="L88" s="27" t="s">
        <v>204</v>
      </c>
      <c r="M88" s="26" t="s">
        <v>76</v>
      </c>
      <c r="N88" s="27" t="s">
        <v>251</v>
      </c>
      <c r="O88" s="26" t="s">
        <v>1137</v>
      </c>
      <c r="P88" s="26" t="s">
        <v>194</v>
      </c>
      <c r="Q88" s="27" t="s">
        <v>284</v>
      </c>
      <c r="R88" s="27" t="s">
        <v>195</v>
      </c>
      <c r="S88" s="26" t="s">
        <v>196</v>
      </c>
      <c r="T88" s="26" t="s">
        <v>197</v>
      </c>
      <c r="U88" s="26" t="s">
        <v>583</v>
      </c>
    </row>
    <row r="89" spans="1:21" s="14" customFormat="1" ht="47.25" x14ac:dyDescent="0.2">
      <c r="A89" s="26">
        <f t="shared" si="9"/>
        <v>72</v>
      </c>
      <c r="B89" s="26" t="str">
        <f>VLOOKUP(K89,'[1]Mon thi'!$B$2:$C$20,2,0)</f>
        <v>GSLĐ</v>
      </c>
      <c r="C89" s="36" t="s">
        <v>1138</v>
      </c>
      <c r="D89" s="26" t="s">
        <v>1139</v>
      </c>
      <c r="E89" s="27" t="s">
        <v>1140</v>
      </c>
      <c r="F89" s="43" t="s">
        <v>1141</v>
      </c>
      <c r="G89" s="27" t="s">
        <v>1142</v>
      </c>
      <c r="H89" s="38" t="s">
        <v>1143</v>
      </c>
      <c r="I89" s="27" t="s">
        <v>1144</v>
      </c>
      <c r="J89" s="26" t="s">
        <v>1145</v>
      </c>
      <c r="K89" s="27" t="s">
        <v>156</v>
      </c>
      <c r="L89" s="27" t="s">
        <v>192</v>
      </c>
      <c r="M89" s="26" t="s">
        <v>76</v>
      </c>
      <c r="N89" s="27" t="s">
        <v>202</v>
      </c>
      <c r="O89" s="26" t="s">
        <v>454</v>
      </c>
      <c r="P89" s="26" t="s">
        <v>194</v>
      </c>
      <c r="Q89" s="27" t="s">
        <v>273</v>
      </c>
      <c r="R89" s="27" t="s">
        <v>195</v>
      </c>
      <c r="S89" s="26" t="s">
        <v>196</v>
      </c>
      <c r="T89" s="26" t="s">
        <v>197</v>
      </c>
      <c r="U89" s="26" t="s">
        <v>1146</v>
      </c>
    </row>
    <row r="90" spans="1:21" s="14" customFormat="1" ht="63" x14ac:dyDescent="0.2">
      <c r="A90" s="26">
        <f>A89+1</f>
        <v>73</v>
      </c>
      <c r="B90" s="26" t="str">
        <f>VLOOKUP(K90,'[1]Mon thi'!$B$2:$C$20,2,0)</f>
        <v>TKĐB</v>
      </c>
      <c r="C90" s="36" t="s">
        <v>1147</v>
      </c>
      <c r="D90" s="26" t="s">
        <v>1148</v>
      </c>
      <c r="E90" s="27" t="s">
        <v>1149</v>
      </c>
      <c r="F90" s="43" t="s">
        <v>1150</v>
      </c>
      <c r="G90" s="27" t="s">
        <v>1151</v>
      </c>
      <c r="H90" s="38" t="s">
        <v>1152</v>
      </c>
      <c r="I90" s="27" t="s">
        <v>1153</v>
      </c>
      <c r="J90" s="26" t="s">
        <v>243</v>
      </c>
      <c r="K90" s="27" t="s">
        <v>175</v>
      </c>
      <c r="L90" s="27" t="s">
        <v>204</v>
      </c>
      <c r="M90" s="26" t="s">
        <v>76</v>
      </c>
      <c r="N90" s="27" t="s">
        <v>208</v>
      </c>
      <c r="O90" s="26" t="s">
        <v>1154</v>
      </c>
      <c r="P90" s="26" t="s">
        <v>194</v>
      </c>
      <c r="Q90" s="27" t="s">
        <v>1155</v>
      </c>
      <c r="R90" s="27" t="s">
        <v>195</v>
      </c>
      <c r="S90" s="26" t="s">
        <v>196</v>
      </c>
      <c r="T90" s="26" t="s">
        <v>197</v>
      </c>
      <c r="U90" s="26" t="s">
        <v>203</v>
      </c>
    </row>
    <row r="91" spans="1:21" s="14" customFormat="1" ht="47.25" x14ac:dyDescent="0.2">
      <c r="A91" s="26">
        <f t="shared" si="9"/>
        <v>74</v>
      </c>
      <c r="B91" s="26" t="str">
        <f>VLOOKUP(K91,'[1]Mon thi'!$B$2:$C$20,2,0)</f>
        <v>GSLĐ</v>
      </c>
      <c r="C91" s="36" t="s">
        <v>1156</v>
      </c>
      <c r="D91" s="26" t="s">
        <v>1157</v>
      </c>
      <c r="E91" s="27" t="s">
        <v>1158</v>
      </c>
      <c r="F91" s="37" t="s">
        <v>1159</v>
      </c>
      <c r="G91" s="27" t="s">
        <v>1160</v>
      </c>
      <c r="H91" s="38" t="s">
        <v>1161</v>
      </c>
      <c r="I91" s="46" t="s">
        <v>1162</v>
      </c>
      <c r="J91" s="26" t="s">
        <v>222</v>
      </c>
      <c r="K91" s="26" t="s">
        <v>156</v>
      </c>
      <c r="L91" s="26" t="s">
        <v>192</v>
      </c>
      <c r="M91" s="26" t="s">
        <v>76</v>
      </c>
      <c r="N91" s="27" t="s">
        <v>248</v>
      </c>
      <c r="O91" s="26" t="s">
        <v>454</v>
      </c>
      <c r="P91" s="26" t="s">
        <v>194</v>
      </c>
      <c r="Q91" s="27" t="s">
        <v>316</v>
      </c>
      <c r="R91" s="27" t="s">
        <v>195</v>
      </c>
      <c r="S91" s="26" t="s">
        <v>196</v>
      </c>
      <c r="T91" s="26" t="s">
        <v>197</v>
      </c>
      <c r="U91" s="27" t="s">
        <v>257</v>
      </c>
    </row>
    <row r="92" spans="1:21" s="14" customFormat="1" ht="63" x14ac:dyDescent="0.2">
      <c r="A92" s="26">
        <f t="shared" si="9"/>
        <v>75</v>
      </c>
      <c r="B92" s="26" t="str">
        <f>VLOOKUP(K92,'[1]Mon thi'!$B$2:$C$20,2,0)</f>
        <v>GSXD</v>
      </c>
      <c r="C92" s="36" t="s">
        <v>1163</v>
      </c>
      <c r="D92" s="26" t="s">
        <v>1164</v>
      </c>
      <c r="E92" s="27" t="s">
        <v>1165</v>
      </c>
      <c r="F92" s="37" t="s">
        <v>1166</v>
      </c>
      <c r="G92" s="27" t="s">
        <v>1167</v>
      </c>
      <c r="H92" s="38" t="s">
        <v>1168</v>
      </c>
      <c r="I92" s="39" t="s">
        <v>1169</v>
      </c>
      <c r="J92" s="26" t="s">
        <v>198</v>
      </c>
      <c r="K92" s="26" t="s">
        <v>155</v>
      </c>
      <c r="L92" s="26" t="s">
        <v>204</v>
      </c>
      <c r="M92" s="26" t="s">
        <v>76</v>
      </c>
      <c r="N92" s="27" t="s">
        <v>245</v>
      </c>
      <c r="O92" s="26" t="s">
        <v>1170</v>
      </c>
      <c r="P92" s="26" t="s">
        <v>194</v>
      </c>
      <c r="Q92" s="27" t="s">
        <v>266</v>
      </c>
      <c r="R92" s="27" t="s">
        <v>195</v>
      </c>
      <c r="S92" s="26" t="s">
        <v>196</v>
      </c>
      <c r="T92" s="26" t="s">
        <v>214</v>
      </c>
      <c r="U92" s="27" t="s">
        <v>318</v>
      </c>
    </row>
    <row r="93" spans="1:21" s="14" customFormat="1" ht="63" x14ac:dyDescent="0.2">
      <c r="A93" s="26">
        <f t="shared" si="9"/>
        <v>76</v>
      </c>
      <c r="B93" s="26" t="str">
        <f>VLOOKUP(K93,'[1]Mon thi'!$B$2:$C$20,2,0)</f>
        <v>KSĐH</v>
      </c>
      <c r="C93" s="36" t="s">
        <v>1171</v>
      </c>
      <c r="D93" s="26" t="s">
        <v>1172</v>
      </c>
      <c r="E93" s="27" t="s">
        <v>1173</v>
      </c>
      <c r="F93" s="37" t="s">
        <v>1174</v>
      </c>
      <c r="G93" s="27" t="s">
        <v>1175</v>
      </c>
      <c r="H93" s="38" t="s">
        <v>1176</v>
      </c>
      <c r="I93" s="39" t="s">
        <v>1177</v>
      </c>
      <c r="J93" s="26" t="s">
        <v>280</v>
      </c>
      <c r="K93" s="26" t="s">
        <v>154</v>
      </c>
      <c r="L93" s="26" t="s">
        <v>204</v>
      </c>
      <c r="M93" s="26" t="s">
        <v>76</v>
      </c>
      <c r="N93" s="27" t="s">
        <v>294</v>
      </c>
      <c r="O93" s="26" t="s">
        <v>1178</v>
      </c>
      <c r="P93" s="26" t="s">
        <v>194</v>
      </c>
      <c r="Q93" s="27" t="s">
        <v>1179</v>
      </c>
      <c r="R93" s="27" t="s">
        <v>694</v>
      </c>
      <c r="S93" s="26" t="s">
        <v>196</v>
      </c>
      <c r="T93" s="26" t="s">
        <v>214</v>
      </c>
      <c r="U93" s="27" t="s">
        <v>1180</v>
      </c>
    </row>
    <row r="94" spans="1:21" s="14" customFormat="1" ht="47.25" x14ac:dyDescent="0.2">
      <c r="A94" s="26">
        <f t="shared" si="9"/>
        <v>77</v>
      </c>
      <c r="B94" s="26" t="str">
        <f>VLOOKUP(K94,'[1]Mon thi'!$B$2:$C$20,2,0)</f>
        <v>KSĐH</v>
      </c>
      <c r="C94" s="36" t="s">
        <v>1181</v>
      </c>
      <c r="D94" s="26" t="s">
        <v>1182</v>
      </c>
      <c r="E94" s="27" t="s">
        <v>1183</v>
      </c>
      <c r="F94" s="37" t="s">
        <v>1184</v>
      </c>
      <c r="G94" s="27" t="s">
        <v>1185</v>
      </c>
      <c r="H94" s="38" t="s">
        <v>1186</v>
      </c>
      <c r="I94" s="46" t="s">
        <v>1187</v>
      </c>
      <c r="J94" s="26" t="s">
        <v>382</v>
      </c>
      <c r="K94" s="26" t="s">
        <v>154</v>
      </c>
      <c r="L94" s="26" t="s">
        <v>192</v>
      </c>
      <c r="M94" s="26" t="s">
        <v>76</v>
      </c>
      <c r="N94" s="27" t="s">
        <v>248</v>
      </c>
      <c r="O94" s="26" t="s">
        <v>1188</v>
      </c>
      <c r="P94" s="26" t="s">
        <v>194</v>
      </c>
      <c r="Q94" s="27" t="s">
        <v>1189</v>
      </c>
      <c r="R94" s="27" t="s">
        <v>195</v>
      </c>
      <c r="S94" s="26" t="s">
        <v>196</v>
      </c>
      <c r="T94" s="26" t="s">
        <v>197</v>
      </c>
      <c r="U94" s="27" t="s">
        <v>431</v>
      </c>
    </row>
    <row r="95" spans="1:21" s="14" customFormat="1" ht="63" x14ac:dyDescent="0.2">
      <c r="A95" s="26">
        <f t="shared" si="9"/>
        <v>78</v>
      </c>
      <c r="B95" s="26" t="str">
        <f>VLOOKUP(K95,'[1]Mon thi'!$B$2:$C$20,2,0)</f>
        <v>GSXD</v>
      </c>
      <c r="C95" s="36" t="s">
        <v>1190</v>
      </c>
      <c r="D95" s="26" t="s">
        <v>1191</v>
      </c>
      <c r="E95" s="27" t="s">
        <v>413</v>
      </c>
      <c r="F95" s="37" t="s">
        <v>1192</v>
      </c>
      <c r="G95" s="27" t="s">
        <v>1193</v>
      </c>
      <c r="H95" s="38" t="s">
        <v>1194</v>
      </c>
      <c r="I95" s="46" t="s">
        <v>1195</v>
      </c>
      <c r="J95" s="26" t="s">
        <v>211</v>
      </c>
      <c r="K95" s="26" t="s">
        <v>155</v>
      </c>
      <c r="L95" s="26" t="s">
        <v>192</v>
      </c>
      <c r="M95" s="26" t="s">
        <v>76</v>
      </c>
      <c r="N95" s="27" t="s">
        <v>218</v>
      </c>
      <c r="O95" s="26" t="s">
        <v>1196</v>
      </c>
      <c r="P95" s="26" t="s">
        <v>194</v>
      </c>
      <c r="Q95" s="27" t="s">
        <v>1197</v>
      </c>
      <c r="R95" s="27" t="s">
        <v>195</v>
      </c>
      <c r="S95" s="26" t="s">
        <v>196</v>
      </c>
      <c r="T95" s="26" t="s">
        <v>197</v>
      </c>
      <c r="U95" s="27" t="s">
        <v>1198</v>
      </c>
    </row>
    <row r="96" spans="1:21" s="14" customFormat="1" ht="63" x14ac:dyDescent="0.2">
      <c r="A96" s="26">
        <f t="shared" si="9"/>
        <v>79</v>
      </c>
      <c r="B96" s="26" t="str">
        <f>VLOOKUP(K96,'[1]Mon thi'!$B$2:$C$20,2,0)</f>
        <v>GSXD</v>
      </c>
      <c r="C96" s="36" t="s">
        <v>1199</v>
      </c>
      <c r="D96" s="26" t="s">
        <v>1200</v>
      </c>
      <c r="E96" s="27" t="s">
        <v>488</v>
      </c>
      <c r="F96" s="37" t="s">
        <v>1201</v>
      </c>
      <c r="G96" s="27" t="s">
        <v>1202</v>
      </c>
      <c r="H96" s="38" t="s">
        <v>1203</v>
      </c>
      <c r="I96" s="39" t="s">
        <v>1204</v>
      </c>
      <c r="J96" s="26" t="s">
        <v>1205</v>
      </c>
      <c r="K96" s="26" t="s">
        <v>155</v>
      </c>
      <c r="L96" s="26" t="s">
        <v>192</v>
      </c>
      <c r="M96" s="26" t="s">
        <v>76</v>
      </c>
      <c r="N96" s="27" t="s">
        <v>364</v>
      </c>
      <c r="O96" s="26" t="s">
        <v>1196</v>
      </c>
      <c r="P96" s="26" t="s">
        <v>194</v>
      </c>
      <c r="Q96" s="27" t="s">
        <v>1206</v>
      </c>
      <c r="R96" s="27" t="s">
        <v>195</v>
      </c>
      <c r="S96" s="26" t="s">
        <v>196</v>
      </c>
      <c r="T96" s="26" t="s">
        <v>197</v>
      </c>
      <c r="U96" s="27" t="s">
        <v>337</v>
      </c>
    </row>
    <row r="97" spans="1:21" s="14" customFormat="1" ht="47.25" x14ac:dyDescent="0.2">
      <c r="A97" s="26">
        <f>A96+1</f>
        <v>80</v>
      </c>
      <c r="B97" s="26" t="str">
        <f>VLOOKUP(K97,'[1]Mon thi'!$B$2:$C$20,2,0)</f>
        <v>GSLĐ</v>
      </c>
      <c r="C97" s="36" t="s">
        <v>1207</v>
      </c>
      <c r="D97" s="26" t="s">
        <v>1208</v>
      </c>
      <c r="E97" s="27" t="s">
        <v>414</v>
      </c>
      <c r="F97" s="37" t="s">
        <v>1209</v>
      </c>
      <c r="G97" s="27" t="s">
        <v>1210</v>
      </c>
      <c r="H97" s="38" t="s">
        <v>1211</v>
      </c>
      <c r="I97" s="39" t="s">
        <v>1212</v>
      </c>
      <c r="J97" s="26" t="s">
        <v>1213</v>
      </c>
      <c r="K97" s="26" t="s">
        <v>156</v>
      </c>
      <c r="L97" s="26" t="s">
        <v>192</v>
      </c>
      <c r="M97" s="26" t="s">
        <v>76</v>
      </c>
      <c r="N97" s="27" t="s">
        <v>202</v>
      </c>
      <c r="O97" s="26" t="s">
        <v>1214</v>
      </c>
      <c r="P97" s="26" t="s">
        <v>194</v>
      </c>
      <c r="Q97" s="27" t="s">
        <v>461</v>
      </c>
      <c r="R97" s="27" t="s">
        <v>195</v>
      </c>
      <c r="S97" s="26" t="s">
        <v>196</v>
      </c>
      <c r="T97" s="26" t="s">
        <v>214</v>
      </c>
      <c r="U97" s="27" t="s">
        <v>336</v>
      </c>
    </row>
    <row r="98" spans="1:21" s="14" customFormat="1" ht="78.75" x14ac:dyDescent="0.2">
      <c r="A98" s="26">
        <f t="shared" si="9"/>
        <v>81</v>
      </c>
      <c r="B98" s="26" t="str">
        <f>VLOOKUP(K98,'[1]Mon thi'!$B$2:$C$20,2,0)</f>
        <v>GSLĐ</v>
      </c>
      <c r="C98" s="36" t="s">
        <v>1215</v>
      </c>
      <c r="D98" s="26" t="s">
        <v>1216</v>
      </c>
      <c r="E98" s="27" t="s">
        <v>1217</v>
      </c>
      <c r="F98" s="37" t="s">
        <v>1218</v>
      </c>
      <c r="G98" s="27" t="s">
        <v>1219</v>
      </c>
      <c r="H98" s="38" t="s">
        <v>1220</v>
      </c>
      <c r="I98" s="39" t="s">
        <v>1221</v>
      </c>
      <c r="J98" s="26" t="s">
        <v>1222</v>
      </c>
      <c r="K98" s="26" t="s">
        <v>156</v>
      </c>
      <c r="L98" s="26" t="s">
        <v>192</v>
      </c>
      <c r="M98" s="26" t="s">
        <v>76</v>
      </c>
      <c r="N98" s="27" t="s">
        <v>213</v>
      </c>
      <c r="O98" s="26" t="s">
        <v>1223</v>
      </c>
      <c r="P98" s="26" t="s">
        <v>194</v>
      </c>
      <c r="Q98" s="27" t="s">
        <v>1224</v>
      </c>
      <c r="R98" s="27" t="s">
        <v>195</v>
      </c>
      <c r="S98" s="26" t="s">
        <v>196</v>
      </c>
      <c r="T98" s="26" t="s">
        <v>197</v>
      </c>
      <c r="U98" s="27" t="s">
        <v>409</v>
      </c>
    </row>
    <row r="99" spans="1:21" s="14" customFormat="1" ht="96" customHeight="1" x14ac:dyDescent="0.2">
      <c r="A99" s="26">
        <f>A98+1</f>
        <v>82</v>
      </c>
      <c r="B99" s="26" t="str">
        <f>VLOOKUP(K99,'[1]Mon thi'!$B$2:$C$20,2,0)</f>
        <v>GSXD</v>
      </c>
      <c r="C99" s="36" t="s">
        <v>1225</v>
      </c>
      <c r="D99" s="26" t="s">
        <v>1226</v>
      </c>
      <c r="E99" s="27" t="s">
        <v>1227</v>
      </c>
      <c r="F99" s="37" t="s">
        <v>1228</v>
      </c>
      <c r="G99" s="27" t="s">
        <v>1229</v>
      </c>
      <c r="H99" s="38" t="s">
        <v>1230</v>
      </c>
      <c r="I99" s="39" t="s">
        <v>1212</v>
      </c>
      <c r="J99" s="26" t="s">
        <v>1231</v>
      </c>
      <c r="K99" s="26" t="s">
        <v>155</v>
      </c>
      <c r="L99" s="26" t="s">
        <v>201</v>
      </c>
      <c r="M99" s="26" t="s">
        <v>76</v>
      </c>
      <c r="N99" s="27" t="s">
        <v>248</v>
      </c>
      <c r="O99" s="26" t="s">
        <v>1214</v>
      </c>
      <c r="P99" s="26" t="s">
        <v>194</v>
      </c>
      <c r="Q99" s="27" t="s">
        <v>467</v>
      </c>
      <c r="R99" s="27" t="s">
        <v>195</v>
      </c>
      <c r="S99" s="26" t="s">
        <v>196</v>
      </c>
      <c r="T99" s="26" t="s">
        <v>197</v>
      </c>
      <c r="U99" s="27" t="s">
        <v>562</v>
      </c>
    </row>
    <row r="100" spans="1:21" s="14" customFormat="1" ht="49.5" customHeight="1" x14ac:dyDescent="0.2">
      <c r="A100" s="26">
        <f t="shared" ref="A100:A102" si="10">A99+1</f>
        <v>83</v>
      </c>
      <c r="B100" s="26" t="str">
        <f>VLOOKUP(K100,'[1]Mon thi'!$B$2:$C$20,2,0)</f>
        <v>GSXD</v>
      </c>
      <c r="C100" s="36" t="s">
        <v>1232</v>
      </c>
      <c r="D100" s="26" t="s">
        <v>1233</v>
      </c>
      <c r="E100" s="27" t="s">
        <v>1234</v>
      </c>
      <c r="F100" s="37" t="s">
        <v>1235</v>
      </c>
      <c r="G100" s="27" t="s">
        <v>1236</v>
      </c>
      <c r="H100" s="38" t="s">
        <v>1237</v>
      </c>
      <c r="I100" s="39" t="s">
        <v>1238</v>
      </c>
      <c r="J100" s="26" t="s">
        <v>211</v>
      </c>
      <c r="K100" s="26" t="s">
        <v>155</v>
      </c>
      <c r="L100" s="26" t="s">
        <v>204</v>
      </c>
      <c r="M100" s="26" t="s">
        <v>76</v>
      </c>
      <c r="N100" s="27" t="s">
        <v>202</v>
      </c>
      <c r="O100" s="26" t="s">
        <v>1239</v>
      </c>
      <c r="P100" s="26" t="s">
        <v>194</v>
      </c>
      <c r="Q100" s="27" t="s">
        <v>455</v>
      </c>
      <c r="R100" s="27" t="s">
        <v>195</v>
      </c>
      <c r="S100" s="26" t="s">
        <v>196</v>
      </c>
      <c r="T100" s="26" t="s">
        <v>197</v>
      </c>
      <c r="U100" s="27" t="s">
        <v>1198</v>
      </c>
    </row>
    <row r="101" spans="1:21" s="14" customFormat="1" ht="82.5" customHeight="1" x14ac:dyDescent="0.2">
      <c r="A101" s="26">
        <f t="shared" si="10"/>
        <v>84</v>
      </c>
      <c r="B101" s="26" t="str">
        <f>VLOOKUP(K101,'[1]Mon thi'!$B$2:$C$20,2,0)</f>
        <v>GSLĐ</v>
      </c>
      <c r="C101" s="36" t="s">
        <v>1240</v>
      </c>
      <c r="D101" s="26" t="s">
        <v>1241</v>
      </c>
      <c r="E101" s="27" t="s">
        <v>1242</v>
      </c>
      <c r="F101" s="37" t="s">
        <v>1243</v>
      </c>
      <c r="G101" s="27" t="s">
        <v>1244</v>
      </c>
      <c r="H101" s="38" t="s">
        <v>1245</v>
      </c>
      <c r="I101" s="39" t="s">
        <v>1246</v>
      </c>
      <c r="J101" s="26" t="s">
        <v>1247</v>
      </c>
      <c r="K101" s="26" t="s">
        <v>156</v>
      </c>
      <c r="L101" s="26" t="s">
        <v>204</v>
      </c>
      <c r="M101" s="26" t="s">
        <v>76</v>
      </c>
      <c r="N101" s="27" t="s">
        <v>213</v>
      </c>
      <c r="O101" s="26" t="s">
        <v>1248</v>
      </c>
      <c r="P101" s="26" t="s">
        <v>194</v>
      </c>
      <c r="Q101" s="27" t="s">
        <v>1249</v>
      </c>
      <c r="R101" s="27" t="s">
        <v>694</v>
      </c>
      <c r="S101" s="26" t="s">
        <v>196</v>
      </c>
      <c r="T101" s="26" t="s">
        <v>197</v>
      </c>
      <c r="U101" s="27" t="s">
        <v>553</v>
      </c>
    </row>
    <row r="102" spans="1:21" s="14" customFormat="1" ht="93" customHeight="1" x14ac:dyDescent="0.2">
      <c r="A102" s="26">
        <f t="shared" si="10"/>
        <v>85</v>
      </c>
      <c r="B102" s="26" t="str">
        <f>VLOOKUP(K102,'[1]Mon thi'!$B$2:$C$20,2,0)</f>
        <v>ĐGXD</v>
      </c>
      <c r="C102" s="36" t="s">
        <v>1250</v>
      </c>
      <c r="D102" s="26" t="s">
        <v>1251</v>
      </c>
      <c r="E102" s="27" t="s">
        <v>1252</v>
      </c>
      <c r="F102" s="37" t="s">
        <v>1253</v>
      </c>
      <c r="G102" s="27" t="s">
        <v>1254</v>
      </c>
      <c r="H102" s="38" t="s">
        <v>1255</v>
      </c>
      <c r="I102" s="39" t="s">
        <v>1256</v>
      </c>
      <c r="J102" s="26" t="s">
        <v>235</v>
      </c>
      <c r="K102" s="26" t="s">
        <v>9</v>
      </c>
      <c r="L102" s="26" t="s">
        <v>192</v>
      </c>
      <c r="M102" s="26" t="s">
        <v>76</v>
      </c>
      <c r="N102" s="27" t="s">
        <v>208</v>
      </c>
      <c r="O102" s="26" t="s">
        <v>1257</v>
      </c>
      <c r="P102" s="26" t="s">
        <v>194</v>
      </c>
      <c r="Q102" s="27" t="s">
        <v>302</v>
      </c>
      <c r="R102" s="27" t="s">
        <v>195</v>
      </c>
      <c r="S102" s="26" t="s">
        <v>196</v>
      </c>
      <c r="T102" s="26" t="s">
        <v>197</v>
      </c>
      <c r="U102" s="27" t="s">
        <v>318</v>
      </c>
    </row>
    <row r="103" spans="1:21" s="14" customFormat="1" ht="63" x14ac:dyDescent="0.2">
      <c r="A103" s="26">
        <f>A102+1</f>
        <v>86</v>
      </c>
      <c r="B103" s="26" t="str">
        <f>VLOOKUP(K103,'[1]Mon thi'!$B$2:$C$20,2,0)</f>
        <v>TKKC</v>
      </c>
      <c r="C103" s="36" t="s">
        <v>1258</v>
      </c>
      <c r="D103" s="26" t="s">
        <v>1259</v>
      </c>
      <c r="E103" s="27" t="s">
        <v>1260</v>
      </c>
      <c r="F103" s="37" t="s">
        <v>1261</v>
      </c>
      <c r="G103" s="27" t="s">
        <v>1262</v>
      </c>
      <c r="H103" s="38" t="s">
        <v>1263</v>
      </c>
      <c r="I103" s="39" t="s">
        <v>1264</v>
      </c>
      <c r="J103" s="26" t="s">
        <v>231</v>
      </c>
      <c r="K103" s="26" t="s">
        <v>179</v>
      </c>
      <c r="L103" s="26" t="s">
        <v>201</v>
      </c>
      <c r="M103" s="26" t="s">
        <v>76</v>
      </c>
      <c r="N103" s="27" t="s">
        <v>213</v>
      </c>
      <c r="O103" s="26" t="s">
        <v>1265</v>
      </c>
      <c r="P103" s="26" t="s">
        <v>194</v>
      </c>
      <c r="Q103" s="27" t="s">
        <v>1266</v>
      </c>
      <c r="R103" s="27" t="s">
        <v>195</v>
      </c>
      <c r="S103" s="26" t="s">
        <v>196</v>
      </c>
      <c r="T103" s="26" t="s">
        <v>197</v>
      </c>
      <c r="U103" s="27" t="s">
        <v>233</v>
      </c>
    </row>
    <row r="104" spans="1:21" s="14" customFormat="1" ht="47.25" x14ac:dyDescent="0.2">
      <c r="A104" s="26">
        <f t="shared" ref="A104:A112" si="11">A103+1</f>
        <v>87</v>
      </c>
      <c r="B104" s="26" t="str">
        <f>VLOOKUP(K104,'[1]Mon thi'!$B$2:$C$20,2,0)</f>
        <v>TKQH</v>
      </c>
      <c r="C104" s="36" t="s">
        <v>1267</v>
      </c>
      <c r="D104" s="26" t="s">
        <v>1268</v>
      </c>
      <c r="E104" s="27" t="s">
        <v>1269</v>
      </c>
      <c r="F104" s="37" t="s">
        <v>1270</v>
      </c>
      <c r="G104" s="27" t="s">
        <v>1271</v>
      </c>
      <c r="H104" s="38" t="s">
        <v>1272</v>
      </c>
      <c r="I104" s="39" t="s">
        <v>1273</v>
      </c>
      <c r="J104" s="26" t="s">
        <v>191</v>
      </c>
      <c r="K104" s="26" t="s">
        <v>151</v>
      </c>
      <c r="L104" s="26" t="s">
        <v>192</v>
      </c>
      <c r="M104" s="26" t="s">
        <v>76</v>
      </c>
      <c r="N104" s="27" t="s">
        <v>236</v>
      </c>
      <c r="O104" s="26" t="s">
        <v>1274</v>
      </c>
      <c r="P104" s="26" t="s">
        <v>194</v>
      </c>
      <c r="Q104" s="27" t="s">
        <v>1275</v>
      </c>
      <c r="R104" s="27" t="s">
        <v>195</v>
      </c>
      <c r="S104" s="26" t="s">
        <v>196</v>
      </c>
      <c r="T104" s="26" t="s">
        <v>214</v>
      </c>
      <c r="U104" s="27" t="s">
        <v>562</v>
      </c>
    </row>
    <row r="105" spans="1:21" s="14" customFormat="1" ht="78.75" x14ac:dyDescent="0.2">
      <c r="A105" s="26">
        <f t="shared" si="11"/>
        <v>88</v>
      </c>
      <c r="B105" s="26" t="str">
        <f>VLOOKUP(K105,'[1]Mon thi'!$B$2:$C$20,2,0)</f>
        <v>GSLĐ</v>
      </c>
      <c r="C105" s="36" t="s">
        <v>1276</v>
      </c>
      <c r="D105" s="26" t="s">
        <v>1277</v>
      </c>
      <c r="E105" s="27" t="s">
        <v>1278</v>
      </c>
      <c r="F105" s="37" t="s">
        <v>1279</v>
      </c>
      <c r="G105" s="27" t="s">
        <v>1280</v>
      </c>
      <c r="H105" s="38" t="s">
        <v>1281</v>
      </c>
      <c r="I105" s="39" t="s">
        <v>1282</v>
      </c>
      <c r="J105" s="26" t="s">
        <v>222</v>
      </c>
      <c r="K105" s="26" t="s">
        <v>156</v>
      </c>
      <c r="L105" s="26" t="s">
        <v>192</v>
      </c>
      <c r="M105" s="26" t="s">
        <v>76</v>
      </c>
      <c r="N105" s="27" t="s">
        <v>218</v>
      </c>
      <c r="O105" s="26" t="s">
        <v>1223</v>
      </c>
      <c r="P105" s="26" t="s">
        <v>194</v>
      </c>
      <c r="Q105" s="27" t="s">
        <v>288</v>
      </c>
      <c r="R105" s="27" t="s">
        <v>195</v>
      </c>
      <c r="S105" s="26" t="s">
        <v>196</v>
      </c>
      <c r="T105" s="26" t="s">
        <v>197</v>
      </c>
      <c r="U105" s="27" t="s">
        <v>257</v>
      </c>
    </row>
    <row r="106" spans="1:21" s="14" customFormat="1" ht="47.25" x14ac:dyDescent="0.2">
      <c r="A106" s="26">
        <f t="shared" si="11"/>
        <v>89</v>
      </c>
      <c r="B106" s="26" t="str">
        <f>VLOOKUP(K106,'[1]Mon thi'!$B$2:$C$20,2,0)</f>
        <v>GSXD</v>
      </c>
      <c r="C106" s="36" t="s">
        <v>1283</v>
      </c>
      <c r="D106" s="26" t="s">
        <v>1284</v>
      </c>
      <c r="E106" s="27" t="s">
        <v>1285</v>
      </c>
      <c r="F106" s="37" t="s">
        <v>1286</v>
      </c>
      <c r="G106" s="27" t="s">
        <v>1287</v>
      </c>
      <c r="H106" s="38" t="s">
        <v>1288</v>
      </c>
      <c r="I106" s="39" t="s">
        <v>1289</v>
      </c>
      <c r="J106" s="26" t="s">
        <v>228</v>
      </c>
      <c r="K106" s="26" t="s">
        <v>155</v>
      </c>
      <c r="L106" s="26" t="s">
        <v>192</v>
      </c>
      <c r="M106" s="26" t="s">
        <v>76</v>
      </c>
      <c r="N106" s="27" t="s">
        <v>346</v>
      </c>
      <c r="O106" s="26" t="s">
        <v>1290</v>
      </c>
      <c r="P106" s="26" t="s">
        <v>194</v>
      </c>
      <c r="Q106" s="27" t="s">
        <v>1291</v>
      </c>
      <c r="R106" s="27" t="s">
        <v>195</v>
      </c>
      <c r="S106" s="26" t="s">
        <v>196</v>
      </c>
      <c r="T106" s="26" t="s">
        <v>197</v>
      </c>
      <c r="U106" s="27" t="s">
        <v>233</v>
      </c>
    </row>
    <row r="107" spans="1:21" s="14" customFormat="1" ht="47.25" x14ac:dyDescent="0.2">
      <c r="A107" s="26">
        <f>A106+1</f>
        <v>90</v>
      </c>
      <c r="B107" s="26" t="str">
        <f>VLOOKUP(K107,'[1]Mon thi'!$B$2:$C$20,2,0)</f>
        <v>GSXD</v>
      </c>
      <c r="C107" s="36" t="s">
        <v>1292</v>
      </c>
      <c r="D107" s="26" t="s">
        <v>1293</v>
      </c>
      <c r="E107" s="27" t="s">
        <v>1294</v>
      </c>
      <c r="F107" s="37" t="s">
        <v>1295</v>
      </c>
      <c r="G107" s="27" t="s">
        <v>1296</v>
      </c>
      <c r="H107" s="38" t="s">
        <v>1297</v>
      </c>
      <c r="I107" s="39" t="s">
        <v>1298</v>
      </c>
      <c r="J107" s="26" t="s">
        <v>228</v>
      </c>
      <c r="K107" s="26" t="s">
        <v>155</v>
      </c>
      <c r="L107" s="26" t="s">
        <v>204</v>
      </c>
      <c r="M107" s="26" t="s">
        <v>76</v>
      </c>
      <c r="N107" s="27" t="s">
        <v>319</v>
      </c>
      <c r="O107" s="26" t="s">
        <v>1299</v>
      </c>
      <c r="P107" s="26" t="s">
        <v>194</v>
      </c>
      <c r="Q107" s="27" t="s">
        <v>1300</v>
      </c>
      <c r="R107" s="27" t="s">
        <v>195</v>
      </c>
      <c r="S107" s="26" t="s">
        <v>196</v>
      </c>
      <c r="T107" s="26" t="s">
        <v>197</v>
      </c>
      <c r="U107" s="27" t="s">
        <v>233</v>
      </c>
    </row>
    <row r="108" spans="1:21" s="14" customFormat="1" ht="78.75" x14ac:dyDescent="0.2">
      <c r="A108" s="26">
        <f>A107+1</f>
        <v>91</v>
      </c>
      <c r="B108" s="26" t="str">
        <f>VLOOKUP(K108,'[1]Mon thi'!$B$2:$C$20,2,0)</f>
        <v>GSLĐ</v>
      </c>
      <c r="C108" s="36" t="s">
        <v>1301</v>
      </c>
      <c r="D108" s="26" t="s">
        <v>1302</v>
      </c>
      <c r="E108" s="27" t="s">
        <v>1303</v>
      </c>
      <c r="F108" s="37" t="s">
        <v>1304</v>
      </c>
      <c r="G108" s="27" t="s">
        <v>1305</v>
      </c>
      <c r="H108" s="38" t="s">
        <v>1306</v>
      </c>
      <c r="I108" s="39" t="s">
        <v>1307</v>
      </c>
      <c r="J108" s="26" t="s">
        <v>1308</v>
      </c>
      <c r="K108" s="26" t="s">
        <v>156</v>
      </c>
      <c r="L108" s="26" t="s">
        <v>204</v>
      </c>
      <c r="M108" s="26" t="s">
        <v>76</v>
      </c>
      <c r="N108" s="27" t="s">
        <v>217</v>
      </c>
      <c r="O108" s="26" t="s">
        <v>1223</v>
      </c>
      <c r="P108" s="26" t="s">
        <v>194</v>
      </c>
      <c r="Q108" s="27" t="s">
        <v>1309</v>
      </c>
      <c r="R108" s="27" t="s">
        <v>694</v>
      </c>
      <c r="S108" s="26" t="s">
        <v>196</v>
      </c>
      <c r="T108" s="26" t="s">
        <v>197</v>
      </c>
      <c r="U108" s="27" t="s">
        <v>337</v>
      </c>
    </row>
    <row r="109" spans="1:21" s="14" customFormat="1" ht="47.25" x14ac:dyDescent="0.2">
      <c r="A109" s="26">
        <f t="shared" si="11"/>
        <v>92</v>
      </c>
      <c r="B109" s="26" t="str">
        <f>VLOOKUP(K109,'[1]Mon thi'!$B$2:$C$20,2,0)</f>
        <v>GSXD</v>
      </c>
      <c r="C109" s="36" t="s">
        <v>1310</v>
      </c>
      <c r="D109" s="26" t="s">
        <v>1311</v>
      </c>
      <c r="E109" s="27" t="s">
        <v>1312</v>
      </c>
      <c r="F109" s="37" t="s">
        <v>1313</v>
      </c>
      <c r="G109" s="27" t="s">
        <v>1314</v>
      </c>
      <c r="H109" s="38" t="s">
        <v>1315</v>
      </c>
      <c r="I109" s="39" t="s">
        <v>1316</v>
      </c>
      <c r="J109" s="26" t="s">
        <v>231</v>
      </c>
      <c r="K109" s="26" t="s">
        <v>155</v>
      </c>
      <c r="L109" s="26" t="s">
        <v>204</v>
      </c>
      <c r="M109" s="26" t="s">
        <v>76</v>
      </c>
      <c r="N109" s="27" t="s">
        <v>226</v>
      </c>
      <c r="O109" s="26" t="s">
        <v>1317</v>
      </c>
      <c r="P109" s="26" t="s">
        <v>194</v>
      </c>
      <c r="Q109" s="27" t="s">
        <v>474</v>
      </c>
      <c r="R109" s="27" t="s">
        <v>195</v>
      </c>
      <c r="S109" s="26" t="s">
        <v>196</v>
      </c>
      <c r="T109" s="26" t="s">
        <v>197</v>
      </c>
      <c r="U109" s="27" t="s">
        <v>562</v>
      </c>
    </row>
    <row r="110" spans="1:21" s="14" customFormat="1" ht="63" x14ac:dyDescent="0.2">
      <c r="A110" s="26">
        <f t="shared" si="11"/>
        <v>93</v>
      </c>
      <c r="B110" s="26" t="str">
        <f>VLOOKUP(K110,'[1]Mon thi'!$B$2:$C$20,2,0)</f>
        <v>GSXD</v>
      </c>
      <c r="C110" s="36" t="s">
        <v>1318</v>
      </c>
      <c r="D110" s="26" t="s">
        <v>1319</v>
      </c>
      <c r="E110" s="27" t="s">
        <v>1320</v>
      </c>
      <c r="F110" s="37" t="s">
        <v>1321</v>
      </c>
      <c r="G110" s="27" t="s">
        <v>1322</v>
      </c>
      <c r="H110" s="38" t="s">
        <v>1323</v>
      </c>
      <c r="I110" s="39" t="s">
        <v>1324</v>
      </c>
      <c r="J110" s="26" t="s">
        <v>211</v>
      </c>
      <c r="K110" s="26" t="s">
        <v>155</v>
      </c>
      <c r="L110" s="26" t="s">
        <v>192</v>
      </c>
      <c r="M110" s="26" t="s">
        <v>76</v>
      </c>
      <c r="N110" s="27" t="s">
        <v>202</v>
      </c>
      <c r="O110" s="26" t="s">
        <v>1196</v>
      </c>
      <c r="P110" s="26" t="s">
        <v>194</v>
      </c>
      <c r="Q110" s="27" t="s">
        <v>1325</v>
      </c>
      <c r="R110" s="27" t="s">
        <v>195</v>
      </c>
      <c r="S110" s="26" t="s">
        <v>196</v>
      </c>
      <c r="T110" s="26" t="s">
        <v>214</v>
      </c>
      <c r="U110" s="27" t="s">
        <v>1326</v>
      </c>
    </row>
    <row r="111" spans="1:21" s="14" customFormat="1" ht="63" x14ac:dyDescent="0.2">
      <c r="A111" s="26">
        <f t="shared" si="11"/>
        <v>94</v>
      </c>
      <c r="B111" s="26" t="str">
        <f>VLOOKUP(K111,'[1]Mon thi'!$B$2:$C$20,2,0)</f>
        <v>GSLĐ</v>
      </c>
      <c r="C111" s="36" t="s">
        <v>1327</v>
      </c>
      <c r="D111" s="26" t="s">
        <v>1328</v>
      </c>
      <c r="E111" s="27" t="s">
        <v>1329</v>
      </c>
      <c r="F111" s="37" t="s">
        <v>1330</v>
      </c>
      <c r="G111" s="27" t="s">
        <v>1331</v>
      </c>
      <c r="H111" s="38" t="s">
        <v>1332</v>
      </c>
      <c r="I111" s="39" t="s">
        <v>1333</v>
      </c>
      <c r="J111" s="26" t="s">
        <v>1334</v>
      </c>
      <c r="K111" s="26" t="s">
        <v>156</v>
      </c>
      <c r="L111" s="26" t="s">
        <v>192</v>
      </c>
      <c r="M111" s="26" t="s">
        <v>76</v>
      </c>
      <c r="N111" s="27" t="s">
        <v>236</v>
      </c>
      <c r="O111" s="26" t="s">
        <v>429</v>
      </c>
      <c r="P111" s="26" t="s">
        <v>194</v>
      </c>
      <c r="Q111" s="27" t="s">
        <v>1335</v>
      </c>
      <c r="R111" s="27" t="s">
        <v>195</v>
      </c>
      <c r="S111" s="26" t="s">
        <v>196</v>
      </c>
      <c r="T111" s="26" t="s">
        <v>197</v>
      </c>
      <c r="U111" s="27" t="s">
        <v>233</v>
      </c>
    </row>
    <row r="112" spans="1:21" s="14" customFormat="1" ht="47.25" x14ac:dyDescent="0.2">
      <c r="A112" s="26">
        <f t="shared" si="11"/>
        <v>95</v>
      </c>
      <c r="B112" s="26" t="str">
        <f>VLOOKUP(K112,'[1]Mon thi'!$B$2:$C$20,2,0)</f>
        <v>GSLĐ</v>
      </c>
      <c r="C112" s="36" t="s">
        <v>1336</v>
      </c>
      <c r="D112" s="36" t="s">
        <v>1337</v>
      </c>
      <c r="E112" s="27" t="s">
        <v>1338</v>
      </c>
      <c r="F112" s="43" t="s">
        <v>1339</v>
      </c>
      <c r="G112" s="27" t="s">
        <v>1340</v>
      </c>
      <c r="H112" s="38" t="s">
        <v>1341</v>
      </c>
      <c r="I112" s="27" t="s">
        <v>1342</v>
      </c>
      <c r="J112" s="26" t="s">
        <v>222</v>
      </c>
      <c r="K112" s="26" t="s">
        <v>156</v>
      </c>
      <c r="L112" s="26" t="s">
        <v>201</v>
      </c>
      <c r="M112" s="26" t="s">
        <v>76</v>
      </c>
      <c r="N112" s="27" t="s">
        <v>223</v>
      </c>
      <c r="O112" s="26" t="s">
        <v>1343</v>
      </c>
      <c r="P112" s="26" t="s">
        <v>194</v>
      </c>
      <c r="Q112" s="27" t="s">
        <v>316</v>
      </c>
      <c r="R112" s="27" t="s">
        <v>195</v>
      </c>
      <c r="S112" s="26" t="s">
        <v>196</v>
      </c>
      <c r="T112" s="26" t="s">
        <v>197</v>
      </c>
      <c r="U112" s="26" t="s">
        <v>257</v>
      </c>
    </row>
    <row r="113" spans="1:21" s="14" customFormat="1" ht="47.25" x14ac:dyDescent="0.2">
      <c r="A113" s="26"/>
      <c r="B113" s="26" t="str">
        <f>VLOOKUP(K113,'[1]Mon thi'!$B$2:$C$20,2,0)</f>
        <v>TKCĐ</v>
      </c>
      <c r="C113" s="36"/>
      <c r="D113" s="36"/>
      <c r="E113" s="27"/>
      <c r="F113" s="43"/>
      <c r="G113" s="27"/>
      <c r="H113" s="38"/>
      <c r="I113" s="27"/>
      <c r="J113" s="26"/>
      <c r="K113" s="26" t="s">
        <v>166</v>
      </c>
      <c r="L113" s="26" t="s">
        <v>201</v>
      </c>
      <c r="M113" s="26" t="s">
        <v>76</v>
      </c>
      <c r="N113" s="27" t="s">
        <v>223</v>
      </c>
      <c r="O113" s="26"/>
      <c r="P113" s="26" t="s">
        <v>194</v>
      </c>
      <c r="Q113" s="27"/>
      <c r="R113" s="27"/>
      <c r="S113" s="26"/>
      <c r="T113" s="26"/>
      <c r="U113" s="26"/>
    </row>
    <row r="114" spans="1:21" s="14" customFormat="1" ht="78.75" x14ac:dyDescent="0.2">
      <c r="A114" s="26">
        <f>A112+1</f>
        <v>96</v>
      </c>
      <c r="B114" s="26" t="str">
        <f>VLOOKUP(K114,'[1]Mon thi'!$B$2:$C$20,2,0)</f>
        <v>QLDA</v>
      </c>
      <c r="C114" s="36" t="s">
        <v>1344</v>
      </c>
      <c r="D114" s="36" t="s">
        <v>1345</v>
      </c>
      <c r="E114" s="27" t="s">
        <v>1346</v>
      </c>
      <c r="F114" s="43" t="s">
        <v>1347</v>
      </c>
      <c r="G114" s="27" t="s">
        <v>1348</v>
      </c>
      <c r="H114" s="38" t="s">
        <v>1349</v>
      </c>
      <c r="I114" s="27" t="s">
        <v>1350</v>
      </c>
      <c r="J114" s="26" t="s">
        <v>1351</v>
      </c>
      <c r="K114" s="26" t="s">
        <v>189</v>
      </c>
      <c r="L114" s="26" t="s">
        <v>192</v>
      </c>
      <c r="M114" s="26" t="s">
        <v>76</v>
      </c>
      <c r="N114" s="27" t="s">
        <v>258</v>
      </c>
      <c r="O114" s="26" t="s">
        <v>1257</v>
      </c>
      <c r="P114" s="26" t="s">
        <v>194</v>
      </c>
      <c r="Q114" s="27" t="s">
        <v>1352</v>
      </c>
      <c r="R114" s="27" t="s">
        <v>209</v>
      </c>
      <c r="S114" s="26" t="s">
        <v>196</v>
      </c>
      <c r="T114" s="26" t="s">
        <v>197</v>
      </c>
      <c r="U114" s="26" t="s">
        <v>220</v>
      </c>
    </row>
    <row r="115" spans="1:21" s="14" customFormat="1" ht="47.25" x14ac:dyDescent="0.2">
      <c r="A115" s="26"/>
      <c r="B115" s="26" t="str">
        <f>VLOOKUP(K115,'[1]Mon thi'!$B$2:$C$20,2,0)</f>
        <v>GSXD</v>
      </c>
      <c r="C115" s="36"/>
      <c r="D115" s="36"/>
      <c r="E115" s="27"/>
      <c r="F115" s="43"/>
      <c r="G115" s="27"/>
      <c r="H115" s="38"/>
      <c r="I115" s="27"/>
      <c r="J115" s="26"/>
      <c r="K115" s="26" t="s">
        <v>155</v>
      </c>
      <c r="L115" s="26" t="s">
        <v>192</v>
      </c>
      <c r="M115" s="26" t="s">
        <v>76</v>
      </c>
      <c r="N115" s="27" t="s">
        <v>258</v>
      </c>
      <c r="O115" s="26"/>
      <c r="P115" s="26" t="s">
        <v>194</v>
      </c>
      <c r="Q115" s="27"/>
      <c r="R115" s="27"/>
      <c r="S115" s="26"/>
      <c r="T115" s="26"/>
      <c r="U115" s="26"/>
    </row>
    <row r="116" spans="1:21" s="14" customFormat="1" x14ac:dyDescent="0.2">
      <c r="A116" s="26"/>
      <c r="B116" s="26" t="str">
        <f>VLOOKUP(K116,'[1]Mon thi'!$B$2:$C$20,2,0)</f>
        <v>ĐGXD</v>
      </c>
      <c r="C116" s="36"/>
      <c r="D116" s="36"/>
      <c r="E116" s="27"/>
      <c r="F116" s="43"/>
      <c r="G116" s="27"/>
      <c r="H116" s="38"/>
      <c r="I116" s="27"/>
      <c r="J116" s="26"/>
      <c r="K116" s="26" t="s">
        <v>9</v>
      </c>
      <c r="L116" s="26" t="s">
        <v>192</v>
      </c>
      <c r="M116" s="26" t="s">
        <v>76</v>
      </c>
      <c r="N116" s="27" t="s">
        <v>258</v>
      </c>
      <c r="O116" s="26"/>
      <c r="P116" s="26" t="s">
        <v>194</v>
      </c>
      <c r="Q116" s="27"/>
      <c r="R116" s="27"/>
      <c r="S116" s="26"/>
      <c r="T116" s="26"/>
      <c r="U116" s="26"/>
    </row>
    <row r="117" spans="1:21" s="14" customFormat="1" ht="47.25" x14ac:dyDescent="0.2">
      <c r="A117" s="26">
        <f>A114+1</f>
        <v>97</v>
      </c>
      <c r="B117" s="26" t="str">
        <f>VLOOKUP(K117,'[1]Mon thi'!$B$2:$C$20,2,0)</f>
        <v>GSXD</v>
      </c>
      <c r="C117" s="36" t="s">
        <v>1353</v>
      </c>
      <c r="D117" s="36" t="s">
        <v>1354</v>
      </c>
      <c r="E117" s="27" t="s">
        <v>1355</v>
      </c>
      <c r="F117" s="43" t="s">
        <v>1356</v>
      </c>
      <c r="G117" s="27" t="s">
        <v>1357</v>
      </c>
      <c r="H117" s="38" t="s">
        <v>1358</v>
      </c>
      <c r="I117" s="27" t="s">
        <v>1359</v>
      </c>
      <c r="J117" s="26" t="s">
        <v>1205</v>
      </c>
      <c r="K117" s="26" t="s">
        <v>155</v>
      </c>
      <c r="L117" s="26" t="s">
        <v>201</v>
      </c>
      <c r="M117" s="26" t="s">
        <v>76</v>
      </c>
      <c r="N117" s="27" t="s">
        <v>230</v>
      </c>
      <c r="O117" s="26" t="s">
        <v>1343</v>
      </c>
      <c r="P117" s="26" t="s">
        <v>194</v>
      </c>
      <c r="Q117" s="27" t="s">
        <v>302</v>
      </c>
      <c r="R117" s="27" t="s">
        <v>195</v>
      </c>
      <c r="S117" s="26" t="s">
        <v>196</v>
      </c>
      <c r="T117" s="26" t="s">
        <v>197</v>
      </c>
      <c r="U117" s="26" t="s">
        <v>233</v>
      </c>
    </row>
    <row r="118" spans="1:21" s="14" customFormat="1" ht="63" x14ac:dyDescent="0.2">
      <c r="A118" s="26"/>
      <c r="B118" s="26" t="str">
        <f>VLOOKUP(K118,'[1]Mon thi'!$B$2:$C$20,2,0)</f>
        <v>TKKC</v>
      </c>
      <c r="C118" s="36"/>
      <c r="D118" s="36"/>
      <c r="E118" s="27"/>
      <c r="F118" s="43"/>
      <c r="G118" s="27"/>
      <c r="H118" s="38"/>
      <c r="I118" s="27"/>
      <c r="J118" s="26"/>
      <c r="K118" s="26" t="s">
        <v>179</v>
      </c>
      <c r="L118" s="26" t="s">
        <v>201</v>
      </c>
      <c r="M118" s="26" t="s">
        <v>76</v>
      </c>
      <c r="N118" s="27" t="s">
        <v>230</v>
      </c>
      <c r="O118" s="26"/>
      <c r="P118" s="26" t="s">
        <v>194</v>
      </c>
      <c r="Q118" s="27"/>
      <c r="R118" s="27"/>
      <c r="S118" s="26"/>
      <c r="T118" s="26"/>
      <c r="U118" s="26"/>
    </row>
    <row r="119" spans="1:21" s="14" customFormat="1" ht="63" x14ac:dyDescent="0.2">
      <c r="A119" s="26">
        <f>A117+1</f>
        <v>98</v>
      </c>
      <c r="B119" s="26" t="str">
        <f>VLOOKUP(K119,'[1]Mon thi'!$B$2:$C$20,2,0)</f>
        <v>GSLĐ</v>
      </c>
      <c r="C119" s="36" t="s">
        <v>1360</v>
      </c>
      <c r="D119" s="36" t="s">
        <v>1361</v>
      </c>
      <c r="E119" s="27" t="s">
        <v>1362</v>
      </c>
      <c r="F119" s="43" t="s">
        <v>1363</v>
      </c>
      <c r="G119" s="27" t="s">
        <v>1364</v>
      </c>
      <c r="H119" s="38" t="s">
        <v>1365</v>
      </c>
      <c r="I119" s="27" t="s">
        <v>1366</v>
      </c>
      <c r="J119" s="26" t="s">
        <v>1367</v>
      </c>
      <c r="K119" s="26" t="s">
        <v>156</v>
      </c>
      <c r="L119" s="26" t="s">
        <v>192</v>
      </c>
      <c r="M119" s="26" t="s">
        <v>76</v>
      </c>
      <c r="N119" s="27" t="s">
        <v>294</v>
      </c>
      <c r="O119" s="26" t="s">
        <v>429</v>
      </c>
      <c r="P119" s="26" t="s">
        <v>194</v>
      </c>
      <c r="Q119" s="27" t="s">
        <v>1368</v>
      </c>
      <c r="R119" s="27" t="s">
        <v>195</v>
      </c>
      <c r="S119" s="26" t="s">
        <v>196</v>
      </c>
      <c r="T119" s="26" t="s">
        <v>197</v>
      </c>
      <c r="U119" s="27" t="s">
        <v>553</v>
      </c>
    </row>
    <row r="120" spans="1:21" s="14" customFormat="1" ht="63" x14ac:dyDescent="0.2">
      <c r="A120" s="26">
        <f t="shared" ref="A120:A129" si="12">A119+1</f>
        <v>99</v>
      </c>
      <c r="B120" s="26" t="str">
        <f>VLOOKUP(K120,'[1]Mon thi'!$B$2:$C$20,2,0)</f>
        <v>GSLĐ</v>
      </c>
      <c r="C120" s="36" t="s">
        <v>1369</v>
      </c>
      <c r="D120" s="36" t="s">
        <v>1370</v>
      </c>
      <c r="E120" s="27" t="s">
        <v>1371</v>
      </c>
      <c r="F120" s="43" t="s">
        <v>1372</v>
      </c>
      <c r="G120" s="27" t="s">
        <v>1373</v>
      </c>
      <c r="H120" s="38" t="s">
        <v>1374</v>
      </c>
      <c r="I120" s="27" t="s">
        <v>1375</v>
      </c>
      <c r="J120" s="26" t="s">
        <v>482</v>
      </c>
      <c r="K120" s="26" t="s">
        <v>156</v>
      </c>
      <c r="L120" s="26" t="s">
        <v>192</v>
      </c>
      <c r="M120" s="26" t="s">
        <v>76</v>
      </c>
      <c r="N120" s="27" t="s">
        <v>237</v>
      </c>
      <c r="O120" s="26" t="s">
        <v>429</v>
      </c>
      <c r="P120" s="26" t="s">
        <v>194</v>
      </c>
      <c r="Q120" s="27" t="s">
        <v>1376</v>
      </c>
      <c r="R120" s="27" t="s">
        <v>195</v>
      </c>
      <c r="S120" s="26" t="s">
        <v>196</v>
      </c>
      <c r="T120" s="26" t="s">
        <v>197</v>
      </c>
      <c r="U120" s="27" t="s">
        <v>553</v>
      </c>
    </row>
    <row r="121" spans="1:21" s="14" customFormat="1" ht="63" x14ac:dyDescent="0.2">
      <c r="A121" s="26">
        <f>A120+1</f>
        <v>100</v>
      </c>
      <c r="B121" s="26" t="str">
        <f>VLOOKUP(K121,'[1]Mon thi'!$B$2:$C$20,2,0)</f>
        <v>GSLĐ</v>
      </c>
      <c r="C121" s="36" t="s">
        <v>1377</v>
      </c>
      <c r="D121" s="36" t="s">
        <v>1378</v>
      </c>
      <c r="E121" s="27" t="s">
        <v>1379</v>
      </c>
      <c r="F121" s="43" t="s">
        <v>1380</v>
      </c>
      <c r="G121" s="27" t="s">
        <v>1381</v>
      </c>
      <c r="H121" s="38" t="s">
        <v>1382</v>
      </c>
      <c r="I121" s="44" t="s">
        <v>1383</v>
      </c>
      <c r="J121" s="26" t="s">
        <v>1384</v>
      </c>
      <c r="K121" s="26" t="s">
        <v>156</v>
      </c>
      <c r="L121" s="26" t="s">
        <v>192</v>
      </c>
      <c r="M121" s="26" t="s">
        <v>76</v>
      </c>
      <c r="N121" s="27" t="s">
        <v>193</v>
      </c>
      <c r="O121" s="26" t="s">
        <v>429</v>
      </c>
      <c r="P121" s="26" t="s">
        <v>194</v>
      </c>
      <c r="Q121" s="27" t="s">
        <v>288</v>
      </c>
      <c r="R121" s="27" t="s">
        <v>195</v>
      </c>
      <c r="S121" s="26" t="s">
        <v>196</v>
      </c>
      <c r="T121" s="26" t="s">
        <v>197</v>
      </c>
      <c r="U121" s="27" t="s">
        <v>318</v>
      </c>
    </row>
    <row r="122" spans="1:21" s="14" customFormat="1" ht="63" x14ac:dyDescent="0.2">
      <c r="A122" s="26">
        <f t="shared" si="12"/>
        <v>101</v>
      </c>
      <c r="B122" s="26" t="str">
        <f>VLOOKUP(K122,'[1]Mon thi'!$B$2:$C$20,2,0)</f>
        <v>GSLĐ</v>
      </c>
      <c r="C122" s="36" t="s">
        <v>1385</v>
      </c>
      <c r="D122" s="36" t="s">
        <v>1386</v>
      </c>
      <c r="E122" s="27" t="s">
        <v>1387</v>
      </c>
      <c r="F122" s="43" t="s">
        <v>1388</v>
      </c>
      <c r="G122" s="27" t="s">
        <v>1389</v>
      </c>
      <c r="H122" s="38" t="s">
        <v>1390</v>
      </c>
      <c r="I122" s="47" t="s">
        <v>1391</v>
      </c>
      <c r="J122" s="27" t="s">
        <v>1392</v>
      </c>
      <c r="K122" s="26" t="s">
        <v>156</v>
      </c>
      <c r="L122" s="26" t="s">
        <v>192</v>
      </c>
      <c r="M122" s="26" t="s">
        <v>76</v>
      </c>
      <c r="N122" s="27" t="s">
        <v>218</v>
      </c>
      <c r="O122" s="27" t="s">
        <v>429</v>
      </c>
      <c r="P122" s="26" t="s">
        <v>194</v>
      </c>
      <c r="Q122" s="27" t="s">
        <v>288</v>
      </c>
      <c r="R122" s="27" t="s">
        <v>195</v>
      </c>
      <c r="S122" s="26" t="s">
        <v>196</v>
      </c>
      <c r="T122" s="26" t="s">
        <v>197</v>
      </c>
      <c r="U122" s="26" t="s">
        <v>553</v>
      </c>
    </row>
    <row r="123" spans="1:21" s="14" customFormat="1" ht="63" x14ac:dyDescent="0.2">
      <c r="A123" s="26">
        <f t="shared" si="12"/>
        <v>102</v>
      </c>
      <c r="B123" s="26" t="str">
        <f>VLOOKUP(K123,'[1]Mon thi'!$B$2:$C$20,2,0)</f>
        <v>GSLĐ</v>
      </c>
      <c r="C123" s="36" t="s">
        <v>1393</v>
      </c>
      <c r="D123" s="36" t="s">
        <v>1394</v>
      </c>
      <c r="E123" s="27" t="s">
        <v>1395</v>
      </c>
      <c r="F123" s="43" t="s">
        <v>1396</v>
      </c>
      <c r="G123" s="27" t="s">
        <v>1397</v>
      </c>
      <c r="H123" s="38" t="s">
        <v>1398</v>
      </c>
      <c r="I123" s="27" t="s">
        <v>1399</v>
      </c>
      <c r="J123" s="26" t="s">
        <v>1400</v>
      </c>
      <c r="K123" s="26" t="s">
        <v>156</v>
      </c>
      <c r="L123" s="26" t="s">
        <v>192</v>
      </c>
      <c r="M123" s="26" t="s">
        <v>76</v>
      </c>
      <c r="N123" s="27" t="s">
        <v>383</v>
      </c>
      <c r="O123" s="27" t="s">
        <v>429</v>
      </c>
      <c r="P123" s="26" t="s">
        <v>194</v>
      </c>
      <c r="Q123" s="27" t="s">
        <v>456</v>
      </c>
      <c r="R123" s="27" t="s">
        <v>195</v>
      </c>
      <c r="S123" s="26" t="s">
        <v>196</v>
      </c>
      <c r="T123" s="26" t="s">
        <v>197</v>
      </c>
      <c r="U123" s="27" t="s">
        <v>553</v>
      </c>
    </row>
    <row r="124" spans="1:21" s="14" customFormat="1" ht="63" x14ac:dyDescent="0.2">
      <c r="A124" s="26">
        <f t="shared" si="12"/>
        <v>103</v>
      </c>
      <c r="B124" s="26" t="str">
        <f>VLOOKUP(K124,'[1]Mon thi'!$B$2:$C$20,2,0)</f>
        <v>GSLĐ</v>
      </c>
      <c r="C124" s="36" t="s">
        <v>1401</v>
      </c>
      <c r="D124" s="36" t="s">
        <v>1402</v>
      </c>
      <c r="E124" s="27" t="s">
        <v>1403</v>
      </c>
      <c r="F124" s="43" t="s">
        <v>1404</v>
      </c>
      <c r="G124" s="27" t="s">
        <v>1405</v>
      </c>
      <c r="H124" s="38" t="s">
        <v>1406</v>
      </c>
      <c r="I124" s="27" t="s">
        <v>1407</v>
      </c>
      <c r="J124" s="26" t="s">
        <v>1408</v>
      </c>
      <c r="K124" s="26" t="s">
        <v>156</v>
      </c>
      <c r="L124" s="26" t="s">
        <v>192</v>
      </c>
      <c r="M124" s="26" t="s">
        <v>76</v>
      </c>
      <c r="N124" s="27" t="s">
        <v>217</v>
      </c>
      <c r="O124" s="26" t="s">
        <v>429</v>
      </c>
      <c r="P124" s="26" t="s">
        <v>194</v>
      </c>
      <c r="Q124" s="27" t="s">
        <v>1409</v>
      </c>
      <c r="R124" s="27" t="s">
        <v>209</v>
      </c>
      <c r="S124" s="26" t="s">
        <v>196</v>
      </c>
      <c r="T124" s="26" t="s">
        <v>197</v>
      </c>
      <c r="U124" s="26" t="s">
        <v>318</v>
      </c>
    </row>
    <row r="125" spans="1:21" s="14" customFormat="1" ht="47.25" x14ac:dyDescent="0.2">
      <c r="A125" s="26">
        <f t="shared" si="12"/>
        <v>104</v>
      </c>
      <c r="B125" s="26" t="str">
        <f>VLOOKUP(K125,'[1]Mon thi'!$B$2:$C$20,2,0)</f>
        <v>GSXD</v>
      </c>
      <c r="C125" s="36" t="s">
        <v>1410</v>
      </c>
      <c r="D125" s="36" t="s">
        <v>1411</v>
      </c>
      <c r="E125" s="27" t="s">
        <v>1412</v>
      </c>
      <c r="F125" s="43" t="s">
        <v>1413</v>
      </c>
      <c r="G125" s="27" t="s">
        <v>1414</v>
      </c>
      <c r="H125" s="38" t="s">
        <v>1415</v>
      </c>
      <c r="I125" s="27" t="s">
        <v>1416</v>
      </c>
      <c r="J125" s="26" t="s">
        <v>228</v>
      </c>
      <c r="K125" s="26" t="s">
        <v>155</v>
      </c>
      <c r="L125" s="26" t="s">
        <v>204</v>
      </c>
      <c r="M125" s="26" t="s">
        <v>76</v>
      </c>
      <c r="N125" s="27" t="s">
        <v>202</v>
      </c>
      <c r="O125" s="26" t="s">
        <v>1299</v>
      </c>
      <c r="P125" s="26" t="s">
        <v>194</v>
      </c>
      <c r="Q125" s="27" t="s">
        <v>1417</v>
      </c>
      <c r="R125" s="27" t="s">
        <v>195</v>
      </c>
      <c r="S125" s="26" t="s">
        <v>196</v>
      </c>
      <c r="T125" s="26" t="s">
        <v>197</v>
      </c>
      <c r="U125" s="26" t="s">
        <v>229</v>
      </c>
    </row>
    <row r="126" spans="1:21" s="14" customFormat="1" ht="63" x14ac:dyDescent="0.2">
      <c r="A126" s="26">
        <f t="shared" si="12"/>
        <v>105</v>
      </c>
      <c r="B126" s="26" t="str">
        <f>VLOOKUP(K126,'[1]Mon thi'!$B$2:$C$20,2,0)</f>
        <v>GSLĐ</v>
      </c>
      <c r="C126" s="36" t="s">
        <v>1418</v>
      </c>
      <c r="D126" s="36" t="s">
        <v>459</v>
      </c>
      <c r="E126" s="27" t="s">
        <v>1419</v>
      </c>
      <c r="F126" s="43" t="s">
        <v>1420</v>
      </c>
      <c r="G126" s="27" t="s">
        <v>1421</v>
      </c>
      <c r="H126" s="38" t="s">
        <v>1422</v>
      </c>
      <c r="I126" s="27" t="s">
        <v>1423</v>
      </c>
      <c r="J126" s="26" t="s">
        <v>1424</v>
      </c>
      <c r="K126" s="26" t="s">
        <v>156</v>
      </c>
      <c r="L126" s="26" t="s">
        <v>192</v>
      </c>
      <c r="M126" s="26" t="s">
        <v>76</v>
      </c>
      <c r="N126" s="27" t="s">
        <v>256</v>
      </c>
      <c r="O126" s="26" t="s">
        <v>429</v>
      </c>
      <c r="P126" s="26" t="s">
        <v>194</v>
      </c>
      <c r="Q126" s="27" t="s">
        <v>1425</v>
      </c>
      <c r="R126" s="27" t="s">
        <v>195</v>
      </c>
      <c r="S126" s="26" t="s">
        <v>196</v>
      </c>
      <c r="T126" s="26" t="s">
        <v>197</v>
      </c>
      <c r="U126" s="26" t="s">
        <v>553</v>
      </c>
    </row>
    <row r="127" spans="1:21" s="14" customFormat="1" ht="81" customHeight="1" x14ac:dyDescent="0.2">
      <c r="A127" s="26">
        <f t="shared" si="12"/>
        <v>106</v>
      </c>
      <c r="B127" s="26" t="str">
        <f>VLOOKUP(K127,'[1]Mon thi'!$B$2:$C$20,2,0)</f>
        <v>GSXD</v>
      </c>
      <c r="C127" s="36" t="s">
        <v>1426</v>
      </c>
      <c r="D127" s="36" t="s">
        <v>1148</v>
      </c>
      <c r="E127" s="27" t="s">
        <v>1427</v>
      </c>
      <c r="F127" s="43" t="s">
        <v>1428</v>
      </c>
      <c r="G127" s="27" t="s">
        <v>1429</v>
      </c>
      <c r="H127" s="38" t="s">
        <v>1430</v>
      </c>
      <c r="I127" s="27" t="s">
        <v>1431</v>
      </c>
      <c r="J127" s="26" t="s">
        <v>285</v>
      </c>
      <c r="K127" s="26" t="s">
        <v>155</v>
      </c>
      <c r="L127" s="26" t="s">
        <v>204</v>
      </c>
      <c r="M127" s="26" t="s">
        <v>76</v>
      </c>
      <c r="N127" s="27" t="s">
        <v>217</v>
      </c>
      <c r="O127" s="26" t="s">
        <v>1265</v>
      </c>
      <c r="P127" s="26" t="s">
        <v>194</v>
      </c>
      <c r="Q127" s="27" t="s">
        <v>273</v>
      </c>
      <c r="R127" s="27" t="s">
        <v>195</v>
      </c>
      <c r="S127" s="26" t="s">
        <v>196</v>
      </c>
      <c r="T127" s="26" t="s">
        <v>197</v>
      </c>
      <c r="U127" s="26" t="s">
        <v>233</v>
      </c>
    </row>
    <row r="128" spans="1:21" s="14" customFormat="1" ht="47.25" x14ac:dyDescent="0.2">
      <c r="A128" s="26">
        <f t="shared" si="12"/>
        <v>107</v>
      </c>
      <c r="B128" s="26" t="str">
        <f>VLOOKUP(K128,'[1]Mon thi'!$B$2:$C$20,2,0)</f>
        <v>GSXD</v>
      </c>
      <c r="C128" s="36" t="s">
        <v>1432</v>
      </c>
      <c r="D128" s="36" t="s">
        <v>1433</v>
      </c>
      <c r="E128" s="27" t="s">
        <v>1434</v>
      </c>
      <c r="F128" s="43" t="s">
        <v>1435</v>
      </c>
      <c r="G128" s="27" t="s">
        <v>1436</v>
      </c>
      <c r="H128" s="38" t="s">
        <v>1437</v>
      </c>
      <c r="I128" s="27" t="s">
        <v>1438</v>
      </c>
      <c r="J128" s="26" t="s">
        <v>228</v>
      </c>
      <c r="K128" s="26" t="s">
        <v>155</v>
      </c>
      <c r="L128" s="26" t="s">
        <v>201</v>
      </c>
      <c r="M128" s="26" t="s">
        <v>76</v>
      </c>
      <c r="N128" s="27" t="s">
        <v>193</v>
      </c>
      <c r="O128" s="26" t="s">
        <v>1439</v>
      </c>
      <c r="P128" s="26" t="s">
        <v>194</v>
      </c>
      <c r="Q128" s="27" t="s">
        <v>284</v>
      </c>
      <c r="R128" s="27" t="s">
        <v>195</v>
      </c>
      <c r="S128" s="26" t="s">
        <v>196</v>
      </c>
      <c r="T128" s="26" t="s">
        <v>197</v>
      </c>
      <c r="U128" s="27" t="s">
        <v>233</v>
      </c>
    </row>
    <row r="129" spans="1:21" s="14" customFormat="1" ht="79.5" customHeight="1" x14ac:dyDescent="0.2">
      <c r="A129" s="26">
        <f t="shared" si="12"/>
        <v>108</v>
      </c>
      <c r="B129" s="26" t="str">
        <f>VLOOKUP(K129,'[1]Mon thi'!$B$2:$C$20,2,0)</f>
        <v>GSXD</v>
      </c>
      <c r="C129" s="36" t="s">
        <v>1440</v>
      </c>
      <c r="D129" s="36" t="s">
        <v>1441</v>
      </c>
      <c r="E129" s="27" t="s">
        <v>1442</v>
      </c>
      <c r="F129" s="43" t="s">
        <v>1443</v>
      </c>
      <c r="G129" s="27" t="s">
        <v>1444</v>
      </c>
      <c r="H129" s="38" t="s">
        <v>866</v>
      </c>
      <c r="I129" s="27" t="s">
        <v>1445</v>
      </c>
      <c r="J129" s="26" t="s">
        <v>1446</v>
      </c>
      <c r="K129" s="26" t="s">
        <v>155</v>
      </c>
      <c r="L129" s="26" t="s">
        <v>204</v>
      </c>
      <c r="M129" s="26" t="s">
        <v>76</v>
      </c>
      <c r="N129" s="27" t="s">
        <v>226</v>
      </c>
      <c r="O129" s="26" t="s">
        <v>1447</v>
      </c>
      <c r="P129" s="26" t="s">
        <v>194</v>
      </c>
      <c r="Q129" s="27" t="s">
        <v>1448</v>
      </c>
      <c r="R129" s="27" t="s">
        <v>195</v>
      </c>
      <c r="S129" s="26" t="s">
        <v>196</v>
      </c>
      <c r="T129" s="26" t="s">
        <v>197</v>
      </c>
      <c r="U129" s="26" t="s">
        <v>233</v>
      </c>
    </row>
    <row r="130" spans="1:21" s="14" customFormat="1" ht="63" x14ac:dyDescent="0.2">
      <c r="A130" s="26">
        <f>A129+1</f>
        <v>109</v>
      </c>
      <c r="B130" s="26" t="str">
        <f>VLOOKUP(K130,'[1]Mon thi'!$B$2:$C$20,2,0)</f>
        <v>GSLĐ</v>
      </c>
      <c r="C130" s="36" t="s">
        <v>1449</v>
      </c>
      <c r="D130" s="36" t="s">
        <v>1450</v>
      </c>
      <c r="E130" s="27" t="s">
        <v>1451</v>
      </c>
      <c r="F130" s="43" t="s">
        <v>1452</v>
      </c>
      <c r="G130" s="27" t="s">
        <v>1453</v>
      </c>
      <c r="H130" s="38" t="s">
        <v>1454</v>
      </c>
      <c r="I130" s="27" t="s">
        <v>1455</v>
      </c>
      <c r="J130" s="26" t="s">
        <v>338</v>
      </c>
      <c r="K130" s="26" t="s">
        <v>156</v>
      </c>
      <c r="L130" s="26" t="s">
        <v>192</v>
      </c>
      <c r="M130" s="26" t="s">
        <v>76</v>
      </c>
      <c r="N130" s="27" t="s">
        <v>232</v>
      </c>
      <c r="O130" s="26" t="s">
        <v>429</v>
      </c>
      <c r="P130" s="26" t="s">
        <v>194</v>
      </c>
      <c r="Q130" s="27" t="s">
        <v>1456</v>
      </c>
      <c r="R130" s="27" t="s">
        <v>195</v>
      </c>
      <c r="S130" s="26" t="s">
        <v>196</v>
      </c>
      <c r="T130" s="26" t="s">
        <v>197</v>
      </c>
      <c r="U130" s="26" t="s">
        <v>517</v>
      </c>
    </row>
    <row r="131" spans="1:21" s="14" customFormat="1" ht="47.25" x14ac:dyDescent="0.2">
      <c r="A131" s="26">
        <f>A130+1</f>
        <v>110</v>
      </c>
      <c r="B131" s="26" t="str">
        <f>VLOOKUP(K131,'[1]Mon thi'!$B$2:$C$20,2,0)</f>
        <v>ĐGXD</v>
      </c>
      <c r="C131" s="26" t="s">
        <v>1457</v>
      </c>
      <c r="D131" s="26" t="s">
        <v>1458</v>
      </c>
      <c r="E131" s="27" t="s">
        <v>1459</v>
      </c>
      <c r="F131" s="37" t="s">
        <v>1460</v>
      </c>
      <c r="G131" s="27" t="s">
        <v>1461</v>
      </c>
      <c r="H131" s="27" t="s">
        <v>1462</v>
      </c>
      <c r="I131" s="46" t="s">
        <v>1463</v>
      </c>
      <c r="J131" s="26" t="s">
        <v>243</v>
      </c>
      <c r="K131" s="26" t="s">
        <v>9</v>
      </c>
      <c r="L131" s="26" t="s">
        <v>192</v>
      </c>
      <c r="M131" s="26" t="s">
        <v>76</v>
      </c>
      <c r="N131" s="27" t="s">
        <v>245</v>
      </c>
      <c r="O131" s="26" t="s">
        <v>1464</v>
      </c>
      <c r="P131" s="26" t="s">
        <v>194</v>
      </c>
      <c r="Q131" s="27" t="s">
        <v>1465</v>
      </c>
      <c r="R131" s="27" t="s">
        <v>195</v>
      </c>
      <c r="S131" s="26" t="s">
        <v>196</v>
      </c>
      <c r="T131" s="26" t="s">
        <v>197</v>
      </c>
      <c r="U131" s="27" t="s">
        <v>203</v>
      </c>
    </row>
    <row r="132" spans="1:21" s="14" customFormat="1" ht="63.75" customHeight="1" x14ac:dyDescent="0.2">
      <c r="A132" s="26">
        <f>A131+1</f>
        <v>111</v>
      </c>
      <c r="B132" s="26" t="str">
        <f>VLOOKUP(K132,'[1]Mon thi'!$B$2:$C$20,2,0)</f>
        <v>GSXD</v>
      </c>
      <c r="C132" s="26" t="s">
        <v>1466</v>
      </c>
      <c r="D132" s="26" t="s">
        <v>1467</v>
      </c>
      <c r="E132" s="27" t="s">
        <v>1468</v>
      </c>
      <c r="F132" s="37" t="s">
        <v>1469</v>
      </c>
      <c r="G132" s="27" t="s">
        <v>1470</v>
      </c>
      <c r="H132" s="27" t="s">
        <v>1471</v>
      </c>
      <c r="I132" s="46" t="s">
        <v>1472</v>
      </c>
      <c r="J132" s="26" t="s">
        <v>1473</v>
      </c>
      <c r="K132" s="26" t="s">
        <v>155</v>
      </c>
      <c r="L132" s="26" t="s">
        <v>192</v>
      </c>
      <c r="M132" s="26" t="s">
        <v>76</v>
      </c>
      <c r="N132" s="27" t="s">
        <v>294</v>
      </c>
      <c r="O132" s="26" t="s">
        <v>1474</v>
      </c>
      <c r="P132" s="26" t="s">
        <v>194</v>
      </c>
      <c r="Q132" s="27" t="s">
        <v>1475</v>
      </c>
      <c r="R132" s="27" t="s">
        <v>195</v>
      </c>
      <c r="S132" s="26" t="s">
        <v>196</v>
      </c>
      <c r="T132" s="26" t="s">
        <v>197</v>
      </c>
      <c r="U132" s="27" t="s">
        <v>386</v>
      </c>
    </row>
    <row r="133" spans="1:21" s="14" customFormat="1" ht="88.5" customHeight="1" x14ac:dyDescent="0.2">
      <c r="A133" s="26"/>
      <c r="B133" s="26" t="str">
        <f>VLOOKUP(K133,'[1]Mon thi'!$B$2:$C$20,2,0)</f>
        <v>TKKC</v>
      </c>
      <c r="C133" s="26"/>
      <c r="D133" s="26"/>
      <c r="E133" s="27"/>
      <c r="F133" s="37"/>
      <c r="G133" s="27"/>
      <c r="H133" s="27"/>
      <c r="I133" s="39"/>
      <c r="J133" s="26"/>
      <c r="K133" s="26" t="s">
        <v>179</v>
      </c>
      <c r="L133" s="26" t="s">
        <v>192</v>
      </c>
      <c r="M133" s="26" t="s">
        <v>76</v>
      </c>
      <c r="N133" s="27" t="s">
        <v>294</v>
      </c>
      <c r="O133" s="26"/>
      <c r="P133" s="26" t="s">
        <v>194</v>
      </c>
      <c r="Q133" s="27"/>
      <c r="R133" s="27"/>
      <c r="S133" s="26"/>
      <c r="T133" s="26"/>
      <c r="U133" s="27"/>
    </row>
    <row r="134" spans="1:21" s="14" customFormat="1" ht="63" x14ac:dyDescent="0.2">
      <c r="A134" s="26"/>
      <c r="B134" s="26" t="str">
        <f>VLOOKUP(K134,'[1]Mon thi'!$B$2:$C$20,2,0)</f>
        <v>TKTL</v>
      </c>
      <c r="C134" s="26"/>
      <c r="D134" s="26"/>
      <c r="E134" s="27"/>
      <c r="F134" s="37"/>
      <c r="G134" s="27"/>
      <c r="H134" s="27"/>
      <c r="I134" s="39"/>
      <c r="J134" s="26"/>
      <c r="K134" s="26" t="s">
        <v>181</v>
      </c>
      <c r="L134" s="26" t="s">
        <v>192</v>
      </c>
      <c r="M134" s="26" t="s">
        <v>76</v>
      </c>
      <c r="N134" s="27" t="s">
        <v>294</v>
      </c>
      <c r="O134" s="26"/>
      <c r="P134" s="26" t="s">
        <v>194</v>
      </c>
      <c r="Q134" s="27"/>
      <c r="R134" s="27"/>
      <c r="S134" s="26"/>
      <c r="T134" s="26"/>
      <c r="U134" s="27"/>
    </row>
    <row r="135" spans="1:21" s="14" customFormat="1" ht="45.75" customHeight="1" x14ac:dyDescent="0.2">
      <c r="A135" s="26">
        <f>A132+1</f>
        <v>112</v>
      </c>
      <c r="B135" s="26" t="str">
        <f>VLOOKUP(K135,'[1]Mon thi'!$B$2:$C$20,2,0)</f>
        <v>GSXD</v>
      </c>
      <c r="C135" s="26" t="s">
        <v>1476</v>
      </c>
      <c r="D135" s="26" t="s">
        <v>1477</v>
      </c>
      <c r="E135" s="27" t="s">
        <v>1478</v>
      </c>
      <c r="F135" s="37" t="s">
        <v>1479</v>
      </c>
      <c r="G135" s="27" t="s">
        <v>1480</v>
      </c>
      <c r="H135" s="27" t="s">
        <v>1481</v>
      </c>
      <c r="I135" s="46" t="s">
        <v>1482</v>
      </c>
      <c r="J135" s="26" t="s">
        <v>1483</v>
      </c>
      <c r="K135" s="26" t="s">
        <v>155</v>
      </c>
      <c r="L135" s="26" t="s">
        <v>192</v>
      </c>
      <c r="M135" s="26" t="s">
        <v>76</v>
      </c>
      <c r="N135" s="27" t="s">
        <v>313</v>
      </c>
      <c r="O135" s="26" t="s">
        <v>1484</v>
      </c>
      <c r="P135" s="26" t="s">
        <v>194</v>
      </c>
      <c r="Q135" s="27" t="s">
        <v>1485</v>
      </c>
      <c r="R135" s="27" t="s">
        <v>195</v>
      </c>
      <c r="S135" s="26" t="s">
        <v>196</v>
      </c>
      <c r="T135" s="26" t="s">
        <v>197</v>
      </c>
      <c r="U135" s="27" t="s">
        <v>1486</v>
      </c>
    </row>
    <row r="136" spans="1:21" s="14" customFormat="1" ht="47.25" x14ac:dyDescent="0.2">
      <c r="A136" s="26">
        <f t="shared" ref="A136:A137" si="13">A135+1</f>
        <v>113</v>
      </c>
      <c r="B136" s="26" t="str">
        <f>VLOOKUP(K136,'[1]Mon thi'!$B$2:$C$20,2,0)</f>
        <v>TKQH</v>
      </c>
      <c r="C136" s="26" t="s">
        <v>1487</v>
      </c>
      <c r="D136" s="26" t="s">
        <v>1488</v>
      </c>
      <c r="E136" s="27" t="s">
        <v>1489</v>
      </c>
      <c r="F136" s="37" t="s">
        <v>1490</v>
      </c>
      <c r="G136" s="27" t="s">
        <v>1491</v>
      </c>
      <c r="H136" s="27" t="s">
        <v>1492</v>
      </c>
      <c r="I136" s="46" t="s">
        <v>1493</v>
      </c>
      <c r="J136" s="26" t="s">
        <v>452</v>
      </c>
      <c r="K136" s="26" t="s">
        <v>151</v>
      </c>
      <c r="L136" s="26" t="s">
        <v>192</v>
      </c>
      <c r="M136" s="26" t="s">
        <v>76</v>
      </c>
      <c r="N136" s="27" t="s">
        <v>218</v>
      </c>
      <c r="O136" s="26" t="s">
        <v>1484</v>
      </c>
      <c r="P136" s="26" t="s">
        <v>194</v>
      </c>
      <c r="Q136" s="27" t="s">
        <v>247</v>
      </c>
      <c r="R136" s="27" t="s">
        <v>195</v>
      </c>
      <c r="S136" s="26" t="s">
        <v>196</v>
      </c>
      <c r="T136" s="26" t="s">
        <v>197</v>
      </c>
      <c r="U136" s="27" t="s">
        <v>386</v>
      </c>
    </row>
    <row r="137" spans="1:21" s="14" customFormat="1" ht="47.25" x14ac:dyDescent="0.2">
      <c r="A137" s="26">
        <f t="shared" si="13"/>
        <v>114</v>
      </c>
      <c r="B137" s="26" t="str">
        <f>VLOOKUP(K137,'[1]Mon thi'!$B$2:$C$20,2,0)</f>
        <v>GSXD</v>
      </c>
      <c r="C137" s="26" t="s">
        <v>1494</v>
      </c>
      <c r="D137" s="26" t="s">
        <v>1495</v>
      </c>
      <c r="E137" s="27" t="s">
        <v>1496</v>
      </c>
      <c r="F137" s="37" t="s">
        <v>320</v>
      </c>
      <c r="G137" s="27" t="s">
        <v>1497</v>
      </c>
      <c r="H137" s="27" t="s">
        <v>1498</v>
      </c>
      <c r="I137" s="46" t="s">
        <v>1499</v>
      </c>
      <c r="J137" s="26" t="s">
        <v>314</v>
      </c>
      <c r="K137" s="26" t="s">
        <v>155</v>
      </c>
      <c r="L137" s="26" t="s">
        <v>201</v>
      </c>
      <c r="M137" s="26" t="s">
        <v>76</v>
      </c>
      <c r="N137" s="27" t="s">
        <v>218</v>
      </c>
      <c r="O137" s="26" t="s">
        <v>1484</v>
      </c>
      <c r="P137" s="26" t="s">
        <v>194</v>
      </c>
      <c r="Q137" s="27" t="s">
        <v>1500</v>
      </c>
      <c r="R137" s="26" t="s">
        <v>694</v>
      </c>
      <c r="S137" s="26" t="s">
        <v>196</v>
      </c>
      <c r="T137" s="26" t="s">
        <v>234</v>
      </c>
      <c r="U137" s="27" t="s">
        <v>562</v>
      </c>
    </row>
    <row r="138" spans="1:21" s="14" customFormat="1" ht="63" x14ac:dyDescent="0.2">
      <c r="A138" s="26"/>
      <c r="B138" s="26" t="str">
        <f>VLOOKUP(K138,'[1]Mon thi'!$B$2:$C$20,2,0)</f>
        <v>TKKC</v>
      </c>
      <c r="C138" s="26"/>
      <c r="D138" s="26"/>
      <c r="E138" s="27"/>
      <c r="F138" s="37"/>
      <c r="G138" s="27"/>
      <c r="H138" s="27"/>
      <c r="I138" s="39"/>
      <c r="J138" s="26"/>
      <c r="K138" s="26" t="s">
        <v>179</v>
      </c>
      <c r="L138" s="26" t="s">
        <v>201</v>
      </c>
      <c r="M138" s="26" t="s">
        <v>76</v>
      </c>
      <c r="N138" s="27" t="s">
        <v>218</v>
      </c>
      <c r="O138" s="26"/>
      <c r="P138" s="26" t="s">
        <v>194</v>
      </c>
      <c r="Q138" s="27"/>
      <c r="R138" s="26"/>
      <c r="S138" s="26"/>
      <c r="T138" s="26"/>
      <c r="U138" s="27"/>
    </row>
    <row r="139" spans="1:21" s="14" customFormat="1" ht="47.25" x14ac:dyDescent="0.2">
      <c r="A139" s="26">
        <f>A137+1</f>
        <v>115</v>
      </c>
      <c r="B139" s="26" t="str">
        <f>VLOOKUP(K139,'[1]Mon thi'!$B$2:$C$20,2,0)</f>
        <v>GSXD</v>
      </c>
      <c r="C139" s="26" t="s">
        <v>1501</v>
      </c>
      <c r="D139" s="26" t="s">
        <v>1502</v>
      </c>
      <c r="E139" s="27" t="s">
        <v>1503</v>
      </c>
      <c r="F139" s="37" t="s">
        <v>1504</v>
      </c>
      <c r="G139" s="27" t="s">
        <v>1505</v>
      </c>
      <c r="H139" s="27" t="s">
        <v>1506</v>
      </c>
      <c r="I139" s="46" t="s">
        <v>1507</v>
      </c>
      <c r="J139" s="26" t="s">
        <v>1205</v>
      </c>
      <c r="K139" s="26" t="s">
        <v>155</v>
      </c>
      <c r="L139" s="26" t="s">
        <v>201</v>
      </c>
      <c r="M139" s="26" t="s">
        <v>76</v>
      </c>
      <c r="N139" s="27" t="s">
        <v>202</v>
      </c>
      <c r="O139" s="26" t="s">
        <v>1484</v>
      </c>
      <c r="P139" s="26" t="s">
        <v>194</v>
      </c>
      <c r="Q139" s="27" t="s">
        <v>1508</v>
      </c>
      <c r="R139" s="27" t="s">
        <v>195</v>
      </c>
      <c r="S139" s="26" t="s">
        <v>196</v>
      </c>
      <c r="T139" s="26" t="s">
        <v>197</v>
      </c>
      <c r="U139" s="27" t="s">
        <v>386</v>
      </c>
    </row>
    <row r="140" spans="1:21" s="14" customFormat="1" ht="63" x14ac:dyDescent="0.2">
      <c r="A140" s="26">
        <f>A139+1</f>
        <v>116</v>
      </c>
      <c r="B140" s="26" t="str">
        <f>VLOOKUP(K140,'[1]Mon thi'!$B$2:$C$20,2,0)</f>
        <v>GSXD</v>
      </c>
      <c r="C140" s="26" t="s">
        <v>1509</v>
      </c>
      <c r="D140" s="26" t="s">
        <v>1510</v>
      </c>
      <c r="E140" s="27" t="s">
        <v>1511</v>
      </c>
      <c r="F140" s="43" t="s">
        <v>1512</v>
      </c>
      <c r="G140" s="27" t="s">
        <v>1513</v>
      </c>
      <c r="H140" s="27" t="s">
        <v>1514</v>
      </c>
      <c r="I140" s="46" t="s">
        <v>1515</v>
      </c>
      <c r="J140" s="26" t="s">
        <v>1516</v>
      </c>
      <c r="K140" s="26" t="s">
        <v>155</v>
      </c>
      <c r="L140" s="26" t="s">
        <v>204</v>
      </c>
      <c r="M140" s="26" t="s">
        <v>76</v>
      </c>
      <c r="N140" s="27" t="s">
        <v>237</v>
      </c>
      <c r="O140" s="26" t="s">
        <v>1517</v>
      </c>
      <c r="P140" s="26" t="s">
        <v>194</v>
      </c>
      <c r="Q140" s="27" t="s">
        <v>247</v>
      </c>
      <c r="R140" s="27" t="s">
        <v>195</v>
      </c>
      <c r="S140" s="26" t="s">
        <v>196</v>
      </c>
      <c r="T140" s="26" t="s">
        <v>197</v>
      </c>
      <c r="U140" s="27" t="s">
        <v>436</v>
      </c>
    </row>
    <row r="141" spans="1:21" s="14" customFormat="1" ht="63" x14ac:dyDescent="0.2">
      <c r="A141" s="26">
        <f t="shared" ref="A141:A144" si="14">A140+1</f>
        <v>117</v>
      </c>
      <c r="B141" s="26" t="str">
        <f>VLOOKUP(K141,'[1]Mon thi'!$B$2:$C$20,2,0)</f>
        <v>GSLĐ</v>
      </c>
      <c r="C141" s="26" t="s">
        <v>1518</v>
      </c>
      <c r="D141" s="26" t="s">
        <v>1519</v>
      </c>
      <c r="E141" s="27" t="s">
        <v>1520</v>
      </c>
      <c r="F141" s="43" t="s">
        <v>1521</v>
      </c>
      <c r="G141" s="27" t="s">
        <v>1522</v>
      </c>
      <c r="H141" s="27" t="s">
        <v>1523</v>
      </c>
      <c r="I141" s="46" t="s">
        <v>1524</v>
      </c>
      <c r="J141" s="26" t="s">
        <v>1525</v>
      </c>
      <c r="K141" s="26" t="s">
        <v>156</v>
      </c>
      <c r="L141" s="26" t="s">
        <v>192</v>
      </c>
      <c r="M141" s="26" t="s">
        <v>76</v>
      </c>
      <c r="N141" s="27" t="s">
        <v>239</v>
      </c>
      <c r="O141" s="26" t="s">
        <v>1526</v>
      </c>
      <c r="P141" s="26" t="s">
        <v>194</v>
      </c>
      <c r="Q141" s="27" t="s">
        <v>1527</v>
      </c>
      <c r="R141" s="27" t="s">
        <v>694</v>
      </c>
      <c r="S141" s="26" t="s">
        <v>196</v>
      </c>
      <c r="T141" s="26" t="s">
        <v>197</v>
      </c>
      <c r="U141" s="26" t="s">
        <v>1528</v>
      </c>
    </row>
    <row r="142" spans="1:21" s="14" customFormat="1" ht="47.25" x14ac:dyDescent="0.2">
      <c r="A142" s="26">
        <f t="shared" si="14"/>
        <v>118</v>
      </c>
      <c r="B142" s="26" t="str">
        <f>VLOOKUP(K142,'[1]Mon thi'!$B$2:$C$20,2,0)</f>
        <v>GSXD</v>
      </c>
      <c r="C142" s="26" t="s">
        <v>1529</v>
      </c>
      <c r="D142" s="26" t="s">
        <v>1530</v>
      </c>
      <c r="E142" s="27" t="s">
        <v>1531</v>
      </c>
      <c r="F142" s="43" t="s">
        <v>1532</v>
      </c>
      <c r="G142" s="27" t="s">
        <v>1533</v>
      </c>
      <c r="H142" s="27" t="s">
        <v>1534</v>
      </c>
      <c r="I142" s="46" t="s">
        <v>1535</v>
      </c>
      <c r="J142" s="26" t="s">
        <v>1205</v>
      </c>
      <c r="K142" s="26" t="s">
        <v>155</v>
      </c>
      <c r="L142" s="26" t="s">
        <v>192</v>
      </c>
      <c r="M142" s="26" t="s">
        <v>76</v>
      </c>
      <c r="N142" s="27" t="s">
        <v>202</v>
      </c>
      <c r="O142" s="26" t="s">
        <v>1484</v>
      </c>
      <c r="P142" s="26" t="s">
        <v>194</v>
      </c>
      <c r="Q142" s="27" t="s">
        <v>408</v>
      </c>
      <c r="R142" s="27" t="s">
        <v>195</v>
      </c>
      <c r="S142" s="26" t="s">
        <v>196</v>
      </c>
      <c r="T142" s="26" t="s">
        <v>197</v>
      </c>
      <c r="U142" s="27" t="s">
        <v>386</v>
      </c>
    </row>
    <row r="143" spans="1:21" s="14" customFormat="1" ht="47.25" x14ac:dyDescent="0.2">
      <c r="A143" s="26">
        <f t="shared" si="14"/>
        <v>119</v>
      </c>
      <c r="B143" s="26" t="str">
        <f>VLOOKUP(K143,'[1]Mon thi'!$B$2:$C$20,2,0)</f>
        <v>KSĐC</v>
      </c>
      <c r="C143" s="26" t="s">
        <v>1536</v>
      </c>
      <c r="D143" s="26" t="s">
        <v>1537</v>
      </c>
      <c r="E143" s="27" t="s">
        <v>1538</v>
      </c>
      <c r="F143" s="37" t="s">
        <v>1539</v>
      </c>
      <c r="G143" s="27" t="s">
        <v>1540</v>
      </c>
      <c r="H143" s="27" t="s">
        <v>1541</v>
      </c>
      <c r="I143" s="46" t="s">
        <v>1542</v>
      </c>
      <c r="J143" s="26" t="s">
        <v>1543</v>
      </c>
      <c r="K143" s="26" t="s">
        <v>153</v>
      </c>
      <c r="L143" s="26" t="s">
        <v>204</v>
      </c>
      <c r="M143" s="26" t="s">
        <v>76</v>
      </c>
      <c r="N143" s="27" t="s">
        <v>232</v>
      </c>
      <c r="O143" s="26" t="s">
        <v>1544</v>
      </c>
      <c r="P143" s="26" t="s">
        <v>194</v>
      </c>
      <c r="Q143" s="27" t="s">
        <v>365</v>
      </c>
      <c r="R143" s="27" t="s">
        <v>195</v>
      </c>
      <c r="S143" s="26" t="s">
        <v>196</v>
      </c>
      <c r="T143" s="26" t="s">
        <v>234</v>
      </c>
      <c r="U143" s="27" t="s">
        <v>1545</v>
      </c>
    </row>
    <row r="144" spans="1:21" s="14" customFormat="1" ht="63" x14ac:dyDescent="0.2">
      <c r="A144" s="26">
        <f t="shared" si="14"/>
        <v>120</v>
      </c>
      <c r="B144" s="26" t="str">
        <f>VLOOKUP(K144,'[1]Mon thi'!$B$2:$C$20,2,0)</f>
        <v>GSXD</v>
      </c>
      <c r="C144" s="26" t="s">
        <v>1546</v>
      </c>
      <c r="D144" s="26" t="s">
        <v>1354</v>
      </c>
      <c r="E144" s="27" t="s">
        <v>1547</v>
      </c>
      <c r="F144" s="37" t="s">
        <v>1548</v>
      </c>
      <c r="G144" s="27" t="s">
        <v>1357</v>
      </c>
      <c r="H144" s="27" t="s">
        <v>1358</v>
      </c>
      <c r="I144" s="46" t="s">
        <v>1359</v>
      </c>
      <c r="J144" s="26" t="s">
        <v>1549</v>
      </c>
      <c r="K144" s="26" t="s">
        <v>155</v>
      </c>
      <c r="L144" s="26" t="s">
        <v>201</v>
      </c>
      <c r="M144" s="26" t="s">
        <v>76</v>
      </c>
      <c r="N144" s="27" t="s">
        <v>313</v>
      </c>
      <c r="O144" s="26" t="s">
        <v>1484</v>
      </c>
      <c r="P144" s="26" t="s">
        <v>194</v>
      </c>
      <c r="Q144" s="27" t="s">
        <v>1550</v>
      </c>
      <c r="R144" s="27" t="s">
        <v>195</v>
      </c>
      <c r="S144" s="26" t="s">
        <v>196</v>
      </c>
      <c r="T144" s="26" t="s">
        <v>197</v>
      </c>
      <c r="U144" s="27" t="s">
        <v>386</v>
      </c>
    </row>
    <row r="145" spans="1:21" s="14" customFormat="1" ht="63" x14ac:dyDescent="0.2">
      <c r="A145" s="26"/>
      <c r="B145" s="26" t="str">
        <f>VLOOKUP(K145,'[1]Mon thi'!$B$2:$C$20,2,0)</f>
        <v>TKKC</v>
      </c>
      <c r="C145" s="26"/>
      <c r="D145" s="26"/>
      <c r="E145" s="27"/>
      <c r="F145" s="37"/>
      <c r="G145" s="27"/>
      <c r="H145" s="27"/>
      <c r="I145" s="39"/>
      <c r="J145" s="26"/>
      <c r="K145" s="26" t="s">
        <v>179</v>
      </c>
      <c r="L145" s="26" t="s">
        <v>201</v>
      </c>
      <c r="M145" s="26" t="s">
        <v>76</v>
      </c>
      <c r="N145" s="27" t="s">
        <v>313</v>
      </c>
      <c r="O145" s="26"/>
      <c r="P145" s="26" t="s">
        <v>194</v>
      </c>
      <c r="Q145" s="27"/>
      <c r="R145" s="27"/>
      <c r="S145" s="26"/>
      <c r="T145" s="26"/>
      <c r="U145" s="27"/>
    </row>
    <row r="146" spans="1:21" s="25" customFormat="1" ht="63" x14ac:dyDescent="0.2">
      <c r="A146" s="26">
        <f>A144+1</f>
        <v>121</v>
      </c>
      <c r="B146" s="26" t="str">
        <f>VLOOKUP(K146,'[1]Mon thi'!$B$2:$C$20,2,0)</f>
        <v>TKĐB</v>
      </c>
      <c r="C146" s="26" t="s">
        <v>1551</v>
      </c>
      <c r="D146" s="26" t="s">
        <v>1552</v>
      </c>
      <c r="E146" s="27" t="s">
        <v>1553</v>
      </c>
      <c r="F146" s="37" t="s">
        <v>1554</v>
      </c>
      <c r="G146" s="27" t="s">
        <v>1555</v>
      </c>
      <c r="H146" s="27" t="s">
        <v>1556</v>
      </c>
      <c r="I146" s="46" t="s">
        <v>1557</v>
      </c>
      <c r="J146" s="26" t="s">
        <v>363</v>
      </c>
      <c r="K146" s="26" t="s">
        <v>175</v>
      </c>
      <c r="L146" s="26" t="s">
        <v>201</v>
      </c>
      <c r="M146" s="26" t="s">
        <v>76</v>
      </c>
      <c r="N146" s="27" t="s">
        <v>248</v>
      </c>
      <c r="O146" s="26" t="s">
        <v>1558</v>
      </c>
      <c r="P146" s="26" t="s">
        <v>194</v>
      </c>
      <c r="Q146" s="27" t="s">
        <v>1559</v>
      </c>
      <c r="R146" s="27" t="s">
        <v>195</v>
      </c>
      <c r="S146" s="26" t="s">
        <v>196</v>
      </c>
      <c r="T146" s="26" t="s">
        <v>197</v>
      </c>
      <c r="U146" s="27" t="s">
        <v>203</v>
      </c>
    </row>
    <row r="147" spans="1:21" s="14" customFormat="1" ht="47.25" x14ac:dyDescent="0.2">
      <c r="A147" s="26"/>
      <c r="B147" s="26" t="str">
        <f>VLOOKUP(K147,'[1]Mon thi'!$B$2:$C$20,2,0)</f>
        <v>GSXD</v>
      </c>
      <c r="C147" s="26"/>
      <c r="D147" s="26"/>
      <c r="E147" s="27"/>
      <c r="F147" s="37"/>
      <c r="G147" s="27"/>
      <c r="H147" s="27"/>
      <c r="I147" s="39"/>
      <c r="J147" s="26"/>
      <c r="K147" s="26" t="s">
        <v>155</v>
      </c>
      <c r="L147" s="26" t="s">
        <v>192</v>
      </c>
      <c r="M147" s="26" t="s">
        <v>76</v>
      </c>
      <c r="N147" s="27" t="s">
        <v>248</v>
      </c>
      <c r="O147" s="26"/>
      <c r="P147" s="26" t="s">
        <v>194</v>
      </c>
      <c r="Q147" s="27"/>
      <c r="R147" s="27"/>
      <c r="S147" s="26"/>
      <c r="T147" s="26"/>
      <c r="U147" s="27"/>
    </row>
    <row r="148" spans="1:21" s="14" customFormat="1" ht="78.75" x14ac:dyDescent="0.2">
      <c r="A148" s="26">
        <f>A146+1</f>
        <v>122</v>
      </c>
      <c r="B148" s="26" t="str">
        <f>VLOOKUP(K148,'[1]Mon thi'!$B$2:$C$20,2,0)</f>
        <v>TKCTN</v>
      </c>
      <c r="C148" s="26" t="s">
        <v>1560</v>
      </c>
      <c r="D148" s="26" t="s">
        <v>1561</v>
      </c>
      <c r="E148" s="27" t="s">
        <v>1562</v>
      </c>
      <c r="F148" s="37" t="s">
        <v>1563</v>
      </c>
      <c r="G148" s="27" t="s">
        <v>1564</v>
      </c>
      <c r="H148" s="27" t="s">
        <v>1565</v>
      </c>
      <c r="I148" s="46" t="s">
        <v>1566</v>
      </c>
      <c r="J148" s="26" t="s">
        <v>191</v>
      </c>
      <c r="K148" s="26" t="s">
        <v>182</v>
      </c>
      <c r="L148" s="26" t="s">
        <v>201</v>
      </c>
      <c r="M148" s="26" t="s">
        <v>76</v>
      </c>
      <c r="N148" s="27" t="s">
        <v>218</v>
      </c>
      <c r="O148" s="26" t="s">
        <v>1567</v>
      </c>
      <c r="P148" s="26" t="s">
        <v>194</v>
      </c>
      <c r="Q148" s="27" t="s">
        <v>1568</v>
      </c>
      <c r="R148" s="27" t="s">
        <v>195</v>
      </c>
      <c r="S148" s="26" t="s">
        <v>196</v>
      </c>
      <c r="T148" s="26" t="s">
        <v>197</v>
      </c>
      <c r="U148" s="27" t="s">
        <v>212</v>
      </c>
    </row>
    <row r="149" spans="1:21" s="14" customFormat="1" ht="47.25" x14ac:dyDescent="0.2">
      <c r="A149" s="26">
        <f>A148+1</f>
        <v>123</v>
      </c>
      <c r="B149" s="26" t="str">
        <f>VLOOKUP(K149,'[1]Mon thi'!$B$2:$C$20,2,0)</f>
        <v>TKCĐ</v>
      </c>
      <c r="C149" s="26" t="s">
        <v>1569</v>
      </c>
      <c r="D149" s="26" t="s">
        <v>1570</v>
      </c>
      <c r="E149" s="27" t="s">
        <v>1571</v>
      </c>
      <c r="F149" s="37" t="s">
        <v>1572</v>
      </c>
      <c r="G149" s="27" t="s">
        <v>1573</v>
      </c>
      <c r="H149" s="27" t="s">
        <v>1574</v>
      </c>
      <c r="I149" s="46" t="s">
        <v>1575</v>
      </c>
      <c r="J149" s="26" t="s">
        <v>369</v>
      </c>
      <c r="K149" s="26" t="s">
        <v>166</v>
      </c>
      <c r="L149" s="26" t="s">
        <v>192</v>
      </c>
      <c r="M149" s="26" t="s">
        <v>76</v>
      </c>
      <c r="N149" s="27" t="s">
        <v>237</v>
      </c>
      <c r="O149" s="26" t="s">
        <v>1567</v>
      </c>
      <c r="P149" s="26" t="s">
        <v>194</v>
      </c>
      <c r="Q149" s="27" t="s">
        <v>1576</v>
      </c>
      <c r="R149" s="27" t="s">
        <v>195</v>
      </c>
      <c r="S149" s="26" t="s">
        <v>196</v>
      </c>
      <c r="T149" s="26" t="s">
        <v>197</v>
      </c>
      <c r="U149" s="27" t="s">
        <v>553</v>
      </c>
    </row>
    <row r="150" spans="1:21" s="14" customFormat="1" ht="47.25" x14ac:dyDescent="0.2">
      <c r="A150" s="26">
        <f t="shared" ref="A150:A151" si="15">A149+1</f>
        <v>124</v>
      </c>
      <c r="B150" s="26" t="str">
        <f>VLOOKUP(K150,'[1]Mon thi'!$B$2:$C$20,2,0)</f>
        <v>GSXD</v>
      </c>
      <c r="C150" s="26" t="s">
        <v>1577</v>
      </c>
      <c r="D150" s="26" t="s">
        <v>1578</v>
      </c>
      <c r="E150" s="27" t="s">
        <v>1579</v>
      </c>
      <c r="F150" s="37" t="s">
        <v>1580</v>
      </c>
      <c r="G150" s="27" t="s">
        <v>1581</v>
      </c>
      <c r="H150" s="27" t="s">
        <v>1582</v>
      </c>
      <c r="I150" s="46" t="s">
        <v>1583</v>
      </c>
      <c r="J150" s="26" t="s">
        <v>1584</v>
      </c>
      <c r="K150" s="26" t="s">
        <v>155</v>
      </c>
      <c r="L150" s="26" t="s">
        <v>204</v>
      </c>
      <c r="M150" s="26" t="s">
        <v>76</v>
      </c>
      <c r="N150" s="27" t="s">
        <v>232</v>
      </c>
      <c r="O150" s="26" t="s">
        <v>1585</v>
      </c>
      <c r="P150" s="26" t="s">
        <v>194</v>
      </c>
      <c r="Q150" s="27" t="s">
        <v>1586</v>
      </c>
      <c r="R150" s="27" t="s">
        <v>195</v>
      </c>
      <c r="S150" s="26" t="s">
        <v>196</v>
      </c>
      <c r="T150" s="26" t="s">
        <v>197</v>
      </c>
      <c r="U150" s="27" t="s">
        <v>1587</v>
      </c>
    </row>
    <row r="151" spans="1:21" s="14" customFormat="1" ht="47.25" x14ac:dyDescent="0.2">
      <c r="A151" s="26">
        <f t="shared" si="15"/>
        <v>125</v>
      </c>
      <c r="B151" s="26" t="str">
        <f>VLOOKUP(K151,'[1]Mon thi'!$B$2:$C$20,2,0)</f>
        <v>QLDA</v>
      </c>
      <c r="C151" s="26" t="s">
        <v>1588</v>
      </c>
      <c r="D151" s="26" t="s">
        <v>1589</v>
      </c>
      <c r="E151" s="27" t="s">
        <v>1590</v>
      </c>
      <c r="F151" s="37" t="s">
        <v>1591</v>
      </c>
      <c r="G151" s="27" t="s">
        <v>1592</v>
      </c>
      <c r="H151" s="27" t="s">
        <v>1593</v>
      </c>
      <c r="I151" s="46" t="s">
        <v>1594</v>
      </c>
      <c r="J151" s="26" t="s">
        <v>681</v>
      </c>
      <c r="K151" s="26" t="s">
        <v>189</v>
      </c>
      <c r="L151" s="26" t="s">
        <v>192</v>
      </c>
      <c r="M151" s="26" t="s">
        <v>76</v>
      </c>
      <c r="N151" s="27" t="s">
        <v>223</v>
      </c>
      <c r="O151" s="26" t="s">
        <v>1257</v>
      </c>
      <c r="P151" s="26" t="s">
        <v>194</v>
      </c>
      <c r="Q151" s="27" t="s">
        <v>1595</v>
      </c>
      <c r="R151" s="27" t="s">
        <v>694</v>
      </c>
      <c r="S151" s="26" t="s">
        <v>196</v>
      </c>
      <c r="T151" s="26" t="s">
        <v>197</v>
      </c>
      <c r="U151" s="27" t="s">
        <v>203</v>
      </c>
    </row>
    <row r="152" spans="1:21" s="14" customFormat="1" ht="47.25" x14ac:dyDescent="0.2">
      <c r="A152" s="26"/>
      <c r="B152" s="26" t="str">
        <f>VLOOKUP(K152,'[1]Mon thi'!$B$2:$C$20,2,0)</f>
        <v>GSXD</v>
      </c>
      <c r="C152" s="26"/>
      <c r="D152" s="26"/>
      <c r="E152" s="27"/>
      <c r="F152" s="37"/>
      <c r="G152" s="27"/>
      <c r="H152" s="27"/>
      <c r="I152" s="39"/>
      <c r="J152" s="26"/>
      <c r="K152" s="26" t="s">
        <v>155</v>
      </c>
      <c r="L152" s="26" t="s">
        <v>192</v>
      </c>
      <c r="M152" s="26" t="s">
        <v>76</v>
      </c>
      <c r="N152" s="27" t="s">
        <v>223</v>
      </c>
      <c r="O152" s="26"/>
      <c r="P152" s="26" t="s">
        <v>194</v>
      </c>
      <c r="Q152" s="27"/>
      <c r="R152" s="27"/>
      <c r="S152" s="26"/>
      <c r="T152" s="26"/>
      <c r="U152" s="27"/>
    </row>
    <row r="153" spans="1:21" s="14" customFormat="1" x14ac:dyDescent="0.2">
      <c r="A153" s="26"/>
      <c r="B153" s="26" t="str">
        <f>VLOOKUP(K153,'[1]Mon thi'!$B$2:$C$20,2,0)</f>
        <v>ĐGXD</v>
      </c>
      <c r="C153" s="26"/>
      <c r="D153" s="26"/>
      <c r="E153" s="27"/>
      <c r="F153" s="37"/>
      <c r="G153" s="27"/>
      <c r="H153" s="27"/>
      <c r="I153" s="39"/>
      <c r="J153" s="26"/>
      <c r="K153" s="26" t="s">
        <v>9</v>
      </c>
      <c r="L153" s="26" t="s">
        <v>192</v>
      </c>
      <c r="M153" s="26" t="s">
        <v>76</v>
      </c>
      <c r="N153" s="27" t="s">
        <v>223</v>
      </c>
      <c r="O153" s="26"/>
      <c r="P153" s="26" t="s">
        <v>194</v>
      </c>
      <c r="Q153" s="27"/>
      <c r="R153" s="27"/>
      <c r="S153" s="26"/>
      <c r="T153" s="26"/>
      <c r="U153" s="27"/>
    </row>
    <row r="154" spans="1:21" s="14" customFormat="1" ht="47.25" x14ac:dyDescent="0.2">
      <c r="A154" s="26">
        <f>A151+1</f>
        <v>126</v>
      </c>
      <c r="B154" s="26" t="str">
        <f>VLOOKUP(K154,'[1]Mon thi'!$B$2:$C$20,2,0)</f>
        <v>TKQH</v>
      </c>
      <c r="C154" s="26" t="s">
        <v>1596</v>
      </c>
      <c r="D154" s="26" t="s">
        <v>1597</v>
      </c>
      <c r="E154" s="27" t="s">
        <v>1598</v>
      </c>
      <c r="F154" s="37" t="s">
        <v>1599</v>
      </c>
      <c r="G154" s="27" t="s">
        <v>1600</v>
      </c>
      <c r="H154" s="27" t="s">
        <v>1601</v>
      </c>
      <c r="I154" s="46" t="s">
        <v>1602</v>
      </c>
      <c r="J154" s="26" t="s">
        <v>1603</v>
      </c>
      <c r="K154" s="26" t="s">
        <v>151</v>
      </c>
      <c r="L154" s="26" t="s">
        <v>192</v>
      </c>
      <c r="M154" s="26" t="s">
        <v>76</v>
      </c>
      <c r="N154" s="27" t="s">
        <v>346</v>
      </c>
      <c r="O154" s="26" t="s">
        <v>1604</v>
      </c>
      <c r="P154" s="26" t="s">
        <v>194</v>
      </c>
      <c r="Q154" s="27" t="s">
        <v>1605</v>
      </c>
      <c r="R154" s="27" t="s">
        <v>694</v>
      </c>
      <c r="S154" s="26" t="s">
        <v>196</v>
      </c>
      <c r="T154" s="26" t="s">
        <v>197</v>
      </c>
      <c r="U154" s="27" t="s">
        <v>583</v>
      </c>
    </row>
    <row r="155" spans="1:21" s="14" customFormat="1" x14ac:dyDescent="0.2">
      <c r="A155" s="26"/>
      <c r="B155" s="26" t="str">
        <f>VLOOKUP(K155,'[1]Mon thi'!$B$2:$C$20,2,0)</f>
        <v>ĐGXD</v>
      </c>
      <c r="C155" s="26"/>
      <c r="D155" s="26"/>
      <c r="E155" s="27"/>
      <c r="F155" s="37"/>
      <c r="G155" s="27"/>
      <c r="H155" s="27"/>
      <c r="I155" s="39"/>
      <c r="J155" s="26"/>
      <c r="K155" s="26" t="s">
        <v>9</v>
      </c>
      <c r="L155" s="26" t="s">
        <v>192</v>
      </c>
      <c r="M155" s="26" t="s">
        <v>76</v>
      </c>
      <c r="N155" s="27" t="s">
        <v>346</v>
      </c>
      <c r="O155" s="26"/>
      <c r="P155" s="26" t="s">
        <v>194</v>
      </c>
      <c r="Q155" s="27"/>
      <c r="R155" s="27"/>
      <c r="S155" s="26"/>
      <c r="T155" s="26"/>
      <c r="U155" s="27"/>
    </row>
    <row r="156" spans="1:21" s="14" customFormat="1" ht="47.25" x14ac:dyDescent="0.2">
      <c r="A156" s="26">
        <f>A154+1</f>
        <v>127</v>
      </c>
      <c r="B156" s="26" t="str">
        <f>VLOOKUP(K156,'[1]Mon thi'!$B$2:$C$20,2,0)</f>
        <v>TKQH</v>
      </c>
      <c r="C156" s="26" t="s">
        <v>1606</v>
      </c>
      <c r="D156" s="26" t="s">
        <v>1607</v>
      </c>
      <c r="E156" s="27" t="s">
        <v>1608</v>
      </c>
      <c r="F156" s="37" t="s">
        <v>1609</v>
      </c>
      <c r="G156" s="27" t="s">
        <v>1610</v>
      </c>
      <c r="H156" s="27" t="s">
        <v>1611</v>
      </c>
      <c r="I156" s="46" t="s">
        <v>1612</v>
      </c>
      <c r="J156" s="26" t="s">
        <v>1603</v>
      </c>
      <c r="K156" s="26" t="s">
        <v>151</v>
      </c>
      <c r="L156" s="26" t="s">
        <v>192</v>
      </c>
      <c r="M156" s="26" t="s">
        <v>76</v>
      </c>
      <c r="N156" s="27" t="s">
        <v>346</v>
      </c>
      <c r="O156" s="26" t="s">
        <v>1604</v>
      </c>
      <c r="P156" s="26" t="s">
        <v>194</v>
      </c>
      <c r="Q156" s="27" t="s">
        <v>247</v>
      </c>
      <c r="R156" s="27" t="s">
        <v>195</v>
      </c>
      <c r="S156" s="26" t="s">
        <v>196</v>
      </c>
      <c r="T156" s="26" t="s">
        <v>197</v>
      </c>
      <c r="U156" s="27" t="s">
        <v>583</v>
      </c>
    </row>
    <row r="157" spans="1:21" s="14" customFormat="1" x14ac:dyDescent="0.2">
      <c r="A157" s="26"/>
      <c r="B157" s="26" t="str">
        <f>VLOOKUP(K157,'[1]Mon thi'!$B$2:$C$20,2,0)</f>
        <v>ĐGXD</v>
      </c>
      <c r="C157" s="26"/>
      <c r="D157" s="26"/>
      <c r="E157" s="27"/>
      <c r="F157" s="37"/>
      <c r="G157" s="27"/>
      <c r="H157" s="27"/>
      <c r="I157" s="39"/>
      <c r="J157" s="26"/>
      <c r="K157" s="26" t="s">
        <v>9</v>
      </c>
      <c r="L157" s="26" t="s">
        <v>192</v>
      </c>
      <c r="M157" s="26" t="s">
        <v>76</v>
      </c>
      <c r="N157" s="27"/>
      <c r="O157" s="26"/>
      <c r="P157" s="26" t="s">
        <v>194</v>
      </c>
      <c r="Q157" s="27"/>
      <c r="R157" s="27"/>
      <c r="S157" s="26"/>
      <c r="T157" s="26"/>
      <c r="U157" s="27"/>
    </row>
    <row r="158" spans="1:21" s="14" customFormat="1" ht="63" x14ac:dyDescent="0.2">
      <c r="A158" s="26">
        <f>A156+1</f>
        <v>128</v>
      </c>
      <c r="B158" s="26" t="str">
        <f>VLOOKUP(K158,'[1]Mon thi'!$B$2:$C$20,2,0)</f>
        <v>TKKC</v>
      </c>
      <c r="C158" s="26" t="s">
        <v>1613</v>
      </c>
      <c r="D158" s="26" t="s">
        <v>1614</v>
      </c>
      <c r="E158" s="27" t="s">
        <v>1615</v>
      </c>
      <c r="F158" s="37" t="s">
        <v>1616</v>
      </c>
      <c r="G158" s="27" t="s">
        <v>1617</v>
      </c>
      <c r="H158" s="27" t="s">
        <v>1618</v>
      </c>
      <c r="I158" s="46" t="s">
        <v>1619</v>
      </c>
      <c r="J158" s="26" t="s">
        <v>373</v>
      </c>
      <c r="K158" s="26" t="s">
        <v>179</v>
      </c>
      <c r="L158" s="26" t="s">
        <v>192</v>
      </c>
      <c r="M158" s="26" t="s">
        <v>76</v>
      </c>
      <c r="N158" s="27" t="s">
        <v>319</v>
      </c>
      <c r="O158" s="26" t="s">
        <v>1567</v>
      </c>
      <c r="P158" s="26" t="s">
        <v>194</v>
      </c>
      <c r="Q158" s="27" t="s">
        <v>1620</v>
      </c>
      <c r="R158" s="27" t="s">
        <v>195</v>
      </c>
      <c r="S158" s="26" t="s">
        <v>196</v>
      </c>
      <c r="T158" s="26" t="s">
        <v>197</v>
      </c>
      <c r="U158" s="27" t="s">
        <v>374</v>
      </c>
    </row>
    <row r="159" spans="1:21" s="14" customFormat="1" x14ac:dyDescent="0.2">
      <c r="A159" s="26"/>
      <c r="B159" s="26" t="str">
        <f>VLOOKUP(K159,'[1]Mon thi'!$B$2:$C$20,2,0)</f>
        <v>ĐGXD</v>
      </c>
      <c r="C159" s="26"/>
      <c r="D159" s="26"/>
      <c r="E159" s="27"/>
      <c r="F159" s="37"/>
      <c r="G159" s="27"/>
      <c r="H159" s="27"/>
      <c r="I159" s="39"/>
      <c r="J159" s="26"/>
      <c r="K159" s="26" t="s">
        <v>9</v>
      </c>
      <c r="L159" s="26" t="s">
        <v>192</v>
      </c>
      <c r="M159" s="26" t="s">
        <v>76</v>
      </c>
      <c r="N159" s="27" t="s">
        <v>319</v>
      </c>
      <c r="O159" s="26"/>
      <c r="P159" s="26" t="s">
        <v>194</v>
      </c>
      <c r="Q159" s="27"/>
      <c r="R159" s="27"/>
      <c r="S159" s="26"/>
      <c r="T159" s="26"/>
      <c r="U159" s="27"/>
    </row>
    <row r="160" spans="1:21" s="14" customFormat="1" ht="47.25" x14ac:dyDescent="0.2">
      <c r="A160" s="26"/>
      <c r="B160" s="26" t="str">
        <f>VLOOKUP(K160,'[1]Mon thi'!$B$2:$C$20,2,0)</f>
        <v>GSXD</v>
      </c>
      <c r="C160" s="26"/>
      <c r="D160" s="26"/>
      <c r="E160" s="27"/>
      <c r="F160" s="37"/>
      <c r="G160" s="27"/>
      <c r="H160" s="27"/>
      <c r="I160" s="39"/>
      <c r="J160" s="26"/>
      <c r="K160" s="26" t="s">
        <v>155</v>
      </c>
      <c r="L160" s="26" t="s">
        <v>192</v>
      </c>
      <c r="M160" s="26" t="s">
        <v>76</v>
      </c>
      <c r="N160" s="27" t="s">
        <v>319</v>
      </c>
      <c r="O160" s="26"/>
      <c r="P160" s="26" t="s">
        <v>194</v>
      </c>
      <c r="Q160" s="27"/>
      <c r="R160" s="27"/>
      <c r="S160" s="26"/>
      <c r="T160" s="26"/>
      <c r="U160" s="27"/>
    </row>
    <row r="161" spans="1:21" s="14" customFormat="1" ht="63" x14ac:dyDescent="0.2">
      <c r="A161" s="26">
        <f>A158+1</f>
        <v>129</v>
      </c>
      <c r="B161" s="26" t="str">
        <f>VLOOKUP(K161,'[1]Mon thi'!$B$2:$C$20,2,0)</f>
        <v>GSXD</v>
      </c>
      <c r="C161" s="26" t="s">
        <v>1621</v>
      </c>
      <c r="D161" s="26" t="s">
        <v>1622</v>
      </c>
      <c r="E161" s="27" t="s">
        <v>1623</v>
      </c>
      <c r="F161" s="37" t="s">
        <v>1624</v>
      </c>
      <c r="G161" s="27" t="s">
        <v>1625</v>
      </c>
      <c r="H161" s="27" t="s">
        <v>1626</v>
      </c>
      <c r="I161" s="46" t="s">
        <v>1627</v>
      </c>
      <c r="J161" s="26" t="s">
        <v>363</v>
      </c>
      <c r="K161" s="26" t="s">
        <v>155</v>
      </c>
      <c r="L161" s="26" t="s">
        <v>204</v>
      </c>
      <c r="M161" s="26" t="s">
        <v>76</v>
      </c>
      <c r="N161" s="27" t="s">
        <v>232</v>
      </c>
      <c r="O161" s="26" t="s">
        <v>1628</v>
      </c>
      <c r="P161" s="26" t="s">
        <v>194</v>
      </c>
      <c r="Q161" s="27" t="s">
        <v>1629</v>
      </c>
      <c r="R161" s="26" t="s">
        <v>694</v>
      </c>
      <c r="S161" s="26" t="s">
        <v>196</v>
      </c>
      <c r="T161" s="26" t="s">
        <v>197</v>
      </c>
      <c r="U161" s="27" t="s">
        <v>1630</v>
      </c>
    </row>
    <row r="162" spans="1:21" s="14" customFormat="1" ht="47.25" x14ac:dyDescent="0.2">
      <c r="A162" s="26">
        <f t="shared" ref="A162:A164" si="16">A161+1</f>
        <v>130</v>
      </c>
      <c r="B162" s="26" t="str">
        <f>VLOOKUP(K162,'[1]Mon thi'!$B$2:$C$20,2,0)</f>
        <v>GSXD</v>
      </c>
      <c r="C162" s="26" t="s">
        <v>1631</v>
      </c>
      <c r="D162" s="26" t="s">
        <v>1632</v>
      </c>
      <c r="E162" s="27" t="s">
        <v>1442</v>
      </c>
      <c r="F162" s="37" t="s">
        <v>1633</v>
      </c>
      <c r="G162" s="27" t="s">
        <v>1444</v>
      </c>
      <c r="H162" s="27" t="s">
        <v>1634</v>
      </c>
      <c r="I162" s="39" t="s">
        <v>1635</v>
      </c>
      <c r="J162" s="26" t="s">
        <v>1446</v>
      </c>
      <c r="K162" s="26" t="s">
        <v>155</v>
      </c>
      <c r="L162" s="26" t="s">
        <v>204</v>
      </c>
      <c r="M162" s="26" t="s">
        <v>76</v>
      </c>
      <c r="N162" s="27" t="s">
        <v>226</v>
      </c>
      <c r="O162" s="26" t="s">
        <v>1447</v>
      </c>
      <c r="P162" s="26" t="s">
        <v>194</v>
      </c>
      <c r="Q162" s="27" t="s">
        <v>1636</v>
      </c>
      <c r="R162" s="27" t="s">
        <v>195</v>
      </c>
      <c r="S162" s="26" t="s">
        <v>196</v>
      </c>
      <c r="T162" s="26" t="s">
        <v>197</v>
      </c>
      <c r="U162" s="27" t="s">
        <v>233</v>
      </c>
    </row>
    <row r="163" spans="1:21" s="14" customFormat="1" ht="47.25" x14ac:dyDescent="0.2">
      <c r="A163" s="26">
        <f t="shared" si="16"/>
        <v>131</v>
      </c>
      <c r="B163" s="26" t="str">
        <f>VLOOKUP(K163,'[1]Mon thi'!$B$2:$C$20,2,0)</f>
        <v>GSLĐ</v>
      </c>
      <c r="C163" s="26" t="s">
        <v>1637</v>
      </c>
      <c r="D163" s="26" t="s">
        <v>1638</v>
      </c>
      <c r="E163" s="27" t="s">
        <v>1639</v>
      </c>
      <c r="F163" s="37" t="s">
        <v>1640</v>
      </c>
      <c r="G163" s="27" t="s">
        <v>1641</v>
      </c>
      <c r="H163" s="27" t="s">
        <v>1642</v>
      </c>
      <c r="I163" s="39" t="s">
        <v>1643</v>
      </c>
      <c r="J163" s="26" t="s">
        <v>222</v>
      </c>
      <c r="K163" s="26" t="s">
        <v>156</v>
      </c>
      <c r="L163" s="26" t="s">
        <v>192</v>
      </c>
      <c r="M163" s="26" t="s">
        <v>76</v>
      </c>
      <c r="N163" s="27" t="s">
        <v>236</v>
      </c>
      <c r="O163" s="26" t="s">
        <v>1644</v>
      </c>
      <c r="P163" s="26" t="s">
        <v>194</v>
      </c>
      <c r="Q163" s="27" t="s">
        <v>460</v>
      </c>
      <c r="R163" s="27" t="s">
        <v>195</v>
      </c>
      <c r="S163" s="26" t="s">
        <v>196</v>
      </c>
      <c r="T163" s="26" t="s">
        <v>197</v>
      </c>
      <c r="U163" s="27" t="s">
        <v>351</v>
      </c>
    </row>
    <row r="164" spans="1:21" s="14" customFormat="1" ht="63" x14ac:dyDescent="0.2">
      <c r="A164" s="26">
        <f t="shared" si="16"/>
        <v>132</v>
      </c>
      <c r="B164" s="26" t="str">
        <f>VLOOKUP(K164,'[1]Mon thi'!$B$2:$C$20,2,0)</f>
        <v>GSLĐ</v>
      </c>
      <c r="C164" s="26" t="s">
        <v>1645</v>
      </c>
      <c r="D164" s="26" t="s">
        <v>1646</v>
      </c>
      <c r="E164" s="27" t="s">
        <v>1647</v>
      </c>
      <c r="F164" s="37" t="s">
        <v>1648</v>
      </c>
      <c r="G164" s="27" t="s">
        <v>1649</v>
      </c>
      <c r="H164" s="27" t="s">
        <v>1650</v>
      </c>
      <c r="I164" s="39" t="s">
        <v>1651</v>
      </c>
      <c r="J164" s="26" t="s">
        <v>1652</v>
      </c>
      <c r="K164" s="26" t="s">
        <v>156</v>
      </c>
      <c r="L164" s="26" t="s">
        <v>192</v>
      </c>
      <c r="M164" s="26" t="s">
        <v>76</v>
      </c>
      <c r="N164" s="27" t="s">
        <v>286</v>
      </c>
      <c r="O164" s="26" t="s">
        <v>1653</v>
      </c>
      <c r="P164" s="26" t="s">
        <v>194</v>
      </c>
      <c r="Q164" s="27" t="s">
        <v>266</v>
      </c>
      <c r="R164" s="27" t="s">
        <v>195</v>
      </c>
      <c r="S164" s="26" t="s">
        <v>196</v>
      </c>
      <c r="T164" s="26" t="s">
        <v>197</v>
      </c>
      <c r="U164" s="27" t="s">
        <v>1654</v>
      </c>
    </row>
    <row r="165" spans="1:21" s="14" customFormat="1" ht="47.25" x14ac:dyDescent="0.2">
      <c r="A165" s="26">
        <f>A164+1</f>
        <v>133</v>
      </c>
      <c r="B165" s="26" t="str">
        <f>VLOOKUP(K165,'[1]Mon thi'!$B$2:$C$20,2,0)</f>
        <v>GSXD</v>
      </c>
      <c r="C165" s="26" t="s">
        <v>1655</v>
      </c>
      <c r="D165" s="26" t="s">
        <v>1656</v>
      </c>
      <c r="E165" s="27" t="s">
        <v>1657</v>
      </c>
      <c r="F165" s="37" t="s">
        <v>1658</v>
      </c>
      <c r="G165" s="27" t="s">
        <v>1659</v>
      </c>
      <c r="H165" s="27" t="s">
        <v>1660</v>
      </c>
      <c r="I165" s="39" t="s">
        <v>1661</v>
      </c>
      <c r="J165" s="26" t="s">
        <v>1662</v>
      </c>
      <c r="K165" s="26" t="s">
        <v>155</v>
      </c>
      <c r="L165" s="26" t="s">
        <v>192</v>
      </c>
      <c r="M165" s="26" t="s">
        <v>76</v>
      </c>
      <c r="N165" s="27" t="s">
        <v>213</v>
      </c>
      <c r="O165" s="26" t="s">
        <v>1663</v>
      </c>
      <c r="P165" s="26" t="s">
        <v>194</v>
      </c>
      <c r="Q165" s="27" t="s">
        <v>1664</v>
      </c>
      <c r="R165" s="27" t="s">
        <v>195</v>
      </c>
      <c r="S165" s="26" t="s">
        <v>196</v>
      </c>
      <c r="T165" s="26" t="s">
        <v>214</v>
      </c>
      <c r="U165" s="27" t="s">
        <v>562</v>
      </c>
    </row>
    <row r="166" spans="1:21" s="14" customFormat="1" ht="63" x14ac:dyDescent="0.2">
      <c r="A166" s="26">
        <f t="shared" ref="A166:A170" si="17">A165+1</f>
        <v>134</v>
      </c>
      <c r="B166" s="26" t="str">
        <f>VLOOKUP(K166,'[1]Mon thi'!$B$2:$C$20,2,0)</f>
        <v>TKM</v>
      </c>
      <c r="C166" s="26" t="s">
        <v>1665</v>
      </c>
      <c r="D166" s="26" t="s">
        <v>1666</v>
      </c>
      <c r="E166" s="27" t="s">
        <v>1667</v>
      </c>
      <c r="F166" s="37" t="s">
        <v>1668</v>
      </c>
      <c r="G166" s="27" t="s">
        <v>1669</v>
      </c>
      <c r="H166" s="27" t="s">
        <v>1670</v>
      </c>
      <c r="I166" s="39" t="s">
        <v>1671</v>
      </c>
      <c r="J166" s="26" t="s">
        <v>1672</v>
      </c>
      <c r="K166" s="26" t="s">
        <v>165</v>
      </c>
      <c r="L166" s="26" t="s">
        <v>201</v>
      </c>
      <c r="M166" s="26" t="s">
        <v>76</v>
      </c>
      <c r="N166" s="27" t="s">
        <v>294</v>
      </c>
      <c r="O166" s="26" t="s">
        <v>1673</v>
      </c>
      <c r="P166" s="26" t="s">
        <v>194</v>
      </c>
      <c r="Q166" s="27" t="s">
        <v>281</v>
      </c>
      <c r="R166" s="27" t="s">
        <v>195</v>
      </c>
      <c r="S166" s="26" t="s">
        <v>196</v>
      </c>
      <c r="T166" s="26" t="s">
        <v>197</v>
      </c>
      <c r="U166" s="27" t="s">
        <v>241</v>
      </c>
    </row>
    <row r="167" spans="1:21" s="14" customFormat="1" ht="63" x14ac:dyDescent="0.2">
      <c r="A167" s="26">
        <f t="shared" si="17"/>
        <v>135</v>
      </c>
      <c r="B167" s="26" t="str">
        <f>VLOOKUP(K167,'[1]Mon thi'!$B$2:$C$20,2,0)</f>
        <v>QLDA</v>
      </c>
      <c r="C167" s="26" t="s">
        <v>1674</v>
      </c>
      <c r="D167" s="26" t="s">
        <v>1675</v>
      </c>
      <c r="E167" s="27" t="s">
        <v>1676</v>
      </c>
      <c r="F167" s="37" t="s">
        <v>1677</v>
      </c>
      <c r="G167" s="27" t="s">
        <v>1678</v>
      </c>
      <c r="H167" s="27" t="s">
        <v>1679</v>
      </c>
      <c r="I167" s="39" t="s">
        <v>1680</v>
      </c>
      <c r="J167" s="26" t="s">
        <v>231</v>
      </c>
      <c r="K167" s="26" t="s">
        <v>189</v>
      </c>
      <c r="L167" s="26" t="s">
        <v>204</v>
      </c>
      <c r="M167" s="26" t="s">
        <v>76</v>
      </c>
      <c r="N167" s="27" t="s">
        <v>226</v>
      </c>
      <c r="O167" s="26" t="s">
        <v>1681</v>
      </c>
      <c r="P167" s="26" t="s">
        <v>194</v>
      </c>
      <c r="Q167" s="27" t="s">
        <v>1682</v>
      </c>
      <c r="R167" s="27" t="s">
        <v>195</v>
      </c>
      <c r="S167" s="26" t="s">
        <v>196</v>
      </c>
      <c r="T167" s="26" t="s">
        <v>197</v>
      </c>
      <c r="U167" s="27" t="s">
        <v>249</v>
      </c>
    </row>
    <row r="168" spans="1:21" s="14" customFormat="1" ht="47.25" x14ac:dyDescent="0.2">
      <c r="A168" s="26">
        <f>A167+1</f>
        <v>136</v>
      </c>
      <c r="B168" s="26" t="str">
        <f>VLOOKUP(K168,'[1]Mon thi'!$B$2:$C$20,2,0)</f>
        <v>ĐGXD</v>
      </c>
      <c r="C168" s="26" t="s">
        <v>1683</v>
      </c>
      <c r="D168" s="26" t="s">
        <v>1684</v>
      </c>
      <c r="E168" s="27" t="s">
        <v>1685</v>
      </c>
      <c r="F168" s="37" t="s">
        <v>1686</v>
      </c>
      <c r="G168" s="27" t="s">
        <v>1687</v>
      </c>
      <c r="H168" s="27" t="s">
        <v>1688</v>
      </c>
      <c r="I168" s="39" t="s">
        <v>1689</v>
      </c>
      <c r="J168" s="26" t="s">
        <v>457</v>
      </c>
      <c r="K168" s="26" t="s">
        <v>9</v>
      </c>
      <c r="L168" s="26" t="s">
        <v>204</v>
      </c>
      <c r="M168" s="26" t="s">
        <v>76</v>
      </c>
      <c r="N168" s="27" t="s">
        <v>239</v>
      </c>
      <c r="O168" s="26" t="s">
        <v>1690</v>
      </c>
      <c r="P168" s="26" t="s">
        <v>194</v>
      </c>
      <c r="Q168" s="27" t="s">
        <v>288</v>
      </c>
      <c r="R168" s="27" t="s">
        <v>195</v>
      </c>
      <c r="S168" s="26" t="s">
        <v>196</v>
      </c>
      <c r="T168" s="26" t="s">
        <v>197</v>
      </c>
      <c r="U168" s="27" t="s">
        <v>562</v>
      </c>
    </row>
    <row r="169" spans="1:21" s="14" customFormat="1" ht="78.75" x14ac:dyDescent="0.2">
      <c r="A169" s="26">
        <f t="shared" si="17"/>
        <v>137</v>
      </c>
      <c r="B169" s="26" t="str">
        <f>VLOOKUP(K169,'[1]Mon thi'!$B$2:$C$20,2,0)</f>
        <v>GSXD</v>
      </c>
      <c r="C169" s="26" t="s">
        <v>1691</v>
      </c>
      <c r="D169" s="26" t="s">
        <v>1692</v>
      </c>
      <c r="E169" s="27" t="s">
        <v>1693</v>
      </c>
      <c r="F169" s="43" t="s">
        <v>1694</v>
      </c>
      <c r="G169" s="48" t="s">
        <v>1695</v>
      </c>
      <c r="H169" s="27" t="s">
        <v>1696</v>
      </c>
      <c r="I169" s="39" t="s">
        <v>1697</v>
      </c>
      <c r="J169" s="26" t="s">
        <v>1698</v>
      </c>
      <c r="K169" s="26" t="s">
        <v>155</v>
      </c>
      <c r="L169" s="26" t="s">
        <v>204</v>
      </c>
      <c r="M169" s="26" t="s">
        <v>76</v>
      </c>
      <c r="N169" s="27" t="s">
        <v>245</v>
      </c>
      <c r="O169" s="26" t="s">
        <v>1699</v>
      </c>
      <c r="P169" s="26" t="s">
        <v>194</v>
      </c>
      <c r="Q169" s="27" t="s">
        <v>1291</v>
      </c>
      <c r="R169" s="27" t="s">
        <v>195</v>
      </c>
      <c r="S169" s="26" t="s">
        <v>196</v>
      </c>
      <c r="T169" s="26" t="s">
        <v>197</v>
      </c>
      <c r="U169" s="27" t="s">
        <v>1700</v>
      </c>
    </row>
    <row r="170" spans="1:21" s="14" customFormat="1" ht="47.25" x14ac:dyDescent="0.2">
      <c r="A170" s="26">
        <f t="shared" si="17"/>
        <v>138</v>
      </c>
      <c r="B170" s="26" t="str">
        <f>VLOOKUP(K170,'[1]Mon thi'!$B$2:$C$20,2,0)</f>
        <v>GSLĐ</v>
      </c>
      <c r="C170" s="26" t="s">
        <v>1701</v>
      </c>
      <c r="D170" s="26" t="s">
        <v>1702</v>
      </c>
      <c r="E170" s="27" t="s">
        <v>1703</v>
      </c>
      <c r="F170" s="43" t="s">
        <v>1704</v>
      </c>
      <c r="G170" s="48" t="s">
        <v>1705</v>
      </c>
      <c r="H170" s="27" t="s">
        <v>1706</v>
      </c>
      <c r="I170" s="39" t="s">
        <v>1707</v>
      </c>
      <c r="J170" s="26" t="s">
        <v>338</v>
      </c>
      <c r="K170" s="26" t="s">
        <v>156</v>
      </c>
      <c r="L170" s="26" t="s">
        <v>204</v>
      </c>
      <c r="M170" s="26" t="s">
        <v>76</v>
      </c>
      <c r="N170" s="27" t="s">
        <v>244</v>
      </c>
      <c r="O170" s="26" t="s">
        <v>1708</v>
      </c>
      <c r="P170" s="26" t="s">
        <v>194</v>
      </c>
      <c r="Q170" s="48" t="s">
        <v>1034</v>
      </c>
      <c r="R170" s="27" t="s">
        <v>195</v>
      </c>
      <c r="S170" s="26" t="s">
        <v>196</v>
      </c>
      <c r="T170" s="26" t="s">
        <v>197</v>
      </c>
      <c r="U170" s="26" t="s">
        <v>1709</v>
      </c>
    </row>
    <row r="171" spans="1:21" s="14" customFormat="1" ht="47.25" x14ac:dyDescent="0.2">
      <c r="A171" s="26"/>
      <c r="B171" s="26" t="str">
        <f>VLOOKUP(K171,'[1]Mon thi'!$B$2:$C$20,2,0)</f>
        <v>TKCĐ</v>
      </c>
      <c r="C171" s="26"/>
      <c r="D171" s="26"/>
      <c r="E171" s="27"/>
      <c r="F171" s="43"/>
      <c r="G171" s="27"/>
      <c r="H171" s="27"/>
      <c r="I171" s="39"/>
      <c r="J171" s="26"/>
      <c r="K171" s="26" t="s">
        <v>166</v>
      </c>
      <c r="L171" s="26" t="s">
        <v>204</v>
      </c>
      <c r="M171" s="26" t="s">
        <v>76</v>
      </c>
      <c r="N171" s="27" t="s">
        <v>244</v>
      </c>
      <c r="O171" s="26"/>
      <c r="P171" s="26" t="s">
        <v>194</v>
      </c>
      <c r="Q171" s="27"/>
      <c r="R171" s="27"/>
      <c r="S171" s="26"/>
      <c r="T171" s="26"/>
      <c r="U171" s="26"/>
    </row>
    <row r="172" spans="1:21" s="14" customFormat="1" ht="47.25" x14ac:dyDescent="0.2">
      <c r="A172" s="26">
        <f>A170+1</f>
        <v>139</v>
      </c>
      <c r="B172" s="26" t="str">
        <f>VLOOKUP(K172,'[1]Mon thi'!$B$2:$C$20,2,0)</f>
        <v>TKQH</v>
      </c>
      <c r="C172" s="26" t="s">
        <v>1710</v>
      </c>
      <c r="D172" s="26" t="s">
        <v>1711</v>
      </c>
      <c r="E172" s="27" t="s">
        <v>1712</v>
      </c>
      <c r="F172" s="43" t="s">
        <v>1713</v>
      </c>
      <c r="G172" s="48" t="s">
        <v>1714</v>
      </c>
      <c r="H172" s="27" t="s">
        <v>1715</v>
      </c>
      <c r="I172" s="39" t="s">
        <v>1716</v>
      </c>
      <c r="J172" s="26" t="s">
        <v>1717</v>
      </c>
      <c r="K172" s="26" t="s">
        <v>151</v>
      </c>
      <c r="L172" s="26" t="s">
        <v>201</v>
      </c>
      <c r="M172" s="26" t="s">
        <v>76</v>
      </c>
      <c r="N172" s="27" t="s">
        <v>256</v>
      </c>
      <c r="O172" s="26" t="s">
        <v>1718</v>
      </c>
      <c r="P172" s="26" t="s">
        <v>194</v>
      </c>
      <c r="Q172" s="27" t="s">
        <v>1719</v>
      </c>
      <c r="R172" s="27" t="s">
        <v>195</v>
      </c>
      <c r="S172" s="26" t="s">
        <v>196</v>
      </c>
      <c r="T172" s="26" t="s">
        <v>197</v>
      </c>
      <c r="U172" s="27" t="s">
        <v>336</v>
      </c>
    </row>
    <row r="173" spans="1:21" s="14" customFormat="1" ht="63" x14ac:dyDescent="0.2">
      <c r="A173" s="26">
        <f t="shared" ref="A173:A177" si="18">A172+1</f>
        <v>140</v>
      </c>
      <c r="B173" s="26" t="str">
        <f>VLOOKUP(K173,'[1]Mon thi'!$B$2:$C$20,2,0)</f>
        <v>GSXD</v>
      </c>
      <c r="C173" s="26" t="s">
        <v>1720</v>
      </c>
      <c r="D173" s="26" t="s">
        <v>1721</v>
      </c>
      <c r="E173" s="27" t="s">
        <v>410</v>
      </c>
      <c r="F173" s="37" t="s">
        <v>1722</v>
      </c>
      <c r="G173" s="27" t="s">
        <v>1723</v>
      </c>
      <c r="H173" s="27" t="s">
        <v>1724</v>
      </c>
      <c r="I173" s="39" t="s">
        <v>1725</v>
      </c>
      <c r="J173" s="26" t="s">
        <v>211</v>
      </c>
      <c r="K173" s="26" t="s">
        <v>155</v>
      </c>
      <c r="L173" s="26" t="s">
        <v>204</v>
      </c>
      <c r="M173" s="26" t="s">
        <v>76</v>
      </c>
      <c r="N173" s="27" t="s">
        <v>253</v>
      </c>
      <c r="O173" s="26" t="s">
        <v>1726</v>
      </c>
      <c r="P173" s="26" t="s">
        <v>194</v>
      </c>
      <c r="Q173" s="27" t="s">
        <v>439</v>
      </c>
      <c r="R173" s="27" t="s">
        <v>209</v>
      </c>
      <c r="S173" s="26" t="s">
        <v>196</v>
      </c>
      <c r="T173" s="26" t="s">
        <v>234</v>
      </c>
      <c r="U173" s="27" t="s">
        <v>1326</v>
      </c>
    </row>
    <row r="174" spans="1:21" s="14" customFormat="1" ht="63" x14ac:dyDescent="0.2">
      <c r="A174" s="26">
        <f>A173+1</f>
        <v>141</v>
      </c>
      <c r="B174" s="26" t="str">
        <f>VLOOKUP(K174,'[1]Mon thi'!$B$2:$C$20,2,0)</f>
        <v>QLDA</v>
      </c>
      <c r="C174" s="26" t="s">
        <v>1727</v>
      </c>
      <c r="D174" s="26" t="s">
        <v>1728</v>
      </c>
      <c r="E174" s="27" t="s">
        <v>1729</v>
      </c>
      <c r="F174" s="37" t="s">
        <v>1730</v>
      </c>
      <c r="G174" s="27" t="s">
        <v>1731</v>
      </c>
      <c r="H174" s="27" t="s">
        <v>1732</v>
      </c>
      <c r="I174" s="39" t="s">
        <v>1733</v>
      </c>
      <c r="J174" s="26" t="s">
        <v>1734</v>
      </c>
      <c r="K174" s="26" t="s">
        <v>189</v>
      </c>
      <c r="L174" s="26" t="s">
        <v>192</v>
      </c>
      <c r="M174" s="26" t="s">
        <v>76</v>
      </c>
      <c r="N174" s="27" t="s">
        <v>237</v>
      </c>
      <c r="O174" s="26" t="s">
        <v>1735</v>
      </c>
      <c r="P174" s="26" t="s">
        <v>194</v>
      </c>
      <c r="Q174" s="27" t="s">
        <v>1736</v>
      </c>
      <c r="R174" s="26" t="s">
        <v>209</v>
      </c>
      <c r="S174" s="26" t="s">
        <v>196</v>
      </c>
      <c r="T174" s="26" t="s">
        <v>197</v>
      </c>
      <c r="U174" s="27" t="s">
        <v>351</v>
      </c>
    </row>
    <row r="175" spans="1:21" s="14" customFormat="1" ht="63" x14ac:dyDescent="0.2">
      <c r="A175" s="26">
        <f t="shared" si="18"/>
        <v>142</v>
      </c>
      <c r="B175" s="26" t="str">
        <f>VLOOKUP(K175,'[1]Mon thi'!$B$2:$C$20,2,0)</f>
        <v>GSXD</v>
      </c>
      <c r="C175" s="26" t="s">
        <v>1737</v>
      </c>
      <c r="D175" s="26" t="s">
        <v>1738</v>
      </c>
      <c r="E175" s="27" t="s">
        <v>1739</v>
      </c>
      <c r="F175" s="37" t="s">
        <v>1740</v>
      </c>
      <c r="G175" s="27" t="s">
        <v>1741</v>
      </c>
      <c r="H175" s="27" t="s">
        <v>1742</v>
      </c>
      <c r="I175" s="39" t="s">
        <v>1743</v>
      </c>
      <c r="J175" s="26" t="s">
        <v>542</v>
      </c>
      <c r="K175" s="26" t="s">
        <v>155</v>
      </c>
      <c r="L175" s="26" t="s">
        <v>204</v>
      </c>
      <c r="M175" s="26" t="s">
        <v>76</v>
      </c>
      <c r="N175" s="27" t="s">
        <v>237</v>
      </c>
      <c r="O175" s="26" t="s">
        <v>1744</v>
      </c>
      <c r="P175" s="26" t="s">
        <v>194</v>
      </c>
      <c r="Q175" s="27" t="s">
        <v>1745</v>
      </c>
      <c r="R175" s="27" t="s">
        <v>195</v>
      </c>
      <c r="S175" s="26" t="s">
        <v>196</v>
      </c>
      <c r="T175" s="26" t="s">
        <v>214</v>
      </c>
      <c r="U175" s="27" t="s">
        <v>318</v>
      </c>
    </row>
    <row r="176" spans="1:21" s="14" customFormat="1" ht="78.75" x14ac:dyDescent="0.2">
      <c r="A176" s="26">
        <f>A175+1</f>
        <v>143</v>
      </c>
      <c r="B176" s="26" t="str">
        <f>VLOOKUP(K176,'[1]Mon thi'!$B$2:$C$20,2,0)</f>
        <v>GSLĐ</v>
      </c>
      <c r="C176" s="26" t="s">
        <v>1746</v>
      </c>
      <c r="D176" s="26" t="s">
        <v>1747</v>
      </c>
      <c r="E176" s="27" t="s">
        <v>1748</v>
      </c>
      <c r="F176" s="37" t="s">
        <v>1749</v>
      </c>
      <c r="G176" s="27" t="s">
        <v>1750</v>
      </c>
      <c r="H176" s="27" t="s">
        <v>1751</v>
      </c>
      <c r="I176" s="39" t="s">
        <v>1752</v>
      </c>
      <c r="J176" s="26" t="s">
        <v>1753</v>
      </c>
      <c r="K176" s="26" t="s">
        <v>156</v>
      </c>
      <c r="L176" s="26" t="s">
        <v>192</v>
      </c>
      <c r="M176" s="26" t="s">
        <v>76</v>
      </c>
      <c r="N176" s="27" t="s">
        <v>215</v>
      </c>
      <c r="O176" s="26" t="s">
        <v>1754</v>
      </c>
      <c r="P176" s="26" t="s">
        <v>194</v>
      </c>
      <c r="Q176" s="27" t="s">
        <v>441</v>
      </c>
      <c r="R176" s="27" t="s">
        <v>195</v>
      </c>
      <c r="S176" s="26" t="s">
        <v>196</v>
      </c>
      <c r="T176" s="26" t="s">
        <v>197</v>
      </c>
      <c r="U176" s="27" t="s">
        <v>349</v>
      </c>
    </row>
    <row r="177" spans="1:21" s="14" customFormat="1" ht="63" x14ac:dyDescent="0.2">
      <c r="A177" s="26">
        <f t="shared" si="18"/>
        <v>144</v>
      </c>
      <c r="B177" s="26" t="str">
        <f>VLOOKUP(K177,'[1]Mon thi'!$B$2:$C$20,2,0)</f>
        <v>GSXD</v>
      </c>
      <c r="C177" s="26" t="s">
        <v>1755</v>
      </c>
      <c r="D177" s="26" t="s">
        <v>1756</v>
      </c>
      <c r="E177" s="27" t="s">
        <v>1757</v>
      </c>
      <c r="F177" s="37" t="s">
        <v>1758</v>
      </c>
      <c r="G177" s="27" t="s">
        <v>1759</v>
      </c>
      <c r="H177" s="27" t="s">
        <v>1760</v>
      </c>
      <c r="I177" s="39" t="s">
        <v>1761</v>
      </c>
      <c r="J177" s="26" t="s">
        <v>1762</v>
      </c>
      <c r="K177" s="26" t="s">
        <v>155</v>
      </c>
      <c r="L177" s="26" t="s">
        <v>192</v>
      </c>
      <c r="M177" s="26" t="s">
        <v>76</v>
      </c>
      <c r="N177" s="27" t="s">
        <v>217</v>
      </c>
      <c r="O177" s="26" t="s">
        <v>1763</v>
      </c>
      <c r="P177" s="26" t="s">
        <v>194</v>
      </c>
      <c r="Q177" s="27" t="s">
        <v>1764</v>
      </c>
      <c r="R177" s="27" t="s">
        <v>195</v>
      </c>
      <c r="S177" s="26" t="s">
        <v>196</v>
      </c>
      <c r="T177" s="26" t="s">
        <v>197</v>
      </c>
      <c r="U177" s="27" t="s">
        <v>318</v>
      </c>
    </row>
    <row r="178" spans="1:21" s="14" customFormat="1" ht="63" x14ac:dyDescent="0.2">
      <c r="A178" s="26"/>
      <c r="B178" s="26" t="str">
        <f>VLOOKUP(K178,'[1]Mon thi'!$B$2:$C$20,2,0)</f>
        <v>TKĐB</v>
      </c>
      <c r="C178" s="26"/>
      <c r="D178" s="26"/>
      <c r="E178" s="27"/>
      <c r="F178" s="37"/>
      <c r="G178" s="27"/>
      <c r="H178" s="27"/>
      <c r="I178" s="39"/>
      <c r="J178" s="26"/>
      <c r="K178" s="26" t="s">
        <v>175</v>
      </c>
      <c r="L178" s="26" t="s">
        <v>192</v>
      </c>
      <c r="M178" s="26" t="s">
        <v>76</v>
      </c>
      <c r="N178" s="27" t="s">
        <v>217</v>
      </c>
      <c r="O178" s="26"/>
      <c r="P178" s="26" t="s">
        <v>194</v>
      </c>
      <c r="Q178" s="27"/>
      <c r="R178" s="27"/>
      <c r="S178" s="26"/>
      <c r="T178" s="26"/>
      <c r="U178" s="27"/>
    </row>
    <row r="179" spans="1:21" s="14" customFormat="1" ht="47.25" x14ac:dyDescent="0.2">
      <c r="A179" s="26">
        <f>A177+1</f>
        <v>145</v>
      </c>
      <c r="B179" s="26" t="str">
        <f>VLOOKUP(K179,'[1]Mon thi'!$B$2:$C$20,2,0)</f>
        <v>ĐGXD</v>
      </c>
      <c r="C179" s="26" t="s">
        <v>1765</v>
      </c>
      <c r="D179" s="26" t="s">
        <v>1766</v>
      </c>
      <c r="E179" s="27" t="s">
        <v>468</v>
      </c>
      <c r="F179" s="37" t="s">
        <v>1767</v>
      </c>
      <c r="G179" s="27" t="s">
        <v>1768</v>
      </c>
      <c r="H179" s="27" t="s">
        <v>1769</v>
      </c>
      <c r="I179" s="39" t="s">
        <v>1770</v>
      </c>
      <c r="J179" s="26" t="s">
        <v>235</v>
      </c>
      <c r="K179" s="26" t="s">
        <v>9</v>
      </c>
      <c r="L179" s="26" t="s">
        <v>204</v>
      </c>
      <c r="M179" s="26" t="s">
        <v>76</v>
      </c>
      <c r="N179" s="27" t="s">
        <v>248</v>
      </c>
      <c r="O179" s="26" t="s">
        <v>1708</v>
      </c>
      <c r="P179" s="26" t="s">
        <v>194</v>
      </c>
      <c r="Q179" s="27" t="s">
        <v>1771</v>
      </c>
      <c r="R179" s="27" t="s">
        <v>195</v>
      </c>
      <c r="S179" s="26" t="s">
        <v>196</v>
      </c>
      <c r="T179" s="26" t="s">
        <v>197</v>
      </c>
      <c r="U179" s="27" t="s">
        <v>318</v>
      </c>
    </row>
    <row r="180" spans="1:21" s="14" customFormat="1" ht="78.75" x14ac:dyDescent="0.2">
      <c r="A180" s="26">
        <f t="shared" ref="A180:A189" si="19">A179+1</f>
        <v>146</v>
      </c>
      <c r="B180" s="26" t="str">
        <f>VLOOKUP(K180,'[1]Mon thi'!$B$2:$C$20,2,0)</f>
        <v>GSLĐ</v>
      </c>
      <c r="C180" s="26" t="s">
        <v>1772</v>
      </c>
      <c r="D180" s="26" t="s">
        <v>1773</v>
      </c>
      <c r="E180" s="27" t="s">
        <v>1774</v>
      </c>
      <c r="F180" s="37" t="s">
        <v>1775</v>
      </c>
      <c r="G180" s="27" t="s">
        <v>1776</v>
      </c>
      <c r="H180" s="27" t="s">
        <v>1777</v>
      </c>
      <c r="I180" s="39" t="s">
        <v>1778</v>
      </c>
      <c r="J180" s="26" t="s">
        <v>1779</v>
      </c>
      <c r="K180" s="26" t="s">
        <v>156</v>
      </c>
      <c r="L180" s="26" t="s">
        <v>192</v>
      </c>
      <c r="M180" s="26" t="s">
        <v>76</v>
      </c>
      <c r="N180" s="27" t="s">
        <v>232</v>
      </c>
      <c r="O180" s="26" t="s">
        <v>1754</v>
      </c>
      <c r="P180" s="26" t="s">
        <v>194</v>
      </c>
      <c r="Q180" s="27" t="s">
        <v>430</v>
      </c>
      <c r="R180" s="27" t="s">
        <v>195</v>
      </c>
      <c r="S180" s="26" t="s">
        <v>196</v>
      </c>
      <c r="T180" s="26" t="s">
        <v>197</v>
      </c>
      <c r="U180" s="27" t="s">
        <v>241</v>
      </c>
    </row>
    <row r="181" spans="1:21" s="14" customFormat="1" ht="47.25" x14ac:dyDescent="0.2">
      <c r="A181" s="26">
        <f t="shared" si="19"/>
        <v>147</v>
      </c>
      <c r="B181" s="26" t="str">
        <f>VLOOKUP(K181,'[1]Mon thi'!$B$2:$C$20,2,0)</f>
        <v>TKQH</v>
      </c>
      <c r="C181" s="26" t="s">
        <v>1780</v>
      </c>
      <c r="D181" s="26" t="s">
        <v>1781</v>
      </c>
      <c r="E181" s="27" t="s">
        <v>1782</v>
      </c>
      <c r="F181" s="37" t="s">
        <v>1783</v>
      </c>
      <c r="G181" s="27" t="s">
        <v>1784</v>
      </c>
      <c r="H181" s="27" t="s">
        <v>1785</v>
      </c>
      <c r="I181" s="39" t="s">
        <v>1786</v>
      </c>
      <c r="J181" s="26" t="s">
        <v>457</v>
      </c>
      <c r="K181" s="26" t="s">
        <v>151</v>
      </c>
      <c r="L181" s="26" t="s">
        <v>204</v>
      </c>
      <c r="M181" s="26" t="s">
        <v>76</v>
      </c>
      <c r="N181" s="27" t="s">
        <v>215</v>
      </c>
      <c r="O181" s="26" t="s">
        <v>1787</v>
      </c>
      <c r="P181" s="26" t="s">
        <v>194</v>
      </c>
      <c r="Q181" s="27" t="s">
        <v>1034</v>
      </c>
      <c r="R181" s="27" t="s">
        <v>195</v>
      </c>
      <c r="S181" s="26" t="s">
        <v>196</v>
      </c>
      <c r="T181" s="26" t="s">
        <v>197</v>
      </c>
      <c r="U181" s="27" t="s">
        <v>562</v>
      </c>
    </row>
    <row r="182" spans="1:21" s="14" customFormat="1" ht="63" x14ac:dyDescent="0.2">
      <c r="A182" s="26">
        <f t="shared" si="19"/>
        <v>148</v>
      </c>
      <c r="B182" s="26" t="str">
        <f>VLOOKUP(K182,'[1]Mon thi'!$B$2:$C$20,2,0)</f>
        <v>GSXD</v>
      </c>
      <c r="C182" s="26" t="s">
        <v>1788</v>
      </c>
      <c r="D182" s="26" t="s">
        <v>1789</v>
      </c>
      <c r="E182" s="27" t="s">
        <v>1790</v>
      </c>
      <c r="F182" s="37" t="s">
        <v>1791</v>
      </c>
      <c r="G182" s="27" t="s">
        <v>1792</v>
      </c>
      <c r="H182" s="27" t="s">
        <v>1793</v>
      </c>
      <c r="I182" s="39" t="s">
        <v>1794</v>
      </c>
      <c r="J182" s="26" t="s">
        <v>1795</v>
      </c>
      <c r="K182" s="26" t="s">
        <v>155</v>
      </c>
      <c r="L182" s="26" t="s">
        <v>204</v>
      </c>
      <c r="M182" s="26" t="s">
        <v>76</v>
      </c>
      <c r="N182" s="27" t="s">
        <v>253</v>
      </c>
      <c r="O182" s="26" t="s">
        <v>1796</v>
      </c>
      <c r="P182" s="26" t="s">
        <v>194</v>
      </c>
      <c r="Q182" s="27" t="s">
        <v>1797</v>
      </c>
      <c r="R182" s="27" t="s">
        <v>195</v>
      </c>
      <c r="S182" s="26" t="s">
        <v>196</v>
      </c>
      <c r="T182" s="26" t="s">
        <v>197</v>
      </c>
      <c r="U182" s="27" t="s">
        <v>233</v>
      </c>
    </row>
    <row r="183" spans="1:21" s="14" customFormat="1" ht="47.25" x14ac:dyDescent="0.2">
      <c r="A183" s="26">
        <f t="shared" si="19"/>
        <v>149</v>
      </c>
      <c r="B183" s="26" t="str">
        <f>VLOOKUP(K183,'[1]Mon thi'!$B$2:$C$20,2,0)</f>
        <v>TKQH</v>
      </c>
      <c r="C183" s="26" t="s">
        <v>1798</v>
      </c>
      <c r="D183" s="26" t="s">
        <v>1799</v>
      </c>
      <c r="E183" s="27" t="s">
        <v>1800</v>
      </c>
      <c r="F183" s="37" t="s">
        <v>1801</v>
      </c>
      <c r="G183" s="27" t="s">
        <v>1802</v>
      </c>
      <c r="H183" s="27" t="s">
        <v>1803</v>
      </c>
      <c r="I183" s="39" t="s">
        <v>1804</v>
      </c>
      <c r="J183" s="26" t="s">
        <v>1805</v>
      </c>
      <c r="K183" s="26" t="s">
        <v>151</v>
      </c>
      <c r="L183" s="26" t="s">
        <v>192</v>
      </c>
      <c r="M183" s="26" t="s">
        <v>76</v>
      </c>
      <c r="N183" s="27" t="s">
        <v>208</v>
      </c>
      <c r="O183" s="26" t="s">
        <v>1806</v>
      </c>
      <c r="P183" s="26" t="s">
        <v>194</v>
      </c>
      <c r="Q183" s="27" t="s">
        <v>288</v>
      </c>
      <c r="R183" s="27" t="s">
        <v>195</v>
      </c>
      <c r="S183" s="26" t="s">
        <v>196</v>
      </c>
      <c r="T183" s="26" t="s">
        <v>197</v>
      </c>
      <c r="U183" s="27" t="s">
        <v>562</v>
      </c>
    </row>
    <row r="184" spans="1:21" s="14" customFormat="1" ht="47.25" x14ac:dyDescent="0.2">
      <c r="A184" s="26">
        <f t="shared" si="19"/>
        <v>150</v>
      </c>
      <c r="B184" s="26" t="str">
        <f>VLOOKUP(K184,'[1]Mon thi'!$B$2:$C$20,2,0)</f>
        <v>GSXD</v>
      </c>
      <c r="C184" s="26" t="s">
        <v>1807</v>
      </c>
      <c r="D184" s="26" t="s">
        <v>1808</v>
      </c>
      <c r="E184" s="27" t="s">
        <v>1809</v>
      </c>
      <c r="F184" s="37" t="s">
        <v>1810</v>
      </c>
      <c r="G184" s="27" t="s">
        <v>1811</v>
      </c>
      <c r="H184" s="27" t="s">
        <v>1812</v>
      </c>
      <c r="I184" s="39" t="s">
        <v>1813</v>
      </c>
      <c r="J184" s="26" t="s">
        <v>198</v>
      </c>
      <c r="K184" s="26" t="s">
        <v>155</v>
      </c>
      <c r="L184" s="26" t="s">
        <v>204</v>
      </c>
      <c r="M184" s="26" t="s">
        <v>76</v>
      </c>
      <c r="N184" s="27" t="s">
        <v>217</v>
      </c>
      <c r="O184" s="26" t="s">
        <v>1814</v>
      </c>
      <c r="P184" s="26" t="s">
        <v>194</v>
      </c>
      <c r="Q184" s="27" t="s">
        <v>1815</v>
      </c>
      <c r="R184" s="27" t="s">
        <v>195</v>
      </c>
      <c r="S184" s="26" t="s">
        <v>196</v>
      </c>
      <c r="T184" s="26" t="s">
        <v>197</v>
      </c>
      <c r="U184" s="27" t="s">
        <v>199</v>
      </c>
    </row>
    <row r="185" spans="1:21" s="14" customFormat="1" ht="47.25" x14ac:dyDescent="0.2">
      <c r="A185" s="26">
        <f t="shared" si="19"/>
        <v>151</v>
      </c>
      <c r="B185" s="26" t="str">
        <f>VLOOKUP(K185,'[1]Mon thi'!$B$2:$C$20,2,0)</f>
        <v>GSXD</v>
      </c>
      <c r="C185" s="26" t="s">
        <v>1816</v>
      </c>
      <c r="D185" s="26" t="s">
        <v>1817</v>
      </c>
      <c r="E185" s="27" t="s">
        <v>1818</v>
      </c>
      <c r="F185" s="37" t="s">
        <v>1819</v>
      </c>
      <c r="G185" s="27" t="s">
        <v>1820</v>
      </c>
      <c r="H185" s="27" t="s">
        <v>1821</v>
      </c>
      <c r="I185" s="39" t="s">
        <v>1822</v>
      </c>
      <c r="J185" s="26" t="s">
        <v>231</v>
      </c>
      <c r="K185" s="26" t="s">
        <v>155</v>
      </c>
      <c r="L185" s="26" t="s">
        <v>204</v>
      </c>
      <c r="M185" s="26" t="s">
        <v>76</v>
      </c>
      <c r="N185" s="27" t="s">
        <v>193</v>
      </c>
      <c r="O185" s="26" t="s">
        <v>1823</v>
      </c>
      <c r="P185" s="26" t="s">
        <v>194</v>
      </c>
      <c r="Q185" s="27" t="s">
        <v>291</v>
      </c>
      <c r="R185" s="27" t="s">
        <v>195</v>
      </c>
      <c r="S185" s="26" t="s">
        <v>196</v>
      </c>
      <c r="T185" s="26" t="s">
        <v>197</v>
      </c>
      <c r="U185" s="27" t="s">
        <v>227</v>
      </c>
    </row>
    <row r="186" spans="1:21" s="14" customFormat="1" ht="63" x14ac:dyDescent="0.2">
      <c r="A186" s="26">
        <f t="shared" si="19"/>
        <v>152</v>
      </c>
      <c r="B186" s="26" t="str">
        <f>VLOOKUP(K186,'[1]Mon thi'!$B$2:$C$20,2,0)</f>
        <v>GSXD</v>
      </c>
      <c r="C186" s="26" t="s">
        <v>1824</v>
      </c>
      <c r="D186" s="26" t="s">
        <v>1825</v>
      </c>
      <c r="E186" s="27" t="s">
        <v>1826</v>
      </c>
      <c r="F186" s="37" t="s">
        <v>1827</v>
      </c>
      <c r="G186" s="27" t="s">
        <v>1828</v>
      </c>
      <c r="H186" s="27" t="s">
        <v>1829</v>
      </c>
      <c r="I186" s="39" t="s">
        <v>1830</v>
      </c>
      <c r="J186" s="26" t="s">
        <v>1831</v>
      </c>
      <c r="K186" s="26" t="s">
        <v>155</v>
      </c>
      <c r="L186" s="26" t="s">
        <v>204</v>
      </c>
      <c r="M186" s="26" t="s">
        <v>76</v>
      </c>
      <c r="N186" s="27" t="s">
        <v>202</v>
      </c>
      <c r="O186" s="26" t="s">
        <v>1832</v>
      </c>
      <c r="P186" s="26" t="s">
        <v>194</v>
      </c>
      <c r="Q186" s="27" t="s">
        <v>1833</v>
      </c>
      <c r="R186" s="27" t="s">
        <v>195</v>
      </c>
      <c r="S186" s="26" t="s">
        <v>196</v>
      </c>
      <c r="T186" s="26" t="s">
        <v>197</v>
      </c>
      <c r="U186" s="27" t="s">
        <v>1834</v>
      </c>
    </row>
    <row r="187" spans="1:21" s="14" customFormat="1" ht="63" x14ac:dyDescent="0.2">
      <c r="A187" s="26">
        <f t="shared" si="19"/>
        <v>153</v>
      </c>
      <c r="B187" s="26" t="str">
        <f>VLOOKUP(K187,'[1]Mon thi'!$B$2:$C$20,2,0)</f>
        <v>GSXD</v>
      </c>
      <c r="C187" s="26" t="s">
        <v>1835</v>
      </c>
      <c r="D187" s="26" t="s">
        <v>1836</v>
      </c>
      <c r="E187" s="27" t="s">
        <v>1837</v>
      </c>
      <c r="F187" s="37" t="s">
        <v>1838</v>
      </c>
      <c r="G187" s="27" t="s">
        <v>1839</v>
      </c>
      <c r="H187" s="27" t="s">
        <v>1840</v>
      </c>
      <c r="I187" s="39" t="s">
        <v>1841</v>
      </c>
      <c r="J187" s="26" t="s">
        <v>231</v>
      </c>
      <c r="K187" s="26" t="s">
        <v>155</v>
      </c>
      <c r="L187" s="26" t="s">
        <v>204</v>
      </c>
      <c r="M187" s="26" t="s">
        <v>76</v>
      </c>
      <c r="N187" s="27" t="s">
        <v>236</v>
      </c>
      <c r="O187" s="26" t="s">
        <v>1842</v>
      </c>
      <c r="P187" s="26" t="s">
        <v>194</v>
      </c>
      <c r="Q187" s="27" t="s">
        <v>1843</v>
      </c>
      <c r="R187" s="27" t="s">
        <v>195</v>
      </c>
      <c r="S187" s="26" t="s">
        <v>196</v>
      </c>
      <c r="T187" s="26" t="s">
        <v>197</v>
      </c>
      <c r="U187" s="27" t="s">
        <v>1844</v>
      </c>
    </row>
    <row r="188" spans="1:21" s="14" customFormat="1" ht="47.25" x14ac:dyDescent="0.2">
      <c r="A188" s="26">
        <f t="shared" si="19"/>
        <v>154</v>
      </c>
      <c r="B188" s="26" t="str">
        <f>VLOOKUP(K188,'[1]Mon thi'!$B$2:$C$20,2,0)</f>
        <v>TKCĐ</v>
      </c>
      <c r="C188" s="26" t="s">
        <v>1845</v>
      </c>
      <c r="D188" s="26" t="s">
        <v>1846</v>
      </c>
      <c r="E188" s="27" t="s">
        <v>1847</v>
      </c>
      <c r="F188" s="37" t="s">
        <v>1848</v>
      </c>
      <c r="G188" s="27" t="s">
        <v>1849</v>
      </c>
      <c r="H188" s="27" t="s">
        <v>1850</v>
      </c>
      <c r="I188" s="39" t="s">
        <v>1851</v>
      </c>
      <c r="J188" s="26" t="s">
        <v>222</v>
      </c>
      <c r="K188" s="26" t="s">
        <v>166</v>
      </c>
      <c r="L188" s="26" t="s">
        <v>204</v>
      </c>
      <c r="M188" s="26" t="s">
        <v>76</v>
      </c>
      <c r="N188" s="27" t="s">
        <v>218</v>
      </c>
      <c r="O188" s="26" t="s">
        <v>1852</v>
      </c>
      <c r="P188" s="26" t="s">
        <v>194</v>
      </c>
      <c r="Q188" s="27" t="s">
        <v>1853</v>
      </c>
      <c r="R188" s="27" t="s">
        <v>195</v>
      </c>
      <c r="S188" s="26" t="s">
        <v>196</v>
      </c>
      <c r="T188" s="26" t="s">
        <v>197</v>
      </c>
      <c r="U188" s="27" t="s">
        <v>257</v>
      </c>
    </row>
    <row r="189" spans="1:21" s="14" customFormat="1" ht="63" x14ac:dyDescent="0.2">
      <c r="A189" s="26">
        <f t="shared" si="19"/>
        <v>155</v>
      </c>
      <c r="B189" s="26" t="str">
        <f>VLOOKUP(K189,'[1]Mon thi'!$B$2:$C$20,2,0)</f>
        <v>GSXD</v>
      </c>
      <c r="C189" s="26" t="s">
        <v>1854</v>
      </c>
      <c r="D189" s="26" t="s">
        <v>1855</v>
      </c>
      <c r="E189" s="27" t="s">
        <v>1856</v>
      </c>
      <c r="F189" s="37" t="s">
        <v>1857</v>
      </c>
      <c r="G189" s="27" t="s">
        <v>1858</v>
      </c>
      <c r="H189" s="27" t="s">
        <v>1859</v>
      </c>
      <c r="I189" s="39" t="s">
        <v>1860</v>
      </c>
      <c r="J189" s="26" t="s">
        <v>191</v>
      </c>
      <c r="K189" s="26" t="s">
        <v>155</v>
      </c>
      <c r="L189" s="26" t="s">
        <v>204</v>
      </c>
      <c r="M189" s="26" t="s">
        <v>76</v>
      </c>
      <c r="N189" s="27" t="s">
        <v>223</v>
      </c>
      <c r="O189" s="26" t="s">
        <v>1861</v>
      </c>
      <c r="P189" s="26" t="s">
        <v>194</v>
      </c>
      <c r="Q189" s="27" t="s">
        <v>1862</v>
      </c>
      <c r="R189" s="27" t="s">
        <v>209</v>
      </c>
      <c r="S189" s="26" t="s">
        <v>196</v>
      </c>
      <c r="T189" s="26" t="s">
        <v>197</v>
      </c>
      <c r="U189" s="27" t="s">
        <v>233</v>
      </c>
    </row>
    <row r="190" spans="1:21" s="14" customFormat="1" ht="31.5" x14ac:dyDescent="0.2">
      <c r="A190" s="26"/>
      <c r="B190" s="26" t="str">
        <f>VLOOKUP(K190,'[1]Mon thi'!$B$2:$C$20,2,0)</f>
        <v>QLDA</v>
      </c>
      <c r="C190" s="26"/>
      <c r="D190" s="26"/>
      <c r="E190" s="27"/>
      <c r="F190" s="37"/>
      <c r="G190" s="27"/>
      <c r="H190" s="27"/>
      <c r="I190" s="39"/>
      <c r="J190" s="26"/>
      <c r="K190" s="26" t="s">
        <v>189</v>
      </c>
      <c r="L190" s="26" t="s">
        <v>192</v>
      </c>
      <c r="M190" s="26" t="s">
        <v>76</v>
      </c>
      <c r="N190" s="27" t="s">
        <v>223</v>
      </c>
      <c r="O190" s="26"/>
      <c r="P190" s="26" t="s">
        <v>194</v>
      </c>
      <c r="Q190" s="27"/>
      <c r="R190" s="27"/>
      <c r="S190" s="26"/>
      <c r="T190" s="26"/>
      <c r="U190" s="27"/>
    </row>
    <row r="191" spans="1:21" s="14" customFormat="1" ht="47.25" x14ac:dyDescent="0.2">
      <c r="A191" s="26">
        <f>A189+1</f>
        <v>156</v>
      </c>
      <c r="B191" s="26" t="str">
        <f>VLOOKUP(K191,'[1]Mon thi'!$B$2:$C$20,2,0)</f>
        <v>GSXD</v>
      </c>
      <c r="C191" s="26" t="s">
        <v>1863</v>
      </c>
      <c r="D191" s="26" t="s">
        <v>1864</v>
      </c>
      <c r="E191" s="27" t="s">
        <v>1865</v>
      </c>
      <c r="F191" s="37" t="s">
        <v>1866</v>
      </c>
      <c r="G191" s="27" t="s">
        <v>1867</v>
      </c>
      <c r="H191" s="27" t="s">
        <v>1868</v>
      </c>
      <c r="I191" s="39" t="s">
        <v>1869</v>
      </c>
      <c r="J191" s="26" t="s">
        <v>290</v>
      </c>
      <c r="K191" s="26" t="s">
        <v>155</v>
      </c>
      <c r="L191" s="26" t="s">
        <v>204</v>
      </c>
      <c r="M191" s="26" t="s">
        <v>76</v>
      </c>
      <c r="N191" s="27" t="s">
        <v>218</v>
      </c>
      <c r="O191" s="26" t="s">
        <v>1870</v>
      </c>
      <c r="P191" s="26" t="s">
        <v>194</v>
      </c>
      <c r="Q191" s="27" t="s">
        <v>1871</v>
      </c>
      <c r="R191" s="27" t="s">
        <v>195</v>
      </c>
      <c r="S191" s="26" t="s">
        <v>196</v>
      </c>
      <c r="T191" s="26" t="s">
        <v>197</v>
      </c>
      <c r="U191" s="27" t="s">
        <v>233</v>
      </c>
    </row>
    <row r="192" spans="1:21" s="14" customFormat="1" ht="63" x14ac:dyDescent="0.2">
      <c r="A192" s="26">
        <f t="shared" ref="A192:A193" si="20">A191+1</f>
        <v>157</v>
      </c>
      <c r="B192" s="26" t="str">
        <f>VLOOKUP(K192,'[1]Mon thi'!$B$2:$C$20,2,0)</f>
        <v>GSXD</v>
      </c>
      <c r="C192" s="26" t="s">
        <v>1872</v>
      </c>
      <c r="D192" s="26" t="s">
        <v>1873</v>
      </c>
      <c r="E192" s="27" t="s">
        <v>1874</v>
      </c>
      <c r="F192" s="37" t="s">
        <v>1875</v>
      </c>
      <c r="G192" s="27" t="s">
        <v>1876</v>
      </c>
      <c r="H192" s="27" t="s">
        <v>1877</v>
      </c>
      <c r="I192" s="39" t="s">
        <v>1878</v>
      </c>
      <c r="J192" s="26" t="s">
        <v>228</v>
      </c>
      <c r="K192" s="26" t="s">
        <v>155</v>
      </c>
      <c r="L192" s="26" t="s">
        <v>204</v>
      </c>
      <c r="M192" s="26" t="s">
        <v>76</v>
      </c>
      <c r="N192" s="27" t="s">
        <v>202</v>
      </c>
      <c r="O192" s="26" t="s">
        <v>1879</v>
      </c>
      <c r="P192" s="26" t="s">
        <v>194</v>
      </c>
      <c r="Q192" s="27" t="s">
        <v>1880</v>
      </c>
      <c r="R192" s="27" t="s">
        <v>195</v>
      </c>
      <c r="S192" s="26" t="s">
        <v>196</v>
      </c>
      <c r="T192" s="26" t="s">
        <v>214</v>
      </c>
      <c r="U192" s="27" t="s">
        <v>233</v>
      </c>
    </row>
    <row r="193" spans="1:21" s="14" customFormat="1" ht="47.25" x14ac:dyDescent="0.2">
      <c r="A193" s="26">
        <f t="shared" si="20"/>
        <v>158</v>
      </c>
      <c r="B193" s="26" t="str">
        <f>VLOOKUP(K193,'[1]Mon thi'!$B$2:$C$20,2,0)</f>
        <v>GSXD</v>
      </c>
      <c r="C193" s="26" t="s">
        <v>1881</v>
      </c>
      <c r="D193" s="26" t="s">
        <v>1882</v>
      </c>
      <c r="E193" s="27" t="s">
        <v>1883</v>
      </c>
      <c r="F193" s="37" t="s">
        <v>1884</v>
      </c>
      <c r="G193" s="27" t="s">
        <v>1885</v>
      </c>
      <c r="H193" s="27" t="s">
        <v>1886</v>
      </c>
      <c r="I193" s="39" t="s">
        <v>1887</v>
      </c>
      <c r="J193" s="26" t="s">
        <v>211</v>
      </c>
      <c r="K193" s="26" t="s">
        <v>155</v>
      </c>
      <c r="L193" s="26" t="s">
        <v>204</v>
      </c>
      <c r="M193" s="26" t="s">
        <v>76</v>
      </c>
      <c r="N193" s="27" t="s">
        <v>223</v>
      </c>
      <c r="O193" s="26" t="s">
        <v>1888</v>
      </c>
      <c r="P193" s="26" t="s">
        <v>194</v>
      </c>
      <c r="Q193" s="27" t="s">
        <v>1889</v>
      </c>
      <c r="R193" s="27" t="s">
        <v>195</v>
      </c>
      <c r="S193" s="26" t="s">
        <v>196</v>
      </c>
      <c r="T193" s="26" t="s">
        <v>197</v>
      </c>
      <c r="U193" s="27" t="s">
        <v>1326</v>
      </c>
    </row>
    <row r="194" spans="1:21" s="14" customFormat="1" ht="78.75" x14ac:dyDescent="0.2">
      <c r="A194" s="26"/>
      <c r="B194" s="26" t="str">
        <f>VLOOKUP(K194,'[1]Mon thi'!$B$2:$C$20,2,0)</f>
        <v>TKCTN</v>
      </c>
      <c r="C194" s="26"/>
      <c r="D194" s="26"/>
      <c r="E194" s="27"/>
      <c r="F194" s="37"/>
      <c r="G194" s="27"/>
      <c r="H194" s="27"/>
      <c r="I194" s="39"/>
      <c r="J194" s="26"/>
      <c r="K194" s="26" t="s">
        <v>182</v>
      </c>
      <c r="L194" s="26" t="s">
        <v>192</v>
      </c>
      <c r="M194" s="26" t="s">
        <v>76</v>
      </c>
      <c r="N194" s="27" t="s">
        <v>223</v>
      </c>
      <c r="O194" s="26"/>
      <c r="P194" s="26" t="s">
        <v>194</v>
      </c>
      <c r="Q194" s="27"/>
      <c r="R194" s="27"/>
      <c r="S194" s="26"/>
      <c r="T194" s="26"/>
      <c r="U194" s="27"/>
    </row>
    <row r="195" spans="1:21" s="14" customFormat="1" ht="31.5" x14ac:dyDescent="0.2">
      <c r="A195" s="26"/>
      <c r="B195" s="26" t="str">
        <f>VLOOKUP(K195,'[1]Mon thi'!$B$2:$C$20,2,0)</f>
        <v>TKQH</v>
      </c>
      <c r="C195" s="26"/>
      <c r="D195" s="26"/>
      <c r="E195" s="27"/>
      <c r="F195" s="37"/>
      <c r="G195" s="27"/>
      <c r="H195" s="27"/>
      <c r="I195" s="39"/>
      <c r="J195" s="26"/>
      <c r="K195" s="26" t="s">
        <v>151</v>
      </c>
      <c r="L195" s="26" t="s">
        <v>192</v>
      </c>
      <c r="M195" s="26" t="s">
        <v>76</v>
      </c>
      <c r="N195" s="27" t="s">
        <v>223</v>
      </c>
      <c r="O195" s="26"/>
      <c r="P195" s="26" t="s">
        <v>194</v>
      </c>
      <c r="Q195" s="27"/>
      <c r="R195" s="27"/>
      <c r="S195" s="26"/>
      <c r="T195" s="26"/>
      <c r="U195" s="27"/>
    </row>
    <row r="196" spans="1:21" s="14" customFormat="1" ht="63" x14ac:dyDescent="0.2">
      <c r="A196" s="26">
        <f>A193+1</f>
        <v>159</v>
      </c>
      <c r="B196" s="26" t="str">
        <f>VLOOKUP(K196,'[1]Mon thi'!$B$2:$C$20,2,0)</f>
        <v>GSXD</v>
      </c>
      <c r="C196" s="26" t="s">
        <v>1890</v>
      </c>
      <c r="D196" s="26" t="s">
        <v>1891</v>
      </c>
      <c r="E196" s="27" t="s">
        <v>1892</v>
      </c>
      <c r="F196" s="37" t="s">
        <v>1893</v>
      </c>
      <c r="G196" s="27" t="s">
        <v>1894</v>
      </c>
      <c r="H196" s="27" t="s">
        <v>1895</v>
      </c>
      <c r="I196" s="39" t="s">
        <v>1896</v>
      </c>
      <c r="J196" s="26" t="s">
        <v>1831</v>
      </c>
      <c r="K196" s="26" t="s">
        <v>155</v>
      </c>
      <c r="L196" s="26" t="s">
        <v>204</v>
      </c>
      <c r="M196" s="26" t="s">
        <v>76</v>
      </c>
      <c r="N196" s="27" t="s">
        <v>218</v>
      </c>
      <c r="O196" s="26" t="s">
        <v>438</v>
      </c>
      <c r="P196" s="26" t="s">
        <v>194</v>
      </c>
      <c r="Q196" s="27" t="s">
        <v>1897</v>
      </c>
      <c r="R196" s="27" t="s">
        <v>195</v>
      </c>
      <c r="S196" s="26" t="s">
        <v>196</v>
      </c>
      <c r="T196" s="26" t="s">
        <v>197</v>
      </c>
      <c r="U196" s="27" t="s">
        <v>225</v>
      </c>
    </row>
    <row r="197" spans="1:21" s="14" customFormat="1" ht="47.25" x14ac:dyDescent="0.2">
      <c r="A197" s="26"/>
      <c r="B197" s="26" t="str">
        <f>VLOOKUP(K197,'[1]Mon thi'!$B$2:$C$20,2,0)</f>
        <v>TKCĐ</v>
      </c>
      <c r="C197" s="26"/>
      <c r="D197" s="26"/>
      <c r="E197" s="27"/>
      <c r="F197" s="37"/>
      <c r="G197" s="27"/>
      <c r="H197" s="27"/>
      <c r="I197" s="39"/>
      <c r="J197" s="26"/>
      <c r="K197" s="26" t="s">
        <v>166</v>
      </c>
      <c r="L197" s="26" t="s">
        <v>201</v>
      </c>
      <c r="M197" s="26" t="s">
        <v>76</v>
      </c>
      <c r="N197" s="27" t="s">
        <v>218</v>
      </c>
      <c r="O197" s="26"/>
      <c r="P197" s="26" t="s">
        <v>194</v>
      </c>
      <c r="Q197" s="27"/>
      <c r="R197" s="26"/>
      <c r="S197" s="26"/>
      <c r="T197" s="26"/>
      <c r="U197" s="27"/>
    </row>
    <row r="198" spans="1:21" s="14" customFormat="1" ht="63" x14ac:dyDescent="0.2">
      <c r="A198" s="26">
        <f>A196+1</f>
        <v>160</v>
      </c>
      <c r="B198" s="26" t="str">
        <f>VLOOKUP(K198,'[1]Mon thi'!$B$2:$C$20,2,0)</f>
        <v>TKĐB</v>
      </c>
      <c r="C198" s="26" t="s">
        <v>1898</v>
      </c>
      <c r="D198" s="26" t="s">
        <v>1899</v>
      </c>
      <c r="E198" s="27" t="s">
        <v>1900</v>
      </c>
      <c r="F198" s="37" t="s">
        <v>1901</v>
      </c>
      <c r="G198" s="27" t="s">
        <v>1902</v>
      </c>
      <c r="H198" s="27" t="s">
        <v>1903</v>
      </c>
      <c r="I198" s="39" t="s">
        <v>1904</v>
      </c>
      <c r="J198" s="26" t="s">
        <v>198</v>
      </c>
      <c r="K198" s="26" t="s">
        <v>175</v>
      </c>
      <c r="L198" s="26" t="s">
        <v>204</v>
      </c>
      <c r="M198" s="26" t="s">
        <v>76</v>
      </c>
      <c r="N198" s="27" t="s">
        <v>245</v>
      </c>
      <c r="O198" s="26" t="s">
        <v>282</v>
      </c>
      <c r="P198" s="26" t="s">
        <v>194</v>
      </c>
      <c r="Q198" s="27" t="s">
        <v>416</v>
      </c>
      <c r="R198" s="27" t="s">
        <v>195</v>
      </c>
      <c r="S198" s="26" t="s">
        <v>196</v>
      </c>
      <c r="T198" s="26" t="s">
        <v>197</v>
      </c>
      <c r="U198" s="27" t="s">
        <v>318</v>
      </c>
    </row>
    <row r="199" spans="1:21" s="14" customFormat="1" ht="63" x14ac:dyDescent="0.2">
      <c r="A199" s="26">
        <f>A198+1</f>
        <v>161</v>
      </c>
      <c r="B199" s="26" t="str">
        <f>VLOOKUP(K199,'[1]Mon thi'!$B$2:$C$20,2,0)</f>
        <v>GSXD</v>
      </c>
      <c r="C199" s="26" t="s">
        <v>1905</v>
      </c>
      <c r="D199" s="26" t="s">
        <v>1906</v>
      </c>
      <c r="E199" s="27" t="s">
        <v>1907</v>
      </c>
      <c r="F199" s="37" t="s">
        <v>1908</v>
      </c>
      <c r="G199" s="27" t="s">
        <v>1909</v>
      </c>
      <c r="H199" s="27" t="s">
        <v>1910</v>
      </c>
      <c r="I199" s="39" t="s">
        <v>1911</v>
      </c>
      <c r="J199" s="26" t="s">
        <v>198</v>
      </c>
      <c r="K199" s="26" t="s">
        <v>155</v>
      </c>
      <c r="L199" s="26" t="s">
        <v>204</v>
      </c>
      <c r="M199" s="26" t="s">
        <v>76</v>
      </c>
      <c r="N199" s="27" t="s">
        <v>213</v>
      </c>
      <c r="O199" s="26" t="s">
        <v>1912</v>
      </c>
      <c r="P199" s="26" t="s">
        <v>194</v>
      </c>
      <c r="Q199" s="27" t="s">
        <v>385</v>
      </c>
      <c r="R199" s="27" t="s">
        <v>209</v>
      </c>
      <c r="S199" s="26" t="s">
        <v>196</v>
      </c>
      <c r="T199" s="26" t="s">
        <v>197</v>
      </c>
      <c r="U199" s="27" t="s">
        <v>1913</v>
      </c>
    </row>
    <row r="200" spans="1:21" s="14" customFormat="1" ht="47.25" x14ac:dyDescent="0.2">
      <c r="A200" s="26"/>
      <c r="B200" s="26" t="str">
        <f>VLOOKUP(K200,'[1]Mon thi'!$B$2:$C$20,2,0)</f>
        <v>GSLĐ</v>
      </c>
      <c r="C200" s="26"/>
      <c r="D200" s="26"/>
      <c r="E200" s="27"/>
      <c r="F200" s="37"/>
      <c r="G200" s="27"/>
      <c r="H200" s="27"/>
      <c r="I200" s="39"/>
      <c r="J200" s="26"/>
      <c r="K200" s="26" t="s">
        <v>156</v>
      </c>
      <c r="L200" s="26" t="s">
        <v>192</v>
      </c>
      <c r="M200" s="26" t="s">
        <v>76</v>
      </c>
      <c r="N200" s="27" t="s">
        <v>213</v>
      </c>
      <c r="O200" s="26"/>
      <c r="P200" s="26" t="s">
        <v>194</v>
      </c>
      <c r="Q200" s="27"/>
      <c r="R200" s="27"/>
      <c r="S200" s="26"/>
      <c r="T200" s="26"/>
      <c r="U200" s="27"/>
    </row>
    <row r="201" spans="1:21" s="14" customFormat="1" ht="47.25" x14ac:dyDescent="0.2">
      <c r="A201" s="26">
        <f>A199+1</f>
        <v>162</v>
      </c>
      <c r="B201" s="26" t="str">
        <f>VLOOKUP(K201,'[1]Mon thi'!$B$2:$C$20,2,0)</f>
        <v>GSXD</v>
      </c>
      <c r="C201" s="26" t="s">
        <v>1914</v>
      </c>
      <c r="D201" s="26" t="s">
        <v>469</v>
      </c>
      <c r="E201" s="27" t="s">
        <v>470</v>
      </c>
      <c r="F201" s="37" t="s">
        <v>471</v>
      </c>
      <c r="G201" s="27" t="s">
        <v>1915</v>
      </c>
      <c r="H201" s="27" t="s">
        <v>472</v>
      </c>
      <c r="I201" s="39" t="s">
        <v>1916</v>
      </c>
      <c r="J201" s="26" t="s">
        <v>276</v>
      </c>
      <c r="K201" s="26" t="s">
        <v>155</v>
      </c>
      <c r="L201" s="26" t="s">
        <v>204</v>
      </c>
      <c r="M201" s="26" t="s">
        <v>76</v>
      </c>
      <c r="N201" s="27" t="s">
        <v>367</v>
      </c>
      <c r="O201" s="26" t="s">
        <v>1917</v>
      </c>
      <c r="P201" s="26" t="s">
        <v>194</v>
      </c>
      <c r="Q201" s="27" t="s">
        <v>473</v>
      </c>
      <c r="R201" s="27" t="s">
        <v>195</v>
      </c>
      <c r="S201" s="26" t="s">
        <v>196</v>
      </c>
      <c r="T201" s="26" t="s">
        <v>197</v>
      </c>
      <c r="U201" s="27" t="s">
        <v>562</v>
      </c>
    </row>
    <row r="202" spans="1:21" s="14" customFormat="1" ht="47.25" x14ac:dyDescent="0.2">
      <c r="A202" s="26">
        <f t="shared" ref="A202:A203" si="21">A201+1</f>
        <v>163</v>
      </c>
      <c r="B202" s="26" t="str">
        <f>VLOOKUP(K202,'[1]Mon thi'!$B$2:$C$20,2,0)</f>
        <v>GSLĐ</v>
      </c>
      <c r="C202" s="26" t="s">
        <v>1918</v>
      </c>
      <c r="D202" s="26" t="s">
        <v>1919</v>
      </c>
      <c r="E202" s="27" t="s">
        <v>1920</v>
      </c>
      <c r="F202" s="37" t="s">
        <v>1921</v>
      </c>
      <c r="G202" s="27" t="s">
        <v>1922</v>
      </c>
      <c r="H202" s="27" t="s">
        <v>1923</v>
      </c>
      <c r="I202" s="39" t="s">
        <v>1924</v>
      </c>
      <c r="J202" s="26" t="s">
        <v>222</v>
      </c>
      <c r="K202" s="26" t="s">
        <v>156</v>
      </c>
      <c r="L202" s="26" t="s">
        <v>201</v>
      </c>
      <c r="M202" s="26" t="s">
        <v>76</v>
      </c>
      <c r="N202" s="27" t="s">
        <v>218</v>
      </c>
      <c r="O202" s="26" t="s">
        <v>1925</v>
      </c>
      <c r="P202" s="26" t="s">
        <v>194</v>
      </c>
      <c r="Q202" s="27" t="s">
        <v>296</v>
      </c>
      <c r="R202" s="27" t="s">
        <v>195</v>
      </c>
      <c r="S202" s="26" t="s">
        <v>196</v>
      </c>
      <c r="T202" s="26" t="s">
        <v>197</v>
      </c>
      <c r="U202" s="27" t="s">
        <v>257</v>
      </c>
    </row>
    <row r="203" spans="1:21" s="14" customFormat="1" ht="47.25" x14ac:dyDescent="0.2">
      <c r="A203" s="26">
        <f t="shared" si="21"/>
        <v>164</v>
      </c>
      <c r="B203" s="26" t="str">
        <f>VLOOKUP(K203,'[1]Mon thi'!$B$2:$C$20,2,0)</f>
        <v>TKQH</v>
      </c>
      <c r="C203" s="26" t="s">
        <v>1926</v>
      </c>
      <c r="D203" s="26" t="s">
        <v>1927</v>
      </c>
      <c r="E203" s="27" t="s">
        <v>1928</v>
      </c>
      <c r="F203" s="37" t="s">
        <v>1929</v>
      </c>
      <c r="G203" s="48" t="s">
        <v>1930</v>
      </c>
      <c r="H203" s="27" t="s">
        <v>1931</v>
      </c>
      <c r="I203" s="39" t="s">
        <v>1932</v>
      </c>
      <c r="J203" s="26" t="s">
        <v>1933</v>
      </c>
      <c r="K203" s="26" t="s">
        <v>151</v>
      </c>
      <c r="L203" s="26" t="s">
        <v>192</v>
      </c>
      <c r="M203" s="26" t="s">
        <v>76</v>
      </c>
      <c r="N203" s="27" t="s">
        <v>218</v>
      </c>
      <c r="O203" s="26" t="s">
        <v>1787</v>
      </c>
      <c r="P203" s="26" t="s">
        <v>194</v>
      </c>
      <c r="Q203" s="27" t="s">
        <v>1934</v>
      </c>
      <c r="R203" s="27" t="s">
        <v>195</v>
      </c>
      <c r="S203" s="26" t="s">
        <v>196</v>
      </c>
      <c r="T203" s="26" t="s">
        <v>197</v>
      </c>
      <c r="U203" s="27" t="s">
        <v>227</v>
      </c>
    </row>
    <row r="204" spans="1:21" s="14" customFormat="1" x14ac:dyDescent="0.2">
      <c r="A204" s="26"/>
      <c r="B204" s="26" t="str">
        <f>VLOOKUP(K204,'[1]Mon thi'!$B$2:$C$20,2,0)</f>
        <v>ĐGXD</v>
      </c>
      <c r="C204" s="26"/>
      <c r="D204" s="26"/>
      <c r="E204" s="27"/>
      <c r="F204" s="37"/>
      <c r="G204" s="27"/>
      <c r="H204" s="27"/>
      <c r="I204" s="39"/>
      <c r="J204" s="26"/>
      <c r="K204" s="26" t="s">
        <v>9</v>
      </c>
      <c r="L204" s="26" t="s">
        <v>192</v>
      </c>
      <c r="M204" s="26" t="s">
        <v>76</v>
      </c>
      <c r="N204" s="27" t="s">
        <v>218</v>
      </c>
      <c r="O204" s="26"/>
      <c r="P204" s="26" t="s">
        <v>194</v>
      </c>
      <c r="Q204" s="27"/>
      <c r="R204" s="27"/>
      <c r="S204" s="26"/>
      <c r="T204" s="26"/>
      <c r="U204" s="27"/>
    </row>
    <row r="205" spans="1:21" s="14" customFormat="1" ht="47.25" x14ac:dyDescent="0.2">
      <c r="A205" s="26">
        <f>A203+1</f>
        <v>165</v>
      </c>
      <c r="B205" s="26" t="str">
        <f>VLOOKUP(K205,'[1]Mon thi'!$B$2:$C$20,2,0)</f>
        <v>TKQH</v>
      </c>
      <c r="C205" s="26" t="s">
        <v>1935</v>
      </c>
      <c r="D205" s="26" t="s">
        <v>1936</v>
      </c>
      <c r="E205" s="27" t="s">
        <v>1937</v>
      </c>
      <c r="F205" s="37" t="s">
        <v>1938</v>
      </c>
      <c r="G205" s="27" t="s">
        <v>1939</v>
      </c>
      <c r="H205" s="27" t="s">
        <v>1940</v>
      </c>
      <c r="I205" s="39" t="s">
        <v>1941</v>
      </c>
      <c r="J205" s="26" t="s">
        <v>1942</v>
      </c>
      <c r="K205" s="26" t="s">
        <v>151</v>
      </c>
      <c r="L205" s="26" t="s">
        <v>192</v>
      </c>
      <c r="M205" s="26" t="s">
        <v>76</v>
      </c>
      <c r="N205" s="27" t="s">
        <v>239</v>
      </c>
      <c r="O205" s="26" t="s">
        <v>1943</v>
      </c>
      <c r="P205" s="26" t="s">
        <v>194</v>
      </c>
      <c r="Q205" s="27" t="s">
        <v>1944</v>
      </c>
      <c r="R205" s="27" t="s">
        <v>195</v>
      </c>
      <c r="S205" s="26" t="s">
        <v>196</v>
      </c>
      <c r="T205" s="26" t="s">
        <v>197</v>
      </c>
      <c r="U205" s="27" t="s">
        <v>318</v>
      </c>
    </row>
    <row r="206" spans="1:21" s="14" customFormat="1" ht="63" x14ac:dyDescent="0.2">
      <c r="A206" s="26">
        <f t="shared" ref="A206:A222" si="22">A205+1</f>
        <v>166</v>
      </c>
      <c r="B206" s="26" t="str">
        <f>VLOOKUP(K206,'[1]Mon thi'!$B$2:$C$20,2,0)</f>
        <v>TKĐB</v>
      </c>
      <c r="C206" s="26" t="s">
        <v>1945</v>
      </c>
      <c r="D206" s="26" t="s">
        <v>1946</v>
      </c>
      <c r="E206" s="27" t="s">
        <v>1947</v>
      </c>
      <c r="F206" s="37" t="s">
        <v>1948</v>
      </c>
      <c r="G206" s="27" t="s">
        <v>1949</v>
      </c>
      <c r="H206" s="27" t="s">
        <v>1950</v>
      </c>
      <c r="I206" s="39" t="s">
        <v>1951</v>
      </c>
      <c r="J206" s="26" t="s">
        <v>290</v>
      </c>
      <c r="K206" s="26" t="s">
        <v>175</v>
      </c>
      <c r="L206" s="26" t="s">
        <v>192</v>
      </c>
      <c r="M206" s="26" t="s">
        <v>76</v>
      </c>
      <c r="N206" s="27" t="s">
        <v>392</v>
      </c>
      <c r="O206" s="26" t="s">
        <v>1952</v>
      </c>
      <c r="P206" s="26" t="s">
        <v>194</v>
      </c>
      <c r="Q206" s="27" t="s">
        <v>1953</v>
      </c>
      <c r="R206" s="27" t="s">
        <v>195</v>
      </c>
      <c r="S206" s="26" t="s">
        <v>196</v>
      </c>
      <c r="T206" s="26" t="s">
        <v>197</v>
      </c>
      <c r="U206" s="27" t="s">
        <v>1954</v>
      </c>
    </row>
    <row r="207" spans="1:21" s="14" customFormat="1" ht="63" x14ac:dyDescent="0.2">
      <c r="A207" s="26">
        <f t="shared" si="22"/>
        <v>167</v>
      </c>
      <c r="B207" s="26" t="str">
        <f>VLOOKUP(K207,'[1]Mon thi'!$B$2:$C$20,2,0)</f>
        <v>GSXD</v>
      </c>
      <c r="C207" s="26" t="s">
        <v>1955</v>
      </c>
      <c r="D207" s="26" t="s">
        <v>1956</v>
      </c>
      <c r="E207" s="27" t="s">
        <v>1957</v>
      </c>
      <c r="F207" s="37" t="s">
        <v>1958</v>
      </c>
      <c r="G207" s="27" t="s">
        <v>1959</v>
      </c>
      <c r="H207" s="27" t="s">
        <v>1960</v>
      </c>
      <c r="I207" s="39" t="s">
        <v>1961</v>
      </c>
      <c r="J207" s="26" t="s">
        <v>371</v>
      </c>
      <c r="K207" s="26" t="s">
        <v>155</v>
      </c>
      <c r="L207" s="26" t="s">
        <v>192</v>
      </c>
      <c r="M207" s="26" t="s">
        <v>76</v>
      </c>
      <c r="N207" s="27" t="s">
        <v>346</v>
      </c>
      <c r="O207" s="26" t="s">
        <v>1763</v>
      </c>
      <c r="P207" s="26" t="s">
        <v>194</v>
      </c>
      <c r="Q207" s="27" t="s">
        <v>1962</v>
      </c>
      <c r="R207" s="27" t="s">
        <v>209</v>
      </c>
      <c r="S207" s="26" t="s">
        <v>196</v>
      </c>
      <c r="T207" s="26" t="s">
        <v>197</v>
      </c>
      <c r="U207" s="27" t="s">
        <v>336</v>
      </c>
    </row>
    <row r="208" spans="1:21" s="14" customFormat="1" ht="63" x14ac:dyDescent="0.2">
      <c r="A208" s="26">
        <f t="shared" si="22"/>
        <v>168</v>
      </c>
      <c r="B208" s="26" t="str">
        <f>VLOOKUP(K208,'[1]Mon thi'!$B$2:$C$20,2,0)</f>
        <v>TKKC</v>
      </c>
      <c r="C208" s="26" t="s">
        <v>1963</v>
      </c>
      <c r="D208" s="26" t="s">
        <v>1964</v>
      </c>
      <c r="E208" s="27" t="s">
        <v>1965</v>
      </c>
      <c r="F208" s="37" t="s">
        <v>1966</v>
      </c>
      <c r="G208" s="27" t="s">
        <v>1967</v>
      </c>
      <c r="H208" s="27" t="s">
        <v>1968</v>
      </c>
      <c r="I208" s="39" t="s">
        <v>1969</v>
      </c>
      <c r="J208" s="26" t="s">
        <v>1970</v>
      </c>
      <c r="K208" s="26" t="s">
        <v>179</v>
      </c>
      <c r="L208" s="26" t="s">
        <v>192</v>
      </c>
      <c r="M208" s="26" t="s">
        <v>76</v>
      </c>
      <c r="N208" s="27" t="s">
        <v>218</v>
      </c>
      <c r="O208" s="26" t="s">
        <v>1971</v>
      </c>
      <c r="P208" s="26" t="s">
        <v>194</v>
      </c>
      <c r="Q208" s="27" t="s">
        <v>268</v>
      </c>
      <c r="R208" s="27" t="s">
        <v>195</v>
      </c>
      <c r="S208" s="26" t="s">
        <v>196</v>
      </c>
      <c r="T208" s="26" t="s">
        <v>197</v>
      </c>
      <c r="U208" s="27" t="s">
        <v>1972</v>
      </c>
    </row>
    <row r="209" spans="1:21" s="14" customFormat="1" ht="78.75" x14ac:dyDescent="0.2">
      <c r="A209" s="26">
        <f t="shared" si="22"/>
        <v>169</v>
      </c>
      <c r="B209" s="26" t="str">
        <f>VLOOKUP(K209,'[1]Mon thi'!$B$2:$C$20,2,0)</f>
        <v>TKCĐN</v>
      </c>
      <c r="C209" s="26" t="s">
        <v>1973</v>
      </c>
      <c r="D209" s="26" t="s">
        <v>1974</v>
      </c>
      <c r="E209" s="27" t="s">
        <v>1975</v>
      </c>
      <c r="F209" s="37" t="s">
        <v>1976</v>
      </c>
      <c r="G209" s="27" t="s">
        <v>1977</v>
      </c>
      <c r="H209" s="27" t="s">
        <v>1978</v>
      </c>
      <c r="I209" s="39" t="s">
        <v>1979</v>
      </c>
      <c r="J209" s="26" t="s">
        <v>191</v>
      </c>
      <c r="K209" s="26" t="s">
        <v>164</v>
      </c>
      <c r="L209" s="26" t="s">
        <v>192</v>
      </c>
      <c r="M209" s="26" t="s">
        <v>76</v>
      </c>
      <c r="N209" s="27" t="s">
        <v>202</v>
      </c>
      <c r="O209" s="26" t="s">
        <v>1980</v>
      </c>
      <c r="P209" s="26" t="s">
        <v>194</v>
      </c>
      <c r="Q209" s="27" t="s">
        <v>1034</v>
      </c>
      <c r="R209" s="27" t="s">
        <v>195</v>
      </c>
      <c r="S209" s="26" t="s">
        <v>196</v>
      </c>
      <c r="T209" s="26" t="s">
        <v>197</v>
      </c>
      <c r="U209" s="26" t="s">
        <v>337</v>
      </c>
    </row>
    <row r="210" spans="1:21" s="14" customFormat="1" ht="47.25" x14ac:dyDescent="0.2">
      <c r="A210" s="26">
        <f t="shared" si="22"/>
        <v>170</v>
      </c>
      <c r="B210" s="26" t="str">
        <f>VLOOKUP(K210,'[1]Mon thi'!$B$2:$C$20,2,0)</f>
        <v>TKCĐ</v>
      </c>
      <c r="C210" s="26" t="s">
        <v>1981</v>
      </c>
      <c r="D210" s="26" t="s">
        <v>1982</v>
      </c>
      <c r="E210" s="27" t="s">
        <v>1983</v>
      </c>
      <c r="F210" s="37" t="s">
        <v>1984</v>
      </c>
      <c r="G210" s="27" t="s">
        <v>1985</v>
      </c>
      <c r="H210" s="27" t="s">
        <v>1986</v>
      </c>
      <c r="I210" s="39" t="s">
        <v>1987</v>
      </c>
      <c r="J210" s="26" t="s">
        <v>1988</v>
      </c>
      <c r="K210" s="26" t="s">
        <v>166</v>
      </c>
      <c r="L210" s="26" t="s">
        <v>192</v>
      </c>
      <c r="M210" s="26" t="s">
        <v>76</v>
      </c>
      <c r="N210" s="27" t="s">
        <v>313</v>
      </c>
      <c r="O210" s="26" t="s">
        <v>1989</v>
      </c>
      <c r="P210" s="26" t="s">
        <v>194</v>
      </c>
      <c r="Q210" s="27" t="s">
        <v>1990</v>
      </c>
      <c r="R210" s="27" t="s">
        <v>195</v>
      </c>
      <c r="S210" s="26" t="s">
        <v>196</v>
      </c>
      <c r="T210" s="26" t="s">
        <v>197</v>
      </c>
      <c r="U210" s="27" t="s">
        <v>553</v>
      </c>
    </row>
    <row r="211" spans="1:21" s="14" customFormat="1" ht="47.25" x14ac:dyDescent="0.2">
      <c r="A211" s="26">
        <f t="shared" si="22"/>
        <v>171</v>
      </c>
      <c r="B211" s="26" t="str">
        <f>VLOOKUP(K211,'[1]Mon thi'!$B$2:$C$20,2,0)</f>
        <v>QLDA</v>
      </c>
      <c r="C211" s="26" t="s">
        <v>1991</v>
      </c>
      <c r="D211" s="26" t="s">
        <v>1992</v>
      </c>
      <c r="E211" s="27" t="s">
        <v>1993</v>
      </c>
      <c r="F211" s="37" t="s">
        <v>1994</v>
      </c>
      <c r="G211" s="27" t="s">
        <v>1995</v>
      </c>
      <c r="H211" s="27" t="s">
        <v>1996</v>
      </c>
      <c r="I211" s="39" t="s">
        <v>1997</v>
      </c>
      <c r="J211" s="26" t="s">
        <v>453</v>
      </c>
      <c r="K211" s="26" t="s">
        <v>189</v>
      </c>
      <c r="L211" s="26" t="s">
        <v>192</v>
      </c>
      <c r="M211" s="26" t="s">
        <v>76</v>
      </c>
      <c r="N211" s="27" t="s">
        <v>223</v>
      </c>
      <c r="O211" s="26" t="s">
        <v>438</v>
      </c>
      <c r="P211" s="26" t="s">
        <v>194</v>
      </c>
      <c r="Q211" s="27" t="s">
        <v>1998</v>
      </c>
      <c r="R211" s="27" t="s">
        <v>209</v>
      </c>
      <c r="S211" s="26" t="s">
        <v>196</v>
      </c>
      <c r="T211" s="26" t="s">
        <v>197</v>
      </c>
      <c r="U211" s="27" t="s">
        <v>1999</v>
      </c>
    </row>
    <row r="212" spans="1:21" s="14" customFormat="1" ht="63" x14ac:dyDescent="0.2">
      <c r="A212" s="26">
        <f t="shared" si="22"/>
        <v>172</v>
      </c>
      <c r="B212" s="26" t="str">
        <f>VLOOKUP(K212,'[1]Mon thi'!$B$2:$C$20,2,0)</f>
        <v>GSXD</v>
      </c>
      <c r="C212" s="26" t="s">
        <v>2000</v>
      </c>
      <c r="D212" s="26" t="s">
        <v>2001</v>
      </c>
      <c r="E212" s="27" t="s">
        <v>2002</v>
      </c>
      <c r="F212" s="37" t="s">
        <v>2003</v>
      </c>
      <c r="G212" s="27" t="s">
        <v>2004</v>
      </c>
      <c r="H212" s="27" t="s">
        <v>2005</v>
      </c>
      <c r="I212" s="39" t="s">
        <v>2006</v>
      </c>
      <c r="J212" s="26" t="s">
        <v>2007</v>
      </c>
      <c r="K212" s="26" t="s">
        <v>155</v>
      </c>
      <c r="L212" s="26" t="s">
        <v>192</v>
      </c>
      <c r="M212" s="26" t="s">
        <v>76</v>
      </c>
      <c r="N212" s="27" t="s">
        <v>213</v>
      </c>
      <c r="O212" s="26" t="s">
        <v>2008</v>
      </c>
      <c r="P212" s="26" t="s">
        <v>194</v>
      </c>
      <c r="Q212" s="27" t="s">
        <v>1197</v>
      </c>
      <c r="R212" s="27" t="s">
        <v>195</v>
      </c>
      <c r="S212" s="26" t="s">
        <v>196</v>
      </c>
      <c r="T212" s="26" t="s">
        <v>197</v>
      </c>
      <c r="U212" s="27" t="s">
        <v>337</v>
      </c>
    </row>
    <row r="213" spans="1:21" s="14" customFormat="1" ht="63" x14ac:dyDescent="0.2">
      <c r="A213" s="26">
        <f t="shared" si="22"/>
        <v>173</v>
      </c>
      <c r="B213" s="26" t="str">
        <f>VLOOKUP(K213,'[1]Mon thi'!$B$2:$C$20,2,0)</f>
        <v>GSLĐ</v>
      </c>
      <c r="C213" s="26" t="s">
        <v>2009</v>
      </c>
      <c r="D213" s="26" t="s">
        <v>331</v>
      </c>
      <c r="E213" s="27" t="s">
        <v>332</v>
      </c>
      <c r="F213" s="37" t="s">
        <v>2010</v>
      </c>
      <c r="G213" s="27" t="s">
        <v>333</v>
      </c>
      <c r="H213" s="27" t="s">
        <v>2011</v>
      </c>
      <c r="I213" s="39" t="s">
        <v>334</v>
      </c>
      <c r="J213" s="26" t="s">
        <v>570</v>
      </c>
      <c r="K213" s="26" t="s">
        <v>156</v>
      </c>
      <c r="L213" s="26" t="s">
        <v>192</v>
      </c>
      <c r="M213" s="26" t="s">
        <v>76</v>
      </c>
      <c r="N213" s="27" t="s">
        <v>217</v>
      </c>
      <c r="O213" s="26" t="s">
        <v>2012</v>
      </c>
      <c r="P213" s="26" t="s">
        <v>194</v>
      </c>
      <c r="Q213" s="27" t="s">
        <v>275</v>
      </c>
      <c r="R213" s="27" t="s">
        <v>195</v>
      </c>
      <c r="S213" s="26" t="s">
        <v>196</v>
      </c>
      <c r="T213" s="26" t="s">
        <v>214</v>
      </c>
      <c r="U213" s="27" t="s">
        <v>272</v>
      </c>
    </row>
    <row r="214" spans="1:21" ht="47.25" x14ac:dyDescent="0.2">
      <c r="A214" s="26">
        <f t="shared" si="22"/>
        <v>174</v>
      </c>
      <c r="B214" s="26" t="str">
        <f>VLOOKUP(K214,'[1]Mon thi'!$B$2:$C$20,2,0)</f>
        <v>GSXD</v>
      </c>
      <c r="C214" s="36" t="s">
        <v>2013</v>
      </c>
      <c r="D214" s="26" t="s">
        <v>2014</v>
      </c>
      <c r="E214" s="27" t="s">
        <v>2015</v>
      </c>
      <c r="F214" s="37" t="s">
        <v>2016</v>
      </c>
      <c r="G214" s="27" t="s">
        <v>2017</v>
      </c>
      <c r="H214" s="38" t="s">
        <v>2018</v>
      </c>
      <c r="I214" s="39" t="s">
        <v>2019</v>
      </c>
      <c r="J214" s="26" t="s">
        <v>279</v>
      </c>
      <c r="K214" s="26" t="s">
        <v>155</v>
      </c>
      <c r="L214" s="26" t="s">
        <v>204</v>
      </c>
      <c r="M214" s="26" t="s">
        <v>76</v>
      </c>
      <c r="N214" s="27" t="s">
        <v>217</v>
      </c>
      <c r="O214" s="26" t="s">
        <v>2020</v>
      </c>
      <c r="P214" s="26" t="s">
        <v>194</v>
      </c>
      <c r="Q214" s="27" t="s">
        <v>1155</v>
      </c>
      <c r="R214" s="27" t="s">
        <v>195</v>
      </c>
      <c r="S214" s="26" t="s">
        <v>196</v>
      </c>
      <c r="T214" s="26" t="s">
        <v>197</v>
      </c>
      <c r="U214" s="27" t="s">
        <v>2021</v>
      </c>
    </row>
    <row r="215" spans="1:21" ht="47.25" x14ac:dyDescent="0.2">
      <c r="A215" s="26">
        <f t="shared" si="22"/>
        <v>175</v>
      </c>
      <c r="B215" s="26" t="str">
        <f>VLOOKUP(K215,'[1]Mon thi'!$B$2:$C$20,2,0)</f>
        <v>GSLĐ</v>
      </c>
      <c r="C215" s="36" t="s">
        <v>2022</v>
      </c>
      <c r="D215" s="26" t="s">
        <v>2023</v>
      </c>
      <c r="E215" s="27" t="s">
        <v>2024</v>
      </c>
      <c r="F215" s="37" t="s">
        <v>2025</v>
      </c>
      <c r="G215" s="27" t="s">
        <v>2026</v>
      </c>
      <c r="H215" s="38" t="s">
        <v>2027</v>
      </c>
      <c r="I215" s="39" t="s">
        <v>2028</v>
      </c>
      <c r="J215" s="26" t="s">
        <v>2029</v>
      </c>
      <c r="K215" s="26" t="s">
        <v>156</v>
      </c>
      <c r="L215" s="26" t="s">
        <v>192</v>
      </c>
      <c r="M215" s="26" t="s">
        <v>76</v>
      </c>
      <c r="N215" s="27" t="s">
        <v>308</v>
      </c>
      <c r="O215" s="26" t="s">
        <v>2030</v>
      </c>
      <c r="P215" s="26" t="s">
        <v>194</v>
      </c>
      <c r="Q215" s="27" t="s">
        <v>2031</v>
      </c>
      <c r="R215" s="27" t="s">
        <v>195</v>
      </c>
      <c r="S215" s="26" t="s">
        <v>196</v>
      </c>
      <c r="T215" s="26" t="s">
        <v>197</v>
      </c>
      <c r="U215" s="27" t="s">
        <v>2032</v>
      </c>
    </row>
    <row r="216" spans="1:21" ht="47.25" x14ac:dyDescent="0.2">
      <c r="A216" s="26">
        <f t="shared" si="22"/>
        <v>176</v>
      </c>
      <c r="B216" s="26" t="str">
        <f>VLOOKUP(K216,'[1]Mon thi'!$B$2:$C$20,2,0)</f>
        <v>GSXD</v>
      </c>
      <c r="C216" s="36" t="s">
        <v>2033</v>
      </c>
      <c r="D216" s="26" t="s">
        <v>2034</v>
      </c>
      <c r="E216" s="27" t="s">
        <v>2035</v>
      </c>
      <c r="F216" s="37" t="s">
        <v>2036</v>
      </c>
      <c r="G216" s="27" t="s">
        <v>2037</v>
      </c>
      <c r="H216" s="38" t="s">
        <v>2038</v>
      </c>
      <c r="I216" s="39" t="s">
        <v>2039</v>
      </c>
      <c r="J216" s="26" t="s">
        <v>243</v>
      </c>
      <c r="K216" s="26" t="s">
        <v>155</v>
      </c>
      <c r="L216" s="26" t="s">
        <v>204</v>
      </c>
      <c r="M216" s="26" t="s">
        <v>76</v>
      </c>
      <c r="N216" s="27" t="s">
        <v>253</v>
      </c>
      <c r="O216" s="26" t="s">
        <v>438</v>
      </c>
      <c r="P216" s="26" t="s">
        <v>194</v>
      </c>
      <c r="Q216" s="27" t="s">
        <v>2040</v>
      </c>
      <c r="R216" s="27" t="s">
        <v>195</v>
      </c>
      <c r="S216" s="26" t="s">
        <v>196</v>
      </c>
      <c r="T216" s="26" t="s">
        <v>197</v>
      </c>
      <c r="U216" s="27" t="s">
        <v>203</v>
      </c>
    </row>
    <row r="217" spans="1:21" ht="47.25" x14ac:dyDescent="0.2">
      <c r="A217" s="26">
        <f>A216+1</f>
        <v>177</v>
      </c>
      <c r="B217" s="26" t="str">
        <f>VLOOKUP(K217,'[1]Mon thi'!$B$2:$C$20,2,0)</f>
        <v>GSXD</v>
      </c>
      <c r="C217" s="36" t="s">
        <v>2041</v>
      </c>
      <c r="D217" s="26" t="s">
        <v>510</v>
      </c>
      <c r="E217" s="27" t="s">
        <v>2042</v>
      </c>
      <c r="F217" s="37" t="s">
        <v>2043</v>
      </c>
      <c r="G217" s="27" t="s">
        <v>2044</v>
      </c>
      <c r="H217" s="38" t="s">
        <v>2045</v>
      </c>
      <c r="I217" s="39" t="s">
        <v>2046</v>
      </c>
      <c r="J217" s="26" t="s">
        <v>243</v>
      </c>
      <c r="K217" s="26" t="s">
        <v>155</v>
      </c>
      <c r="L217" s="26" t="s">
        <v>204</v>
      </c>
      <c r="M217" s="26" t="s">
        <v>76</v>
      </c>
      <c r="N217" s="27" t="s">
        <v>232</v>
      </c>
      <c r="O217" s="26" t="s">
        <v>2047</v>
      </c>
      <c r="P217" s="26" t="s">
        <v>194</v>
      </c>
      <c r="Q217" s="27" t="s">
        <v>2048</v>
      </c>
      <c r="R217" s="27" t="s">
        <v>195</v>
      </c>
      <c r="S217" s="26" t="s">
        <v>196</v>
      </c>
      <c r="T217" s="26" t="s">
        <v>234</v>
      </c>
      <c r="U217" s="27" t="s">
        <v>203</v>
      </c>
    </row>
    <row r="218" spans="1:21" ht="47.25" x14ac:dyDescent="0.2">
      <c r="A218" s="26">
        <f t="shared" si="22"/>
        <v>178</v>
      </c>
      <c r="B218" s="26" t="str">
        <f>VLOOKUP(K218,'[1]Mon thi'!$B$2:$C$20,2,0)</f>
        <v>TKCĐ</v>
      </c>
      <c r="C218" s="36" t="s">
        <v>2049</v>
      </c>
      <c r="D218" s="26" t="s">
        <v>2050</v>
      </c>
      <c r="E218" s="27" t="s">
        <v>2051</v>
      </c>
      <c r="F218" s="37" t="s">
        <v>2052</v>
      </c>
      <c r="G218" s="27" t="s">
        <v>2053</v>
      </c>
      <c r="H218" s="38" t="s">
        <v>2054</v>
      </c>
      <c r="I218" s="39" t="s">
        <v>2055</v>
      </c>
      <c r="J218" s="26" t="s">
        <v>2056</v>
      </c>
      <c r="K218" s="26" t="s">
        <v>166</v>
      </c>
      <c r="L218" s="26" t="s">
        <v>204</v>
      </c>
      <c r="M218" s="26" t="s">
        <v>76</v>
      </c>
      <c r="N218" s="27" t="s">
        <v>202</v>
      </c>
      <c r="O218" s="26" t="s">
        <v>2057</v>
      </c>
      <c r="P218" s="26" t="s">
        <v>194</v>
      </c>
      <c r="Q218" s="27" t="s">
        <v>216</v>
      </c>
      <c r="R218" s="27" t="s">
        <v>195</v>
      </c>
      <c r="S218" s="26" t="s">
        <v>196</v>
      </c>
      <c r="T218" s="26" t="s">
        <v>197</v>
      </c>
      <c r="U218" s="27" t="s">
        <v>203</v>
      </c>
    </row>
    <row r="219" spans="1:21" ht="47.25" x14ac:dyDescent="0.2">
      <c r="A219" s="26">
        <f>A218+1</f>
        <v>179</v>
      </c>
      <c r="B219" s="26" t="str">
        <f>VLOOKUP(K219,'[1]Mon thi'!$B$2:$C$20,2,0)</f>
        <v>GSXD</v>
      </c>
      <c r="C219" s="36" t="s">
        <v>2058</v>
      </c>
      <c r="D219" s="26" t="s">
        <v>2059</v>
      </c>
      <c r="E219" s="27" t="s">
        <v>2060</v>
      </c>
      <c r="F219" s="37" t="s">
        <v>2061</v>
      </c>
      <c r="G219" s="27" t="s">
        <v>2062</v>
      </c>
      <c r="H219" s="38" t="s">
        <v>2063</v>
      </c>
      <c r="I219" s="39" t="s">
        <v>2064</v>
      </c>
      <c r="J219" s="27" t="s">
        <v>2065</v>
      </c>
      <c r="K219" s="26" t="s">
        <v>155</v>
      </c>
      <c r="L219" s="26" t="s">
        <v>204</v>
      </c>
      <c r="M219" s="26" t="s">
        <v>76</v>
      </c>
      <c r="N219" s="27" t="s">
        <v>232</v>
      </c>
      <c r="O219" s="26" t="s">
        <v>2066</v>
      </c>
      <c r="P219" s="26" t="s">
        <v>194</v>
      </c>
      <c r="Q219" s="27" t="s">
        <v>2067</v>
      </c>
      <c r="R219" s="27" t="s">
        <v>195</v>
      </c>
      <c r="S219" s="26" t="s">
        <v>196</v>
      </c>
      <c r="T219" s="26" t="s">
        <v>197</v>
      </c>
      <c r="U219" s="27" t="s">
        <v>203</v>
      </c>
    </row>
    <row r="220" spans="1:21" ht="47.25" x14ac:dyDescent="0.2">
      <c r="A220" s="26">
        <f t="shared" si="22"/>
        <v>180</v>
      </c>
      <c r="B220" s="26" t="str">
        <f>VLOOKUP(K220,'[1]Mon thi'!$B$2:$C$20,2,0)</f>
        <v>GSXD</v>
      </c>
      <c r="C220" s="36" t="s">
        <v>2068</v>
      </c>
      <c r="D220" s="26" t="s">
        <v>2069</v>
      </c>
      <c r="E220" s="27" t="s">
        <v>2070</v>
      </c>
      <c r="F220" s="37" t="s">
        <v>2071</v>
      </c>
      <c r="G220" s="27" t="s">
        <v>2072</v>
      </c>
      <c r="H220" s="38" t="s">
        <v>2073</v>
      </c>
      <c r="I220" s="39" t="s">
        <v>2074</v>
      </c>
      <c r="J220" s="26" t="s">
        <v>2075</v>
      </c>
      <c r="K220" s="26" t="s">
        <v>155</v>
      </c>
      <c r="L220" s="26" t="s">
        <v>204</v>
      </c>
      <c r="M220" s="26" t="s">
        <v>76</v>
      </c>
      <c r="N220" s="27" t="s">
        <v>226</v>
      </c>
      <c r="O220" s="26" t="s">
        <v>438</v>
      </c>
      <c r="P220" s="26" t="s">
        <v>194</v>
      </c>
      <c r="Q220" s="27" t="s">
        <v>2076</v>
      </c>
      <c r="R220" s="27" t="s">
        <v>195</v>
      </c>
      <c r="S220" s="26" t="s">
        <v>196</v>
      </c>
      <c r="T220" s="26" t="s">
        <v>197</v>
      </c>
      <c r="U220" s="27" t="s">
        <v>233</v>
      </c>
    </row>
    <row r="221" spans="1:21" ht="63" x14ac:dyDescent="0.2">
      <c r="A221" s="26">
        <f t="shared" si="22"/>
        <v>181</v>
      </c>
      <c r="B221" s="26" t="str">
        <f>VLOOKUP(K221,'[1]Mon thi'!$B$2:$C$20,2,0)</f>
        <v>GSXD</v>
      </c>
      <c r="C221" s="36" t="s">
        <v>2077</v>
      </c>
      <c r="D221" s="26" t="s">
        <v>2078</v>
      </c>
      <c r="E221" s="27" t="s">
        <v>2079</v>
      </c>
      <c r="F221" s="37" t="s">
        <v>2080</v>
      </c>
      <c r="G221" s="27" t="s">
        <v>2081</v>
      </c>
      <c r="H221" s="38" t="s">
        <v>2082</v>
      </c>
      <c r="I221" s="39" t="s">
        <v>2083</v>
      </c>
      <c r="J221" s="26" t="s">
        <v>2084</v>
      </c>
      <c r="K221" s="26" t="s">
        <v>155</v>
      </c>
      <c r="L221" s="26" t="s">
        <v>204</v>
      </c>
      <c r="M221" s="26" t="s">
        <v>76</v>
      </c>
      <c r="N221" s="27" t="s">
        <v>248</v>
      </c>
      <c r="O221" s="26" t="s">
        <v>2085</v>
      </c>
      <c r="P221" s="26" t="s">
        <v>194</v>
      </c>
      <c r="Q221" s="27" t="s">
        <v>2086</v>
      </c>
      <c r="R221" s="27" t="s">
        <v>195</v>
      </c>
      <c r="S221" s="26" t="s">
        <v>196</v>
      </c>
      <c r="T221" s="26" t="s">
        <v>197</v>
      </c>
      <c r="U221" s="27" t="s">
        <v>2087</v>
      </c>
    </row>
    <row r="222" spans="1:21" ht="63" x14ac:dyDescent="0.2">
      <c r="A222" s="26">
        <f t="shared" si="22"/>
        <v>182</v>
      </c>
      <c r="B222" s="26" t="str">
        <f>VLOOKUP(K222,'[1]Mon thi'!$B$2:$C$20,2,0)</f>
        <v>KSĐH</v>
      </c>
      <c r="C222" s="36" t="s">
        <v>2088</v>
      </c>
      <c r="D222" s="26" t="s">
        <v>419</v>
      </c>
      <c r="E222" s="27" t="s">
        <v>420</v>
      </c>
      <c r="F222" s="43" t="s">
        <v>421</v>
      </c>
      <c r="G222" s="48" t="s">
        <v>422</v>
      </c>
      <c r="H222" s="38" t="s">
        <v>423</v>
      </c>
      <c r="I222" s="39" t="s">
        <v>424</v>
      </c>
      <c r="J222" s="49" t="s">
        <v>2089</v>
      </c>
      <c r="K222" s="26" t="s">
        <v>154</v>
      </c>
      <c r="L222" s="26" t="s">
        <v>204</v>
      </c>
      <c r="M222" s="26" t="s">
        <v>76</v>
      </c>
      <c r="N222" s="27" t="s">
        <v>193</v>
      </c>
      <c r="O222" s="26" t="s">
        <v>425</v>
      </c>
      <c r="P222" s="26" t="s">
        <v>194</v>
      </c>
      <c r="Q222" s="27" t="s">
        <v>426</v>
      </c>
      <c r="R222" s="27" t="s">
        <v>195</v>
      </c>
      <c r="S222" s="26" t="s">
        <v>196</v>
      </c>
      <c r="T222" s="26" t="s">
        <v>197</v>
      </c>
      <c r="U222" s="27" t="s">
        <v>2090</v>
      </c>
    </row>
    <row r="223" spans="1:21" ht="31.5" x14ac:dyDescent="0.2">
      <c r="A223" s="26"/>
      <c r="B223" s="26" t="str">
        <f>VLOOKUP(K223,'[1]Mon thi'!$B$2:$C$20,2,0)</f>
        <v>QLDA</v>
      </c>
      <c r="C223" s="36"/>
      <c r="D223" s="26"/>
      <c r="E223" s="27"/>
      <c r="F223" s="43"/>
      <c r="G223" s="27"/>
      <c r="H223" s="38"/>
      <c r="I223" s="39"/>
      <c r="J223" s="26"/>
      <c r="K223" s="26" t="s">
        <v>189</v>
      </c>
      <c r="L223" s="26" t="s">
        <v>204</v>
      </c>
      <c r="M223" s="26" t="s">
        <v>76</v>
      </c>
      <c r="N223" s="27"/>
      <c r="O223" s="26"/>
      <c r="P223" s="26" t="s">
        <v>194</v>
      </c>
      <c r="Q223" s="27"/>
      <c r="R223" s="27"/>
      <c r="S223" s="26"/>
      <c r="T223" s="26"/>
      <c r="U223" s="27"/>
    </row>
    <row r="224" spans="1:21" ht="47.25" x14ac:dyDescent="0.2">
      <c r="A224" s="26">
        <f>A222+1</f>
        <v>183</v>
      </c>
      <c r="B224" s="26" t="str">
        <f>VLOOKUP(K224,'[1]Mon thi'!$B$2:$C$20,2,0)</f>
        <v>GSLĐ</v>
      </c>
      <c r="C224" s="36" t="s">
        <v>2091</v>
      </c>
      <c r="D224" s="26" t="s">
        <v>2092</v>
      </c>
      <c r="E224" s="27" t="s">
        <v>2093</v>
      </c>
      <c r="F224" s="37" t="s">
        <v>2094</v>
      </c>
      <c r="G224" s="27" t="s">
        <v>2095</v>
      </c>
      <c r="H224" s="38" t="s">
        <v>2096</v>
      </c>
      <c r="I224" s="39" t="s">
        <v>2097</v>
      </c>
      <c r="J224" s="26" t="s">
        <v>228</v>
      </c>
      <c r="K224" s="26" t="s">
        <v>156</v>
      </c>
      <c r="L224" s="26" t="s">
        <v>201</v>
      </c>
      <c r="M224" s="26" t="s">
        <v>76</v>
      </c>
      <c r="N224" s="27" t="s">
        <v>218</v>
      </c>
      <c r="O224" s="26" t="s">
        <v>2098</v>
      </c>
      <c r="P224" s="26" t="s">
        <v>194</v>
      </c>
      <c r="Q224" s="27" t="s">
        <v>655</v>
      </c>
      <c r="R224" s="27" t="s">
        <v>195</v>
      </c>
      <c r="S224" s="26" t="s">
        <v>196</v>
      </c>
      <c r="T224" s="26" t="s">
        <v>197</v>
      </c>
      <c r="U224" s="26" t="s">
        <v>233</v>
      </c>
    </row>
    <row r="225" spans="1:21" ht="78.75" x14ac:dyDescent="0.2">
      <c r="A225" s="26">
        <f t="shared" ref="A225:A241" si="23">A224+1</f>
        <v>184</v>
      </c>
      <c r="B225" s="26" t="str">
        <f>VLOOKUP(K225,'[1]Mon thi'!$B$2:$C$20,2,0)</f>
        <v>GSLĐ</v>
      </c>
      <c r="C225" s="36" t="s">
        <v>2099</v>
      </c>
      <c r="D225" s="26" t="s">
        <v>2100</v>
      </c>
      <c r="E225" s="27" t="s">
        <v>2101</v>
      </c>
      <c r="F225" s="37" t="s">
        <v>2102</v>
      </c>
      <c r="G225" s="27" t="s">
        <v>2103</v>
      </c>
      <c r="H225" s="38" t="s">
        <v>2104</v>
      </c>
      <c r="I225" s="39" t="s">
        <v>2105</v>
      </c>
      <c r="J225" s="26" t="s">
        <v>2106</v>
      </c>
      <c r="K225" s="26" t="s">
        <v>156</v>
      </c>
      <c r="L225" s="26" t="s">
        <v>204</v>
      </c>
      <c r="M225" s="26" t="s">
        <v>76</v>
      </c>
      <c r="N225" s="27" t="s">
        <v>218</v>
      </c>
      <c r="O225" s="26" t="s">
        <v>2107</v>
      </c>
      <c r="P225" s="26" t="s">
        <v>194</v>
      </c>
      <c r="Q225" s="27" t="s">
        <v>437</v>
      </c>
      <c r="R225" s="27" t="s">
        <v>195</v>
      </c>
      <c r="S225" s="26" t="s">
        <v>196</v>
      </c>
      <c r="T225" s="26" t="s">
        <v>197</v>
      </c>
      <c r="U225" s="27" t="s">
        <v>384</v>
      </c>
    </row>
    <row r="226" spans="1:21" ht="63" x14ac:dyDescent="0.2">
      <c r="A226" s="26">
        <f>A225+1</f>
        <v>185</v>
      </c>
      <c r="B226" s="26" t="str">
        <f>VLOOKUP(K226,'[1]Mon thi'!$B$2:$C$20,2,0)</f>
        <v>TKKC</v>
      </c>
      <c r="C226" s="36" t="s">
        <v>2108</v>
      </c>
      <c r="D226" s="26" t="s">
        <v>2109</v>
      </c>
      <c r="E226" s="27" t="s">
        <v>2110</v>
      </c>
      <c r="F226" s="37" t="s">
        <v>2111</v>
      </c>
      <c r="G226" s="27" t="s">
        <v>2112</v>
      </c>
      <c r="H226" s="38" t="s">
        <v>2113</v>
      </c>
      <c r="I226" s="39" t="s">
        <v>2114</v>
      </c>
      <c r="J226" s="26" t="s">
        <v>2115</v>
      </c>
      <c r="K226" s="26" t="s">
        <v>179</v>
      </c>
      <c r="L226" s="26" t="s">
        <v>204</v>
      </c>
      <c r="M226" s="26" t="s">
        <v>76</v>
      </c>
      <c r="N226" s="27" t="s">
        <v>237</v>
      </c>
      <c r="O226" s="26"/>
      <c r="P226" s="26" t="s">
        <v>194</v>
      </c>
      <c r="Q226" s="27" t="s">
        <v>2116</v>
      </c>
      <c r="R226" s="27" t="s">
        <v>195</v>
      </c>
      <c r="S226" s="26" t="s">
        <v>196</v>
      </c>
      <c r="T226" s="26" t="s">
        <v>197</v>
      </c>
      <c r="U226" s="27" t="s">
        <v>2117</v>
      </c>
    </row>
    <row r="227" spans="1:21" ht="63" x14ac:dyDescent="0.2">
      <c r="A227" s="26">
        <f t="shared" si="23"/>
        <v>186</v>
      </c>
      <c r="B227" s="26" t="str">
        <f>VLOOKUP(K227,'[1]Mon thi'!$B$2:$C$20,2,0)</f>
        <v>TKQH</v>
      </c>
      <c r="C227" s="36" t="s">
        <v>2118</v>
      </c>
      <c r="D227" s="26" t="s">
        <v>2119</v>
      </c>
      <c r="E227" s="27" t="s">
        <v>2120</v>
      </c>
      <c r="F227" s="37" t="s">
        <v>2121</v>
      </c>
      <c r="G227" s="27" t="s">
        <v>2122</v>
      </c>
      <c r="H227" s="38" t="s">
        <v>2123</v>
      </c>
      <c r="I227" s="39" t="s">
        <v>2124</v>
      </c>
      <c r="J227" s="26" t="s">
        <v>2125</v>
      </c>
      <c r="K227" s="26" t="s">
        <v>151</v>
      </c>
      <c r="L227" s="26" t="s">
        <v>201</v>
      </c>
      <c r="M227" s="32" t="s">
        <v>76</v>
      </c>
      <c r="N227" s="27" t="s">
        <v>301</v>
      </c>
      <c r="O227" s="26" t="s">
        <v>2126</v>
      </c>
      <c r="P227" s="26" t="s">
        <v>194</v>
      </c>
      <c r="Q227" s="27" t="s">
        <v>2127</v>
      </c>
      <c r="R227" s="27" t="s">
        <v>195</v>
      </c>
      <c r="S227" s="26" t="s">
        <v>196</v>
      </c>
      <c r="T227" s="26" t="s">
        <v>197</v>
      </c>
      <c r="U227" s="27" t="s">
        <v>2128</v>
      </c>
    </row>
    <row r="228" spans="1:21" ht="94.5" x14ac:dyDescent="0.2">
      <c r="A228" s="26">
        <f t="shared" si="23"/>
        <v>187</v>
      </c>
      <c r="B228" s="26" t="str">
        <f>VLOOKUP(K228,'[1]Mon thi'!$B$2:$C$20,2,0)</f>
        <v>TKQH</v>
      </c>
      <c r="C228" s="36" t="s">
        <v>2129</v>
      </c>
      <c r="D228" s="26" t="s">
        <v>2130</v>
      </c>
      <c r="E228" s="27" t="s">
        <v>2131</v>
      </c>
      <c r="F228" s="37" t="s">
        <v>2132</v>
      </c>
      <c r="G228" s="27" t="s">
        <v>2133</v>
      </c>
      <c r="H228" s="38" t="s">
        <v>2134</v>
      </c>
      <c r="I228" s="39" t="s">
        <v>2135</v>
      </c>
      <c r="J228" s="26" t="s">
        <v>2136</v>
      </c>
      <c r="K228" s="26" t="s">
        <v>151</v>
      </c>
      <c r="L228" s="26" t="s">
        <v>201</v>
      </c>
      <c r="M228" s="32" t="s">
        <v>76</v>
      </c>
      <c r="N228" s="27" t="s">
        <v>236</v>
      </c>
      <c r="O228" s="26" t="s">
        <v>2137</v>
      </c>
      <c r="P228" s="26" t="s">
        <v>194</v>
      </c>
      <c r="Q228" s="27" t="s">
        <v>266</v>
      </c>
      <c r="R228" s="27" t="s">
        <v>195</v>
      </c>
      <c r="S228" s="26" t="s">
        <v>196</v>
      </c>
      <c r="T228" s="26" t="s">
        <v>197</v>
      </c>
      <c r="U228" s="27" t="s">
        <v>2138</v>
      </c>
    </row>
    <row r="229" spans="1:21" ht="63" x14ac:dyDescent="0.2">
      <c r="A229" s="26">
        <f t="shared" si="23"/>
        <v>188</v>
      </c>
      <c r="B229" s="26" t="str">
        <f>VLOOKUP(K229,'[1]Mon thi'!$B$2:$C$20,2,0)</f>
        <v>GSXD</v>
      </c>
      <c r="C229" s="36" t="s">
        <v>2139</v>
      </c>
      <c r="D229" s="26" t="s">
        <v>2140</v>
      </c>
      <c r="E229" s="27" t="s">
        <v>2141</v>
      </c>
      <c r="F229" s="37" t="s">
        <v>2142</v>
      </c>
      <c r="G229" s="27" t="s">
        <v>2143</v>
      </c>
      <c r="H229" s="38" t="s">
        <v>2144</v>
      </c>
      <c r="I229" s="39" t="s">
        <v>2145</v>
      </c>
      <c r="J229" s="26" t="s">
        <v>2146</v>
      </c>
      <c r="K229" s="26" t="s">
        <v>155</v>
      </c>
      <c r="L229" s="26" t="s">
        <v>204</v>
      </c>
      <c r="M229" s="32" t="s">
        <v>76</v>
      </c>
      <c r="N229" s="27" t="s">
        <v>232</v>
      </c>
      <c r="O229" s="26" t="s">
        <v>2147</v>
      </c>
      <c r="P229" s="26" t="s">
        <v>194</v>
      </c>
      <c r="Q229" s="27" t="s">
        <v>2148</v>
      </c>
      <c r="R229" s="27" t="s">
        <v>195</v>
      </c>
      <c r="S229" s="26" t="s">
        <v>196</v>
      </c>
      <c r="T229" s="26" t="s">
        <v>234</v>
      </c>
      <c r="U229" s="27" t="s">
        <v>336</v>
      </c>
    </row>
    <row r="230" spans="1:21" ht="47.25" x14ac:dyDescent="0.2">
      <c r="A230" s="26">
        <f t="shared" si="23"/>
        <v>189</v>
      </c>
      <c r="B230" s="26" t="str">
        <f>VLOOKUP(K230,'[1]Mon thi'!$B$2:$C$20,2,0)</f>
        <v>GSLĐ</v>
      </c>
      <c r="C230" s="36" t="s">
        <v>2149</v>
      </c>
      <c r="D230" s="26" t="s">
        <v>2150</v>
      </c>
      <c r="E230" s="27" t="s">
        <v>2151</v>
      </c>
      <c r="F230" s="37" t="s">
        <v>2152</v>
      </c>
      <c r="G230" s="27" t="s">
        <v>2153</v>
      </c>
      <c r="H230" s="38" t="s">
        <v>2154</v>
      </c>
      <c r="I230" s="39" t="s">
        <v>2155</v>
      </c>
      <c r="J230" s="26" t="s">
        <v>2156</v>
      </c>
      <c r="K230" s="26" t="s">
        <v>156</v>
      </c>
      <c r="L230" s="26" t="s">
        <v>201</v>
      </c>
      <c r="M230" s="32" t="s">
        <v>76</v>
      </c>
      <c r="N230" s="27" t="s">
        <v>217</v>
      </c>
      <c r="O230" s="26" t="s">
        <v>394</v>
      </c>
      <c r="P230" s="26" t="s">
        <v>194</v>
      </c>
      <c r="Q230" s="27" t="s">
        <v>264</v>
      </c>
      <c r="R230" s="27" t="s">
        <v>195</v>
      </c>
      <c r="S230" s="26" t="s">
        <v>196</v>
      </c>
      <c r="T230" s="26" t="s">
        <v>197</v>
      </c>
      <c r="U230" s="27" t="s">
        <v>2157</v>
      </c>
    </row>
    <row r="231" spans="1:21" s="14" customFormat="1" ht="47.25" x14ac:dyDescent="0.2">
      <c r="A231" s="26">
        <f t="shared" si="23"/>
        <v>190</v>
      </c>
      <c r="B231" s="26" t="str">
        <f>VLOOKUP(K231,'[1]Mon thi'!$B$2:$C$20,2,0)</f>
        <v>TKQH</v>
      </c>
      <c r="C231" s="36" t="s">
        <v>2158</v>
      </c>
      <c r="D231" s="26" t="s">
        <v>2159</v>
      </c>
      <c r="E231" s="27" t="s">
        <v>2160</v>
      </c>
      <c r="F231" s="37" t="s">
        <v>2161</v>
      </c>
      <c r="G231" s="27" t="s">
        <v>2162</v>
      </c>
      <c r="H231" s="38" t="s">
        <v>2163</v>
      </c>
      <c r="I231" s="39" t="s">
        <v>2164</v>
      </c>
      <c r="J231" s="26" t="s">
        <v>2165</v>
      </c>
      <c r="K231" s="26" t="s">
        <v>151</v>
      </c>
      <c r="L231" s="26" t="s">
        <v>201</v>
      </c>
      <c r="M231" s="32" t="s">
        <v>76</v>
      </c>
      <c r="N231" s="27" t="s">
        <v>301</v>
      </c>
      <c r="O231" s="26" t="s">
        <v>2137</v>
      </c>
      <c r="P231" s="26" t="s">
        <v>194</v>
      </c>
      <c r="Q231" s="27" t="s">
        <v>288</v>
      </c>
      <c r="R231" s="27" t="s">
        <v>195</v>
      </c>
      <c r="S231" s="26" t="s">
        <v>196</v>
      </c>
      <c r="T231" s="26" t="s">
        <v>197</v>
      </c>
      <c r="U231" s="27" t="s">
        <v>562</v>
      </c>
    </row>
    <row r="232" spans="1:21" s="14" customFormat="1" ht="63" x14ac:dyDescent="0.2">
      <c r="A232" s="26">
        <f t="shared" si="23"/>
        <v>191</v>
      </c>
      <c r="B232" s="26" t="str">
        <f>VLOOKUP(K232,'[1]Mon thi'!$B$2:$C$20,2,0)</f>
        <v>TKQH</v>
      </c>
      <c r="C232" s="26" t="s">
        <v>2166</v>
      </c>
      <c r="D232" s="26" t="s">
        <v>2167</v>
      </c>
      <c r="E232" s="27" t="s">
        <v>2168</v>
      </c>
      <c r="F232" s="37" t="s">
        <v>2169</v>
      </c>
      <c r="G232" s="27" t="s">
        <v>2170</v>
      </c>
      <c r="H232" s="27" t="s">
        <v>2171</v>
      </c>
      <c r="I232" s="39" t="s">
        <v>2172</v>
      </c>
      <c r="J232" s="26" t="s">
        <v>2173</v>
      </c>
      <c r="K232" s="26" t="s">
        <v>151</v>
      </c>
      <c r="L232" s="26" t="s">
        <v>204</v>
      </c>
      <c r="M232" s="32" t="s">
        <v>76</v>
      </c>
      <c r="N232" s="27" t="s">
        <v>208</v>
      </c>
      <c r="O232" s="26" t="s">
        <v>2137</v>
      </c>
      <c r="P232" s="26" t="s">
        <v>194</v>
      </c>
      <c r="Q232" s="27" t="s">
        <v>2174</v>
      </c>
      <c r="R232" s="27" t="s">
        <v>195</v>
      </c>
      <c r="S232" s="26" t="s">
        <v>196</v>
      </c>
      <c r="T232" s="26" t="s">
        <v>197</v>
      </c>
      <c r="U232" s="27" t="s">
        <v>562</v>
      </c>
    </row>
    <row r="233" spans="1:21" s="14" customFormat="1" ht="47.25" x14ac:dyDescent="0.2">
      <c r="A233" s="26">
        <f t="shared" si="23"/>
        <v>192</v>
      </c>
      <c r="B233" s="26" t="str">
        <f>VLOOKUP(K233,'[1]Mon thi'!$B$2:$C$20,2,0)</f>
        <v>TKQH</v>
      </c>
      <c r="C233" s="26" t="s">
        <v>2175</v>
      </c>
      <c r="D233" s="26" t="s">
        <v>2176</v>
      </c>
      <c r="E233" s="27" t="s">
        <v>2177</v>
      </c>
      <c r="F233" s="37" t="s">
        <v>2178</v>
      </c>
      <c r="G233" s="27" t="s">
        <v>2179</v>
      </c>
      <c r="H233" s="27" t="s">
        <v>2180</v>
      </c>
      <c r="I233" s="39" t="s">
        <v>2181</v>
      </c>
      <c r="J233" s="26" t="s">
        <v>1805</v>
      </c>
      <c r="K233" s="26" t="s">
        <v>151</v>
      </c>
      <c r="L233" s="26" t="s">
        <v>201</v>
      </c>
      <c r="M233" s="32" t="s">
        <v>76</v>
      </c>
      <c r="N233" s="27" t="s">
        <v>232</v>
      </c>
      <c r="O233" s="26" t="s">
        <v>2137</v>
      </c>
      <c r="P233" s="26" t="s">
        <v>194</v>
      </c>
      <c r="Q233" s="27" t="s">
        <v>405</v>
      </c>
      <c r="R233" s="27" t="s">
        <v>195</v>
      </c>
      <c r="S233" s="26" t="s">
        <v>196</v>
      </c>
      <c r="T233" s="26" t="s">
        <v>197</v>
      </c>
      <c r="U233" s="27" t="s">
        <v>562</v>
      </c>
    </row>
    <row r="234" spans="1:21" s="14" customFormat="1" ht="63" x14ac:dyDescent="0.2">
      <c r="A234" s="26">
        <f t="shared" si="23"/>
        <v>193</v>
      </c>
      <c r="B234" s="26" t="str">
        <f>VLOOKUP(K234,'[1]Mon thi'!$B$2:$C$20,2,0)</f>
        <v>TKKC</v>
      </c>
      <c r="C234" s="26" t="s">
        <v>2182</v>
      </c>
      <c r="D234" s="26" t="s">
        <v>2183</v>
      </c>
      <c r="E234" s="27" t="s">
        <v>2184</v>
      </c>
      <c r="F234" s="37" t="s">
        <v>2185</v>
      </c>
      <c r="G234" s="27" t="s">
        <v>2186</v>
      </c>
      <c r="H234" s="27" t="s">
        <v>2187</v>
      </c>
      <c r="I234" s="39" t="s">
        <v>2188</v>
      </c>
      <c r="J234" s="26" t="s">
        <v>285</v>
      </c>
      <c r="K234" s="26" t="s">
        <v>179</v>
      </c>
      <c r="L234" s="26" t="s">
        <v>204</v>
      </c>
      <c r="M234" s="32" t="s">
        <v>76</v>
      </c>
      <c r="N234" s="27" t="s">
        <v>255</v>
      </c>
      <c r="O234" s="26" t="s">
        <v>2189</v>
      </c>
      <c r="P234" s="26" t="s">
        <v>194</v>
      </c>
      <c r="Q234" s="27" t="s">
        <v>2190</v>
      </c>
      <c r="R234" s="26" t="s">
        <v>209</v>
      </c>
      <c r="S234" s="26" t="s">
        <v>196</v>
      </c>
      <c r="T234" s="26" t="s">
        <v>197</v>
      </c>
      <c r="U234" s="27" t="s">
        <v>233</v>
      </c>
    </row>
    <row r="235" spans="1:21" ht="63" x14ac:dyDescent="0.2">
      <c r="A235" s="26">
        <f>A234+1</f>
        <v>194</v>
      </c>
      <c r="B235" s="26" t="str">
        <f>VLOOKUP(K235,'[1]Mon thi'!$B$2:$C$20,2,0)</f>
        <v>GSLĐ</v>
      </c>
      <c r="C235" s="26" t="s">
        <v>2191</v>
      </c>
      <c r="D235" s="26" t="s">
        <v>2192</v>
      </c>
      <c r="E235" s="27" t="s">
        <v>2193</v>
      </c>
      <c r="F235" s="37" t="s">
        <v>2194</v>
      </c>
      <c r="G235" s="27" t="s">
        <v>2195</v>
      </c>
      <c r="H235" s="27" t="s">
        <v>2196</v>
      </c>
      <c r="I235" s="39" t="s">
        <v>2197</v>
      </c>
      <c r="J235" s="26" t="s">
        <v>2198</v>
      </c>
      <c r="K235" s="26" t="s">
        <v>156</v>
      </c>
      <c r="L235" s="26" t="s">
        <v>204</v>
      </c>
      <c r="M235" s="32" t="s">
        <v>76</v>
      </c>
      <c r="N235" s="27" t="s">
        <v>239</v>
      </c>
      <c r="O235" s="26" t="s">
        <v>2199</v>
      </c>
      <c r="P235" s="26" t="s">
        <v>194</v>
      </c>
      <c r="Q235" s="27" t="s">
        <v>2200</v>
      </c>
      <c r="R235" s="27" t="s">
        <v>195</v>
      </c>
      <c r="S235" s="26" t="s">
        <v>196</v>
      </c>
      <c r="T235" s="26" t="s">
        <v>197</v>
      </c>
      <c r="U235" s="27" t="s">
        <v>359</v>
      </c>
    </row>
    <row r="236" spans="1:21" ht="47.25" x14ac:dyDescent="0.2">
      <c r="A236" s="26">
        <f t="shared" si="23"/>
        <v>195</v>
      </c>
      <c r="B236" s="26" t="str">
        <f>VLOOKUP(K236,'[1]Mon thi'!$B$2:$C$20,2,0)</f>
        <v>TKQH</v>
      </c>
      <c r="C236" s="26" t="s">
        <v>2201</v>
      </c>
      <c r="D236" s="26" t="s">
        <v>2202</v>
      </c>
      <c r="E236" s="27" t="s">
        <v>2203</v>
      </c>
      <c r="F236" s="37" t="s">
        <v>2204</v>
      </c>
      <c r="G236" s="27" t="s">
        <v>2205</v>
      </c>
      <c r="H236" s="27" t="s">
        <v>2206</v>
      </c>
      <c r="I236" s="39" t="s">
        <v>2207</v>
      </c>
      <c r="J236" s="26" t="s">
        <v>2208</v>
      </c>
      <c r="K236" s="26" t="s">
        <v>151</v>
      </c>
      <c r="L236" s="26" t="s">
        <v>201</v>
      </c>
      <c r="M236" s="32" t="s">
        <v>76</v>
      </c>
      <c r="N236" s="27" t="s">
        <v>236</v>
      </c>
      <c r="O236" s="26" t="s">
        <v>2137</v>
      </c>
      <c r="P236" s="26" t="s">
        <v>194</v>
      </c>
      <c r="Q236" s="27" t="s">
        <v>2209</v>
      </c>
      <c r="R236" s="26" t="s">
        <v>209</v>
      </c>
      <c r="S236" s="26" t="s">
        <v>196</v>
      </c>
      <c r="T236" s="26" t="s">
        <v>197</v>
      </c>
      <c r="U236" s="27" t="s">
        <v>233</v>
      </c>
    </row>
    <row r="237" spans="1:21" ht="47.25" x14ac:dyDescent="0.2">
      <c r="A237" s="26">
        <f t="shared" si="23"/>
        <v>196</v>
      </c>
      <c r="B237" s="26" t="str">
        <f>VLOOKUP(K237,'[1]Mon thi'!$B$2:$C$20,2,0)</f>
        <v>GSXD</v>
      </c>
      <c r="C237" s="26" t="s">
        <v>2210</v>
      </c>
      <c r="D237" s="26" t="s">
        <v>2211</v>
      </c>
      <c r="E237" s="27" t="s">
        <v>2212</v>
      </c>
      <c r="F237" s="37" t="s">
        <v>2213</v>
      </c>
      <c r="G237" s="27" t="s">
        <v>2214</v>
      </c>
      <c r="H237" s="27" t="s">
        <v>2215</v>
      </c>
      <c r="I237" s="39" t="s">
        <v>2216</v>
      </c>
      <c r="J237" s="26" t="s">
        <v>457</v>
      </c>
      <c r="K237" s="26" t="s">
        <v>155</v>
      </c>
      <c r="L237" s="26" t="s">
        <v>204</v>
      </c>
      <c r="M237" s="32" t="s">
        <v>76</v>
      </c>
      <c r="N237" s="27" t="s">
        <v>236</v>
      </c>
      <c r="O237" s="26" t="s">
        <v>2217</v>
      </c>
      <c r="P237" s="26" t="s">
        <v>194</v>
      </c>
      <c r="Q237" s="27" t="s">
        <v>2218</v>
      </c>
      <c r="R237" s="26" t="s">
        <v>209</v>
      </c>
      <c r="S237" s="26" t="s">
        <v>196</v>
      </c>
      <c r="T237" s="26" t="s">
        <v>197</v>
      </c>
      <c r="U237" s="27" t="s">
        <v>1972</v>
      </c>
    </row>
    <row r="238" spans="1:21" ht="47.25" x14ac:dyDescent="0.2">
      <c r="A238" s="26">
        <f t="shared" si="23"/>
        <v>197</v>
      </c>
      <c r="B238" s="26" t="str">
        <f>VLOOKUP(K238,'[1]Mon thi'!$B$2:$C$20,2,0)</f>
        <v>GSXD</v>
      </c>
      <c r="C238" s="26" t="s">
        <v>2219</v>
      </c>
      <c r="D238" s="26" t="s">
        <v>2220</v>
      </c>
      <c r="E238" s="27" t="s">
        <v>2221</v>
      </c>
      <c r="F238" s="37" t="s">
        <v>2222</v>
      </c>
      <c r="G238" s="27" t="s">
        <v>2223</v>
      </c>
      <c r="H238" s="27" t="s">
        <v>2224</v>
      </c>
      <c r="I238" s="39" t="s">
        <v>2225</v>
      </c>
      <c r="J238" s="27" t="s">
        <v>2226</v>
      </c>
      <c r="K238" s="26" t="s">
        <v>155</v>
      </c>
      <c r="L238" s="26" t="s">
        <v>204</v>
      </c>
      <c r="M238" s="32" t="s">
        <v>76</v>
      </c>
      <c r="N238" s="27" t="s">
        <v>245</v>
      </c>
      <c r="O238" s="26" t="s">
        <v>2227</v>
      </c>
      <c r="P238" s="26" t="s">
        <v>194</v>
      </c>
      <c r="Q238" s="27" t="s">
        <v>2228</v>
      </c>
      <c r="R238" s="27" t="s">
        <v>195</v>
      </c>
      <c r="S238" s="26" t="s">
        <v>196</v>
      </c>
      <c r="T238" s="26" t="s">
        <v>197</v>
      </c>
      <c r="U238" s="27" t="s">
        <v>203</v>
      </c>
    </row>
    <row r="239" spans="1:21" ht="63" x14ac:dyDescent="0.2">
      <c r="A239" s="26">
        <f t="shared" si="23"/>
        <v>198</v>
      </c>
      <c r="B239" s="26" t="str">
        <f>VLOOKUP(K239,'[1]Mon thi'!$B$2:$C$20,2,0)</f>
        <v>GSXD</v>
      </c>
      <c r="C239" s="26" t="s">
        <v>2229</v>
      </c>
      <c r="D239" s="26" t="s">
        <v>2230</v>
      </c>
      <c r="E239" s="27" t="s">
        <v>2231</v>
      </c>
      <c r="F239" s="37" t="s">
        <v>2232</v>
      </c>
      <c r="G239" s="27" t="s">
        <v>2233</v>
      </c>
      <c r="H239" s="27" t="s">
        <v>2234</v>
      </c>
      <c r="I239" s="39" t="s">
        <v>2235</v>
      </c>
      <c r="J239" s="26" t="s">
        <v>198</v>
      </c>
      <c r="K239" s="26" t="s">
        <v>155</v>
      </c>
      <c r="L239" s="26" t="s">
        <v>204</v>
      </c>
      <c r="M239" s="32" t="s">
        <v>76</v>
      </c>
      <c r="N239" s="27" t="s">
        <v>193</v>
      </c>
      <c r="O239" s="26" t="s">
        <v>2236</v>
      </c>
      <c r="P239" s="26" t="s">
        <v>194</v>
      </c>
      <c r="Q239" s="27" t="s">
        <v>2237</v>
      </c>
      <c r="R239" s="27" t="s">
        <v>195</v>
      </c>
      <c r="S239" s="26" t="s">
        <v>196</v>
      </c>
      <c r="T239" s="26" t="s">
        <v>197</v>
      </c>
      <c r="U239" s="27" t="s">
        <v>252</v>
      </c>
    </row>
    <row r="240" spans="1:21" ht="63" x14ac:dyDescent="0.2">
      <c r="A240" s="26">
        <f>A239+1</f>
        <v>199</v>
      </c>
      <c r="B240" s="26" t="str">
        <f>VLOOKUP(K240,'[1]Mon thi'!$B$2:$C$20,2,0)</f>
        <v>GSXD</v>
      </c>
      <c r="C240" s="26" t="s">
        <v>2238</v>
      </c>
      <c r="D240" s="26" t="s">
        <v>2230</v>
      </c>
      <c r="E240" s="27" t="s">
        <v>2231</v>
      </c>
      <c r="F240" s="43" t="s">
        <v>2232</v>
      </c>
      <c r="G240" s="48" t="s">
        <v>2233</v>
      </c>
      <c r="H240" s="27" t="s">
        <v>2234</v>
      </c>
      <c r="I240" s="39" t="s">
        <v>2235</v>
      </c>
      <c r="J240" s="26" t="s">
        <v>198</v>
      </c>
      <c r="K240" s="26" t="s">
        <v>155</v>
      </c>
      <c r="L240" s="26" t="s">
        <v>204</v>
      </c>
      <c r="M240" s="32" t="s">
        <v>76</v>
      </c>
      <c r="N240" s="27" t="s">
        <v>193</v>
      </c>
      <c r="O240" s="26" t="s">
        <v>2236</v>
      </c>
      <c r="P240" s="26" t="s">
        <v>194</v>
      </c>
      <c r="Q240" s="27" t="s">
        <v>2237</v>
      </c>
      <c r="R240" s="27" t="s">
        <v>195</v>
      </c>
      <c r="S240" s="32" t="s">
        <v>196</v>
      </c>
      <c r="T240" s="26" t="s">
        <v>197</v>
      </c>
      <c r="U240" s="27" t="s">
        <v>252</v>
      </c>
    </row>
    <row r="241" spans="1:21" ht="94.5" x14ac:dyDescent="0.2">
      <c r="A241" s="26">
        <f t="shared" si="23"/>
        <v>200</v>
      </c>
      <c r="B241" s="26" t="str">
        <f>VLOOKUP(K241,'[1]Mon thi'!$B$2:$C$20,2,0)</f>
        <v>QLDA</v>
      </c>
      <c r="C241" s="26" t="s">
        <v>2239</v>
      </c>
      <c r="D241" s="26" t="s">
        <v>2240</v>
      </c>
      <c r="E241" s="27" t="s">
        <v>2241</v>
      </c>
      <c r="F241" s="43" t="s">
        <v>2242</v>
      </c>
      <c r="G241" s="48" t="s">
        <v>2243</v>
      </c>
      <c r="H241" s="27" t="s">
        <v>2244</v>
      </c>
      <c r="I241" s="39" t="s">
        <v>2245</v>
      </c>
      <c r="J241" s="26" t="s">
        <v>2246</v>
      </c>
      <c r="K241" s="26" t="s">
        <v>189</v>
      </c>
      <c r="L241" s="26" t="s">
        <v>204</v>
      </c>
      <c r="M241" s="32" t="s">
        <v>76</v>
      </c>
      <c r="N241" s="27" t="s">
        <v>217</v>
      </c>
      <c r="O241" s="26" t="s">
        <v>2247</v>
      </c>
      <c r="P241" s="26" t="s">
        <v>194</v>
      </c>
      <c r="Q241" s="48" t="s">
        <v>2248</v>
      </c>
      <c r="R241" s="27" t="s">
        <v>209</v>
      </c>
      <c r="S241" s="32" t="s">
        <v>196</v>
      </c>
      <c r="T241" s="26" t="s">
        <v>197</v>
      </c>
      <c r="U241" s="26" t="s">
        <v>404</v>
      </c>
    </row>
    <row r="242" spans="1:21" ht="63" x14ac:dyDescent="0.2">
      <c r="A242" s="26"/>
      <c r="B242" s="26" t="str">
        <f>VLOOKUP(K242,'[1]Mon thi'!$B$2:$C$20,2,0)</f>
        <v>TKTL</v>
      </c>
      <c r="C242" s="26"/>
      <c r="D242" s="26"/>
      <c r="E242" s="27"/>
      <c r="F242" s="43"/>
      <c r="G242" s="27"/>
      <c r="H242" s="27"/>
      <c r="I242" s="39"/>
      <c r="J242" s="26"/>
      <c r="K242" s="26" t="s">
        <v>181</v>
      </c>
      <c r="L242" s="26" t="s">
        <v>204</v>
      </c>
      <c r="M242" s="32" t="s">
        <v>76</v>
      </c>
      <c r="N242" s="27" t="s">
        <v>217</v>
      </c>
      <c r="O242" s="26"/>
      <c r="P242" s="26" t="s">
        <v>194</v>
      </c>
      <c r="Q242" s="27"/>
      <c r="R242" s="27"/>
      <c r="S242" s="32"/>
      <c r="T242" s="26"/>
      <c r="U242" s="26"/>
    </row>
    <row r="243" spans="1:21" ht="78.75" x14ac:dyDescent="0.2">
      <c r="A243" s="26">
        <f>A241+1</f>
        <v>201</v>
      </c>
      <c r="B243" s="26" t="str">
        <f>VLOOKUP(K243,'[1]Mon thi'!$B$2:$C$20,2,0)</f>
        <v>TKĐB</v>
      </c>
      <c r="C243" s="26" t="s">
        <v>2249</v>
      </c>
      <c r="D243" s="26" t="s">
        <v>2250</v>
      </c>
      <c r="E243" s="27" t="s">
        <v>2251</v>
      </c>
      <c r="F243" s="43" t="s">
        <v>2252</v>
      </c>
      <c r="G243" s="48" t="s">
        <v>2253</v>
      </c>
      <c r="H243" s="27" t="s">
        <v>2254</v>
      </c>
      <c r="I243" s="39" t="s">
        <v>2255</v>
      </c>
      <c r="J243" s="26" t="s">
        <v>2256</v>
      </c>
      <c r="K243" s="26" t="s">
        <v>175</v>
      </c>
      <c r="L243" s="26" t="s">
        <v>204</v>
      </c>
      <c r="M243" s="32" t="s">
        <v>76</v>
      </c>
      <c r="N243" s="27" t="s">
        <v>215</v>
      </c>
      <c r="O243" s="26" t="s">
        <v>2257</v>
      </c>
      <c r="P243" s="26" t="s">
        <v>194</v>
      </c>
      <c r="Q243" s="27" t="s">
        <v>2258</v>
      </c>
      <c r="R243" s="27" t="s">
        <v>195</v>
      </c>
      <c r="S243" s="32" t="s">
        <v>196</v>
      </c>
      <c r="T243" s="26" t="s">
        <v>197</v>
      </c>
      <c r="U243" s="27" t="s">
        <v>199</v>
      </c>
    </row>
    <row r="244" spans="1:21" ht="47.25" x14ac:dyDescent="0.2">
      <c r="A244" s="26"/>
      <c r="B244" s="26" t="str">
        <f>VLOOKUP(K244,'[1]Mon thi'!$B$2:$C$20,2,0)</f>
        <v>GSXD</v>
      </c>
      <c r="C244" s="26"/>
      <c r="D244" s="26"/>
      <c r="E244" s="27"/>
      <c r="F244" s="43"/>
      <c r="G244" s="27"/>
      <c r="H244" s="27"/>
      <c r="I244" s="39"/>
      <c r="J244" s="26"/>
      <c r="K244" s="26" t="s">
        <v>155</v>
      </c>
      <c r="L244" s="26" t="s">
        <v>204</v>
      </c>
      <c r="M244" s="32" t="s">
        <v>76</v>
      </c>
      <c r="N244" s="27" t="s">
        <v>215</v>
      </c>
      <c r="O244" s="26"/>
      <c r="P244" s="26" t="s">
        <v>194</v>
      </c>
      <c r="Q244" s="27"/>
      <c r="R244" s="27"/>
      <c r="S244" s="32"/>
      <c r="T244" s="26"/>
      <c r="U244" s="27"/>
    </row>
    <row r="245" spans="1:21" ht="63" x14ac:dyDescent="0.2">
      <c r="A245" s="26">
        <f>A243+1</f>
        <v>202</v>
      </c>
      <c r="B245" s="26" t="str">
        <f>VLOOKUP(K245,'[1]Mon thi'!$B$2:$C$20,2,0)</f>
        <v>GSXD</v>
      </c>
      <c r="C245" s="26" t="s">
        <v>2259</v>
      </c>
      <c r="D245" s="26" t="s">
        <v>2260</v>
      </c>
      <c r="E245" s="27" t="s">
        <v>2261</v>
      </c>
      <c r="F245" s="37" t="s">
        <v>2262</v>
      </c>
      <c r="G245" s="27" t="s">
        <v>2263</v>
      </c>
      <c r="H245" s="27" t="s">
        <v>2264</v>
      </c>
      <c r="I245" s="39" t="s">
        <v>2265</v>
      </c>
      <c r="J245" s="26" t="s">
        <v>2266</v>
      </c>
      <c r="K245" s="26" t="s">
        <v>155</v>
      </c>
      <c r="L245" s="26" t="s">
        <v>204</v>
      </c>
      <c r="M245" s="32" t="s">
        <v>76</v>
      </c>
      <c r="N245" s="27" t="s">
        <v>239</v>
      </c>
      <c r="O245" s="26" t="s">
        <v>2267</v>
      </c>
      <c r="P245" s="26" t="s">
        <v>194</v>
      </c>
      <c r="Q245" s="27" t="s">
        <v>271</v>
      </c>
      <c r="R245" s="27" t="s">
        <v>195</v>
      </c>
      <c r="S245" s="32" t="s">
        <v>196</v>
      </c>
      <c r="T245" s="26" t="s">
        <v>214</v>
      </c>
      <c r="U245" s="27" t="s">
        <v>318</v>
      </c>
    </row>
    <row r="246" spans="1:21" s="14" customFormat="1" ht="78.75" x14ac:dyDescent="0.2">
      <c r="A246" s="26">
        <f>A245+1</f>
        <v>203</v>
      </c>
      <c r="B246" s="26" t="str">
        <f>VLOOKUP(K246,'[1]Mon thi'!$B$2:$C$20,2,0)</f>
        <v>GSLĐ</v>
      </c>
      <c r="C246" s="26" t="s">
        <v>2268</v>
      </c>
      <c r="D246" s="26" t="s">
        <v>2269</v>
      </c>
      <c r="E246" s="27" t="s">
        <v>2270</v>
      </c>
      <c r="F246" s="37" t="s">
        <v>2271</v>
      </c>
      <c r="G246" s="27" t="s">
        <v>2272</v>
      </c>
      <c r="H246" s="27" t="s">
        <v>2273</v>
      </c>
      <c r="I246" s="39" t="s">
        <v>2274</v>
      </c>
      <c r="J246" s="26" t="s">
        <v>2275</v>
      </c>
      <c r="K246" s="26" t="s">
        <v>156</v>
      </c>
      <c r="L246" s="26" t="s">
        <v>201</v>
      </c>
      <c r="M246" s="32" t="s">
        <v>76</v>
      </c>
      <c r="N246" s="27" t="s">
        <v>215</v>
      </c>
      <c r="O246" s="26" t="s">
        <v>2276</v>
      </c>
      <c r="P246" s="26" t="s">
        <v>194</v>
      </c>
      <c r="Q246" s="27" t="s">
        <v>2277</v>
      </c>
      <c r="R246" s="27" t="s">
        <v>195</v>
      </c>
      <c r="S246" s="32" t="s">
        <v>196</v>
      </c>
      <c r="T246" s="26" t="s">
        <v>197</v>
      </c>
      <c r="U246" s="27" t="s">
        <v>233</v>
      </c>
    </row>
    <row r="247" spans="1:21" s="14" customFormat="1" ht="63" x14ac:dyDescent="0.2">
      <c r="A247" s="26">
        <f t="shared" ref="A247" si="24">A246+1</f>
        <v>204</v>
      </c>
      <c r="B247" s="26" t="str">
        <f>VLOOKUP(K247,'[1]Mon thi'!$B$2:$C$20,2,0)</f>
        <v>GSXD</v>
      </c>
      <c r="C247" s="26" t="s">
        <v>2278</v>
      </c>
      <c r="D247" s="26" t="s">
        <v>2279</v>
      </c>
      <c r="E247" s="27" t="s">
        <v>2280</v>
      </c>
      <c r="F247" s="37" t="s">
        <v>2281</v>
      </c>
      <c r="G247" s="27" t="s">
        <v>2282</v>
      </c>
      <c r="H247" s="27" t="s">
        <v>2283</v>
      </c>
      <c r="I247" s="39" t="s">
        <v>2284</v>
      </c>
      <c r="J247" s="26" t="s">
        <v>411</v>
      </c>
      <c r="K247" s="26" t="s">
        <v>155</v>
      </c>
      <c r="L247" s="26" t="s">
        <v>192</v>
      </c>
      <c r="M247" s="32" t="s">
        <v>76</v>
      </c>
      <c r="N247" s="27" t="s">
        <v>232</v>
      </c>
      <c r="O247" s="26" t="s">
        <v>2285</v>
      </c>
      <c r="P247" s="26" t="s">
        <v>194</v>
      </c>
      <c r="Q247" s="27" t="s">
        <v>418</v>
      </c>
      <c r="R247" s="27" t="s">
        <v>195</v>
      </c>
      <c r="S247" s="32" t="s">
        <v>196</v>
      </c>
      <c r="T247" s="26" t="s">
        <v>197</v>
      </c>
      <c r="U247" s="27" t="s">
        <v>233</v>
      </c>
    </row>
    <row r="248" spans="1:21" s="14" customFormat="1" ht="63" x14ac:dyDescent="0.2">
      <c r="A248" s="26">
        <f>A247+1</f>
        <v>205</v>
      </c>
      <c r="B248" s="26" t="str">
        <f>VLOOKUP(K248,'[1]Mon thi'!$B$2:$C$20,2,0)</f>
        <v>ĐGXD</v>
      </c>
      <c r="C248" s="26" t="s">
        <v>2286</v>
      </c>
      <c r="D248" s="26" t="s">
        <v>2287</v>
      </c>
      <c r="E248" s="27" t="s">
        <v>2288</v>
      </c>
      <c r="F248" s="37" t="s">
        <v>2289</v>
      </c>
      <c r="G248" s="27" t="s">
        <v>2290</v>
      </c>
      <c r="H248" s="27" t="s">
        <v>2291</v>
      </c>
      <c r="I248" s="39" t="s">
        <v>2292</v>
      </c>
      <c r="J248" s="26" t="s">
        <v>2293</v>
      </c>
      <c r="K248" s="26" t="s">
        <v>9</v>
      </c>
      <c r="L248" s="26" t="s">
        <v>192</v>
      </c>
      <c r="M248" s="32" t="s">
        <v>76</v>
      </c>
      <c r="N248" s="27" t="s">
        <v>286</v>
      </c>
      <c r="O248" s="26" t="s">
        <v>2285</v>
      </c>
      <c r="P248" s="26" t="s">
        <v>194</v>
      </c>
      <c r="Q248" s="27" t="s">
        <v>2294</v>
      </c>
      <c r="R248" s="27" t="s">
        <v>195</v>
      </c>
      <c r="S248" s="32" t="s">
        <v>196</v>
      </c>
      <c r="T248" s="26" t="s">
        <v>197</v>
      </c>
      <c r="U248" s="27" t="s">
        <v>220</v>
      </c>
    </row>
    <row r="249" spans="1:21" s="14" customFormat="1" ht="63" x14ac:dyDescent="0.2">
      <c r="A249" s="26">
        <f>A248+1</f>
        <v>206</v>
      </c>
      <c r="B249" s="26" t="str">
        <f>VLOOKUP(K249,'[1]Mon thi'!$B$2:$C$20,2,0)</f>
        <v>GSXD</v>
      </c>
      <c r="C249" s="26" t="s">
        <v>2295</v>
      </c>
      <c r="D249" s="26" t="s">
        <v>2296</v>
      </c>
      <c r="E249" s="27" t="s">
        <v>2297</v>
      </c>
      <c r="F249" s="37" t="s">
        <v>2298</v>
      </c>
      <c r="G249" s="27" t="s">
        <v>2299</v>
      </c>
      <c r="H249" s="27" t="s">
        <v>2300</v>
      </c>
      <c r="I249" s="39" t="s">
        <v>2301</v>
      </c>
      <c r="J249" s="26" t="s">
        <v>2302</v>
      </c>
      <c r="K249" s="26" t="s">
        <v>155</v>
      </c>
      <c r="L249" s="26" t="s">
        <v>192</v>
      </c>
      <c r="M249" s="32" t="s">
        <v>76</v>
      </c>
      <c r="N249" s="27" t="s">
        <v>256</v>
      </c>
      <c r="O249" s="26" t="s">
        <v>2285</v>
      </c>
      <c r="P249" s="26" t="s">
        <v>194</v>
      </c>
      <c r="Q249" s="27" t="s">
        <v>2303</v>
      </c>
      <c r="R249" s="27" t="s">
        <v>195</v>
      </c>
      <c r="S249" s="32" t="s">
        <v>196</v>
      </c>
      <c r="T249" s="26" t="s">
        <v>197</v>
      </c>
      <c r="U249" s="27" t="s">
        <v>404</v>
      </c>
    </row>
    <row r="250" spans="1:21" s="14" customFormat="1" ht="63" x14ac:dyDescent="0.2">
      <c r="A250" s="26">
        <f t="shared" ref="A250" si="25">A249+1</f>
        <v>207</v>
      </c>
      <c r="B250" s="26" t="str">
        <f>VLOOKUP(K250,'[1]Mon thi'!$B$2:$C$20,2,0)</f>
        <v>GSXD</v>
      </c>
      <c r="C250" s="26" t="s">
        <v>2304</v>
      </c>
      <c r="D250" s="26" t="s">
        <v>2305</v>
      </c>
      <c r="E250" s="27" t="s">
        <v>2306</v>
      </c>
      <c r="F250" s="37" t="s">
        <v>2307</v>
      </c>
      <c r="G250" s="27" t="s">
        <v>2308</v>
      </c>
      <c r="H250" s="27" t="s">
        <v>2309</v>
      </c>
      <c r="I250" s="39" t="s">
        <v>2310</v>
      </c>
      <c r="J250" s="26" t="s">
        <v>475</v>
      </c>
      <c r="K250" s="26" t="s">
        <v>155</v>
      </c>
      <c r="L250" s="26" t="s">
        <v>192</v>
      </c>
      <c r="M250" s="32" t="s">
        <v>76</v>
      </c>
      <c r="N250" s="27" t="s">
        <v>218</v>
      </c>
      <c r="O250" s="26" t="s">
        <v>2285</v>
      </c>
      <c r="P250" s="26" t="s">
        <v>194</v>
      </c>
      <c r="Q250" s="27" t="s">
        <v>2311</v>
      </c>
      <c r="R250" s="27" t="s">
        <v>195</v>
      </c>
      <c r="S250" s="32" t="s">
        <v>196</v>
      </c>
      <c r="T250" s="26" t="s">
        <v>197</v>
      </c>
      <c r="U250" s="27" t="s">
        <v>199</v>
      </c>
    </row>
    <row r="251" spans="1:21" s="14" customFormat="1" ht="47.25" x14ac:dyDescent="0.2">
      <c r="A251" s="28">
        <f>A250+1</f>
        <v>208</v>
      </c>
      <c r="B251" s="28" t="str">
        <f>VLOOKUP(K251,'[1]Mon thi'!$B$2:$C$20,2,0)</f>
        <v>GSLĐ</v>
      </c>
      <c r="C251" s="56" t="s">
        <v>2312</v>
      </c>
      <c r="D251" s="28" t="s">
        <v>2313</v>
      </c>
      <c r="E251" s="29" t="s">
        <v>2314</v>
      </c>
      <c r="F251" s="29" t="s">
        <v>2315</v>
      </c>
      <c r="G251" s="29" t="s">
        <v>376</v>
      </c>
      <c r="H251" s="57" t="s">
        <v>2316</v>
      </c>
      <c r="I251" s="31" t="s">
        <v>377</v>
      </c>
      <c r="J251" s="28" t="s">
        <v>338</v>
      </c>
      <c r="K251" s="28" t="s">
        <v>156</v>
      </c>
      <c r="L251" s="28">
        <v>1</v>
      </c>
      <c r="M251" s="32" t="s">
        <v>76</v>
      </c>
      <c r="N251" s="29" t="s">
        <v>237</v>
      </c>
      <c r="O251" s="28" t="s">
        <v>378</v>
      </c>
      <c r="P251" s="28"/>
      <c r="Q251" s="29" t="s">
        <v>206</v>
      </c>
      <c r="R251" s="27" t="s">
        <v>195</v>
      </c>
      <c r="S251" s="32" t="s">
        <v>196</v>
      </c>
      <c r="T251" s="28" t="s">
        <v>197</v>
      </c>
      <c r="U251" s="29" t="s">
        <v>287</v>
      </c>
    </row>
    <row r="252" spans="1:21" ht="63" x14ac:dyDescent="0.2">
      <c r="A252" s="28">
        <f>A251+1</f>
        <v>209</v>
      </c>
      <c r="B252" s="28" t="str">
        <f>VLOOKUP(K252,'[1]Mon thi'!$B$2:$C$20,2,0)</f>
        <v>QLDA</v>
      </c>
      <c r="C252" s="50" t="s">
        <v>2317</v>
      </c>
      <c r="D252" s="28" t="s">
        <v>2318</v>
      </c>
      <c r="E252" s="29" t="s">
        <v>2319</v>
      </c>
      <c r="F252" s="29" t="s">
        <v>2320</v>
      </c>
      <c r="G252" s="29" t="s">
        <v>2321</v>
      </c>
      <c r="H252" s="51" t="s">
        <v>2322</v>
      </c>
      <c r="I252" s="31" t="s">
        <v>2323</v>
      </c>
      <c r="J252" s="28" t="s">
        <v>228</v>
      </c>
      <c r="K252" s="28" t="s">
        <v>189</v>
      </c>
      <c r="L252" s="28" t="s">
        <v>201</v>
      </c>
      <c r="M252" s="32" t="s">
        <v>76</v>
      </c>
      <c r="N252" s="29" t="s">
        <v>218</v>
      </c>
      <c r="O252" s="28" t="s">
        <v>2236</v>
      </c>
      <c r="P252" s="28" t="s">
        <v>194</v>
      </c>
      <c r="Q252" s="29" t="s">
        <v>288</v>
      </c>
      <c r="R252" s="27" t="s">
        <v>195</v>
      </c>
      <c r="S252" s="32" t="s">
        <v>196</v>
      </c>
      <c r="T252" s="28" t="s">
        <v>2324</v>
      </c>
      <c r="U252" s="29" t="s">
        <v>210</v>
      </c>
    </row>
    <row r="253" spans="1:21" ht="47.25" x14ac:dyDescent="0.2">
      <c r="A253" s="28">
        <f>A252+1</f>
        <v>210</v>
      </c>
      <c r="B253" s="28" t="str">
        <f>VLOOKUP(K253,'[1]Mon thi'!$B$2:$C$20,2,0)</f>
        <v>GSXD</v>
      </c>
      <c r="C253" s="50" t="s">
        <v>2325</v>
      </c>
      <c r="D253" s="28" t="s">
        <v>2326</v>
      </c>
      <c r="E253" s="29" t="s">
        <v>2327</v>
      </c>
      <c r="F253" s="29" t="s">
        <v>2328</v>
      </c>
      <c r="G253" s="29" t="s">
        <v>2329</v>
      </c>
      <c r="H253" s="51" t="s">
        <v>2330</v>
      </c>
      <c r="I253" s="31" t="s">
        <v>2331</v>
      </c>
      <c r="J253" s="28" t="s">
        <v>2332</v>
      </c>
      <c r="K253" s="28" t="s">
        <v>155</v>
      </c>
      <c r="L253" s="28" t="s">
        <v>204</v>
      </c>
      <c r="M253" s="32" t="s">
        <v>76</v>
      </c>
      <c r="N253" s="29" t="s">
        <v>236</v>
      </c>
      <c r="O253" s="28" t="s">
        <v>2333</v>
      </c>
      <c r="P253" s="28" t="s">
        <v>194</v>
      </c>
      <c r="Q253" s="29" t="s">
        <v>2334</v>
      </c>
      <c r="R253" s="27" t="s">
        <v>195</v>
      </c>
      <c r="S253" s="32" t="s">
        <v>196</v>
      </c>
      <c r="T253" s="28" t="s">
        <v>234</v>
      </c>
      <c r="U253" s="29" t="s">
        <v>210</v>
      </c>
    </row>
    <row r="254" spans="1:21" ht="78.75" x14ac:dyDescent="0.2">
      <c r="A254" s="28">
        <f t="shared" ref="A254:A294" si="26">A253+1</f>
        <v>211</v>
      </c>
      <c r="B254" s="28" t="str">
        <f>VLOOKUP(K254,'[1]Mon thi'!$B$2:$C$20,2,0)</f>
        <v>GSXD</v>
      </c>
      <c r="C254" s="50" t="s">
        <v>2335</v>
      </c>
      <c r="D254" s="28" t="s">
        <v>2336</v>
      </c>
      <c r="E254" s="29" t="s">
        <v>2337</v>
      </c>
      <c r="F254" s="29" t="s">
        <v>2338</v>
      </c>
      <c r="G254" s="29" t="s">
        <v>2339</v>
      </c>
      <c r="H254" s="51" t="s">
        <v>2340</v>
      </c>
      <c r="I254" s="31" t="s">
        <v>2341</v>
      </c>
      <c r="J254" s="28" t="s">
        <v>2342</v>
      </c>
      <c r="K254" s="28" t="s">
        <v>155</v>
      </c>
      <c r="L254" s="28" t="s">
        <v>192</v>
      </c>
      <c r="M254" s="32" t="s">
        <v>76</v>
      </c>
      <c r="N254" s="29" t="s">
        <v>224</v>
      </c>
      <c r="O254" s="28" t="s">
        <v>2343</v>
      </c>
      <c r="P254" s="28" t="s">
        <v>194</v>
      </c>
      <c r="Q254" s="29" t="s">
        <v>216</v>
      </c>
      <c r="R254" s="27" t="s">
        <v>195</v>
      </c>
      <c r="S254" s="32" t="s">
        <v>196</v>
      </c>
      <c r="T254" s="28" t="s">
        <v>197</v>
      </c>
      <c r="U254" s="29" t="s">
        <v>220</v>
      </c>
    </row>
    <row r="255" spans="1:21" ht="78.75" x14ac:dyDescent="0.2">
      <c r="A255" s="28">
        <f>A254+1</f>
        <v>212</v>
      </c>
      <c r="B255" s="28" t="str">
        <f>VLOOKUP(K255,'[1]Mon thi'!$B$2:$C$20,2,0)</f>
        <v>GSXD</v>
      </c>
      <c r="C255" s="50" t="s">
        <v>2344</v>
      </c>
      <c r="D255" s="28" t="s">
        <v>2345</v>
      </c>
      <c r="E255" s="29" t="s">
        <v>2346</v>
      </c>
      <c r="F255" s="29" t="s">
        <v>2347</v>
      </c>
      <c r="G255" s="29" t="s">
        <v>2348</v>
      </c>
      <c r="H255" s="51" t="s">
        <v>2349</v>
      </c>
      <c r="I255" s="31" t="s">
        <v>2350</v>
      </c>
      <c r="J255" s="28" t="s">
        <v>335</v>
      </c>
      <c r="K255" s="28" t="s">
        <v>155</v>
      </c>
      <c r="L255" s="28" t="s">
        <v>192</v>
      </c>
      <c r="M255" s="32" t="s">
        <v>76</v>
      </c>
      <c r="N255" s="29" t="s">
        <v>218</v>
      </c>
      <c r="O255" s="28" t="s">
        <v>2343</v>
      </c>
      <c r="P255" s="28" t="s">
        <v>194</v>
      </c>
      <c r="Q255" s="29" t="s">
        <v>442</v>
      </c>
      <c r="R255" s="27" t="s">
        <v>195</v>
      </c>
      <c r="S255" s="32" t="s">
        <v>196</v>
      </c>
      <c r="T255" s="28" t="s">
        <v>197</v>
      </c>
      <c r="U255" s="29" t="s">
        <v>336</v>
      </c>
    </row>
    <row r="256" spans="1:21" ht="63" x14ac:dyDescent="0.2">
      <c r="A256" s="28">
        <f t="shared" si="26"/>
        <v>213</v>
      </c>
      <c r="B256" s="28" t="str">
        <f>VLOOKUP(K256,'[1]Mon thi'!$B$2:$C$20,2,0)</f>
        <v>GSXD</v>
      </c>
      <c r="C256" s="50" t="s">
        <v>2351</v>
      </c>
      <c r="D256" s="28" t="s">
        <v>362</v>
      </c>
      <c r="E256" s="29" t="s">
        <v>444</v>
      </c>
      <c r="F256" s="29" t="s">
        <v>445</v>
      </c>
      <c r="G256" s="29" t="s">
        <v>446</v>
      </c>
      <c r="H256" s="51" t="s">
        <v>447</v>
      </c>
      <c r="I256" s="31" t="s">
        <v>448</v>
      </c>
      <c r="J256" s="28" t="s">
        <v>1662</v>
      </c>
      <c r="K256" s="28" t="s">
        <v>155</v>
      </c>
      <c r="L256" s="28" t="s">
        <v>201</v>
      </c>
      <c r="M256" s="32" t="s">
        <v>76</v>
      </c>
      <c r="N256" s="29" t="s">
        <v>239</v>
      </c>
      <c r="O256" s="28" t="s">
        <v>449</v>
      </c>
      <c r="P256" s="28" t="s">
        <v>194</v>
      </c>
      <c r="Q256" s="29" t="s">
        <v>450</v>
      </c>
      <c r="R256" s="27" t="s">
        <v>195</v>
      </c>
      <c r="S256" s="32" t="s">
        <v>196</v>
      </c>
      <c r="T256" s="28" t="s">
        <v>197</v>
      </c>
      <c r="U256" s="29" t="s">
        <v>210</v>
      </c>
    </row>
    <row r="257" spans="1:21" ht="47.25" x14ac:dyDescent="0.2">
      <c r="A257" s="28">
        <f>A256+1</f>
        <v>214</v>
      </c>
      <c r="B257" s="28" t="str">
        <f>VLOOKUP(K257,'[1]Mon thi'!$B$2:$C$20,2,0)</f>
        <v>GSLĐ</v>
      </c>
      <c r="C257" s="50" t="s">
        <v>2352</v>
      </c>
      <c r="D257" s="28" t="s">
        <v>2353</v>
      </c>
      <c r="E257" s="29" t="s">
        <v>2354</v>
      </c>
      <c r="F257" s="29" t="s">
        <v>2355</v>
      </c>
      <c r="G257" s="29" t="s">
        <v>2356</v>
      </c>
      <c r="H257" s="51" t="s">
        <v>2357</v>
      </c>
      <c r="I257" s="31" t="s">
        <v>2358</v>
      </c>
      <c r="J257" s="28" t="s">
        <v>317</v>
      </c>
      <c r="K257" s="28" t="s">
        <v>156</v>
      </c>
      <c r="L257" s="28" t="s">
        <v>204</v>
      </c>
      <c r="M257" s="32" t="s">
        <v>76</v>
      </c>
      <c r="N257" s="29" t="s">
        <v>245</v>
      </c>
      <c r="O257" s="28" t="s">
        <v>438</v>
      </c>
      <c r="P257" s="28" t="s">
        <v>194</v>
      </c>
      <c r="Q257" s="29" t="s">
        <v>2359</v>
      </c>
      <c r="R257" s="28" t="s">
        <v>209</v>
      </c>
      <c r="S257" s="32" t="s">
        <v>196</v>
      </c>
      <c r="T257" s="28" t="s">
        <v>197</v>
      </c>
      <c r="U257" s="29" t="s">
        <v>351</v>
      </c>
    </row>
    <row r="258" spans="1:21" ht="63" x14ac:dyDescent="0.2">
      <c r="A258" s="28">
        <f>A257+1</f>
        <v>215</v>
      </c>
      <c r="B258" s="28" t="str">
        <f>VLOOKUP(K258,'[1]Mon thi'!$B$2:$C$20,2,0)</f>
        <v>GSXD</v>
      </c>
      <c r="C258" s="50" t="s">
        <v>2360</v>
      </c>
      <c r="D258" s="28" t="s">
        <v>2361</v>
      </c>
      <c r="E258" s="29" t="s">
        <v>2362</v>
      </c>
      <c r="F258" s="29" t="s">
        <v>2363</v>
      </c>
      <c r="G258" s="29" t="s">
        <v>2364</v>
      </c>
      <c r="H258" s="51" t="s">
        <v>2365</v>
      </c>
      <c r="I258" s="31" t="s">
        <v>2366</v>
      </c>
      <c r="J258" s="28" t="s">
        <v>231</v>
      </c>
      <c r="K258" s="28" t="s">
        <v>155</v>
      </c>
      <c r="L258" s="28" t="s">
        <v>204</v>
      </c>
      <c r="M258" s="32" t="s">
        <v>76</v>
      </c>
      <c r="N258" s="29" t="s">
        <v>232</v>
      </c>
      <c r="O258" s="28" t="s">
        <v>2367</v>
      </c>
      <c r="P258" s="28" t="s">
        <v>194</v>
      </c>
      <c r="Q258" s="29" t="s">
        <v>2368</v>
      </c>
      <c r="R258" s="28" t="s">
        <v>209</v>
      </c>
      <c r="S258" s="32" t="s">
        <v>196</v>
      </c>
      <c r="T258" s="28" t="s">
        <v>197</v>
      </c>
      <c r="U258" s="29" t="s">
        <v>344</v>
      </c>
    </row>
    <row r="259" spans="1:21" ht="84.75" customHeight="1" x14ac:dyDescent="0.2">
      <c r="A259" s="28">
        <f t="shared" si="26"/>
        <v>216</v>
      </c>
      <c r="B259" s="28" t="str">
        <f>VLOOKUP(K259,'[1]Mon thi'!$B$2:$C$20,2,0)</f>
        <v>TKKC</v>
      </c>
      <c r="C259" s="50" t="s">
        <v>2369</v>
      </c>
      <c r="D259" s="28" t="s">
        <v>2370</v>
      </c>
      <c r="E259" s="29" t="s">
        <v>2371</v>
      </c>
      <c r="F259" s="29" t="s">
        <v>2372</v>
      </c>
      <c r="G259" s="29" t="s">
        <v>2373</v>
      </c>
      <c r="H259" s="51" t="s">
        <v>2374</v>
      </c>
      <c r="I259" s="31" t="s">
        <v>2375</v>
      </c>
      <c r="J259" s="28" t="s">
        <v>231</v>
      </c>
      <c r="K259" s="28" t="s">
        <v>179</v>
      </c>
      <c r="L259" s="28" t="s">
        <v>192</v>
      </c>
      <c r="M259" s="32" t="s">
        <v>76</v>
      </c>
      <c r="N259" s="29" t="s">
        <v>223</v>
      </c>
      <c r="O259" s="28" t="s">
        <v>2376</v>
      </c>
      <c r="P259" s="28" t="s">
        <v>194</v>
      </c>
      <c r="Q259" s="29" t="s">
        <v>2377</v>
      </c>
      <c r="R259" s="27" t="s">
        <v>195</v>
      </c>
      <c r="S259" s="32" t="s">
        <v>196</v>
      </c>
      <c r="T259" s="28" t="s">
        <v>197</v>
      </c>
      <c r="U259" s="29" t="s">
        <v>199</v>
      </c>
    </row>
    <row r="260" spans="1:21" ht="89.25" customHeight="1" x14ac:dyDescent="0.2">
      <c r="A260" s="28"/>
      <c r="B260" s="28" t="str">
        <f>VLOOKUP(K260,'[1]Mon thi'!$B$2:$C$20,2,0)</f>
        <v>GSXD</v>
      </c>
      <c r="C260" s="50"/>
      <c r="D260" s="28"/>
      <c r="E260" s="29"/>
      <c r="F260" s="29"/>
      <c r="G260" s="29"/>
      <c r="H260" s="51"/>
      <c r="I260" s="31"/>
      <c r="J260" s="28"/>
      <c r="K260" s="28" t="s">
        <v>155</v>
      </c>
      <c r="L260" s="28" t="s">
        <v>192</v>
      </c>
      <c r="M260" s="32" t="s">
        <v>76</v>
      </c>
      <c r="N260" s="29" t="s">
        <v>223</v>
      </c>
      <c r="O260" s="28"/>
      <c r="P260" s="28" t="s">
        <v>194</v>
      </c>
      <c r="Q260" s="29"/>
      <c r="R260" s="29"/>
      <c r="S260" s="32"/>
      <c r="T260" s="28"/>
      <c r="U260" s="29"/>
    </row>
    <row r="261" spans="1:21" s="14" customFormat="1" ht="47.25" x14ac:dyDescent="0.2">
      <c r="A261" s="28">
        <f>A259+1</f>
        <v>217</v>
      </c>
      <c r="B261" s="28" t="str">
        <f>VLOOKUP(K261,'[1]Mon thi'!$B$2:$C$20,2,0)</f>
        <v>GSXD</v>
      </c>
      <c r="C261" s="50" t="s">
        <v>2378</v>
      </c>
      <c r="D261" s="28" t="s">
        <v>2379</v>
      </c>
      <c r="E261" s="29" t="s">
        <v>2380</v>
      </c>
      <c r="F261" s="29" t="s">
        <v>2381</v>
      </c>
      <c r="G261" s="29" t="s">
        <v>2382</v>
      </c>
      <c r="H261" s="51" t="s">
        <v>2383</v>
      </c>
      <c r="I261" s="31" t="s">
        <v>2384</v>
      </c>
      <c r="J261" s="28" t="s">
        <v>228</v>
      </c>
      <c r="K261" s="28" t="s">
        <v>155</v>
      </c>
      <c r="L261" s="28" t="s">
        <v>204</v>
      </c>
      <c r="M261" s="32" t="s">
        <v>76</v>
      </c>
      <c r="N261" s="29" t="s">
        <v>202</v>
      </c>
      <c r="O261" s="28" t="s">
        <v>2385</v>
      </c>
      <c r="P261" s="28" t="s">
        <v>194</v>
      </c>
      <c r="Q261" s="29" t="s">
        <v>2386</v>
      </c>
      <c r="R261" s="27" t="s">
        <v>195</v>
      </c>
      <c r="S261" s="32" t="s">
        <v>196</v>
      </c>
      <c r="T261" s="28" t="s">
        <v>197</v>
      </c>
      <c r="U261" s="29" t="s">
        <v>233</v>
      </c>
    </row>
    <row r="262" spans="1:21" s="14" customFormat="1" ht="63" x14ac:dyDescent="0.2">
      <c r="A262" s="28">
        <f t="shared" si="26"/>
        <v>218</v>
      </c>
      <c r="B262" s="28" t="str">
        <f>VLOOKUP(K262,'[1]Mon thi'!$B$2:$C$20,2,0)</f>
        <v>GSXD</v>
      </c>
      <c r="C262" s="50" t="s">
        <v>2387</v>
      </c>
      <c r="D262" s="28" t="s">
        <v>2388</v>
      </c>
      <c r="E262" s="29" t="s">
        <v>2389</v>
      </c>
      <c r="F262" s="29" t="s">
        <v>2390</v>
      </c>
      <c r="G262" s="29" t="s">
        <v>2391</v>
      </c>
      <c r="H262" s="51" t="s">
        <v>2392</v>
      </c>
      <c r="I262" s="31" t="s">
        <v>2393</v>
      </c>
      <c r="J262" s="28" t="s">
        <v>2394</v>
      </c>
      <c r="K262" s="28" t="s">
        <v>155</v>
      </c>
      <c r="L262" s="28" t="s">
        <v>201</v>
      </c>
      <c r="M262" s="32" t="s">
        <v>76</v>
      </c>
      <c r="N262" s="29" t="s">
        <v>213</v>
      </c>
      <c r="O262" s="28" t="s">
        <v>2395</v>
      </c>
      <c r="P262" s="28" t="s">
        <v>194</v>
      </c>
      <c r="Q262" s="29" t="s">
        <v>1309</v>
      </c>
      <c r="R262" s="28" t="s">
        <v>209</v>
      </c>
      <c r="S262" s="32" t="s">
        <v>196</v>
      </c>
      <c r="T262" s="28" t="s">
        <v>197</v>
      </c>
      <c r="U262" s="29" t="s">
        <v>349</v>
      </c>
    </row>
    <row r="263" spans="1:21" ht="63" x14ac:dyDescent="0.2">
      <c r="A263" s="28">
        <f t="shared" si="26"/>
        <v>219</v>
      </c>
      <c r="B263" s="28" t="str">
        <f>VLOOKUP(K263,'[1]Mon thi'!$B$2:$C$20,2,0)</f>
        <v>TKCĐ</v>
      </c>
      <c r="C263" s="50" t="s">
        <v>2396</v>
      </c>
      <c r="D263" s="28" t="s">
        <v>2397</v>
      </c>
      <c r="E263" s="29" t="s">
        <v>2398</v>
      </c>
      <c r="F263" s="29" t="s">
        <v>2399</v>
      </c>
      <c r="G263" s="29" t="s">
        <v>2400</v>
      </c>
      <c r="H263" s="51" t="s">
        <v>2401</v>
      </c>
      <c r="I263" s="31" t="s">
        <v>2402</v>
      </c>
      <c r="J263" s="28" t="s">
        <v>440</v>
      </c>
      <c r="K263" s="28" t="s">
        <v>166</v>
      </c>
      <c r="L263" s="28" t="s">
        <v>204</v>
      </c>
      <c r="M263" s="32" t="s">
        <v>76</v>
      </c>
      <c r="N263" s="29" t="s">
        <v>223</v>
      </c>
      <c r="O263" s="28" t="s">
        <v>2403</v>
      </c>
      <c r="P263" s="28" t="s">
        <v>194</v>
      </c>
      <c r="Q263" s="29" t="s">
        <v>379</v>
      </c>
      <c r="R263" s="27" t="s">
        <v>195</v>
      </c>
      <c r="S263" s="32" t="s">
        <v>196</v>
      </c>
      <c r="T263" s="28" t="s">
        <v>197</v>
      </c>
      <c r="U263" s="29" t="s">
        <v>2404</v>
      </c>
    </row>
    <row r="264" spans="1:21" ht="47.25" x14ac:dyDescent="0.2">
      <c r="A264" s="28">
        <f t="shared" si="26"/>
        <v>220</v>
      </c>
      <c r="B264" s="28" t="str">
        <f>VLOOKUP(K264,'[1]Mon thi'!$B$2:$C$20,2,0)</f>
        <v>TKCĐ</v>
      </c>
      <c r="C264" s="50" t="s">
        <v>2405</v>
      </c>
      <c r="D264" s="28" t="s">
        <v>2406</v>
      </c>
      <c r="E264" s="29" t="s">
        <v>2407</v>
      </c>
      <c r="F264" s="29" t="s">
        <v>2408</v>
      </c>
      <c r="G264" s="29" t="s">
        <v>2409</v>
      </c>
      <c r="H264" s="51" t="s">
        <v>2410</v>
      </c>
      <c r="I264" s="31" t="s">
        <v>2411</v>
      </c>
      <c r="J264" s="28" t="s">
        <v>338</v>
      </c>
      <c r="K264" s="28" t="s">
        <v>166</v>
      </c>
      <c r="L264" s="28" t="s">
        <v>201</v>
      </c>
      <c r="M264" s="32" t="s">
        <v>76</v>
      </c>
      <c r="N264" s="29" t="s">
        <v>223</v>
      </c>
      <c r="O264" s="28" t="s">
        <v>2412</v>
      </c>
      <c r="P264" s="28" t="s">
        <v>194</v>
      </c>
      <c r="Q264" s="29" t="s">
        <v>275</v>
      </c>
      <c r="R264" s="27" t="s">
        <v>195</v>
      </c>
      <c r="S264" s="32" t="s">
        <v>196</v>
      </c>
      <c r="T264" s="28" t="s">
        <v>197</v>
      </c>
      <c r="U264" s="29" t="s">
        <v>409</v>
      </c>
    </row>
    <row r="265" spans="1:21" s="14" customFormat="1" ht="47.25" x14ac:dyDescent="0.2">
      <c r="A265" s="28">
        <f t="shared" si="26"/>
        <v>221</v>
      </c>
      <c r="B265" s="28" t="str">
        <f>VLOOKUP(K265,'[1]Mon thi'!$B$2:$C$20,2,0)</f>
        <v>GSXD</v>
      </c>
      <c r="C265" s="50" t="s">
        <v>2413</v>
      </c>
      <c r="D265" s="28" t="s">
        <v>2414</v>
      </c>
      <c r="E265" s="29" t="s">
        <v>2415</v>
      </c>
      <c r="F265" s="29" t="s">
        <v>2416</v>
      </c>
      <c r="G265" s="29" t="s">
        <v>2417</v>
      </c>
      <c r="H265" s="51" t="s">
        <v>2418</v>
      </c>
      <c r="I265" s="31" t="s">
        <v>2419</v>
      </c>
      <c r="J265" s="28" t="s">
        <v>228</v>
      </c>
      <c r="K265" s="28" t="s">
        <v>155</v>
      </c>
      <c r="L265" s="28" t="s">
        <v>192</v>
      </c>
      <c r="M265" s="32" t="s">
        <v>76</v>
      </c>
      <c r="N265" s="29" t="s">
        <v>223</v>
      </c>
      <c r="O265" s="28" t="s">
        <v>2420</v>
      </c>
      <c r="P265" s="28" t="s">
        <v>194</v>
      </c>
      <c r="Q265" s="29" t="s">
        <v>268</v>
      </c>
      <c r="R265" s="27" t="s">
        <v>195</v>
      </c>
      <c r="S265" s="32" t="s">
        <v>196</v>
      </c>
      <c r="T265" s="28" t="s">
        <v>197</v>
      </c>
      <c r="U265" s="29" t="s">
        <v>229</v>
      </c>
    </row>
    <row r="266" spans="1:21" s="14" customFormat="1" ht="47.25" x14ac:dyDescent="0.2">
      <c r="A266" s="28">
        <f t="shared" si="26"/>
        <v>222</v>
      </c>
      <c r="B266" s="28" t="str">
        <f>VLOOKUP(K266,'[1]Mon thi'!$B$2:$C$20,2,0)</f>
        <v>TKQH</v>
      </c>
      <c r="C266" s="50" t="s">
        <v>2421</v>
      </c>
      <c r="D266" s="28" t="s">
        <v>2422</v>
      </c>
      <c r="E266" s="29" t="s">
        <v>2423</v>
      </c>
      <c r="F266" s="29" t="s">
        <v>2424</v>
      </c>
      <c r="G266" s="29" t="s">
        <v>2425</v>
      </c>
      <c r="H266" s="51" t="s">
        <v>2426</v>
      </c>
      <c r="I266" s="31" t="s">
        <v>2427</v>
      </c>
      <c r="J266" s="28" t="s">
        <v>452</v>
      </c>
      <c r="K266" s="28" t="s">
        <v>151</v>
      </c>
      <c r="L266" s="28" t="s">
        <v>192</v>
      </c>
      <c r="M266" s="32" t="s">
        <v>76</v>
      </c>
      <c r="N266" s="29" t="s">
        <v>256</v>
      </c>
      <c r="O266" s="28" t="s">
        <v>2066</v>
      </c>
      <c r="P266" s="28" t="s">
        <v>194</v>
      </c>
      <c r="Q266" s="29" t="s">
        <v>1325</v>
      </c>
      <c r="R266" s="27" t="s">
        <v>195</v>
      </c>
      <c r="S266" s="32" t="s">
        <v>196</v>
      </c>
      <c r="T266" s="28" t="s">
        <v>197</v>
      </c>
      <c r="U266" s="29" t="s">
        <v>199</v>
      </c>
    </row>
    <row r="267" spans="1:21" ht="78.75" x14ac:dyDescent="0.2">
      <c r="A267" s="28">
        <f t="shared" si="26"/>
        <v>223</v>
      </c>
      <c r="B267" s="28" t="str">
        <f>VLOOKUP(K267,'[1]Mon thi'!$B$2:$C$20,2,0)</f>
        <v>GSLĐ</v>
      </c>
      <c r="C267" s="50" t="s">
        <v>2428</v>
      </c>
      <c r="D267" s="28" t="s">
        <v>495</v>
      </c>
      <c r="E267" s="29" t="s">
        <v>2429</v>
      </c>
      <c r="F267" s="29" t="s">
        <v>2430</v>
      </c>
      <c r="G267" s="29" t="s">
        <v>496</v>
      </c>
      <c r="H267" s="51" t="s">
        <v>497</v>
      </c>
      <c r="I267" s="31" t="s">
        <v>498</v>
      </c>
      <c r="J267" s="28" t="s">
        <v>2431</v>
      </c>
      <c r="K267" s="28" t="s">
        <v>156</v>
      </c>
      <c r="L267" s="28" t="s">
        <v>192</v>
      </c>
      <c r="M267" s="32" t="s">
        <v>76</v>
      </c>
      <c r="N267" s="29" t="s">
        <v>224</v>
      </c>
      <c r="O267" s="28" t="s">
        <v>499</v>
      </c>
      <c r="P267" s="28" t="s">
        <v>194</v>
      </c>
      <c r="Q267" s="29" t="s">
        <v>273</v>
      </c>
      <c r="R267" s="27" t="s">
        <v>195</v>
      </c>
      <c r="S267" s="32" t="s">
        <v>196</v>
      </c>
      <c r="T267" s="28" t="s">
        <v>197</v>
      </c>
      <c r="U267" s="29" t="s">
        <v>220</v>
      </c>
    </row>
    <row r="268" spans="1:21" ht="63" x14ac:dyDescent="0.2">
      <c r="A268" s="28">
        <f t="shared" si="26"/>
        <v>224</v>
      </c>
      <c r="B268" s="28" t="str">
        <f>VLOOKUP(K268,'[1]Mon thi'!$B$2:$C$20,2,0)</f>
        <v>GSXD</v>
      </c>
      <c r="C268" s="50" t="s">
        <v>2432</v>
      </c>
      <c r="D268" s="28" t="s">
        <v>2433</v>
      </c>
      <c r="E268" s="29" t="s">
        <v>2434</v>
      </c>
      <c r="F268" s="29" t="s">
        <v>2435</v>
      </c>
      <c r="G268" s="29" t="s">
        <v>2436</v>
      </c>
      <c r="H268" s="51" t="s">
        <v>2437</v>
      </c>
      <c r="I268" s="31" t="s">
        <v>2438</v>
      </c>
      <c r="J268" s="28" t="s">
        <v>2439</v>
      </c>
      <c r="K268" s="28" t="s">
        <v>155</v>
      </c>
      <c r="L268" s="28" t="s">
        <v>201</v>
      </c>
      <c r="M268" s="32" t="s">
        <v>76</v>
      </c>
      <c r="N268" s="29" t="s">
        <v>244</v>
      </c>
      <c r="O268" s="28" t="s">
        <v>2403</v>
      </c>
      <c r="P268" s="28" t="s">
        <v>194</v>
      </c>
      <c r="Q268" s="29" t="s">
        <v>2440</v>
      </c>
      <c r="R268" s="28" t="s">
        <v>209</v>
      </c>
      <c r="S268" s="32" t="s">
        <v>196</v>
      </c>
      <c r="T268" s="28" t="s">
        <v>197</v>
      </c>
      <c r="U268" s="29" t="s">
        <v>233</v>
      </c>
    </row>
    <row r="269" spans="1:21" ht="47.25" x14ac:dyDescent="0.2">
      <c r="A269" s="28">
        <f t="shared" si="26"/>
        <v>225</v>
      </c>
      <c r="B269" s="28" t="str">
        <f>VLOOKUP(K269,'[1]Mon thi'!$B$2:$C$20,2,0)</f>
        <v>GSXD</v>
      </c>
      <c r="C269" s="50" t="s">
        <v>2441</v>
      </c>
      <c r="D269" s="28" t="s">
        <v>2442</v>
      </c>
      <c r="E269" s="29" t="s">
        <v>2443</v>
      </c>
      <c r="F269" s="29" t="s">
        <v>2444</v>
      </c>
      <c r="G269" s="29" t="s">
        <v>2445</v>
      </c>
      <c r="H269" s="51" t="s">
        <v>2446</v>
      </c>
      <c r="I269" s="31" t="s">
        <v>2447</v>
      </c>
      <c r="J269" s="28" t="s">
        <v>228</v>
      </c>
      <c r="K269" s="28" t="s">
        <v>155</v>
      </c>
      <c r="L269" s="28" t="s">
        <v>204</v>
      </c>
      <c r="M269" s="32" t="s">
        <v>76</v>
      </c>
      <c r="N269" s="29" t="s">
        <v>202</v>
      </c>
      <c r="O269" s="28" t="s">
        <v>2448</v>
      </c>
      <c r="P269" s="28" t="s">
        <v>194</v>
      </c>
      <c r="Q269" s="29" t="s">
        <v>1189</v>
      </c>
      <c r="R269" s="27" t="s">
        <v>195</v>
      </c>
      <c r="S269" s="32" t="s">
        <v>196</v>
      </c>
      <c r="T269" s="28" t="s">
        <v>197</v>
      </c>
      <c r="U269" s="29" t="s">
        <v>233</v>
      </c>
    </row>
    <row r="270" spans="1:21" ht="47.25" x14ac:dyDescent="0.2">
      <c r="A270" s="28">
        <f>A269+1</f>
        <v>226</v>
      </c>
      <c r="B270" s="28" t="str">
        <f>VLOOKUP(K270,'[1]Mon thi'!$B$2:$C$20,2,0)</f>
        <v>GSXD</v>
      </c>
      <c r="C270" s="50" t="s">
        <v>2449</v>
      </c>
      <c r="D270" s="28" t="s">
        <v>2450</v>
      </c>
      <c r="E270" s="29" t="s">
        <v>2451</v>
      </c>
      <c r="F270" s="29" t="s">
        <v>2452</v>
      </c>
      <c r="G270" s="29" t="s">
        <v>2453</v>
      </c>
      <c r="H270" s="50" t="s">
        <v>2454</v>
      </c>
      <c r="I270" s="31" t="s">
        <v>2455</v>
      </c>
      <c r="J270" s="28" t="s">
        <v>2456</v>
      </c>
      <c r="K270" s="28" t="s">
        <v>155</v>
      </c>
      <c r="L270" s="28" t="s">
        <v>192</v>
      </c>
      <c r="M270" s="32" t="s">
        <v>76</v>
      </c>
      <c r="N270" s="29" t="s">
        <v>244</v>
      </c>
      <c r="O270" s="28" t="s">
        <v>2457</v>
      </c>
      <c r="P270" s="28" t="s">
        <v>194</v>
      </c>
      <c r="Q270" s="29" t="s">
        <v>2458</v>
      </c>
      <c r="R270" s="28" t="s">
        <v>209</v>
      </c>
      <c r="S270" s="32" t="s">
        <v>196</v>
      </c>
      <c r="T270" s="28" t="s">
        <v>197</v>
      </c>
      <c r="U270" s="29" t="s">
        <v>233</v>
      </c>
    </row>
    <row r="271" spans="1:21" ht="47.25" x14ac:dyDescent="0.2">
      <c r="A271" s="28">
        <f t="shared" si="26"/>
        <v>227</v>
      </c>
      <c r="B271" s="28" t="str">
        <f>VLOOKUP(K271,'[1]Mon thi'!$B$2:$C$20,2,0)</f>
        <v>GSLĐ</v>
      </c>
      <c r="C271" s="50" t="s">
        <v>2459</v>
      </c>
      <c r="D271" s="28" t="s">
        <v>2460</v>
      </c>
      <c r="E271" s="29" t="s">
        <v>2461</v>
      </c>
      <c r="F271" s="29" t="s">
        <v>2462</v>
      </c>
      <c r="G271" s="29" t="s">
        <v>2463</v>
      </c>
      <c r="H271" s="50" t="s">
        <v>2464</v>
      </c>
      <c r="I271" s="31" t="s">
        <v>2465</v>
      </c>
      <c r="J271" s="28" t="s">
        <v>373</v>
      </c>
      <c r="K271" s="28" t="s">
        <v>156</v>
      </c>
      <c r="L271" s="28" t="s">
        <v>192</v>
      </c>
      <c r="M271" s="32" t="s">
        <v>76</v>
      </c>
      <c r="N271" s="29" t="s">
        <v>224</v>
      </c>
      <c r="O271" s="28" t="s">
        <v>2466</v>
      </c>
      <c r="P271" s="28" t="s">
        <v>194</v>
      </c>
      <c r="Q271" s="29" t="s">
        <v>2467</v>
      </c>
      <c r="R271" s="27" t="s">
        <v>195</v>
      </c>
      <c r="S271" s="32" t="s">
        <v>196</v>
      </c>
      <c r="T271" s="28" t="s">
        <v>197</v>
      </c>
      <c r="U271" s="29" t="s">
        <v>374</v>
      </c>
    </row>
    <row r="272" spans="1:21" ht="47.25" x14ac:dyDescent="0.2">
      <c r="A272" s="28">
        <f t="shared" si="26"/>
        <v>228</v>
      </c>
      <c r="B272" s="28" t="str">
        <f>VLOOKUP(K272,'[1]Mon thi'!$B$2:$C$20,2,0)</f>
        <v>KSĐH</v>
      </c>
      <c r="C272" s="50" t="s">
        <v>2468</v>
      </c>
      <c r="D272" s="28" t="s">
        <v>2469</v>
      </c>
      <c r="E272" s="29" t="s">
        <v>2470</v>
      </c>
      <c r="F272" s="29" t="s">
        <v>2471</v>
      </c>
      <c r="G272" s="29" t="s">
        <v>2472</v>
      </c>
      <c r="H272" s="50" t="s">
        <v>2473</v>
      </c>
      <c r="I272" s="31" t="s">
        <v>2474</v>
      </c>
      <c r="J272" s="28" t="s">
        <v>2475</v>
      </c>
      <c r="K272" s="28" t="s">
        <v>154</v>
      </c>
      <c r="L272" s="28" t="s">
        <v>204</v>
      </c>
      <c r="M272" s="32" t="s">
        <v>76</v>
      </c>
      <c r="N272" s="29" t="s">
        <v>193</v>
      </c>
      <c r="O272" s="28" t="s">
        <v>2476</v>
      </c>
      <c r="P272" s="28" t="s">
        <v>194</v>
      </c>
      <c r="Q272" s="29" t="s">
        <v>247</v>
      </c>
      <c r="R272" s="27" t="s">
        <v>195</v>
      </c>
      <c r="S272" s="32" t="s">
        <v>196</v>
      </c>
      <c r="T272" s="28" t="s">
        <v>234</v>
      </c>
      <c r="U272" s="29" t="s">
        <v>318</v>
      </c>
    </row>
    <row r="273" spans="1:21" ht="63" x14ac:dyDescent="0.2">
      <c r="A273" s="28">
        <f>A272+1</f>
        <v>229</v>
      </c>
      <c r="B273" s="28" t="str">
        <f>VLOOKUP(K273,'[1]Mon thi'!$B$2:$C$20,2,0)</f>
        <v>GSXD</v>
      </c>
      <c r="C273" s="50" t="s">
        <v>2477</v>
      </c>
      <c r="D273" s="28" t="s">
        <v>2478</v>
      </c>
      <c r="E273" s="29" t="s">
        <v>2479</v>
      </c>
      <c r="F273" s="29" t="s">
        <v>2480</v>
      </c>
      <c r="G273" s="29" t="s">
        <v>2481</v>
      </c>
      <c r="H273" s="50" t="s">
        <v>2482</v>
      </c>
      <c r="I273" s="31" t="s">
        <v>2483</v>
      </c>
      <c r="J273" s="28" t="s">
        <v>451</v>
      </c>
      <c r="K273" s="28" t="s">
        <v>155</v>
      </c>
      <c r="L273" s="28" t="s">
        <v>201</v>
      </c>
      <c r="M273" s="32" t="s">
        <v>76</v>
      </c>
      <c r="N273" s="29" t="s">
        <v>236</v>
      </c>
      <c r="O273" s="28" t="s">
        <v>2484</v>
      </c>
      <c r="P273" s="28" t="s">
        <v>194</v>
      </c>
      <c r="Q273" s="29" t="s">
        <v>2485</v>
      </c>
      <c r="R273" s="27" t="s">
        <v>195</v>
      </c>
      <c r="S273" s="32" t="s">
        <v>196</v>
      </c>
      <c r="T273" s="28" t="s">
        <v>2486</v>
      </c>
      <c r="U273" s="29" t="s">
        <v>233</v>
      </c>
    </row>
    <row r="274" spans="1:21" x14ac:dyDescent="0.2">
      <c r="A274" s="28"/>
      <c r="B274" s="28" t="str">
        <f>VLOOKUP(K274,'[1]Mon thi'!$B$2:$C$20,2,0)</f>
        <v>ĐGXD</v>
      </c>
      <c r="C274" s="50"/>
      <c r="D274" s="28"/>
      <c r="E274" s="29"/>
      <c r="F274" s="29"/>
      <c r="G274" s="29"/>
      <c r="H274" s="50"/>
      <c r="I274" s="31"/>
      <c r="J274" s="28"/>
      <c r="K274" s="28" t="s">
        <v>9</v>
      </c>
      <c r="L274" s="28" t="s">
        <v>201</v>
      </c>
      <c r="M274" s="32" t="s">
        <v>76</v>
      </c>
      <c r="N274" s="29" t="s">
        <v>236</v>
      </c>
      <c r="O274" s="28"/>
      <c r="P274" s="28" t="s">
        <v>194</v>
      </c>
      <c r="Q274" s="29"/>
      <c r="R274" s="29"/>
      <c r="S274" s="32"/>
      <c r="T274" s="28"/>
      <c r="U274" s="29"/>
    </row>
    <row r="275" spans="1:21" ht="78.75" x14ac:dyDescent="0.2">
      <c r="A275" s="28">
        <f>A273+1</f>
        <v>230</v>
      </c>
      <c r="B275" s="28" t="str">
        <f>VLOOKUP(K275,'[1]Mon thi'!$B$2:$C$20,2,0)</f>
        <v>TKTG</v>
      </c>
      <c r="C275" s="50" t="s">
        <v>2487</v>
      </c>
      <c r="D275" s="28" t="s">
        <v>2488</v>
      </c>
      <c r="E275" s="29" t="s">
        <v>2489</v>
      </c>
      <c r="F275" s="29" t="s">
        <v>2490</v>
      </c>
      <c r="G275" s="29" t="s">
        <v>2491</v>
      </c>
      <c r="H275" s="50" t="s">
        <v>2492</v>
      </c>
      <c r="I275" s="31" t="s">
        <v>2493</v>
      </c>
      <c r="J275" s="28" t="s">
        <v>2494</v>
      </c>
      <c r="K275" s="28" t="s">
        <v>167</v>
      </c>
      <c r="L275" s="28" t="s">
        <v>192</v>
      </c>
      <c r="M275" s="32" t="s">
        <v>76</v>
      </c>
      <c r="N275" s="29" t="s">
        <v>193</v>
      </c>
      <c r="O275" s="28" t="s">
        <v>2495</v>
      </c>
      <c r="P275" s="28" t="s">
        <v>194</v>
      </c>
      <c r="Q275" s="29" t="s">
        <v>2496</v>
      </c>
      <c r="R275" s="27" t="s">
        <v>195</v>
      </c>
      <c r="S275" s="32" t="s">
        <v>196</v>
      </c>
      <c r="T275" s="28" t="s">
        <v>197</v>
      </c>
      <c r="U275" s="29" t="s">
        <v>297</v>
      </c>
    </row>
    <row r="276" spans="1:21" ht="47.25" x14ac:dyDescent="0.2">
      <c r="A276" s="28">
        <f t="shared" si="26"/>
        <v>231</v>
      </c>
      <c r="B276" s="28" t="str">
        <f>VLOOKUP(K276,'[1]Mon thi'!$B$2:$C$20,2,0)</f>
        <v>ĐGXD</v>
      </c>
      <c r="C276" s="50" t="s">
        <v>2497</v>
      </c>
      <c r="D276" s="28" t="s">
        <v>2498</v>
      </c>
      <c r="E276" s="29" t="s">
        <v>2499</v>
      </c>
      <c r="F276" s="29" t="s">
        <v>2500</v>
      </c>
      <c r="G276" s="29" t="s">
        <v>2501</v>
      </c>
      <c r="H276" s="50" t="s">
        <v>2502</v>
      </c>
      <c r="I276" s="31" t="s">
        <v>2503</v>
      </c>
      <c r="J276" s="29" t="s">
        <v>278</v>
      </c>
      <c r="K276" s="28" t="s">
        <v>9</v>
      </c>
      <c r="L276" s="28" t="s">
        <v>201</v>
      </c>
      <c r="M276" s="32" t="s">
        <v>76</v>
      </c>
      <c r="N276" s="29" t="s">
        <v>244</v>
      </c>
      <c r="O276" s="28" t="s">
        <v>2504</v>
      </c>
      <c r="P276" s="28" t="s">
        <v>194</v>
      </c>
      <c r="Q276" s="29" t="s">
        <v>2505</v>
      </c>
      <c r="R276" s="27" t="s">
        <v>195</v>
      </c>
      <c r="S276" s="32" t="s">
        <v>196</v>
      </c>
      <c r="T276" s="28" t="s">
        <v>197</v>
      </c>
      <c r="U276" s="29" t="s">
        <v>318</v>
      </c>
    </row>
    <row r="277" spans="1:21" ht="47.25" x14ac:dyDescent="0.2">
      <c r="A277" s="28">
        <f t="shared" si="26"/>
        <v>232</v>
      </c>
      <c r="B277" s="28" t="str">
        <f>VLOOKUP(K277,'[1]Mon thi'!$B$2:$C$20,2,0)</f>
        <v>GSXD</v>
      </c>
      <c r="C277" s="50" t="s">
        <v>2506</v>
      </c>
      <c r="D277" s="28" t="s">
        <v>2507</v>
      </c>
      <c r="E277" s="29" t="s">
        <v>2508</v>
      </c>
      <c r="F277" s="29" t="s">
        <v>2509</v>
      </c>
      <c r="G277" s="29" t="s">
        <v>2510</v>
      </c>
      <c r="H277" s="50" t="s">
        <v>2511</v>
      </c>
      <c r="I277" s="31" t="s">
        <v>2512</v>
      </c>
      <c r="J277" s="28" t="s">
        <v>2513</v>
      </c>
      <c r="K277" s="28" t="s">
        <v>155</v>
      </c>
      <c r="L277" s="28" t="s">
        <v>204</v>
      </c>
      <c r="M277" s="32" t="s">
        <v>76</v>
      </c>
      <c r="N277" s="29" t="s">
        <v>217</v>
      </c>
      <c r="O277" s="28" t="s">
        <v>2514</v>
      </c>
      <c r="P277" s="28" t="s">
        <v>194</v>
      </c>
      <c r="Q277" s="29" t="s">
        <v>2515</v>
      </c>
      <c r="R277" s="27" t="s">
        <v>195</v>
      </c>
      <c r="S277" s="32" t="s">
        <v>196</v>
      </c>
      <c r="T277" s="28" t="s">
        <v>214</v>
      </c>
      <c r="U277" s="29" t="s">
        <v>318</v>
      </c>
    </row>
    <row r="278" spans="1:21" s="14" customFormat="1" ht="78.75" x14ac:dyDescent="0.2">
      <c r="A278" s="28">
        <f t="shared" si="26"/>
        <v>233</v>
      </c>
      <c r="B278" s="28" t="str">
        <f>VLOOKUP(K278,'[1]Mon thi'!$B$2:$C$20,2,0)</f>
        <v>GSXD</v>
      </c>
      <c r="C278" s="50" t="s">
        <v>2516</v>
      </c>
      <c r="D278" s="28" t="s">
        <v>303</v>
      </c>
      <c r="E278" s="29" t="s">
        <v>2517</v>
      </c>
      <c r="F278" s="29" t="s">
        <v>304</v>
      </c>
      <c r="G278" s="29" t="s">
        <v>2518</v>
      </c>
      <c r="H278" s="50" t="s">
        <v>305</v>
      </c>
      <c r="I278" s="31" t="s">
        <v>306</v>
      </c>
      <c r="J278" s="28" t="s">
        <v>452</v>
      </c>
      <c r="K278" s="28" t="s">
        <v>155</v>
      </c>
      <c r="L278" s="28" t="s">
        <v>204</v>
      </c>
      <c r="M278" s="32" t="s">
        <v>76</v>
      </c>
      <c r="N278" s="29" t="s">
        <v>202</v>
      </c>
      <c r="O278" s="28" t="s">
        <v>2385</v>
      </c>
      <c r="P278" s="28" t="s">
        <v>194</v>
      </c>
      <c r="Q278" s="29" t="s">
        <v>307</v>
      </c>
      <c r="R278" s="27" t="s">
        <v>195</v>
      </c>
      <c r="S278" s="32" t="s">
        <v>196</v>
      </c>
      <c r="T278" s="28" t="s">
        <v>197</v>
      </c>
      <c r="U278" s="29" t="s">
        <v>2519</v>
      </c>
    </row>
    <row r="279" spans="1:21" s="14" customFormat="1" ht="78.75" x14ac:dyDescent="0.2">
      <c r="A279" s="28">
        <f t="shared" si="26"/>
        <v>234</v>
      </c>
      <c r="B279" s="28" t="str">
        <f>VLOOKUP(K279,'[1]Mon thi'!$B$2:$C$20,2,0)</f>
        <v>TKCTN</v>
      </c>
      <c r="C279" s="50" t="s">
        <v>2520</v>
      </c>
      <c r="D279" s="28" t="s">
        <v>2521</v>
      </c>
      <c r="E279" s="29" t="s">
        <v>2522</v>
      </c>
      <c r="F279" s="28" t="s">
        <v>2523</v>
      </c>
      <c r="G279" s="30" t="s">
        <v>2524</v>
      </c>
      <c r="H279" s="50" t="s">
        <v>2525</v>
      </c>
      <c r="I279" s="31" t="s">
        <v>2526</v>
      </c>
      <c r="J279" s="28" t="s">
        <v>2527</v>
      </c>
      <c r="K279" s="28" t="s">
        <v>182</v>
      </c>
      <c r="L279" s="28" t="s">
        <v>201</v>
      </c>
      <c r="M279" s="32" t="s">
        <v>76</v>
      </c>
      <c r="N279" s="29" t="s">
        <v>237</v>
      </c>
      <c r="O279" s="28" t="s">
        <v>2528</v>
      </c>
      <c r="P279" s="28" t="s">
        <v>194</v>
      </c>
      <c r="Q279" s="29" t="s">
        <v>2529</v>
      </c>
      <c r="R279" s="27" t="s">
        <v>195</v>
      </c>
      <c r="S279" s="32" t="s">
        <v>196</v>
      </c>
      <c r="T279" s="28" t="s">
        <v>214</v>
      </c>
      <c r="U279" s="29" t="s">
        <v>404</v>
      </c>
    </row>
    <row r="280" spans="1:21" ht="31.5" x14ac:dyDescent="0.2">
      <c r="A280" s="28"/>
      <c r="B280" s="28" t="str">
        <f>VLOOKUP(K280,'[1]Mon thi'!$B$2:$C$20,2,0)</f>
        <v>QLDA</v>
      </c>
      <c r="C280" s="50"/>
      <c r="D280" s="28"/>
      <c r="E280" s="29"/>
      <c r="F280" s="28"/>
      <c r="G280" s="30"/>
      <c r="H280" s="50"/>
      <c r="I280" s="31"/>
      <c r="J280" s="28"/>
      <c r="K280" s="28" t="s">
        <v>189</v>
      </c>
      <c r="L280" s="28" t="s">
        <v>201</v>
      </c>
      <c r="M280" s="32" t="s">
        <v>76</v>
      </c>
      <c r="N280" s="29" t="s">
        <v>237</v>
      </c>
      <c r="O280" s="28"/>
      <c r="P280" s="28" t="s">
        <v>194</v>
      </c>
      <c r="Q280" s="29"/>
      <c r="R280" s="29"/>
      <c r="S280" s="32"/>
      <c r="T280" s="28"/>
      <c r="U280" s="29"/>
    </row>
    <row r="281" spans="1:21" ht="47.25" x14ac:dyDescent="0.2">
      <c r="A281" s="28">
        <f>A279+1</f>
        <v>235</v>
      </c>
      <c r="B281" s="28" t="str">
        <f>VLOOKUP(K281,'[1]Mon thi'!$B$2:$C$20,2,0)</f>
        <v>GSXD</v>
      </c>
      <c r="C281" s="50" t="s">
        <v>2530</v>
      </c>
      <c r="D281" s="28" t="s">
        <v>362</v>
      </c>
      <c r="E281" s="29" t="s">
        <v>2531</v>
      </c>
      <c r="F281" s="28" t="s">
        <v>2532</v>
      </c>
      <c r="G281" s="30" t="s">
        <v>2533</v>
      </c>
      <c r="H281" s="50" t="s">
        <v>2534</v>
      </c>
      <c r="I281" s="31" t="s">
        <v>2535</v>
      </c>
      <c r="J281" s="28" t="s">
        <v>2536</v>
      </c>
      <c r="K281" s="28" t="s">
        <v>155</v>
      </c>
      <c r="L281" s="28" t="s">
        <v>204</v>
      </c>
      <c r="M281" s="32" t="s">
        <v>76</v>
      </c>
      <c r="N281" s="29" t="s">
        <v>208</v>
      </c>
      <c r="O281" s="28" t="s">
        <v>393</v>
      </c>
      <c r="P281" s="28" t="s">
        <v>194</v>
      </c>
      <c r="Q281" s="30" t="s">
        <v>2537</v>
      </c>
      <c r="R281" s="27" t="s">
        <v>195</v>
      </c>
      <c r="S281" s="32" t="s">
        <v>196</v>
      </c>
      <c r="T281" s="28" t="s">
        <v>197</v>
      </c>
      <c r="U281" s="28" t="s">
        <v>210</v>
      </c>
    </row>
    <row r="282" spans="1:21" ht="47.25" x14ac:dyDescent="0.2">
      <c r="A282" s="28">
        <f t="shared" si="26"/>
        <v>236</v>
      </c>
      <c r="B282" s="28" t="str">
        <f>VLOOKUP(K282,'[1]Mon thi'!$B$2:$C$20,2,0)</f>
        <v>GSXD</v>
      </c>
      <c r="C282" s="50" t="s">
        <v>2538</v>
      </c>
      <c r="D282" s="28" t="s">
        <v>352</v>
      </c>
      <c r="E282" s="29" t="s">
        <v>353</v>
      </c>
      <c r="F282" s="28" t="s">
        <v>2539</v>
      </c>
      <c r="G282" s="30" t="s">
        <v>354</v>
      </c>
      <c r="H282" s="50" t="s">
        <v>355</v>
      </c>
      <c r="I282" s="31" t="s">
        <v>356</v>
      </c>
      <c r="J282" s="28" t="s">
        <v>2540</v>
      </c>
      <c r="K282" s="28" t="s">
        <v>155</v>
      </c>
      <c r="L282" s="28" t="s">
        <v>204</v>
      </c>
      <c r="M282" s="32" t="s">
        <v>76</v>
      </c>
      <c r="N282" s="29" t="s">
        <v>213</v>
      </c>
      <c r="O282" s="28" t="s">
        <v>2541</v>
      </c>
      <c r="P282" s="28" t="s">
        <v>194</v>
      </c>
      <c r="Q282" s="29" t="s">
        <v>357</v>
      </c>
      <c r="R282" s="27" t="s">
        <v>195</v>
      </c>
      <c r="S282" s="32" t="s">
        <v>196</v>
      </c>
      <c r="T282" s="28" t="s">
        <v>197</v>
      </c>
      <c r="U282" s="28" t="s">
        <v>210</v>
      </c>
    </row>
    <row r="283" spans="1:21" ht="63" x14ac:dyDescent="0.2">
      <c r="A283" s="28">
        <f t="shared" si="26"/>
        <v>237</v>
      </c>
      <c r="B283" s="28" t="str">
        <f>VLOOKUP(K283,'[1]Mon thi'!$B$2:$C$20,2,0)</f>
        <v>TKKC</v>
      </c>
      <c r="C283" s="50" t="s">
        <v>2542</v>
      </c>
      <c r="D283" s="28" t="s">
        <v>2543</v>
      </c>
      <c r="E283" s="29" t="s">
        <v>2544</v>
      </c>
      <c r="F283" s="29" t="s">
        <v>2545</v>
      </c>
      <c r="G283" s="29" t="s">
        <v>2546</v>
      </c>
      <c r="H283" s="50" t="s">
        <v>2547</v>
      </c>
      <c r="I283" s="31" t="s">
        <v>2548</v>
      </c>
      <c r="J283" s="28" t="s">
        <v>261</v>
      </c>
      <c r="K283" s="28" t="s">
        <v>179</v>
      </c>
      <c r="L283" s="28" t="s">
        <v>192</v>
      </c>
      <c r="M283" s="32" t="s">
        <v>76</v>
      </c>
      <c r="N283" s="29" t="s">
        <v>223</v>
      </c>
      <c r="O283" s="28" t="s">
        <v>2549</v>
      </c>
      <c r="P283" s="28" t="s">
        <v>194</v>
      </c>
      <c r="Q283" s="29" t="s">
        <v>242</v>
      </c>
      <c r="R283" s="27" t="s">
        <v>195</v>
      </c>
      <c r="S283" s="32" t="s">
        <v>196</v>
      </c>
      <c r="T283" s="28" t="s">
        <v>197</v>
      </c>
      <c r="U283" s="29" t="s">
        <v>229</v>
      </c>
    </row>
    <row r="284" spans="1:21" ht="47.25" x14ac:dyDescent="0.2">
      <c r="A284" s="28"/>
      <c r="B284" s="28" t="str">
        <f>VLOOKUP(K284,'[1]Mon thi'!$B$2:$C$20,2,0)</f>
        <v>GSXD</v>
      </c>
      <c r="C284" s="50"/>
      <c r="D284" s="28"/>
      <c r="E284" s="29"/>
      <c r="F284" s="29"/>
      <c r="G284" s="29"/>
      <c r="H284" s="50"/>
      <c r="I284" s="31"/>
      <c r="J284" s="28"/>
      <c r="K284" s="28" t="s">
        <v>155</v>
      </c>
      <c r="L284" s="28" t="s">
        <v>192</v>
      </c>
      <c r="M284" s="32" t="s">
        <v>76</v>
      </c>
      <c r="N284" s="29" t="s">
        <v>223</v>
      </c>
      <c r="O284" s="28"/>
      <c r="P284" s="28" t="s">
        <v>194</v>
      </c>
      <c r="Q284" s="29"/>
      <c r="R284" s="29"/>
      <c r="S284" s="32"/>
      <c r="T284" s="28"/>
      <c r="U284" s="29"/>
    </row>
    <row r="285" spans="1:21" ht="47.25" x14ac:dyDescent="0.2">
      <c r="A285" s="28">
        <f>A283+1</f>
        <v>238</v>
      </c>
      <c r="B285" s="28" t="str">
        <f>VLOOKUP(K285,'[1]Mon thi'!$B$2:$C$20,2,0)</f>
        <v>TKQH</v>
      </c>
      <c r="C285" s="50" t="s">
        <v>2550</v>
      </c>
      <c r="D285" s="28" t="s">
        <v>2551</v>
      </c>
      <c r="E285" s="29" t="s">
        <v>2552</v>
      </c>
      <c r="F285" s="29" t="s">
        <v>2553</v>
      </c>
      <c r="G285" s="29" t="s">
        <v>2554</v>
      </c>
      <c r="H285" s="50" t="s">
        <v>2555</v>
      </c>
      <c r="I285" s="31" t="s">
        <v>2556</v>
      </c>
      <c r="J285" s="28" t="s">
        <v>2557</v>
      </c>
      <c r="K285" s="28" t="s">
        <v>151</v>
      </c>
      <c r="L285" s="28" t="s">
        <v>201</v>
      </c>
      <c r="M285" s="32" t="s">
        <v>76</v>
      </c>
      <c r="N285" s="29" t="s">
        <v>244</v>
      </c>
      <c r="O285" s="28" t="s">
        <v>2558</v>
      </c>
      <c r="P285" s="28" t="s">
        <v>194</v>
      </c>
      <c r="Q285" s="29" t="s">
        <v>456</v>
      </c>
      <c r="R285" s="27" t="s">
        <v>195</v>
      </c>
      <c r="S285" s="32" t="s">
        <v>196</v>
      </c>
      <c r="T285" s="28" t="s">
        <v>197</v>
      </c>
      <c r="U285" s="28" t="s">
        <v>210</v>
      </c>
    </row>
    <row r="286" spans="1:21" ht="47.25" x14ac:dyDescent="0.2">
      <c r="A286" s="28">
        <f t="shared" si="26"/>
        <v>239</v>
      </c>
      <c r="B286" s="28" t="str">
        <f>VLOOKUP(K286,'[1]Mon thi'!$B$2:$C$20,2,0)</f>
        <v>TKQH</v>
      </c>
      <c r="C286" s="50" t="s">
        <v>2559</v>
      </c>
      <c r="D286" s="28" t="s">
        <v>2560</v>
      </c>
      <c r="E286" s="29" t="s">
        <v>2561</v>
      </c>
      <c r="F286" s="29" t="s">
        <v>2562</v>
      </c>
      <c r="G286" s="29" t="s">
        <v>2563</v>
      </c>
      <c r="H286" s="50" t="s">
        <v>2564</v>
      </c>
      <c r="I286" s="31" t="s">
        <v>2565</v>
      </c>
      <c r="J286" s="28" t="s">
        <v>2557</v>
      </c>
      <c r="K286" s="28" t="s">
        <v>151</v>
      </c>
      <c r="L286" s="28" t="s">
        <v>192</v>
      </c>
      <c r="M286" s="32" t="s">
        <v>76</v>
      </c>
      <c r="N286" s="29" t="s">
        <v>244</v>
      </c>
      <c r="O286" s="28" t="s">
        <v>2558</v>
      </c>
      <c r="P286" s="28" t="s">
        <v>194</v>
      </c>
      <c r="Q286" s="29" t="s">
        <v>238</v>
      </c>
      <c r="R286" s="27" t="s">
        <v>195</v>
      </c>
      <c r="S286" s="32" t="s">
        <v>196</v>
      </c>
      <c r="T286" s="28" t="s">
        <v>197</v>
      </c>
      <c r="U286" s="28" t="s">
        <v>210</v>
      </c>
    </row>
    <row r="287" spans="1:21" ht="47.25" x14ac:dyDescent="0.2">
      <c r="A287" s="28">
        <f>A286+1</f>
        <v>240</v>
      </c>
      <c r="B287" s="28" t="str">
        <f>VLOOKUP(K287,'[1]Mon thi'!$B$2:$C$20,2,0)</f>
        <v>GSXD</v>
      </c>
      <c r="C287" s="50" t="s">
        <v>2566</v>
      </c>
      <c r="D287" s="28" t="s">
        <v>2567</v>
      </c>
      <c r="E287" s="29" t="s">
        <v>2568</v>
      </c>
      <c r="F287" s="29" t="s">
        <v>2569</v>
      </c>
      <c r="G287" s="29" t="s">
        <v>2570</v>
      </c>
      <c r="H287" s="50" t="s">
        <v>2571</v>
      </c>
      <c r="I287" s="31" t="s">
        <v>2572</v>
      </c>
      <c r="J287" s="28" t="s">
        <v>283</v>
      </c>
      <c r="K287" s="28" t="s">
        <v>155</v>
      </c>
      <c r="L287" s="28" t="s">
        <v>204</v>
      </c>
      <c r="M287" s="32" t="s">
        <v>76</v>
      </c>
      <c r="N287" s="29" t="s">
        <v>213</v>
      </c>
      <c r="O287" s="28" t="s">
        <v>2573</v>
      </c>
      <c r="P287" s="28" t="s">
        <v>194</v>
      </c>
      <c r="Q287" s="29" t="s">
        <v>2574</v>
      </c>
      <c r="R287" s="28" t="s">
        <v>209</v>
      </c>
      <c r="S287" s="32" t="s">
        <v>196</v>
      </c>
      <c r="T287" s="28" t="s">
        <v>197</v>
      </c>
      <c r="U287" s="29" t="s">
        <v>318</v>
      </c>
    </row>
    <row r="288" spans="1:21" ht="63" x14ac:dyDescent="0.2">
      <c r="A288" s="28">
        <f t="shared" si="26"/>
        <v>241</v>
      </c>
      <c r="B288" s="28" t="str">
        <f>VLOOKUP(K288,'[1]Mon thi'!$B$2:$C$20,2,0)</f>
        <v>TKM</v>
      </c>
      <c r="C288" s="50" t="s">
        <v>2575</v>
      </c>
      <c r="D288" s="28" t="s">
        <v>2576</v>
      </c>
      <c r="E288" s="29" t="s">
        <v>2577</v>
      </c>
      <c r="F288" s="29" t="s">
        <v>2578</v>
      </c>
      <c r="G288" s="29" t="s">
        <v>2579</v>
      </c>
      <c r="H288" s="50" t="s">
        <v>2580</v>
      </c>
      <c r="I288" s="31" t="s">
        <v>2581</v>
      </c>
      <c r="J288" s="28" t="s">
        <v>401</v>
      </c>
      <c r="K288" s="28" t="s">
        <v>165</v>
      </c>
      <c r="L288" s="28" t="s">
        <v>192</v>
      </c>
      <c r="M288" s="32" t="s">
        <v>76</v>
      </c>
      <c r="N288" s="29" t="s">
        <v>237</v>
      </c>
      <c r="O288" s="28" t="s">
        <v>2582</v>
      </c>
      <c r="P288" s="28" t="s">
        <v>194</v>
      </c>
      <c r="Q288" s="29" t="s">
        <v>2583</v>
      </c>
      <c r="R288" s="27" t="s">
        <v>195</v>
      </c>
      <c r="S288" s="32" t="s">
        <v>196</v>
      </c>
      <c r="T288" s="28" t="s">
        <v>197</v>
      </c>
      <c r="U288" s="29" t="s">
        <v>241</v>
      </c>
    </row>
    <row r="289" spans="1:21" ht="47.25" x14ac:dyDescent="0.2">
      <c r="A289" s="28">
        <f t="shared" si="26"/>
        <v>242</v>
      </c>
      <c r="B289" s="28" t="str">
        <f>VLOOKUP(K289,'[1]Mon thi'!$B$2:$C$20,2,0)</f>
        <v>GSXD</v>
      </c>
      <c r="C289" s="50" t="s">
        <v>2584</v>
      </c>
      <c r="D289" s="28" t="s">
        <v>2585</v>
      </c>
      <c r="E289" s="29" t="s">
        <v>2586</v>
      </c>
      <c r="F289" s="29" t="s">
        <v>2587</v>
      </c>
      <c r="G289" s="29" t="s">
        <v>2588</v>
      </c>
      <c r="H289" s="50" t="s">
        <v>2589</v>
      </c>
      <c r="I289" s="31" t="s">
        <v>2590</v>
      </c>
      <c r="J289" s="28" t="s">
        <v>314</v>
      </c>
      <c r="K289" s="28" t="s">
        <v>155</v>
      </c>
      <c r="L289" s="28" t="s">
        <v>204</v>
      </c>
      <c r="M289" s="32" t="s">
        <v>76</v>
      </c>
      <c r="N289" s="29" t="s">
        <v>232</v>
      </c>
      <c r="O289" s="28" t="s">
        <v>2591</v>
      </c>
      <c r="P289" s="28" t="s">
        <v>194</v>
      </c>
      <c r="Q289" s="29" t="s">
        <v>247</v>
      </c>
      <c r="R289" s="27" t="s">
        <v>195</v>
      </c>
      <c r="S289" s="32" t="s">
        <v>196</v>
      </c>
      <c r="T289" s="28" t="s">
        <v>197</v>
      </c>
      <c r="U289" s="29" t="s">
        <v>229</v>
      </c>
    </row>
    <row r="290" spans="1:21" ht="47.25" x14ac:dyDescent="0.2">
      <c r="A290" s="28">
        <f t="shared" si="26"/>
        <v>243</v>
      </c>
      <c r="B290" s="28" t="str">
        <f>VLOOKUP(K290,'[1]Mon thi'!$B$2:$C$20,2,0)</f>
        <v>GSXD</v>
      </c>
      <c r="C290" s="50" t="s">
        <v>2592</v>
      </c>
      <c r="D290" s="28" t="s">
        <v>2593</v>
      </c>
      <c r="E290" s="29" t="s">
        <v>387</v>
      </c>
      <c r="F290" s="29" t="s">
        <v>2594</v>
      </c>
      <c r="G290" s="29" t="s">
        <v>388</v>
      </c>
      <c r="H290" s="50" t="s">
        <v>389</v>
      </c>
      <c r="I290" s="31" t="s">
        <v>390</v>
      </c>
      <c r="J290" s="28" t="s">
        <v>314</v>
      </c>
      <c r="K290" s="28" t="s">
        <v>155</v>
      </c>
      <c r="L290" s="28" t="s">
        <v>201</v>
      </c>
      <c r="M290" s="32" t="s">
        <v>76</v>
      </c>
      <c r="N290" s="29" t="s">
        <v>383</v>
      </c>
      <c r="O290" s="28" t="s">
        <v>381</v>
      </c>
      <c r="P290" s="28" t="s">
        <v>194</v>
      </c>
      <c r="Q290" s="29" t="s">
        <v>391</v>
      </c>
      <c r="R290" s="27" t="s">
        <v>195</v>
      </c>
      <c r="S290" s="32" t="s">
        <v>196</v>
      </c>
      <c r="T290" s="28" t="s">
        <v>197</v>
      </c>
      <c r="U290" s="29" t="s">
        <v>384</v>
      </c>
    </row>
    <row r="291" spans="1:21" ht="47.25" x14ac:dyDescent="0.2">
      <c r="A291" s="28">
        <f t="shared" si="26"/>
        <v>244</v>
      </c>
      <c r="B291" s="28" t="str">
        <f>VLOOKUP(K291,'[1]Mon thi'!$B$2:$C$20,2,0)</f>
        <v>GSXD</v>
      </c>
      <c r="C291" s="50" t="s">
        <v>2595</v>
      </c>
      <c r="D291" s="28" t="s">
        <v>2596</v>
      </c>
      <c r="E291" s="29" t="s">
        <v>2597</v>
      </c>
      <c r="F291" s="29" t="s">
        <v>2598</v>
      </c>
      <c r="G291" s="29" t="s">
        <v>2599</v>
      </c>
      <c r="H291" s="50" t="s">
        <v>2600</v>
      </c>
      <c r="I291" s="31" t="s">
        <v>2601</v>
      </c>
      <c r="J291" s="28" t="s">
        <v>2125</v>
      </c>
      <c r="K291" s="28" t="s">
        <v>155</v>
      </c>
      <c r="L291" s="28" t="s">
        <v>192</v>
      </c>
      <c r="M291" s="32" t="s">
        <v>76</v>
      </c>
      <c r="N291" s="29" t="s">
        <v>224</v>
      </c>
      <c r="O291" s="28" t="s">
        <v>2602</v>
      </c>
      <c r="P291" s="28" t="s">
        <v>194</v>
      </c>
      <c r="Q291" s="29" t="s">
        <v>2603</v>
      </c>
      <c r="R291" s="27" t="s">
        <v>195</v>
      </c>
      <c r="S291" s="32" t="s">
        <v>196</v>
      </c>
      <c r="T291" s="28" t="s">
        <v>197</v>
      </c>
      <c r="U291" s="29" t="s">
        <v>318</v>
      </c>
    </row>
    <row r="292" spans="1:21" ht="31.5" x14ac:dyDescent="0.2">
      <c r="A292" s="28"/>
      <c r="B292" s="28" t="str">
        <f>VLOOKUP(K292,'[1]Mon thi'!$B$2:$C$20,2,0)</f>
        <v>QLDA</v>
      </c>
      <c r="C292" s="50"/>
      <c r="D292" s="28"/>
      <c r="E292" s="29"/>
      <c r="F292" s="29"/>
      <c r="G292" s="29"/>
      <c r="H292" s="50"/>
      <c r="I292" s="31"/>
      <c r="J292" s="28"/>
      <c r="K292" s="28" t="s">
        <v>189</v>
      </c>
      <c r="L292" s="28" t="s">
        <v>192</v>
      </c>
      <c r="M292" s="32" t="s">
        <v>76</v>
      </c>
      <c r="N292" s="29" t="s">
        <v>224</v>
      </c>
      <c r="O292" s="28"/>
      <c r="P292" s="28" t="s">
        <v>194</v>
      </c>
      <c r="Q292" s="29"/>
      <c r="R292" s="29"/>
      <c r="S292" s="32"/>
      <c r="T292" s="28"/>
      <c r="U292" s="29"/>
    </row>
    <row r="293" spans="1:21" ht="63" x14ac:dyDescent="0.2">
      <c r="A293" s="28">
        <f>A291+1</f>
        <v>245</v>
      </c>
      <c r="B293" s="28" t="str">
        <f>VLOOKUP(K293,'[1]Mon thi'!$B$2:$C$20,2,0)</f>
        <v>GSLĐ</v>
      </c>
      <c r="C293" s="50" t="s">
        <v>2604</v>
      </c>
      <c r="D293" s="28" t="s">
        <v>2605</v>
      </c>
      <c r="E293" s="29" t="s">
        <v>2606</v>
      </c>
      <c r="F293" s="29" t="s">
        <v>2607</v>
      </c>
      <c r="G293" s="29" t="s">
        <v>2608</v>
      </c>
      <c r="H293" s="50" t="s">
        <v>2609</v>
      </c>
      <c r="I293" s="31" t="s">
        <v>2610</v>
      </c>
      <c r="J293" s="28" t="s">
        <v>2611</v>
      </c>
      <c r="K293" s="28" t="s">
        <v>156</v>
      </c>
      <c r="L293" s="28" t="s">
        <v>192</v>
      </c>
      <c r="M293" s="32" t="s">
        <v>76</v>
      </c>
      <c r="N293" s="29" t="s">
        <v>244</v>
      </c>
      <c r="O293" s="28" t="s">
        <v>2612</v>
      </c>
      <c r="P293" s="28" t="s">
        <v>194</v>
      </c>
      <c r="Q293" s="29" t="s">
        <v>2613</v>
      </c>
      <c r="R293" s="27" t="s">
        <v>195</v>
      </c>
      <c r="S293" s="32" t="s">
        <v>196</v>
      </c>
      <c r="T293" s="28" t="s">
        <v>197</v>
      </c>
      <c r="U293" s="29" t="s">
        <v>2614</v>
      </c>
    </row>
    <row r="294" spans="1:21" ht="47.25" x14ac:dyDescent="0.2">
      <c r="A294" s="28">
        <f t="shared" si="26"/>
        <v>246</v>
      </c>
      <c r="B294" s="28" t="str">
        <f>VLOOKUP(K294,'[1]Mon thi'!$B$2:$C$20,2,0)</f>
        <v>TKQH</v>
      </c>
      <c r="C294" s="50" t="s">
        <v>2615</v>
      </c>
      <c r="D294" s="28" t="s">
        <v>2616</v>
      </c>
      <c r="E294" s="29" t="s">
        <v>2617</v>
      </c>
      <c r="F294" s="29" t="s">
        <v>2618</v>
      </c>
      <c r="G294" s="29" t="s">
        <v>2619</v>
      </c>
      <c r="H294" s="50" t="s">
        <v>2620</v>
      </c>
      <c r="I294" s="31" t="s">
        <v>2621</v>
      </c>
      <c r="J294" s="28" t="s">
        <v>2622</v>
      </c>
      <c r="K294" s="28" t="s">
        <v>151</v>
      </c>
      <c r="L294" s="28" t="s">
        <v>192</v>
      </c>
      <c r="M294" s="32" t="s">
        <v>76</v>
      </c>
      <c r="N294" s="29" t="s">
        <v>286</v>
      </c>
      <c r="O294" s="28" t="s">
        <v>2558</v>
      </c>
      <c r="P294" s="28" t="s">
        <v>194</v>
      </c>
      <c r="Q294" s="29" t="s">
        <v>2237</v>
      </c>
      <c r="R294" s="27" t="s">
        <v>195</v>
      </c>
      <c r="S294" s="32" t="s">
        <v>196</v>
      </c>
      <c r="T294" s="28" t="s">
        <v>197</v>
      </c>
      <c r="U294" s="28" t="s">
        <v>210</v>
      </c>
    </row>
    <row r="295" spans="1:21" ht="47.25" x14ac:dyDescent="0.2">
      <c r="A295" s="28">
        <f>A294+1</f>
        <v>247</v>
      </c>
      <c r="B295" s="28" t="str">
        <f>VLOOKUP(K295,'[1]Mon thi'!$B$2:$C$20,2,0)</f>
        <v>GSXD</v>
      </c>
      <c r="C295" s="50" t="s">
        <v>2623</v>
      </c>
      <c r="D295" s="28" t="s">
        <v>2624</v>
      </c>
      <c r="E295" s="29" t="s">
        <v>2625</v>
      </c>
      <c r="F295" s="29" t="s">
        <v>2626</v>
      </c>
      <c r="G295" s="29" t="s">
        <v>2627</v>
      </c>
      <c r="H295" s="50" t="s">
        <v>2628</v>
      </c>
      <c r="I295" s="31" t="s">
        <v>2629</v>
      </c>
      <c r="J295" s="28" t="s">
        <v>228</v>
      </c>
      <c r="K295" s="28" t="s">
        <v>155</v>
      </c>
      <c r="L295" s="28" t="s">
        <v>204</v>
      </c>
      <c r="M295" s="32" t="s">
        <v>76</v>
      </c>
      <c r="N295" s="29" t="s">
        <v>202</v>
      </c>
      <c r="O295" s="28" t="s">
        <v>2630</v>
      </c>
      <c r="P295" s="28" t="s">
        <v>194</v>
      </c>
      <c r="Q295" s="29" t="s">
        <v>2631</v>
      </c>
      <c r="R295" s="27" t="s">
        <v>195</v>
      </c>
      <c r="S295" s="32" t="s">
        <v>196</v>
      </c>
      <c r="T295" s="28" t="s">
        <v>197</v>
      </c>
      <c r="U295" s="29" t="s">
        <v>431</v>
      </c>
    </row>
    <row r="296" spans="1:21" ht="63" x14ac:dyDescent="0.2">
      <c r="A296" s="28">
        <f>A295+1</f>
        <v>248</v>
      </c>
      <c r="B296" s="28" t="str">
        <f>VLOOKUP(K296,'[1]Mon thi'!$B$2:$C$20,2,0)</f>
        <v>TKCH</v>
      </c>
      <c r="C296" s="50" t="s">
        <v>2632</v>
      </c>
      <c r="D296" s="28" t="s">
        <v>2633</v>
      </c>
      <c r="E296" s="29" t="s">
        <v>2337</v>
      </c>
      <c r="F296" s="29" t="s">
        <v>2634</v>
      </c>
      <c r="G296" s="29" t="s">
        <v>2635</v>
      </c>
      <c r="H296" s="50" t="s">
        <v>2636</v>
      </c>
      <c r="I296" s="31" t="s">
        <v>2637</v>
      </c>
      <c r="J296" s="28" t="s">
        <v>290</v>
      </c>
      <c r="K296" s="28" t="s">
        <v>171</v>
      </c>
      <c r="L296" s="28" t="s">
        <v>201</v>
      </c>
      <c r="M296" s="32" t="s">
        <v>76</v>
      </c>
      <c r="N296" s="29" t="s">
        <v>230</v>
      </c>
      <c r="O296" s="28" t="s">
        <v>2638</v>
      </c>
      <c r="P296" s="28" t="s">
        <v>194</v>
      </c>
      <c r="Q296" s="29" t="s">
        <v>1197</v>
      </c>
      <c r="R296" s="27" t="s">
        <v>195</v>
      </c>
      <c r="S296" s="32" t="s">
        <v>196</v>
      </c>
      <c r="T296" s="28" t="s">
        <v>197</v>
      </c>
      <c r="U296" s="29" t="s">
        <v>318</v>
      </c>
    </row>
    <row r="297" spans="1:21" ht="63" x14ac:dyDescent="0.2">
      <c r="A297" s="28">
        <f t="shared" ref="A297:A336" si="27">A296+1</f>
        <v>249</v>
      </c>
      <c r="B297" s="28" t="str">
        <f>VLOOKUP(K297,'[1]Mon thi'!$B$2:$C$20,2,0)</f>
        <v>QLDA</v>
      </c>
      <c r="C297" s="50" t="s">
        <v>2639</v>
      </c>
      <c r="D297" s="28" t="s">
        <v>2640</v>
      </c>
      <c r="E297" s="29" t="s">
        <v>2641</v>
      </c>
      <c r="F297" s="29" t="s">
        <v>2642</v>
      </c>
      <c r="G297" s="29" t="s">
        <v>2643</v>
      </c>
      <c r="H297" s="50" t="s">
        <v>2644</v>
      </c>
      <c r="I297" s="31" t="s">
        <v>2645</v>
      </c>
      <c r="J297" s="28" t="s">
        <v>2646</v>
      </c>
      <c r="K297" s="28" t="s">
        <v>189</v>
      </c>
      <c r="L297" s="28" t="s">
        <v>192</v>
      </c>
      <c r="M297" s="32" t="s">
        <v>76</v>
      </c>
      <c r="N297" s="29" t="s">
        <v>218</v>
      </c>
      <c r="O297" s="28" t="s">
        <v>2647</v>
      </c>
      <c r="P297" s="28" t="s">
        <v>194</v>
      </c>
      <c r="Q297" s="29" t="s">
        <v>2648</v>
      </c>
      <c r="R297" s="27" t="s">
        <v>195</v>
      </c>
      <c r="S297" s="32" t="s">
        <v>196</v>
      </c>
      <c r="T297" s="28" t="s">
        <v>197</v>
      </c>
      <c r="U297" s="29" t="s">
        <v>500</v>
      </c>
    </row>
    <row r="298" spans="1:21" ht="47.25" x14ac:dyDescent="0.2">
      <c r="A298" s="28"/>
      <c r="B298" s="28" t="str">
        <f>VLOOKUP(K298,'[1]Mon thi'!$B$2:$C$20,2,0)</f>
        <v>GSXD</v>
      </c>
      <c r="C298" s="50"/>
      <c r="D298" s="28"/>
      <c r="E298" s="29"/>
      <c r="F298" s="29"/>
      <c r="G298" s="29"/>
      <c r="H298" s="50"/>
      <c r="I298" s="31"/>
      <c r="J298" s="28"/>
      <c r="K298" s="28" t="s">
        <v>155</v>
      </c>
      <c r="L298" s="28" t="s">
        <v>192</v>
      </c>
      <c r="M298" s="32" t="s">
        <v>76</v>
      </c>
      <c r="N298" s="29" t="s">
        <v>218</v>
      </c>
      <c r="O298" s="28"/>
      <c r="P298" s="28" t="s">
        <v>194</v>
      </c>
      <c r="Q298" s="29"/>
      <c r="R298" s="29"/>
      <c r="S298" s="32"/>
      <c r="T298" s="28"/>
      <c r="U298" s="29"/>
    </row>
    <row r="299" spans="1:21" ht="63" x14ac:dyDescent="0.2">
      <c r="A299" s="28">
        <f>A297+1</f>
        <v>250</v>
      </c>
      <c r="B299" s="28" t="str">
        <f>VLOOKUP(K299,'[1]Mon thi'!$B$2:$C$20,2,0)</f>
        <v>GSLĐ</v>
      </c>
      <c r="C299" s="50" t="s">
        <v>2649</v>
      </c>
      <c r="D299" s="28" t="s">
        <v>2650</v>
      </c>
      <c r="E299" s="29" t="s">
        <v>2651</v>
      </c>
      <c r="F299" s="29" t="s">
        <v>2652</v>
      </c>
      <c r="G299" s="29" t="s">
        <v>2653</v>
      </c>
      <c r="H299" s="50" t="s">
        <v>2654</v>
      </c>
      <c r="I299" s="31" t="s">
        <v>2655</v>
      </c>
      <c r="J299" s="28" t="s">
        <v>2656</v>
      </c>
      <c r="K299" s="28" t="s">
        <v>156</v>
      </c>
      <c r="L299" s="28" t="s">
        <v>192</v>
      </c>
      <c r="M299" s="32" t="s">
        <v>76</v>
      </c>
      <c r="N299" s="29" t="s">
        <v>236</v>
      </c>
      <c r="O299" s="28" t="s">
        <v>2657</v>
      </c>
      <c r="P299" s="28" t="s">
        <v>194</v>
      </c>
      <c r="Q299" s="29" t="s">
        <v>268</v>
      </c>
      <c r="R299" s="27" t="s">
        <v>195</v>
      </c>
      <c r="S299" s="32" t="s">
        <v>196</v>
      </c>
      <c r="T299" s="28" t="s">
        <v>197</v>
      </c>
      <c r="U299" s="29" t="s">
        <v>2658</v>
      </c>
    </row>
    <row r="300" spans="1:21" ht="63" x14ac:dyDescent="0.2">
      <c r="A300" s="28">
        <f>A299+1</f>
        <v>251</v>
      </c>
      <c r="B300" s="28" t="str">
        <f>VLOOKUP(K300,'[1]Mon thi'!$B$2:$C$20,2,0)</f>
        <v>GSXD</v>
      </c>
      <c r="C300" s="50" t="s">
        <v>2659</v>
      </c>
      <c r="D300" s="28" t="s">
        <v>2660</v>
      </c>
      <c r="E300" s="29" t="s">
        <v>2661</v>
      </c>
      <c r="F300" s="29" t="s">
        <v>2662</v>
      </c>
      <c r="G300" s="29" t="s">
        <v>2663</v>
      </c>
      <c r="H300" s="50" t="s">
        <v>2664</v>
      </c>
      <c r="I300" s="31" t="s">
        <v>2665</v>
      </c>
      <c r="J300" s="28" t="s">
        <v>283</v>
      </c>
      <c r="K300" s="28" t="s">
        <v>155</v>
      </c>
      <c r="L300" s="28" t="s">
        <v>204</v>
      </c>
      <c r="M300" s="32" t="s">
        <v>76</v>
      </c>
      <c r="N300" s="29" t="s">
        <v>255</v>
      </c>
      <c r="O300" s="28" t="s">
        <v>2666</v>
      </c>
      <c r="P300" s="28" t="s">
        <v>194</v>
      </c>
      <c r="Q300" s="29" t="s">
        <v>260</v>
      </c>
      <c r="R300" s="27" t="s">
        <v>195</v>
      </c>
      <c r="S300" s="32" t="s">
        <v>196</v>
      </c>
      <c r="T300" s="28" t="s">
        <v>214</v>
      </c>
      <c r="U300" s="29" t="s">
        <v>233</v>
      </c>
    </row>
    <row r="301" spans="1:21" ht="47.25" x14ac:dyDescent="0.2">
      <c r="A301" s="28">
        <f t="shared" si="27"/>
        <v>252</v>
      </c>
      <c r="B301" s="28" t="str">
        <f>VLOOKUP(K301,'[1]Mon thi'!$B$2:$C$20,2,0)</f>
        <v>GSLĐ</v>
      </c>
      <c r="C301" s="50" t="s">
        <v>2667</v>
      </c>
      <c r="D301" s="28" t="s">
        <v>2668</v>
      </c>
      <c r="E301" s="29" t="s">
        <v>1379</v>
      </c>
      <c r="F301" s="29" t="s">
        <v>1380</v>
      </c>
      <c r="G301" s="29" t="s">
        <v>1381</v>
      </c>
      <c r="H301" s="50" t="s">
        <v>1382</v>
      </c>
      <c r="I301" s="31" t="s">
        <v>1383</v>
      </c>
      <c r="J301" s="28" t="s">
        <v>1384</v>
      </c>
      <c r="K301" s="28" t="s">
        <v>156</v>
      </c>
      <c r="L301" s="28" t="s">
        <v>192</v>
      </c>
      <c r="M301" s="32" t="s">
        <v>76</v>
      </c>
      <c r="N301" s="29" t="s">
        <v>193</v>
      </c>
      <c r="O301" s="28" t="s">
        <v>2669</v>
      </c>
      <c r="P301" s="28" t="s">
        <v>194</v>
      </c>
      <c r="Q301" s="29" t="s">
        <v>288</v>
      </c>
      <c r="R301" s="27" t="s">
        <v>195</v>
      </c>
      <c r="S301" s="32" t="s">
        <v>196</v>
      </c>
      <c r="T301" s="28" t="s">
        <v>197</v>
      </c>
      <c r="U301" s="29" t="s">
        <v>318</v>
      </c>
    </row>
    <row r="302" spans="1:21" ht="47.25" x14ac:dyDescent="0.2">
      <c r="A302" s="28">
        <f t="shared" si="27"/>
        <v>253</v>
      </c>
      <c r="B302" s="28" t="str">
        <f>VLOOKUP(K302,'[1]Mon thi'!$B$2:$C$20,2,0)</f>
        <v>GSLĐ</v>
      </c>
      <c r="C302" s="50" t="s">
        <v>2670</v>
      </c>
      <c r="D302" s="28" t="s">
        <v>2671</v>
      </c>
      <c r="E302" s="29" t="s">
        <v>2672</v>
      </c>
      <c r="F302" s="29" t="s">
        <v>2673</v>
      </c>
      <c r="G302" s="29" t="s">
        <v>2674</v>
      </c>
      <c r="H302" s="50" t="s">
        <v>2675</v>
      </c>
      <c r="I302" s="31" t="s">
        <v>2676</v>
      </c>
      <c r="J302" s="28" t="s">
        <v>2677</v>
      </c>
      <c r="K302" s="28" t="s">
        <v>156</v>
      </c>
      <c r="L302" s="28" t="s">
        <v>192</v>
      </c>
      <c r="M302" s="32" t="s">
        <v>76</v>
      </c>
      <c r="N302" s="29" t="s">
        <v>232</v>
      </c>
      <c r="O302" s="28" t="s">
        <v>2612</v>
      </c>
      <c r="P302" s="28" t="s">
        <v>194</v>
      </c>
      <c r="Q302" s="29" t="s">
        <v>1576</v>
      </c>
      <c r="R302" s="27" t="s">
        <v>195</v>
      </c>
      <c r="S302" s="32" t="s">
        <v>196</v>
      </c>
      <c r="T302" s="28" t="s">
        <v>197</v>
      </c>
      <c r="U302" s="29" t="s">
        <v>1198</v>
      </c>
    </row>
    <row r="303" spans="1:21" ht="78.75" x14ac:dyDescent="0.2">
      <c r="A303" s="28">
        <f t="shared" si="27"/>
        <v>254</v>
      </c>
      <c r="B303" s="28" t="str">
        <f>VLOOKUP(K303,'[1]Mon thi'!$B$2:$C$20,2,0)</f>
        <v>GSLĐ</v>
      </c>
      <c r="C303" s="50" t="s">
        <v>2678</v>
      </c>
      <c r="D303" s="28" t="s">
        <v>2679</v>
      </c>
      <c r="E303" s="29" t="s">
        <v>2680</v>
      </c>
      <c r="F303" s="29" t="s">
        <v>2681</v>
      </c>
      <c r="G303" s="29" t="s">
        <v>2682</v>
      </c>
      <c r="H303" s="50" t="s">
        <v>2683</v>
      </c>
      <c r="I303" s="31" t="s">
        <v>2684</v>
      </c>
      <c r="J303" s="28" t="s">
        <v>2685</v>
      </c>
      <c r="K303" s="28" t="s">
        <v>156</v>
      </c>
      <c r="L303" s="28" t="s">
        <v>192</v>
      </c>
      <c r="M303" s="32" t="s">
        <v>76</v>
      </c>
      <c r="N303" s="29" t="s">
        <v>202</v>
      </c>
      <c r="O303" s="28" t="s">
        <v>1223</v>
      </c>
      <c r="P303" s="28" t="s">
        <v>194</v>
      </c>
      <c r="Q303" s="29" t="s">
        <v>2686</v>
      </c>
      <c r="R303" s="27" t="s">
        <v>195</v>
      </c>
      <c r="S303" s="32" t="s">
        <v>196</v>
      </c>
      <c r="T303" s="28" t="s">
        <v>197</v>
      </c>
      <c r="U303" s="29" t="s">
        <v>257</v>
      </c>
    </row>
    <row r="304" spans="1:21" ht="78.75" x14ac:dyDescent="0.2">
      <c r="A304" s="28">
        <f t="shared" si="27"/>
        <v>255</v>
      </c>
      <c r="B304" s="28" t="str">
        <f>VLOOKUP(K304,'[1]Mon thi'!$B$2:$C$20,2,0)</f>
        <v>GSXD</v>
      </c>
      <c r="C304" s="50" t="s">
        <v>2687</v>
      </c>
      <c r="D304" s="28" t="s">
        <v>2688</v>
      </c>
      <c r="E304" s="29" t="s">
        <v>2689</v>
      </c>
      <c r="F304" s="29" t="s">
        <v>2690</v>
      </c>
      <c r="G304" s="29" t="s">
        <v>2691</v>
      </c>
      <c r="H304" s="50" t="s">
        <v>2692</v>
      </c>
      <c r="I304" s="31" t="s">
        <v>2693</v>
      </c>
      <c r="J304" s="28" t="s">
        <v>228</v>
      </c>
      <c r="K304" s="28" t="s">
        <v>155</v>
      </c>
      <c r="L304" s="28" t="s">
        <v>204</v>
      </c>
      <c r="M304" s="32" t="s">
        <v>76</v>
      </c>
      <c r="N304" s="29" t="s">
        <v>193</v>
      </c>
      <c r="O304" s="28" t="s">
        <v>2694</v>
      </c>
      <c r="P304" s="28" t="s">
        <v>194</v>
      </c>
      <c r="Q304" s="29" t="s">
        <v>2695</v>
      </c>
      <c r="R304" s="27" t="s">
        <v>195</v>
      </c>
      <c r="S304" s="32" t="s">
        <v>196</v>
      </c>
      <c r="T304" s="28" t="s">
        <v>197</v>
      </c>
      <c r="U304" s="29" t="s">
        <v>2696</v>
      </c>
    </row>
    <row r="305" spans="1:21" ht="78.75" x14ac:dyDescent="0.2">
      <c r="A305" s="28">
        <f t="shared" si="27"/>
        <v>256</v>
      </c>
      <c r="B305" s="28" t="str">
        <f>VLOOKUP(K305,'[1]Mon thi'!$B$2:$C$20,2,0)</f>
        <v>GSXD</v>
      </c>
      <c r="C305" s="50" t="s">
        <v>2697</v>
      </c>
      <c r="D305" s="28" t="s">
        <v>2698</v>
      </c>
      <c r="E305" s="29" t="s">
        <v>2699</v>
      </c>
      <c r="F305" s="29" t="s">
        <v>2700</v>
      </c>
      <c r="G305" s="29" t="s">
        <v>2701</v>
      </c>
      <c r="H305" s="50" t="s">
        <v>2702</v>
      </c>
      <c r="I305" s="31" t="s">
        <v>2703</v>
      </c>
      <c r="J305" s="28" t="s">
        <v>228</v>
      </c>
      <c r="K305" s="28" t="s">
        <v>155</v>
      </c>
      <c r="L305" s="28" t="s">
        <v>192</v>
      </c>
      <c r="M305" s="32" t="s">
        <v>76</v>
      </c>
      <c r="N305" s="29" t="s">
        <v>202</v>
      </c>
      <c r="O305" s="28" t="s">
        <v>274</v>
      </c>
      <c r="P305" s="28" t="s">
        <v>194</v>
      </c>
      <c r="Q305" s="29" t="s">
        <v>358</v>
      </c>
      <c r="R305" s="27" t="s">
        <v>195</v>
      </c>
      <c r="S305" s="32" t="s">
        <v>196</v>
      </c>
      <c r="T305" s="28" t="s">
        <v>197</v>
      </c>
      <c r="U305" s="29" t="s">
        <v>384</v>
      </c>
    </row>
    <row r="306" spans="1:21" ht="63" x14ac:dyDescent="0.2">
      <c r="A306" s="28">
        <f t="shared" si="27"/>
        <v>257</v>
      </c>
      <c r="B306" s="28" t="str">
        <f>VLOOKUP(K306,'[1]Mon thi'!$B$2:$C$20,2,0)</f>
        <v>TKKC</v>
      </c>
      <c r="C306" s="50" t="s">
        <v>2704</v>
      </c>
      <c r="D306" s="28" t="s">
        <v>2705</v>
      </c>
      <c r="E306" s="29" t="s">
        <v>2706</v>
      </c>
      <c r="F306" s="29" t="s">
        <v>2707</v>
      </c>
      <c r="G306" s="29" t="s">
        <v>2708</v>
      </c>
      <c r="H306" s="50" t="s">
        <v>2709</v>
      </c>
      <c r="I306" s="31" t="s">
        <v>2710</v>
      </c>
      <c r="J306" s="28" t="s">
        <v>211</v>
      </c>
      <c r="K306" s="28" t="s">
        <v>179</v>
      </c>
      <c r="L306" s="28" t="s">
        <v>192</v>
      </c>
      <c r="M306" s="32" t="s">
        <v>76</v>
      </c>
      <c r="N306" s="29" t="s">
        <v>267</v>
      </c>
      <c r="O306" s="28" t="s">
        <v>1852</v>
      </c>
      <c r="P306" s="28" t="s">
        <v>194</v>
      </c>
      <c r="Q306" s="29" t="s">
        <v>2711</v>
      </c>
      <c r="R306" s="28" t="s">
        <v>209</v>
      </c>
      <c r="S306" s="32" t="s">
        <v>196</v>
      </c>
      <c r="T306" s="28" t="s">
        <v>197</v>
      </c>
      <c r="U306" s="29" t="s">
        <v>207</v>
      </c>
    </row>
    <row r="307" spans="1:21" ht="47.25" x14ac:dyDescent="0.2">
      <c r="A307" s="28">
        <f t="shared" si="27"/>
        <v>258</v>
      </c>
      <c r="B307" s="28" t="str">
        <f>VLOOKUP(K307,'[1]Mon thi'!$B$2:$C$20,2,0)</f>
        <v>TKCĐ</v>
      </c>
      <c r="C307" s="50" t="s">
        <v>2712</v>
      </c>
      <c r="D307" s="28" t="s">
        <v>2713</v>
      </c>
      <c r="E307" s="29" t="s">
        <v>2714</v>
      </c>
      <c r="F307" s="29" t="s">
        <v>2715</v>
      </c>
      <c r="G307" s="29" t="s">
        <v>2716</v>
      </c>
      <c r="H307" s="50" t="s">
        <v>2717</v>
      </c>
      <c r="I307" s="31" t="s">
        <v>2718</v>
      </c>
      <c r="J307" s="28" t="s">
        <v>2719</v>
      </c>
      <c r="K307" s="28" t="s">
        <v>166</v>
      </c>
      <c r="L307" s="28" t="s">
        <v>192</v>
      </c>
      <c r="M307" s="32" t="s">
        <v>76</v>
      </c>
      <c r="N307" s="29" t="s">
        <v>255</v>
      </c>
      <c r="O307" s="28" t="s">
        <v>2720</v>
      </c>
      <c r="P307" s="28" t="s">
        <v>194</v>
      </c>
      <c r="Q307" s="29" t="s">
        <v>268</v>
      </c>
      <c r="R307" s="27" t="s">
        <v>195</v>
      </c>
      <c r="S307" s="32" t="s">
        <v>196</v>
      </c>
      <c r="T307" s="28" t="s">
        <v>214</v>
      </c>
      <c r="U307" s="29" t="s">
        <v>2721</v>
      </c>
    </row>
    <row r="308" spans="1:21" ht="47.25" x14ac:dyDescent="0.2">
      <c r="A308" s="28"/>
      <c r="B308" s="28" t="str">
        <f>VLOOKUP(K308,'[1]Mon thi'!$B$2:$C$20,2,0)</f>
        <v>GSLĐ</v>
      </c>
      <c r="C308" s="50"/>
      <c r="D308" s="28"/>
      <c r="E308" s="29"/>
      <c r="F308" s="29"/>
      <c r="G308" s="29"/>
      <c r="H308" s="50"/>
      <c r="I308" s="31"/>
      <c r="J308" s="28"/>
      <c r="K308" s="28" t="s">
        <v>156</v>
      </c>
      <c r="L308" s="28" t="s">
        <v>192</v>
      </c>
      <c r="M308" s="32" t="s">
        <v>76</v>
      </c>
      <c r="N308" s="29" t="s">
        <v>255</v>
      </c>
      <c r="O308" s="28"/>
      <c r="P308" s="28" t="s">
        <v>194</v>
      </c>
      <c r="Q308" s="29"/>
      <c r="R308" s="29"/>
      <c r="S308" s="32"/>
      <c r="T308" s="28"/>
      <c r="U308" s="29"/>
    </row>
    <row r="309" spans="1:21" ht="47.25" x14ac:dyDescent="0.2">
      <c r="A309" s="28">
        <f>A307+1</f>
        <v>259</v>
      </c>
      <c r="B309" s="28" t="str">
        <f>VLOOKUP(K309,'[1]Mon thi'!$B$2:$C$20,2,0)</f>
        <v>GSXD</v>
      </c>
      <c r="C309" s="50" t="s">
        <v>2722</v>
      </c>
      <c r="D309" s="28" t="s">
        <v>2723</v>
      </c>
      <c r="E309" s="29" t="s">
        <v>2724</v>
      </c>
      <c r="F309" s="29" t="s">
        <v>2725</v>
      </c>
      <c r="G309" s="29" t="s">
        <v>2726</v>
      </c>
      <c r="H309" s="50" t="s">
        <v>2727</v>
      </c>
      <c r="I309" s="31" t="s">
        <v>2728</v>
      </c>
      <c r="J309" s="28" t="s">
        <v>283</v>
      </c>
      <c r="K309" s="28" t="s">
        <v>155</v>
      </c>
      <c r="L309" s="28" t="s">
        <v>204</v>
      </c>
      <c r="M309" s="32" t="s">
        <v>76</v>
      </c>
      <c r="N309" s="29" t="s">
        <v>223</v>
      </c>
      <c r="O309" s="28" t="s">
        <v>417</v>
      </c>
      <c r="P309" s="28" t="s">
        <v>194</v>
      </c>
      <c r="Q309" s="29" t="s">
        <v>2729</v>
      </c>
      <c r="R309" s="28" t="s">
        <v>209</v>
      </c>
      <c r="S309" s="32" t="s">
        <v>196</v>
      </c>
      <c r="T309" s="28" t="s">
        <v>214</v>
      </c>
      <c r="U309" s="29" t="s">
        <v>318</v>
      </c>
    </row>
    <row r="310" spans="1:21" ht="63" x14ac:dyDescent="0.2">
      <c r="A310" s="28">
        <f t="shared" si="27"/>
        <v>260</v>
      </c>
      <c r="B310" s="28" t="str">
        <f>VLOOKUP(K310,'[1]Mon thi'!$B$2:$C$20,2,0)</f>
        <v>TKKC</v>
      </c>
      <c r="C310" s="50" t="s">
        <v>2730</v>
      </c>
      <c r="D310" s="28" t="s">
        <v>2731</v>
      </c>
      <c r="E310" s="29" t="s">
        <v>2732</v>
      </c>
      <c r="F310" s="29" t="s">
        <v>2733</v>
      </c>
      <c r="G310" s="29" t="s">
        <v>2734</v>
      </c>
      <c r="H310" s="50" t="s">
        <v>2735</v>
      </c>
      <c r="I310" s="31" t="s">
        <v>2736</v>
      </c>
      <c r="J310" s="28" t="s">
        <v>228</v>
      </c>
      <c r="K310" s="28" t="s">
        <v>179</v>
      </c>
      <c r="L310" s="28" t="s">
        <v>192</v>
      </c>
      <c r="M310" s="32" t="s">
        <v>76</v>
      </c>
      <c r="N310" s="29" t="s">
        <v>383</v>
      </c>
      <c r="O310" s="28" t="s">
        <v>1852</v>
      </c>
      <c r="P310" s="28" t="s">
        <v>194</v>
      </c>
      <c r="Q310" s="29" t="s">
        <v>219</v>
      </c>
      <c r="R310" s="27" t="s">
        <v>195</v>
      </c>
      <c r="S310" s="32" t="s">
        <v>196</v>
      </c>
      <c r="T310" s="28" t="s">
        <v>197</v>
      </c>
      <c r="U310" s="29" t="s">
        <v>384</v>
      </c>
    </row>
    <row r="311" spans="1:21" ht="63" x14ac:dyDescent="0.2">
      <c r="A311" s="28">
        <f t="shared" si="27"/>
        <v>261</v>
      </c>
      <c r="B311" s="28" t="str">
        <f>VLOOKUP(K311,'[1]Mon thi'!$B$2:$C$20,2,0)</f>
        <v>TKCĐ</v>
      </c>
      <c r="C311" s="50" t="s">
        <v>2737</v>
      </c>
      <c r="D311" s="28" t="s">
        <v>2738</v>
      </c>
      <c r="E311" s="29" t="s">
        <v>2739</v>
      </c>
      <c r="F311" s="29" t="s">
        <v>2740</v>
      </c>
      <c r="G311" s="29" t="s">
        <v>2741</v>
      </c>
      <c r="H311" s="50" t="s">
        <v>2742</v>
      </c>
      <c r="I311" s="31" t="s">
        <v>2743</v>
      </c>
      <c r="J311" s="28" t="s">
        <v>2744</v>
      </c>
      <c r="K311" s="28" t="s">
        <v>166</v>
      </c>
      <c r="L311" s="28" t="s">
        <v>192</v>
      </c>
      <c r="M311" s="32" t="s">
        <v>76</v>
      </c>
      <c r="N311" s="29" t="s">
        <v>294</v>
      </c>
      <c r="O311" s="28" t="s">
        <v>2720</v>
      </c>
      <c r="P311" s="28" t="s">
        <v>194</v>
      </c>
      <c r="Q311" s="29" t="s">
        <v>2745</v>
      </c>
      <c r="R311" s="28" t="s">
        <v>209</v>
      </c>
      <c r="S311" s="32" t="s">
        <v>196</v>
      </c>
      <c r="T311" s="28" t="s">
        <v>214</v>
      </c>
      <c r="U311" s="29" t="s">
        <v>2746</v>
      </c>
    </row>
    <row r="312" spans="1:21" ht="47.25" x14ac:dyDescent="0.2">
      <c r="A312" s="28"/>
      <c r="B312" s="28" t="str">
        <f>VLOOKUP(K312,'[1]Mon thi'!$B$2:$C$20,2,0)</f>
        <v>GSLĐ</v>
      </c>
      <c r="C312" s="50"/>
      <c r="D312" s="28"/>
      <c r="E312" s="29"/>
      <c r="F312" s="29"/>
      <c r="G312" s="29"/>
      <c r="H312" s="50"/>
      <c r="I312" s="31"/>
      <c r="J312" s="28"/>
      <c r="K312" s="28" t="s">
        <v>156</v>
      </c>
      <c r="L312" s="28" t="s">
        <v>192</v>
      </c>
      <c r="M312" s="32" t="s">
        <v>76</v>
      </c>
      <c r="N312" s="29" t="s">
        <v>294</v>
      </c>
      <c r="O312" s="28"/>
      <c r="P312" s="28" t="s">
        <v>194</v>
      </c>
      <c r="Q312" s="29"/>
      <c r="R312" s="29"/>
      <c r="S312" s="32"/>
      <c r="T312" s="28"/>
      <c r="U312" s="29"/>
    </row>
    <row r="313" spans="1:21" ht="47.25" x14ac:dyDescent="0.2">
      <c r="A313" s="28">
        <f>A311+1</f>
        <v>262</v>
      </c>
      <c r="B313" s="28" t="str">
        <f>VLOOKUP(K313,'[1]Mon thi'!$B$2:$C$20,2,0)</f>
        <v>QLDA</v>
      </c>
      <c r="C313" s="50" t="s">
        <v>2747</v>
      </c>
      <c r="D313" s="28" t="s">
        <v>2748</v>
      </c>
      <c r="E313" s="29" t="s">
        <v>403</v>
      </c>
      <c r="F313" s="29" t="s">
        <v>547</v>
      </c>
      <c r="G313" s="29" t="s">
        <v>548</v>
      </c>
      <c r="H313" s="50" t="s">
        <v>549</v>
      </c>
      <c r="I313" s="31" t="s">
        <v>550</v>
      </c>
      <c r="J313" s="28" t="s">
        <v>1424</v>
      </c>
      <c r="K313" s="28" t="s">
        <v>189</v>
      </c>
      <c r="L313" s="28" t="s">
        <v>204</v>
      </c>
      <c r="M313" s="32" t="s">
        <v>76</v>
      </c>
      <c r="N313" s="29" t="s">
        <v>236</v>
      </c>
      <c r="O313" s="28" t="s">
        <v>552</v>
      </c>
      <c r="P313" s="28" t="s">
        <v>194</v>
      </c>
      <c r="Q313" s="29" t="s">
        <v>416</v>
      </c>
      <c r="R313" s="27" t="s">
        <v>195</v>
      </c>
      <c r="S313" s="32" t="s">
        <v>196</v>
      </c>
      <c r="T313" s="28" t="s">
        <v>197</v>
      </c>
      <c r="U313" s="29" t="s">
        <v>221</v>
      </c>
    </row>
    <row r="314" spans="1:21" ht="47.25" x14ac:dyDescent="0.2">
      <c r="A314" s="28">
        <f>A313+1</f>
        <v>263</v>
      </c>
      <c r="B314" s="28" t="str">
        <f>VLOOKUP(K314,'[1]Mon thi'!$B$2:$C$20,2,0)</f>
        <v>QLDA</v>
      </c>
      <c r="C314" s="50" t="s">
        <v>2749</v>
      </c>
      <c r="D314" s="28" t="s">
        <v>2750</v>
      </c>
      <c r="E314" s="29" t="s">
        <v>1278</v>
      </c>
      <c r="F314" s="29" t="s">
        <v>2751</v>
      </c>
      <c r="G314" s="29" t="s">
        <v>2752</v>
      </c>
      <c r="H314" s="50" t="s">
        <v>2753</v>
      </c>
      <c r="I314" s="52" t="s">
        <v>2754</v>
      </c>
      <c r="J314" s="28" t="s">
        <v>2755</v>
      </c>
      <c r="K314" s="28" t="s">
        <v>189</v>
      </c>
      <c r="L314" s="28" t="s">
        <v>204</v>
      </c>
      <c r="M314" s="32" t="s">
        <v>76</v>
      </c>
      <c r="N314" s="29" t="s">
        <v>223</v>
      </c>
      <c r="O314" s="28" t="s">
        <v>552</v>
      </c>
      <c r="P314" s="28" t="s">
        <v>194</v>
      </c>
      <c r="Q314" s="29" t="s">
        <v>2756</v>
      </c>
      <c r="R314" s="27" t="s">
        <v>195</v>
      </c>
      <c r="S314" s="32" t="s">
        <v>196</v>
      </c>
      <c r="T314" s="28" t="s">
        <v>197</v>
      </c>
      <c r="U314" s="29" t="s">
        <v>1198</v>
      </c>
    </row>
    <row r="315" spans="1:21" ht="78.75" x14ac:dyDescent="0.2">
      <c r="A315" s="28">
        <f t="shared" si="27"/>
        <v>264</v>
      </c>
      <c r="B315" s="28" t="str">
        <f>VLOOKUP(K315,'[1]Mon thi'!$B$2:$C$20,2,0)</f>
        <v>GSXD</v>
      </c>
      <c r="C315" s="50" t="s">
        <v>2757</v>
      </c>
      <c r="D315" s="28" t="s">
        <v>462</v>
      </c>
      <c r="E315" s="29" t="s">
        <v>2758</v>
      </c>
      <c r="F315" s="29" t="s">
        <v>463</v>
      </c>
      <c r="G315" s="29" t="s">
        <v>2759</v>
      </c>
      <c r="H315" s="50" t="s">
        <v>464</v>
      </c>
      <c r="I315" s="31" t="s">
        <v>465</v>
      </c>
      <c r="J315" s="28" t="s">
        <v>2760</v>
      </c>
      <c r="K315" s="28" t="s">
        <v>155</v>
      </c>
      <c r="L315" s="28" t="s">
        <v>192</v>
      </c>
      <c r="M315" s="32" t="s">
        <v>76</v>
      </c>
      <c r="N315" s="29" t="s">
        <v>223</v>
      </c>
      <c r="O315" s="28" t="s">
        <v>2761</v>
      </c>
      <c r="P315" s="28" t="s">
        <v>194</v>
      </c>
      <c r="Q315" s="29" t="s">
        <v>466</v>
      </c>
      <c r="R315" s="27" t="s">
        <v>195</v>
      </c>
      <c r="S315" s="32" t="s">
        <v>196</v>
      </c>
      <c r="T315" s="28" t="s">
        <v>197</v>
      </c>
      <c r="U315" s="29" t="s">
        <v>318</v>
      </c>
    </row>
    <row r="316" spans="1:21" ht="63" x14ac:dyDescent="0.2">
      <c r="A316" s="28">
        <f t="shared" si="27"/>
        <v>265</v>
      </c>
      <c r="B316" s="28" t="str">
        <f>VLOOKUP(K316,'[1]Mon thi'!$B$2:$C$20,2,0)</f>
        <v>GSXD</v>
      </c>
      <c r="C316" s="50" t="s">
        <v>2762</v>
      </c>
      <c r="D316" s="28" t="s">
        <v>2763</v>
      </c>
      <c r="E316" s="29" t="s">
        <v>321</v>
      </c>
      <c r="F316" s="29" t="s">
        <v>2764</v>
      </c>
      <c r="G316" s="29" t="s">
        <v>322</v>
      </c>
      <c r="H316" s="50" t="s">
        <v>323</v>
      </c>
      <c r="I316" s="31" t="s">
        <v>324</v>
      </c>
      <c r="J316" s="28" t="s">
        <v>235</v>
      </c>
      <c r="K316" s="28" t="s">
        <v>155</v>
      </c>
      <c r="L316" s="28" t="s">
        <v>204</v>
      </c>
      <c r="M316" s="32" t="s">
        <v>76</v>
      </c>
      <c r="N316" s="29" t="s">
        <v>208</v>
      </c>
      <c r="O316" s="28" t="s">
        <v>325</v>
      </c>
      <c r="P316" s="28" t="s">
        <v>194</v>
      </c>
      <c r="Q316" s="29" t="s">
        <v>2765</v>
      </c>
      <c r="R316" s="28" t="s">
        <v>209</v>
      </c>
      <c r="S316" s="32" t="s">
        <v>196</v>
      </c>
      <c r="T316" s="28" t="s">
        <v>197</v>
      </c>
      <c r="U316" s="29" t="s">
        <v>233</v>
      </c>
    </row>
    <row r="317" spans="1:21" ht="63" x14ac:dyDescent="0.2">
      <c r="A317" s="28">
        <f t="shared" si="27"/>
        <v>266</v>
      </c>
      <c r="B317" s="28" t="str">
        <f>VLOOKUP(K317,'[1]Mon thi'!$B$2:$C$20,2,0)</f>
        <v>GSXD</v>
      </c>
      <c r="C317" s="50" t="s">
        <v>2766</v>
      </c>
      <c r="D317" s="28" t="s">
        <v>326</v>
      </c>
      <c r="E317" s="29" t="s">
        <v>2767</v>
      </c>
      <c r="F317" s="29" t="s">
        <v>2768</v>
      </c>
      <c r="G317" s="29" t="s">
        <v>327</v>
      </c>
      <c r="H317" s="50" t="s">
        <v>328</v>
      </c>
      <c r="I317" s="31" t="s">
        <v>329</v>
      </c>
      <c r="J317" s="28" t="s">
        <v>2769</v>
      </c>
      <c r="K317" s="28" t="s">
        <v>155</v>
      </c>
      <c r="L317" s="28" t="s">
        <v>204</v>
      </c>
      <c r="M317" s="32" t="s">
        <v>76</v>
      </c>
      <c r="N317" s="29" t="s">
        <v>245</v>
      </c>
      <c r="O317" s="28" t="s">
        <v>2770</v>
      </c>
      <c r="P317" s="28" t="s">
        <v>194</v>
      </c>
      <c r="Q317" s="29" t="s">
        <v>2771</v>
      </c>
      <c r="R317" s="27" t="s">
        <v>195</v>
      </c>
      <c r="S317" s="32" t="s">
        <v>196</v>
      </c>
      <c r="T317" s="28" t="s">
        <v>197</v>
      </c>
      <c r="U317" s="29" t="s">
        <v>233</v>
      </c>
    </row>
    <row r="318" spans="1:21" ht="78.75" x14ac:dyDescent="0.2">
      <c r="A318" s="28">
        <f t="shared" si="27"/>
        <v>267</v>
      </c>
      <c r="B318" s="28" t="str">
        <f>VLOOKUP(K318,'[1]Mon thi'!$B$2:$C$20,2,0)</f>
        <v>GSXD</v>
      </c>
      <c r="C318" s="50" t="s">
        <v>2772</v>
      </c>
      <c r="D318" s="28" t="s">
        <v>246</v>
      </c>
      <c r="E318" s="29" t="s">
        <v>489</v>
      </c>
      <c r="F318" s="29" t="s">
        <v>490</v>
      </c>
      <c r="G318" s="29" t="s">
        <v>2773</v>
      </c>
      <c r="H318" s="50" t="s">
        <v>491</v>
      </c>
      <c r="I318" s="31" t="s">
        <v>492</v>
      </c>
      <c r="J318" s="28" t="s">
        <v>493</v>
      </c>
      <c r="K318" s="28" t="s">
        <v>155</v>
      </c>
      <c r="L318" s="28" t="s">
        <v>192</v>
      </c>
      <c r="M318" s="32" t="s">
        <v>76</v>
      </c>
      <c r="N318" s="29" t="s">
        <v>236</v>
      </c>
      <c r="O318" s="28" t="s">
        <v>494</v>
      </c>
      <c r="P318" s="28" t="s">
        <v>194</v>
      </c>
      <c r="Q318" s="29" t="s">
        <v>2774</v>
      </c>
      <c r="R318" s="27" t="s">
        <v>195</v>
      </c>
      <c r="S318" s="32" t="s">
        <v>196</v>
      </c>
      <c r="T318" s="28" t="s">
        <v>197</v>
      </c>
      <c r="U318" s="29" t="s">
        <v>233</v>
      </c>
    </row>
    <row r="319" spans="1:21" ht="47.25" x14ac:dyDescent="0.2">
      <c r="A319" s="28">
        <f t="shared" si="27"/>
        <v>268</v>
      </c>
      <c r="B319" s="28" t="str">
        <f>VLOOKUP(K319,'[1]Mon thi'!$B$2:$C$20,2,0)</f>
        <v>GSXD</v>
      </c>
      <c r="C319" s="50" t="s">
        <v>2775</v>
      </c>
      <c r="D319" s="28" t="s">
        <v>2776</v>
      </c>
      <c r="E319" s="29" t="s">
        <v>2777</v>
      </c>
      <c r="F319" s="29" t="s">
        <v>2778</v>
      </c>
      <c r="G319" s="29" t="s">
        <v>2779</v>
      </c>
      <c r="H319" s="50" t="s">
        <v>2780</v>
      </c>
      <c r="I319" s="31" t="s">
        <v>2781</v>
      </c>
      <c r="J319" s="28" t="s">
        <v>276</v>
      </c>
      <c r="K319" s="28" t="s">
        <v>155</v>
      </c>
      <c r="L319" s="28" t="s">
        <v>204</v>
      </c>
      <c r="M319" s="32" t="s">
        <v>76</v>
      </c>
      <c r="N319" s="29" t="s">
        <v>202</v>
      </c>
      <c r="O319" s="28" t="s">
        <v>2782</v>
      </c>
      <c r="P319" s="28" t="s">
        <v>194</v>
      </c>
      <c r="Q319" s="29" t="s">
        <v>1275</v>
      </c>
      <c r="R319" s="27" t="s">
        <v>195</v>
      </c>
      <c r="S319" s="32" t="s">
        <v>196</v>
      </c>
      <c r="T319" s="28" t="s">
        <v>197</v>
      </c>
      <c r="U319" s="29" t="s">
        <v>384</v>
      </c>
    </row>
    <row r="320" spans="1:21" ht="63" x14ac:dyDescent="0.2">
      <c r="A320" s="28">
        <f t="shared" si="27"/>
        <v>269</v>
      </c>
      <c r="B320" s="28" t="str">
        <f>VLOOKUP(K320,'[1]Mon thi'!$B$2:$C$20,2,0)</f>
        <v>GSXD</v>
      </c>
      <c r="C320" s="50" t="s">
        <v>2783</v>
      </c>
      <c r="D320" s="28" t="s">
        <v>2784</v>
      </c>
      <c r="E320" s="29" t="s">
        <v>2785</v>
      </c>
      <c r="F320" s="29" t="s">
        <v>2786</v>
      </c>
      <c r="G320" s="29" t="s">
        <v>2787</v>
      </c>
      <c r="H320" s="50" t="s">
        <v>2788</v>
      </c>
      <c r="I320" s="31" t="s">
        <v>2789</v>
      </c>
      <c r="J320" s="28" t="s">
        <v>309</v>
      </c>
      <c r="K320" s="28" t="s">
        <v>155</v>
      </c>
      <c r="L320" s="28" t="s">
        <v>204</v>
      </c>
      <c r="M320" s="32" t="s">
        <v>76</v>
      </c>
      <c r="N320" s="29" t="s">
        <v>237</v>
      </c>
      <c r="O320" s="28" t="s">
        <v>2790</v>
      </c>
      <c r="P320" s="28" t="s">
        <v>194</v>
      </c>
      <c r="Q320" s="29" t="s">
        <v>2791</v>
      </c>
      <c r="R320" s="27" t="s">
        <v>195</v>
      </c>
      <c r="S320" s="32" t="s">
        <v>196</v>
      </c>
      <c r="T320" s="28" t="s">
        <v>214</v>
      </c>
      <c r="U320" s="29" t="s">
        <v>2792</v>
      </c>
    </row>
    <row r="321" spans="1:21" ht="47.25" x14ac:dyDescent="0.2">
      <c r="A321" s="28">
        <f t="shared" si="27"/>
        <v>270</v>
      </c>
      <c r="B321" s="28" t="str">
        <f>VLOOKUP(K321,'[1]Mon thi'!$B$2:$C$20,2,0)</f>
        <v>GSXD</v>
      </c>
      <c r="C321" s="50" t="s">
        <v>2793</v>
      </c>
      <c r="D321" s="28" t="s">
        <v>2794</v>
      </c>
      <c r="E321" s="29" t="s">
        <v>2795</v>
      </c>
      <c r="F321" s="29" t="s">
        <v>2796</v>
      </c>
      <c r="G321" s="29" t="s">
        <v>2797</v>
      </c>
      <c r="H321" s="50" t="s">
        <v>2798</v>
      </c>
      <c r="I321" s="53" t="s">
        <v>2799</v>
      </c>
      <c r="J321" s="29" t="s">
        <v>2800</v>
      </c>
      <c r="K321" s="28" t="s">
        <v>155</v>
      </c>
      <c r="L321" s="28" t="s">
        <v>204</v>
      </c>
      <c r="M321" s="32" t="s">
        <v>76</v>
      </c>
      <c r="N321" s="29" t="s">
        <v>253</v>
      </c>
      <c r="O321" s="29" t="s">
        <v>2801</v>
      </c>
      <c r="P321" s="28" t="s">
        <v>194</v>
      </c>
      <c r="Q321" s="29" t="s">
        <v>2802</v>
      </c>
      <c r="R321" s="27" t="s">
        <v>195</v>
      </c>
      <c r="S321" s="32" t="s">
        <v>196</v>
      </c>
      <c r="T321" s="28" t="s">
        <v>197</v>
      </c>
      <c r="U321" s="29" t="s">
        <v>370</v>
      </c>
    </row>
    <row r="322" spans="1:21" ht="63" x14ac:dyDescent="0.2">
      <c r="A322" s="28">
        <f>A321+1</f>
        <v>271</v>
      </c>
      <c r="B322" s="28" t="str">
        <f>VLOOKUP(K322,'[1]Mon thi'!$B$2:$C$20,2,0)</f>
        <v>GSXD</v>
      </c>
      <c r="C322" s="50" t="s">
        <v>2803</v>
      </c>
      <c r="D322" s="28" t="s">
        <v>2804</v>
      </c>
      <c r="E322" s="29" t="s">
        <v>2805</v>
      </c>
      <c r="F322" s="29" t="s">
        <v>2806</v>
      </c>
      <c r="G322" s="29" t="s">
        <v>2807</v>
      </c>
      <c r="H322" s="50" t="s">
        <v>2808</v>
      </c>
      <c r="I322" s="54" t="s">
        <v>2809</v>
      </c>
      <c r="J322" s="29" t="s">
        <v>2810</v>
      </c>
      <c r="K322" s="28" t="s">
        <v>155</v>
      </c>
      <c r="L322" s="28" t="s">
        <v>204</v>
      </c>
      <c r="M322" s="32" t="s">
        <v>76</v>
      </c>
      <c r="N322" s="29" t="s">
        <v>236</v>
      </c>
      <c r="O322" s="29" t="s">
        <v>2811</v>
      </c>
      <c r="P322" s="28" t="s">
        <v>194</v>
      </c>
      <c r="Q322" s="29" t="s">
        <v>2812</v>
      </c>
      <c r="R322" s="27" t="s">
        <v>195</v>
      </c>
      <c r="S322" s="32" t="s">
        <v>196</v>
      </c>
      <c r="T322" s="28" t="s">
        <v>197</v>
      </c>
      <c r="U322" s="29" t="s">
        <v>2813</v>
      </c>
    </row>
    <row r="323" spans="1:21" ht="78.75" x14ac:dyDescent="0.2">
      <c r="A323" s="28"/>
      <c r="B323" s="28" t="str">
        <f>VLOOKUP(K323,'[1]Mon thi'!$B$2:$C$20,2,0)</f>
        <v>TKCTN</v>
      </c>
      <c r="C323" s="50"/>
      <c r="D323" s="28"/>
      <c r="E323" s="29"/>
      <c r="F323" s="29"/>
      <c r="G323" s="29"/>
      <c r="H323" s="50"/>
      <c r="I323" s="54"/>
      <c r="J323" s="29"/>
      <c r="K323" s="28" t="s">
        <v>182</v>
      </c>
      <c r="L323" s="28" t="s">
        <v>204</v>
      </c>
      <c r="M323" s="32" t="s">
        <v>76</v>
      </c>
      <c r="N323" s="29" t="s">
        <v>236</v>
      </c>
      <c r="O323" s="29"/>
      <c r="P323" s="28" t="s">
        <v>194</v>
      </c>
      <c r="Q323" s="29"/>
      <c r="R323" s="29"/>
      <c r="S323" s="32"/>
      <c r="T323" s="28"/>
      <c r="U323" s="29"/>
    </row>
    <row r="324" spans="1:21" ht="63" x14ac:dyDescent="0.2">
      <c r="A324" s="28">
        <f>A322+1</f>
        <v>272</v>
      </c>
      <c r="B324" s="28" t="str">
        <f>VLOOKUP(K324,'[1]Mon thi'!$B$2:$C$20,2,0)</f>
        <v>GSLĐ</v>
      </c>
      <c r="C324" s="50" t="s">
        <v>2814</v>
      </c>
      <c r="D324" s="28" t="s">
        <v>2815</v>
      </c>
      <c r="E324" s="29" t="s">
        <v>2816</v>
      </c>
      <c r="F324" s="29" t="s">
        <v>2817</v>
      </c>
      <c r="G324" s="29" t="s">
        <v>2818</v>
      </c>
      <c r="H324" s="50" t="s">
        <v>2819</v>
      </c>
      <c r="I324" s="53" t="s">
        <v>2820</v>
      </c>
      <c r="J324" s="29" t="s">
        <v>2821</v>
      </c>
      <c r="K324" s="29" t="s">
        <v>156</v>
      </c>
      <c r="L324" s="29" t="s">
        <v>192</v>
      </c>
      <c r="M324" s="32" t="s">
        <v>76</v>
      </c>
      <c r="N324" s="29" t="s">
        <v>230</v>
      </c>
      <c r="O324" s="29" t="s">
        <v>2822</v>
      </c>
      <c r="P324" s="28" t="s">
        <v>194</v>
      </c>
      <c r="Q324" s="29" t="s">
        <v>2823</v>
      </c>
      <c r="R324" s="27" t="s">
        <v>195</v>
      </c>
      <c r="S324" s="32" t="s">
        <v>196</v>
      </c>
      <c r="T324" s="28" t="s">
        <v>197</v>
      </c>
      <c r="U324" s="29" t="s">
        <v>443</v>
      </c>
    </row>
    <row r="325" spans="1:21" ht="63" x14ac:dyDescent="0.2">
      <c r="A325" s="28">
        <f>A324+1</f>
        <v>273</v>
      </c>
      <c r="B325" s="28" t="str">
        <f>VLOOKUP(K325,'[1]Mon thi'!$B$2:$C$20,2,0)</f>
        <v>GSXD</v>
      </c>
      <c r="C325" s="50" t="s">
        <v>2824</v>
      </c>
      <c r="D325" s="28" t="s">
        <v>2825</v>
      </c>
      <c r="E325" s="29" t="s">
        <v>2826</v>
      </c>
      <c r="F325" s="29" t="s">
        <v>2827</v>
      </c>
      <c r="G325" s="29" t="s">
        <v>2828</v>
      </c>
      <c r="H325" s="50" t="s">
        <v>2829</v>
      </c>
      <c r="I325" s="53" t="s">
        <v>2830</v>
      </c>
      <c r="J325" s="29" t="s">
        <v>2831</v>
      </c>
      <c r="K325" s="29" t="s">
        <v>155</v>
      </c>
      <c r="L325" s="28" t="s">
        <v>204</v>
      </c>
      <c r="M325" s="32" t="s">
        <v>76</v>
      </c>
      <c r="N325" s="29" t="s">
        <v>218</v>
      </c>
      <c r="O325" s="29" t="s">
        <v>2832</v>
      </c>
      <c r="P325" s="28" t="s">
        <v>194</v>
      </c>
      <c r="Q325" s="29" t="s">
        <v>2833</v>
      </c>
      <c r="R325" s="27" t="s">
        <v>195</v>
      </c>
      <c r="S325" s="32" t="s">
        <v>196</v>
      </c>
      <c r="T325" s="28" t="s">
        <v>197</v>
      </c>
      <c r="U325" s="29" t="s">
        <v>2834</v>
      </c>
    </row>
    <row r="326" spans="1:21" ht="47.25" x14ac:dyDescent="0.2">
      <c r="A326" s="28">
        <f t="shared" si="27"/>
        <v>274</v>
      </c>
      <c r="B326" s="28" t="str">
        <f>VLOOKUP(K326,'[1]Mon thi'!$B$2:$C$20,2,0)</f>
        <v>GSLĐ</v>
      </c>
      <c r="C326" s="50" t="s">
        <v>2835</v>
      </c>
      <c r="D326" s="28" t="s">
        <v>2836</v>
      </c>
      <c r="E326" s="29" t="s">
        <v>2837</v>
      </c>
      <c r="F326" s="29" t="s">
        <v>2838</v>
      </c>
      <c r="G326" s="29" t="s">
        <v>2839</v>
      </c>
      <c r="H326" s="50" t="s">
        <v>2840</v>
      </c>
      <c r="I326" s="54" t="s">
        <v>2841</v>
      </c>
      <c r="J326" s="29" t="s">
        <v>2831</v>
      </c>
      <c r="K326" s="28" t="s">
        <v>156</v>
      </c>
      <c r="L326" s="28" t="s">
        <v>204</v>
      </c>
      <c r="M326" s="32" t="s">
        <v>76</v>
      </c>
      <c r="N326" s="29" t="s">
        <v>244</v>
      </c>
      <c r="O326" s="29" t="s">
        <v>2842</v>
      </c>
      <c r="P326" s="28" t="s">
        <v>194</v>
      </c>
      <c r="Q326" s="29" t="s">
        <v>259</v>
      </c>
      <c r="R326" s="27" t="s">
        <v>195</v>
      </c>
      <c r="S326" s="32" t="s">
        <v>196</v>
      </c>
      <c r="T326" s="28" t="s">
        <v>197</v>
      </c>
      <c r="U326" s="29" t="s">
        <v>2843</v>
      </c>
    </row>
    <row r="327" spans="1:21" ht="47.25" x14ac:dyDescent="0.2">
      <c r="A327" s="28">
        <f t="shared" si="27"/>
        <v>275</v>
      </c>
      <c r="B327" s="28" t="str">
        <f>VLOOKUP(K327,'[1]Mon thi'!$B$2:$C$20,2,0)</f>
        <v>GSLĐ</v>
      </c>
      <c r="C327" s="50" t="s">
        <v>2844</v>
      </c>
      <c r="D327" s="28" t="s">
        <v>2845</v>
      </c>
      <c r="E327" s="29" t="s">
        <v>2846</v>
      </c>
      <c r="F327" s="29" t="s">
        <v>2847</v>
      </c>
      <c r="G327" s="29" t="s">
        <v>2848</v>
      </c>
      <c r="H327" s="50" t="s">
        <v>2849</v>
      </c>
      <c r="I327" s="53" t="s">
        <v>2850</v>
      </c>
      <c r="J327" s="28" t="s">
        <v>2851</v>
      </c>
      <c r="K327" s="29" t="s">
        <v>156</v>
      </c>
      <c r="L327" s="29" t="s">
        <v>192</v>
      </c>
      <c r="M327" s="32" t="s">
        <v>76</v>
      </c>
      <c r="N327" s="29" t="s">
        <v>256</v>
      </c>
      <c r="O327" s="29" t="s">
        <v>2852</v>
      </c>
      <c r="P327" s="28" t="s">
        <v>194</v>
      </c>
      <c r="Q327" s="29" t="s">
        <v>487</v>
      </c>
      <c r="R327" s="27" t="s">
        <v>195</v>
      </c>
      <c r="S327" s="32" t="s">
        <v>196</v>
      </c>
      <c r="T327" s="28" t="s">
        <v>197</v>
      </c>
      <c r="U327" s="29" t="s">
        <v>2853</v>
      </c>
    </row>
    <row r="328" spans="1:21" ht="63" x14ac:dyDescent="0.2">
      <c r="A328" s="28">
        <f t="shared" si="27"/>
        <v>276</v>
      </c>
      <c r="B328" s="28" t="str">
        <f>VLOOKUP(K328,'[1]Mon thi'!$B$2:$C$20,2,0)</f>
        <v>GSXD</v>
      </c>
      <c r="C328" s="50" t="s">
        <v>2854</v>
      </c>
      <c r="D328" s="28" t="s">
        <v>2855</v>
      </c>
      <c r="E328" s="29" t="s">
        <v>2856</v>
      </c>
      <c r="F328" s="29" t="s">
        <v>2857</v>
      </c>
      <c r="G328" s="29" t="s">
        <v>2858</v>
      </c>
      <c r="H328" s="50" t="s">
        <v>2859</v>
      </c>
      <c r="I328" s="53" t="s">
        <v>2860</v>
      </c>
      <c r="J328" s="29" t="s">
        <v>2861</v>
      </c>
      <c r="K328" s="28" t="s">
        <v>155</v>
      </c>
      <c r="L328" s="28" t="s">
        <v>204</v>
      </c>
      <c r="M328" s="32" t="s">
        <v>76</v>
      </c>
      <c r="N328" s="29" t="s">
        <v>223</v>
      </c>
      <c r="O328" s="29" t="s">
        <v>2862</v>
      </c>
      <c r="P328" s="28" t="s">
        <v>194</v>
      </c>
      <c r="Q328" s="29" t="s">
        <v>2863</v>
      </c>
      <c r="R328" s="27" t="s">
        <v>195</v>
      </c>
      <c r="S328" s="32" t="s">
        <v>196</v>
      </c>
      <c r="T328" s="28" t="s">
        <v>197</v>
      </c>
      <c r="U328" s="29" t="s">
        <v>2864</v>
      </c>
    </row>
    <row r="329" spans="1:21" ht="47.25" x14ac:dyDescent="0.2">
      <c r="A329" s="28">
        <f t="shared" si="27"/>
        <v>277</v>
      </c>
      <c r="B329" s="28" t="str">
        <f>VLOOKUP(K329,'[1]Mon thi'!$B$2:$C$20,2,0)</f>
        <v>GSLĐ</v>
      </c>
      <c r="C329" s="50" t="s">
        <v>2865</v>
      </c>
      <c r="D329" s="28" t="s">
        <v>2866</v>
      </c>
      <c r="E329" s="29" t="s">
        <v>2867</v>
      </c>
      <c r="F329" s="29" t="s">
        <v>2868</v>
      </c>
      <c r="G329" s="29" t="s">
        <v>2869</v>
      </c>
      <c r="H329" s="50" t="s">
        <v>2870</v>
      </c>
      <c r="I329" s="53" t="s">
        <v>2871</v>
      </c>
      <c r="J329" s="29" t="s">
        <v>2872</v>
      </c>
      <c r="K329" s="29" t="s">
        <v>156</v>
      </c>
      <c r="L329" s="29" t="s">
        <v>192</v>
      </c>
      <c r="M329" s="32" t="s">
        <v>76</v>
      </c>
      <c r="N329" s="29" t="s">
        <v>244</v>
      </c>
      <c r="O329" s="29" t="s">
        <v>2873</v>
      </c>
      <c r="P329" s="28" t="s">
        <v>194</v>
      </c>
      <c r="Q329" s="29" t="s">
        <v>2874</v>
      </c>
      <c r="R329" s="27" t="s">
        <v>195</v>
      </c>
      <c r="S329" s="32" t="s">
        <v>196</v>
      </c>
      <c r="T329" s="28" t="s">
        <v>197</v>
      </c>
      <c r="U329" s="29" t="s">
        <v>2875</v>
      </c>
    </row>
    <row r="330" spans="1:21" ht="63" x14ac:dyDescent="0.2">
      <c r="A330" s="28">
        <f>A329+1</f>
        <v>278</v>
      </c>
      <c r="B330" s="28" t="str">
        <f>VLOOKUP(K330,'[1]Mon thi'!$B$2:$C$20,2,0)</f>
        <v>ĐGXD</v>
      </c>
      <c r="C330" s="50" t="s">
        <v>2876</v>
      </c>
      <c r="D330" s="28" t="s">
        <v>2877</v>
      </c>
      <c r="E330" s="29" t="s">
        <v>2878</v>
      </c>
      <c r="F330" s="29" t="s">
        <v>2879</v>
      </c>
      <c r="G330" s="29" t="s">
        <v>2880</v>
      </c>
      <c r="H330" s="50" t="s">
        <v>2881</v>
      </c>
      <c r="I330" s="29" t="s">
        <v>2882</v>
      </c>
      <c r="J330" s="29" t="s">
        <v>2883</v>
      </c>
      <c r="K330" s="29" t="s">
        <v>9</v>
      </c>
      <c r="L330" s="28" t="s">
        <v>204</v>
      </c>
      <c r="M330" s="32" t="s">
        <v>76</v>
      </c>
      <c r="N330" s="29" t="s">
        <v>245</v>
      </c>
      <c r="O330" s="29" t="s">
        <v>2884</v>
      </c>
      <c r="P330" s="28" t="s">
        <v>194</v>
      </c>
      <c r="Q330" s="29" t="s">
        <v>2885</v>
      </c>
      <c r="R330" s="27" t="s">
        <v>195</v>
      </c>
      <c r="S330" s="32" t="s">
        <v>196</v>
      </c>
      <c r="T330" s="29" t="s">
        <v>197</v>
      </c>
      <c r="U330" s="29" t="s">
        <v>2886</v>
      </c>
    </row>
    <row r="331" spans="1:21" ht="63" x14ac:dyDescent="0.2">
      <c r="A331" s="28">
        <f t="shared" si="27"/>
        <v>279</v>
      </c>
      <c r="B331" s="28" t="str">
        <f>VLOOKUP(K331,'[1]Mon thi'!$B$2:$C$20,2,0)</f>
        <v>GSXD</v>
      </c>
      <c r="C331" s="50" t="s">
        <v>2887</v>
      </c>
      <c r="D331" s="28" t="s">
        <v>2888</v>
      </c>
      <c r="E331" s="29" t="s">
        <v>2889</v>
      </c>
      <c r="F331" s="29" t="s">
        <v>2890</v>
      </c>
      <c r="G331" s="29" t="s">
        <v>2891</v>
      </c>
      <c r="H331" s="50" t="s">
        <v>2892</v>
      </c>
      <c r="I331" s="53" t="s">
        <v>2893</v>
      </c>
      <c r="J331" s="29" t="s">
        <v>2894</v>
      </c>
      <c r="K331" s="29" t="s">
        <v>155</v>
      </c>
      <c r="L331" s="28" t="s">
        <v>204</v>
      </c>
      <c r="M331" s="32" t="s">
        <v>76</v>
      </c>
      <c r="N331" s="29" t="s">
        <v>251</v>
      </c>
      <c r="O331" s="29" t="s">
        <v>2895</v>
      </c>
      <c r="P331" s="28" t="s">
        <v>194</v>
      </c>
      <c r="Q331" s="29" t="s">
        <v>441</v>
      </c>
      <c r="R331" s="27" t="s">
        <v>195</v>
      </c>
      <c r="S331" s="32" t="s">
        <v>196</v>
      </c>
      <c r="T331" s="29" t="s">
        <v>197</v>
      </c>
      <c r="U331" s="29" t="s">
        <v>2896</v>
      </c>
    </row>
    <row r="332" spans="1:21" ht="63" x14ac:dyDescent="0.2">
      <c r="A332" s="28">
        <f t="shared" si="27"/>
        <v>280</v>
      </c>
      <c r="B332" s="28" t="str">
        <f>VLOOKUP(K332,'[1]Mon thi'!$B$2:$C$20,2,0)</f>
        <v>GSXD</v>
      </c>
      <c r="C332" s="50" t="s">
        <v>2897</v>
      </c>
      <c r="D332" s="28" t="s">
        <v>406</v>
      </c>
      <c r="E332" s="29" t="s">
        <v>2898</v>
      </c>
      <c r="F332" s="29" t="s">
        <v>2899</v>
      </c>
      <c r="G332" s="29" t="s">
        <v>2900</v>
      </c>
      <c r="H332" s="50" t="s">
        <v>407</v>
      </c>
      <c r="I332" s="29" t="s">
        <v>2901</v>
      </c>
      <c r="J332" s="29" t="s">
        <v>2902</v>
      </c>
      <c r="K332" s="29" t="s">
        <v>155</v>
      </c>
      <c r="L332" s="28" t="s">
        <v>204</v>
      </c>
      <c r="M332" s="32" t="s">
        <v>76</v>
      </c>
      <c r="N332" s="29" t="s">
        <v>236</v>
      </c>
      <c r="O332" s="29" t="s">
        <v>2903</v>
      </c>
      <c r="P332" s="28" t="s">
        <v>194</v>
      </c>
      <c r="Q332" s="29" t="s">
        <v>2904</v>
      </c>
      <c r="R332" s="27" t="s">
        <v>195</v>
      </c>
      <c r="S332" s="32" t="s">
        <v>196</v>
      </c>
      <c r="T332" s="29" t="s">
        <v>197</v>
      </c>
      <c r="U332" s="29" t="s">
        <v>2905</v>
      </c>
    </row>
    <row r="333" spans="1:21" ht="47.25" x14ac:dyDescent="0.2">
      <c r="A333" s="28">
        <f t="shared" si="27"/>
        <v>281</v>
      </c>
      <c r="B333" s="28" t="str">
        <f>VLOOKUP(K333,'[1]Mon thi'!$B$2:$C$20,2,0)</f>
        <v>GSXD</v>
      </c>
      <c r="C333" s="50" t="s">
        <v>2906</v>
      </c>
      <c r="D333" s="28" t="s">
        <v>2907</v>
      </c>
      <c r="E333" s="29" t="s">
        <v>484</v>
      </c>
      <c r="F333" s="29" t="s">
        <v>2908</v>
      </c>
      <c r="G333" s="29" t="s">
        <v>2909</v>
      </c>
      <c r="H333" s="50" t="s">
        <v>485</v>
      </c>
      <c r="I333" s="53" t="s">
        <v>486</v>
      </c>
      <c r="J333" s="28" t="s">
        <v>211</v>
      </c>
      <c r="K333" s="29" t="s">
        <v>155</v>
      </c>
      <c r="L333" s="29" t="s">
        <v>192</v>
      </c>
      <c r="M333" s="32" t="s">
        <v>76</v>
      </c>
      <c r="N333" s="29" t="s">
        <v>244</v>
      </c>
      <c r="O333" s="29" t="s">
        <v>2910</v>
      </c>
      <c r="P333" s="28" t="s">
        <v>194</v>
      </c>
      <c r="Q333" s="29" t="s">
        <v>2911</v>
      </c>
      <c r="R333" s="27" t="s">
        <v>195</v>
      </c>
      <c r="S333" s="32" t="s">
        <v>196</v>
      </c>
      <c r="T333" s="28" t="s">
        <v>197</v>
      </c>
      <c r="U333" s="28" t="s">
        <v>344</v>
      </c>
    </row>
    <row r="334" spans="1:21" ht="47.25" x14ac:dyDescent="0.2">
      <c r="A334" s="28">
        <f t="shared" si="27"/>
        <v>282</v>
      </c>
      <c r="B334" s="28" t="str">
        <f>VLOOKUP(K334,'[1]Mon thi'!$B$2:$C$20,2,0)</f>
        <v>GSXD</v>
      </c>
      <c r="C334" s="50" t="s">
        <v>2912</v>
      </c>
      <c r="D334" s="28" t="s">
        <v>2913</v>
      </c>
      <c r="E334" s="29" t="s">
        <v>2914</v>
      </c>
      <c r="F334" s="29" t="s">
        <v>2915</v>
      </c>
      <c r="G334" s="29" t="s">
        <v>2916</v>
      </c>
      <c r="H334" s="50" t="s">
        <v>2917</v>
      </c>
      <c r="I334" s="53" t="s">
        <v>2918</v>
      </c>
      <c r="J334" s="29" t="s">
        <v>2919</v>
      </c>
      <c r="K334" s="29" t="s">
        <v>155</v>
      </c>
      <c r="L334" s="28" t="s">
        <v>204</v>
      </c>
      <c r="M334" s="32" t="s">
        <v>76</v>
      </c>
      <c r="N334" s="29" t="s">
        <v>232</v>
      </c>
      <c r="O334" s="29" t="s">
        <v>2920</v>
      </c>
      <c r="P334" s="28" t="s">
        <v>194</v>
      </c>
      <c r="Q334" s="29" t="s">
        <v>2921</v>
      </c>
      <c r="R334" s="27" t="s">
        <v>195</v>
      </c>
      <c r="S334" s="32" t="s">
        <v>196</v>
      </c>
      <c r="T334" s="29" t="s">
        <v>197</v>
      </c>
      <c r="U334" s="29" t="s">
        <v>2922</v>
      </c>
    </row>
    <row r="335" spans="1:21" ht="47.25" x14ac:dyDescent="0.2">
      <c r="A335" s="28">
        <f t="shared" si="27"/>
        <v>283</v>
      </c>
      <c r="B335" s="28" t="str">
        <f>VLOOKUP(K335,'[1]Mon thi'!$B$2:$C$20,2,0)</f>
        <v>GSXD</v>
      </c>
      <c r="C335" s="50" t="s">
        <v>2923</v>
      </c>
      <c r="D335" s="28" t="s">
        <v>277</v>
      </c>
      <c r="E335" s="29" t="s">
        <v>2924</v>
      </c>
      <c r="F335" s="28" t="s">
        <v>2925</v>
      </c>
      <c r="G335" s="29" t="s">
        <v>2926</v>
      </c>
      <c r="H335" s="50" t="s">
        <v>400</v>
      </c>
      <c r="I335" s="28" t="s">
        <v>2927</v>
      </c>
      <c r="J335" s="28" t="s">
        <v>2928</v>
      </c>
      <c r="K335" s="29" t="s">
        <v>155</v>
      </c>
      <c r="L335" s="28" t="s">
        <v>204</v>
      </c>
      <c r="M335" s="32" t="s">
        <v>76</v>
      </c>
      <c r="N335" s="28">
        <v>21</v>
      </c>
      <c r="O335" s="28" t="s">
        <v>2929</v>
      </c>
      <c r="P335" s="28" t="s">
        <v>194</v>
      </c>
      <c r="Q335" s="29" t="s">
        <v>2930</v>
      </c>
      <c r="R335" s="27" t="s">
        <v>195</v>
      </c>
      <c r="S335" s="32" t="s">
        <v>196</v>
      </c>
      <c r="T335" s="29" t="s">
        <v>197</v>
      </c>
      <c r="U335" s="28" t="s">
        <v>210</v>
      </c>
    </row>
    <row r="336" spans="1:21" ht="47.25" x14ac:dyDescent="0.2">
      <c r="A336" s="28">
        <f t="shared" si="27"/>
        <v>284</v>
      </c>
      <c r="B336" s="28" t="str">
        <f>VLOOKUP(K336,'[1]Mon thi'!$B$2:$C$20,2,0)</f>
        <v>GSXD</v>
      </c>
      <c r="C336" s="50" t="s">
        <v>2931</v>
      </c>
      <c r="D336" s="28" t="s">
        <v>2932</v>
      </c>
      <c r="E336" s="29" t="s">
        <v>2933</v>
      </c>
      <c r="F336" s="28" t="s">
        <v>2934</v>
      </c>
      <c r="G336" s="29" t="s">
        <v>2935</v>
      </c>
      <c r="H336" s="50" t="s">
        <v>2936</v>
      </c>
      <c r="I336" s="53" t="s">
        <v>2937</v>
      </c>
      <c r="J336" s="28" t="s">
        <v>2938</v>
      </c>
      <c r="K336" s="29" t="s">
        <v>155</v>
      </c>
      <c r="L336" s="29" t="s">
        <v>201</v>
      </c>
      <c r="M336" s="32" t="s">
        <v>76</v>
      </c>
      <c r="N336" s="29" t="s">
        <v>383</v>
      </c>
      <c r="O336" s="28" t="s">
        <v>2873</v>
      </c>
      <c r="P336" s="28" t="s">
        <v>194</v>
      </c>
      <c r="Q336" s="29" t="s">
        <v>2939</v>
      </c>
      <c r="R336" s="27" t="s">
        <v>195</v>
      </c>
      <c r="S336" s="32" t="s">
        <v>196</v>
      </c>
      <c r="T336" s="29" t="s">
        <v>197</v>
      </c>
      <c r="U336" s="28" t="s">
        <v>2922</v>
      </c>
    </row>
    <row r="337" spans="1:21" ht="63" x14ac:dyDescent="0.2">
      <c r="A337" s="28"/>
      <c r="B337" s="28" t="str">
        <f>VLOOKUP(K337,'[1]Mon thi'!$B$2:$C$20,2,0)</f>
        <v>TKKC</v>
      </c>
      <c r="C337" s="50"/>
      <c r="D337" s="28"/>
      <c r="E337" s="29"/>
      <c r="F337" s="28"/>
      <c r="G337" s="29"/>
      <c r="H337" s="50"/>
      <c r="I337" s="53"/>
      <c r="J337" s="28"/>
      <c r="K337" s="29" t="s">
        <v>179</v>
      </c>
      <c r="L337" s="29" t="s">
        <v>201</v>
      </c>
      <c r="M337" s="32" t="s">
        <v>76</v>
      </c>
      <c r="N337" s="29" t="s">
        <v>383</v>
      </c>
      <c r="O337" s="28"/>
      <c r="P337" s="28" t="s">
        <v>194</v>
      </c>
      <c r="Q337" s="29"/>
      <c r="R337" s="29"/>
      <c r="S337" s="32"/>
      <c r="T337" s="28"/>
      <c r="U337" s="28"/>
    </row>
    <row r="338" spans="1:21" s="14" customFormat="1" ht="47.25" x14ac:dyDescent="0.2">
      <c r="A338" s="28">
        <f>A336+1</f>
        <v>285</v>
      </c>
      <c r="B338" s="28" t="str">
        <f>VLOOKUP(K338,'[1]Mon thi'!$B$2:$C$20,2,0)</f>
        <v>ĐGXD</v>
      </c>
      <c r="C338" s="50" t="s">
        <v>2940</v>
      </c>
      <c r="D338" s="28" t="s">
        <v>2941</v>
      </c>
      <c r="E338" s="29" t="s">
        <v>2942</v>
      </c>
      <c r="F338" s="28" t="s">
        <v>2943</v>
      </c>
      <c r="G338" s="29" t="s">
        <v>2944</v>
      </c>
      <c r="H338" s="50" t="s">
        <v>541</v>
      </c>
      <c r="I338" s="29" t="s">
        <v>2945</v>
      </c>
      <c r="J338" s="28" t="s">
        <v>2946</v>
      </c>
      <c r="K338" s="29" t="s">
        <v>9</v>
      </c>
      <c r="L338" s="29" t="s">
        <v>192</v>
      </c>
      <c r="M338" s="32" t="s">
        <v>76</v>
      </c>
      <c r="N338" s="29" t="s">
        <v>230</v>
      </c>
      <c r="O338" s="28" t="s">
        <v>2947</v>
      </c>
      <c r="P338" s="28" t="s">
        <v>194</v>
      </c>
      <c r="Q338" s="29" t="s">
        <v>2948</v>
      </c>
      <c r="R338" s="27" t="s">
        <v>195</v>
      </c>
      <c r="S338" s="32" t="s">
        <v>196</v>
      </c>
      <c r="T338" s="28" t="s">
        <v>310</v>
      </c>
      <c r="U338" s="28" t="s">
        <v>2949</v>
      </c>
    </row>
    <row r="339" spans="1:21" s="14" customFormat="1" x14ac:dyDescent="0.2">
      <c r="A339" s="28"/>
      <c r="B339" s="28" t="str">
        <f>VLOOKUP(K339,'[1]Mon thi'!$B$2:$C$20,2,0)</f>
        <v>KSĐH</v>
      </c>
      <c r="C339" s="50"/>
      <c r="D339" s="28"/>
      <c r="E339" s="29"/>
      <c r="F339" s="28"/>
      <c r="G339" s="29"/>
      <c r="H339" s="50"/>
      <c r="I339" s="29"/>
      <c r="J339" s="28"/>
      <c r="K339" s="29" t="s">
        <v>154</v>
      </c>
      <c r="L339" s="29" t="s">
        <v>192</v>
      </c>
      <c r="M339" s="32" t="s">
        <v>76</v>
      </c>
      <c r="N339" s="29" t="s">
        <v>230</v>
      </c>
      <c r="O339" s="28"/>
      <c r="P339" s="28" t="s">
        <v>194</v>
      </c>
      <c r="Q339" s="29"/>
      <c r="R339" s="29"/>
      <c r="S339" s="32"/>
      <c r="T339" s="28"/>
      <c r="U339" s="28"/>
    </row>
    <row r="340" spans="1:21" s="14" customFormat="1" ht="31.5" x14ac:dyDescent="0.2">
      <c r="A340" s="28"/>
      <c r="B340" s="28" t="str">
        <f>VLOOKUP(K340,'[1]Mon thi'!$B$2:$C$20,2,0)</f>
        <v>KSĐC</v>
      </c>
      <c r="C340" s="50"/>
      <c r="D340" s="28"/>
      <c r="E340" s="29"/>
      <c r="F340" s="28"/>
      <c r="G340" s="29"/>
      <c r="H340" s="50"/>
      <c r="I340" s="29"/>
      <c r="J340" s="28"/>
      <c r="K340" s="29" t="s">
        <v>153</v>
      </c>
      <c r="L340" s="29" t="s">
        <v>192</v>
      </c>
      <c r="M340" s="32" t="s">
        <v>76</v>
      </c>
      <c r="N340" s="29" t="s">
        <v>230</v>
      </c>
      <c r="O340" s="28"/>
      <c r="P340" s="28" t="s">
        <v>194</v>
      </c>
      <c r="Q340" s="29"/>
      <c r="R340" s="29"/>
      <c r="S340" s="32"/>
      <c r="T340" s="28"/>
      <c r="U340" s="28"/>
    </row>
    <row r="341" spans="1:21" s="14" customFormat="1" ht="47.25" x14ac:dyDescent="0.2">
      <c r="A341" s="28">
        <f>A338+1</f>
        <v>286</v>
      </c>
      <c r="B341" s="28" t="str">
        <f>VLOOKUP(K341,'[1]Mon thi'!$B$2:$C$20,2,0)</f>
        <v>GSLĐ</v>
      </c>
      <c r="C341" s="50" t="s">
        <v>2950</v>
      </c>
      <c r="D341" s="28" t="s">
        <v>2951</v>
      </c>
      <c r="E341" s="29" t="s">
        <v>2952</v>
      </c>
      <c r="F341" s="28" t="s">
        <v>2953</v>
      </c>
      <c r="G341" s="29" t="s">
        <v>2954</v>
      </c>
      <c r="H341" s="50" t="s">
        <v>2955</v>
      </c>
      <c r="I341" s="29" t="s">
        <v>2956</v>
      </c>
      <c r="J341" s="28" t="s">
        <v>2957</v>
      </c>
      <c r="K341" s="29" t="s">
        <v>156</v>
      </c>
      <c r="L341" s="28" t="s">
        <v>204</v>
      </c>
      <c r="M341" s="32" t="s">
        <v>76</v>
      </c>
      <c r="N341" s="29" t="s">
        <v>215</v>
      </c>
      <c r="O341" s="28" t="s">
        <v>2958</v>
      </c>
      <c r="P341" s="28" t="s">
        <v>194</v>
      </c>
      <c r="Q341" s="29" t="s">
        <v>2959</v>
      </c>
      <c r="R341" s="27" t="s">
        <v>195</v>
      </c>
      <c r="S341" s="32" t="s">
        <v>196</v>
      </c>
      <c r="T341" s="28" t="s">
        <v>310</v>
      </c>
      <c r="U341" s="28" t="s">
        <v>2949</v>
      </c>
    </row>
    <row r="342" spans="1:21" ht="47.25" x14ac:dyDescent="0.2">
      <c r="A342" s="28">
        <f t="shared" ref="A342:A343" si="28">A341+1</f>
        <v>287</v>
      </c>
      <c r="B342" s="28" t="str">
        <f>VLOOKUP(K342,'[1]Mon thi'!$B$2:$C$20,2,0)</f>
        <v>GSXD</v>
      </c>
      <c r="C342" s="50" t="s">
        <v>2960</v>
      </c>
      <c r="D342" s="28" t="s">
        <v>2961</v>
      </c>
      <c r="E342" s="29" t="s">
        <v>2962</v>
      </c>
      <c r="F342" s="28" t="s">
        <v>2963</v>
      </c>
      <c r="G342" s="29" t="s">
        <v>2964</v>
      </c>
      <c r="H342" s="50" t="s">
        <v>2965</v>
      </c>
      <c r="I342" s="53" t="s">
        <v>2966</v>
      </c>
      <c r="J342" s="28" t="s">
        <v>279</v>
      </c>
      <c r="K342" s="29" t="s">
        <v>155</v>
      </c>
      <c r="L342" s="29" t="s">
        <v>192</v>
      </c>
      <c r="M342" s="32" t="s">
        <v>76</v>
      </c>
      <c r="N342" s="29" t="s">
        <v>193</v>
      </c>
      <c r="O342" s="28" t="s">
        <v>339</v>
      </c>
      <c r="P342" s="28" t="s">
        <v>194</v>
      </c>
      <c r="Q342" s="29" t="s">
        <v>2967</v>
      </c>
      <c r="R342" s="28" t="s">
        <v>209</v>
      </c>
      <c r="S342" s="32" t="s">
        <v>196</v>
      </c>
      <c r="T342" s="28" t="s">
        <v>2486</v>
      </c>
      <c r="U342" s="28" t="s">
        <v>233</v>
      </c>
    </row>
    <row r="343" spans="1:21" ht="63" x14ac:dyDescent="0.2">
      <c r="A343" s="28">
        <f t="shared" si="28"/>
        <v>288</v>
      </c>
      <c r="B343" s="28" t="str">
        <f>VLOOKUP(K343,'[1]Mon thi'!$B$2:$C$20,2,0)</f>
        <v>TKĐB</v>
      </c>
      <c r="C343" s="50" t="s">
        <v>2968</v>
      </c>
      <c r="D343" s="28" t="s">
        <v>2969</v>
      </c>
      <c r="E343" s="29" t="s">
        <v>2970</v>
      </c>
      <c r="F343" s="28" t="s">
        <v>2971</v>
      </c>
      <c r="G343" s="29" t="s">
        <v>2972</v>
      </c>
      <c r="H343" s="50" t="s">
        <v>2973</v>
      </c>
      <c r="I343" s="53" t="s">
        <v>2974</v>
      </c>
      <c r="J343" s="28" t="s">
        <v>243</v>
      </c>
      <c r="K343" s="29" t="s">
        <v>175</v>
      </c>
      <c r="L343" s="29" t="s">
        <v>192</v>
      </c>
      <c r="M343" s="32" t="s">
        <v>76</v>
      </c>
      <c r="N343" s="29" t="s">
        <v>218</v>
      </c>
      <c r="O343" s="28" t="s">
        <v>2975</v>
      </c>
      <c r="P343" s="28" t="s">
        <v>194</v>
      </c>
      <c r="Q343" s="29" t="s">
        <v>473</v>
      </c>
      <c r="R343" s="27" t="s">
        <v>195</v>
      </c>
      <c r="S343" s="32" t="s">
        <v>196</v>
      </c>
      <c r="T343" s="28" t="s">
        <v>197</v>
      </c>
      <c r="U343" s="28" t="s">
        <v>318</v>
      </c>
    </row>
    <row r="344" spans="1:21" ht="63" x14ac:dyDescent="0.2">
      <c r="A344" s="28"/>
      <c r="B344" s="28" t="str">
        <f>VLOOKUP(K344,'[1]Mon thi'!$B$2:$C$20,2,0)</f>
        <v>TKCH</v>
      </c>
      <c r="C344" s="50"/>
      <c r="D344" s="28"/>
      <c r="E344" s="29"/>
      <c r="F344" s="28"/>
      <c r="G344" s="29"/>
      <c r="H344" s="50"/>
      <c r="I344" s="29"/>
      <c r="J344" s="28"/>
      <c r="K344" s="29" t="s">
        <v>171</v>
      </c>
      <c r="L344" s="29" t="s">
        <v>192</v>
      </c>
      <c r="M344" s="32" t="s">
        <v>76</v>
      </c>
      <c r="N344" s="29" t="s">
        <v>218</v>
      </c>
      <c r="O344" s="28"/>
      <c r="P344" s="28" t="s">
        <v>194</v>
      </c>
      <c r="Q344" s="29"/>
      <c r="R344" s="29"/>
      <c r="S344" s="32"/>
      <c r="T344" s="28"/>
      <c r="U344" s="28"/>
    </row>
    <row r="345" spans="1:21" ht="63" x14ac:dyDescent="0.2">
      <c r="A345" s="28">
        <f>A343+1</f>
        <v>289</v>
      </c>
      <c r="B345" s="28" t="str">
        <f>VLOOKUP(K345,'[1]Mon thi'!$B$2:$C$20,2,0)</f>
        <v>GSXD</v>
      </c>
      <c r="C345" s="50" t="s">
        <v>2976</v>
      </c>
      <c r="D345" s="28" t="s">
        <v>2977</v>
      </c>
      <c r="E345" s="29" t="s">
        <v>380</v>
      </c>
      <c r="F345" s="28" t="s">
        <v>2978</v>
      </c>
      <c r="G345" s="29" t="s">
        <v>2979</v>
      </c>
      <c r="H345" s="50" t="s">
        <v>2980</v>
      </c>
      <c r="I345" s="53" t="s">
        <v>2981</v>
      </c>
      <c r="J345" s="28" t="s">
        <v>243</v>
      </c>
      <c r="K345" s="29" t="s">
        <v>155</v>
      </c>
      <c r="L345" s="28" t="s">
        <v>204</v>
      </c>
      <c r="M345" s="32" t="s">
        <v>76</v>
      </c>
      <c r="N345" s="29" t="s">
        <v>193</v>
      </c>
      <c r="O345" s="28" t="s">
        <v>2982</v>
      </c>
      <c r="P345" s="28" t="s">
        <v>194</v>
      </c>
      <c r="Q345" s="29" t="s">
        <v>2983</v>
      </c>
      <c r="R345" s="27" t="s">
        <v>195</v>
      </c>
      <c r="S345" s="32" t="s">
        <v>196</v>
      </c>
      <c r="T345" s="28" t="s">
        <v>2486</v>
      </c>
      <c r="U345" s="28" t="s">
        <v>345</v>
      </c>
    </row>
    <row r="346" spans="1:21" ht="47.25" x14ac:dyDescent="0.2">
      <c r="A346" s="28">
        <f>A345+1</f>
        <v>290</v>
      </c>
      <c r="B346" s="28" t="str">
        <f>VLOOKUP(K346,'[1]Mon thi'!$B$2:$C$20,2,0)</f>
        <v>GSXD</v>
      </c>
      <c r="C346" s="50" t="s">
        <v>2984</v>
      </c>
      <c r="D346" s="28" t="s">
        <v>2985</v>
      </c>
      <c r="E346" s="29" t="s">
        <v>2986</v>
      </c>
      <c r="F346" s="28" t="s">
        <v>2987</v>
      </c>
      <c r="G346" s="29" t="s">
        <v>2988</v>
      </c>
      <c r="H346" s="50" t="s">
        <v>2989</v>
      </c>
      <c r="I346" s="53" t="s">
        <v>2990</v>
      </c>
      <c r="J346" s="28" t="s">
        <v>2991</v>
      </c>
      <c r="K346" s="29" t="s">
        <v>155</v>
      </c>
      <c r="L346" s="29" t="s">
        <v>201</v>
      </c>
      <c r="M346" s="32" t="s">
        <v>76</v>
      </c>
      <c r="N346" s="29" t="s">
        <v>213</v>
      </c>
      <c r="O346" s="28" t="s">
        <v>2992</v>
      </c>
      <c r="P346" s="28" t="s">
        <v>194</v>
      </c>
      <c r="Q346" s="29" t="s">
        <v>2993</v>
      </c>
      <c r="R346" s="28" t="s">
        <v>209</v>
      </c>
      <c r="S346" s="32" t="s">
        <v>196</v>
      </c>
      <c r="T346" s="28" t="s">
        <v>197</v>
      </c>
      <c r="U346" s="28" t="s">
        <v>212</v>
      </c>
    </row>
    <row r="347" spans="1:21" ht="73.5" customHeight="1" x14ac:dyDescent="0.2">
      <c r="A347" s="28"/>
      <c r="B347" s="28" t="str">
        <f>VLOOKUP(K347,'[1]Mon thi'!$B$2:$C$20,2,0)</f>
        <v>QLDA</v>
      </c>
      <c r="C347" s="50"/>
      <c r="D347" s="28"/>
      <c r="E347" s="29"/>
      <c r="F347" s="28"/>
      <c r="G347" s="29"/>
      <c r="H347" s="50"/>
      <c r="I347" s="53"/>
      <c r="J347" s="28"/>
      <c r="K347" s="29" t="s">
        <v>189</v>
      </c>
      <c r="L347" s="29" t="s">
        <v>192</v>
      </c>
      <c r="M347" s="32" t="s">
        <v>76</v>
      </c>
      <c r="N347" s="29" t="s">
        <v>213</v>
      </c>
      <c r="O347" s="28"/>
      <c r="P347" s="28" t="s">
        <v>194</v>
      </c>
      <c r="Q347" s="29"/>
      <c r="R347" s="29"/>
      <c r="S347" s="32"/>
      <c r="T347" s="28"/>
      <c r="U347" s="28"/>
    </row>
    <row r="348" spans="1:21" ht="79.5" customHeight="1" x14ac:dyDescent="0.2">
      <c r="A348" s="28">
        <f>A346+1</f>
        <v>291</v>
      </c>
      <c r="B348" s="28" t="str">
        <f>VLOOKUP(K348,'[1]Mon thi'!$B$2:$C$20,2,0)</f>
        <v>TKKC</v>
      </c>
      <c r="C348" s="50" t="s">
        <v>2994</v>
      </c>
      <c r="D348" s="28" t="s">
        <v>2995</v>
      </c>
      <c r="E348" s="29" t="s">
        <v>2996</v>
      </c>
      <c r="F348" s="28" t="s">
        <v>2997</v>
      </c>
      <c r="G348" s="29" t="s">
        <v>2998</v>
      </c>
      <c r="H348" s="50" t="s">
        <v>2999</v>
      </c>
      <c r="I348" s="53" t="s">
        <v>3000</v>
      </c>
      <c r="J348" s="28" t="s">
        <v>373</v>
      </c>
      <c r="K348" s="28" t="s">
        <v>179</v>
      </c>
      <c r="L348" s="28" t="s">
        <v>192</v>
      </c>
      <c r="M348" s="32" t="s">
        <v>76</v>
      </c>
      <c r="N348" s="29" t="s">
        <v>223</v>
      </c>
      <c r="O348" s="28" t="s">
        <v>779</v>
      </c>
      <c r="P348" s="28" t="s">
        <v>194</v>
      </c>
      <c r="Q348" s="29" t="s">
        <v>3001</v>
      </c>
      <c r="R348" s="27" t="s">
        <v>195</v>
      </c>
      <c r="S348" s="32" t="s">
        <v>196</v>
      </c>
      <c r="T348" s="28" t="s">
        <v>197</v>
      </c>
      <c r="U348" s="29" t="s">
        <v>3002</v>
      </c>
    </row>
    <row r="349" spans="1:21" ht="47.25" x14ac:dyDescent="0.2">
      <c r="A349" s="28">
        <f t="shared" ref="A349:A355" si="29">A348+1</f>
        <v>292</v>
      </c>
      <c r="B349" s="28" t="str">
        <f>VLOOKUP(K349,'[1]Mon thi'!$B$2:$C$20,2,0)</f>
        <v>ĐGXD</v>
      </c>
      <c r="C349" s="50" t="s">
        <v>3003</v>
      </c>
      <c r="D349" s="28" t="s">
        <v>3004</v>
      </c>
      <c r="E349" s="29" t="s">
        <v>3005</v>
      </c>
      <c r="F349" s="28" t="s">
        <v>3006</v>
      </c>
      <c r="G349" s="29" t="s">
        <v>3007</v>
      </c>
      <c r="H349" s="50" t="s">
        <v>3008</v>
      </c>
      <c r="I349" s="53" t="s">
        <v>3009</v>
      </c>
      <c r="J349" s="28" t="s">
        <v>200</v>
      </c>
      <c r="K349" s="28" t="s">
        <v>9</v>
      </c>
      <c r="L349" s="28" t="s">
        <v>204</v>
      </c>
      <c r="M349" s="32" t="s">
        <v>76</v>
      </c>
      <c r="N349" s="29" t="s">
        <v>251</v>
      </c>
      <c r="O349" s="28" t="s">
        <v>3010</v>
      </c>
      <c r="P349" s="28" t="s">
        <v>194</v>
      </c>
      <c r="Q349" s="29" t="s">
        <v>3011</v>
      </c>
      <c r="R349" s="27" t="s">
        <v>195</v>
      </c>
      <c r="S349" s="32" t="s">
        <v>196</v>
      </c>
      <c r="T349" s="28" t="s">
        <v>197</v>
      </c>
      <c r="U349" s="28" t="s">
        <v>207</v>
      </c>
    </row>
    <row r="350" spans="1:21" s="14" customFormat="1" ht="47.25" x14ac:dyDescent="0.2">
      <c r="A350" s="28">
        <f t="shared" si="29"/>
        <v>293</v>
      </c>
      <c r="B350" s="28" t="str">
        <f>VLOOKUP(K350,'[1]Mon thi'!$B$2:$C$20,2,0)</f>
        <v>TKCĐ</v>
      </c>
      <c r="C350" s="50" t="s">
        <v>3012</v>
      </c>
      <c r="D350" s="28" t="s">
        <v>3013</v>
      </c>
      <c r="E350" s="29" t="s">
        <v>3014</v>
      </c>
      <c r="F350" s="28" t="s">
        <v>3015</v>
      </c>
      <c r="G350" s="29" t="s">
        <v>3016</v>
      </c>
      <c r="H350" s="50" t="s">
        <v>3017</v>
      </c>
      <c r="I350" s="53" t="s">
        <v>3018</v>
      </c>
      <c r="J350" s="28" t="s">
        <v>3019</v>
      </c>
      <c r="K350" s="28" t="s">
        <v>166</v>
      </c>
      <c r="L350" s="28" t="s">
        <v>192</v>
      </c>
      <c r="M350" s="32" t="s">
        <v>76</v>
      </c>
      <c r="N350" s="29" t="s">
        <v>230</v>
      </c>
      <c r="O350" s="28" t="s">
        <v>779</v>
      </c>
      <c r="P350" s="28" t="s">
        <v>194</v>
      </c>
      <c r="Q350" s="29" t="s">
        <v>3020</v>
      </c>
      <c r="R350" s="27" t="s">
        <v>195</v>
      </c>
      <c r="S350" s="32" t="s">
        <v>196</v>
      </c>
      <c r="T350" s="28" t="s">
        <v>197</v>
      </c>
      <c r="U350" s="29" t="s">
        <v>221</v>
      </c>
    </row>
    <row r="351" spans="1:21" s="14" customFormat="1" ht="63" x14ac:dyDescent="0.2">
      <c r="A351" s="28">
        <f t="shared" si="29"/>
        <v>294</v>
      </c>
      <c r="B351" s="28" t="str">
        <f>VLOOKUP(K351,'[1]Mon thi'!$B$2:$C$20,2,0)</f>
        <v>TKĐB</v>
      </c>
      <c r="C351" s="50" t="s">
        <v>3021</v>
      </c>
      <c r="D351" s="28" t="s">
        <v>3022</v>
      </c>
      <c r="E351" s="29" t="s">
        <v>3023</v>
      </c>
      <c r="F351" s="28" t="s">
        <v>3024</v>
      </c>
      <c r="G351" s="29" t="s">
        <v>3025</v>
      </c>
      <c r="H351" s="50" t="s">
        <v>3026</v>
      </c>
      <c r="I351" s="53" t="s">
        <v>2974</v>
      </c>
      <c r="J351" s="28" t="s">
        <v>681</v>
      </c>
      <c r="K351" s="29" t="s">
        <v>175</v>
      </c>
      <c r="L351" s="29" t="s">
        <v>192</v>
      </c>
      <c r="M351" s="32" t="s">
        <v>76</v>
      </c>
      <c r="N351" s="29" t="s">
        <v>218</v>
      </c>
      <c r="O351" s="28" t="s">
        <v>3027</v>
      </c>
      <c r="P351" s="28" t="s">
        <v>194</v>
      </c>
      <c r="Q351" s="29" t="s">
        <v>247</v>
      </c>
      <c r="R351" s="27" t="s">
        <v>195</v>
      </c>
      <c r="S351" s="32" t="s">
        <v>196</v>
      </c>
      <c r="T351" s="28" t="s">
        <v>197</v>
      </c>
      <c r="U351" s="28" t="s">
        <v>318</v>
      </c>
    </row>
    <row r="352" spans="1:21" s="14" customFormat="1" ht="47.25" x14ac:dyDescent="0.2">
      <c r="A352" s="28">
        <f t="shared" si="29"/>
        <v>295</v>
      </c>
      <c r="B352" s="28" t="str">
        <f>VLOOKUP(K352,'[1]Mon thi'!$B$2:$C$20,2,0)</f>
        <v>GSXD</v>
      </c>
      <c r="C352" s="50" t="s">
        <v>3028</v>
      </c>
      <c r="D352" s="28" t="s">
        <v>3029</v>
      </c>
      <c r="E352" s="29" t="s">
        <v>3030</v>
      </c>
      <c r="F352" s="28" t="s">
        <v>3031</v>
      </c>
      <c r="G352" s="29" t="s">
        <v>3032</v>
      </c>
      <c r="H352" s="50" t="s">
        <v>3033</v>
      </c>
      <c r="I352" s="53" t="s">
        <v>3034</v>
      </c>
      <c r="J352" s="28" t="s">
        <v>314</v>
      </c>
      <c r="K352" s="29" t="s">
        <v>155</v>
      </c>
      <c r="L352" s="29" t="s">
        <v>201</v>
      </c>
      <c r="M352" s="32" t="s">
        <v>76</v>
      </c>
      <c r="N352" s="29" t="s">
        <v>215</v>
      </c>
      <c r="O352" s="28" t="s">
        <v>3035</v>
      </c>
      <c r="P352" s="28" t="s">
        <v>194</v>
      </c>
      <c r="Q352" s="29" t="s">
        <v>3036</v>
      </c>
      <c r="R352" s="27" t="s">
        <v>195</v>
      </c>
      <c r="S352" s="32" t="s">
        <v>196</v>
      </c>
      <c r="T352" s="28" t="s">
        <v>298</v>
      </c>
      <c r="U352" s="28" t="s">
        <v>562</v>
      </c>
    </row>
    <row r="353" spans="1:21" s="14" customFormat="1" ht="72" customHeight="1" x14ac:dyDescent="0.2">
      <c r="A353" s="28">
        <f t="shared" si="29"/>
        <v>296</v>
      </c>
      <c r="B353" s="28" t="str">
        <f>VLOOKUP(K353,'[1]Mon thi'!$B$2:$C$20,2,0)</f>
        <v>GSXD</v>
      </c>
      <c r="C353" s="50" t="s">
        <v>3037</v>
      </c>
      <c r="D353" s="28" t="s">
        <v>3038</v>
      </c>
      <c r="E353" s="29" t="s">
        <v>3039</v>
      </c>
      <c r="F353" s="28" t="s">
        <v>3040</v>
      </c>
      <c r="G353" s="29" t="s">
        <v>3041</v>
      </c>
      <c r="H353" s="50" t="s">
        <v>3042</v>
      </c>
      <c r="I353" s="53" t="s">
        <v>3043</v>
      </c>
      <c r="J353" s="28" t="s">
        <v>481</v>
      </c>
      <c r="K353" s="29" t="s">
        <v>155</v>
      </c>
      <c r="L353" s="28" t="s">
        <v>204</v>
      </c>
      <c r="M353" s="32" t="s">
        <v>76</v>
      </c>
      <c r="N353" s="29" t="s">
        <v>237</v>
      </c>
      <c r="O353" s="28" t="s">
        <v>3044</v>
      </c>
      <c r="P353" s="28" t="s">
        <v>194</v>
      </c>
      <c r="Q353" s="29" t="s">
        <v>3045</v>
      </c>
      <c r="R353" s="27" t="s">
        <v>195</v>
      </c>
      <c r="S353" s="32" t="s">
        <v>196</v>
      </c>
      <c r="T353" s="28" t="s">
        <v>197</v>
      </c>
      <c r="U353" s="29" t="s">
        <v>3046</v>
      </c>
    </row>
    <row r="354" spans="1:21" ht="63" x14ac:dyDescent="0.2">
      <c r="A354" s="28">
        <f t="shared" si="29"/>
        <v>297</v>
      </c>
      <c r="B354" s="28" t="str">
        <f>VLOOKUP(K354,'[1]Mon thi'!$B$2:$C$20,2,0)</f>
        <v>TKĐB</v>
      </c>
      <c r="C354" s="50" t="s">
        <v>3047</v>
      </c>
      <c r="D354" s="28" t="s">
        <v>3048</v>
      </c>
      <c r="E354" s="29" t="s">
        <v>3049</v>
      </c>
      <c r="F354" s="28" t="s">
        <v>3050</v>
      </c>
      <c r="G354" s="29" t="s">
        <v>3051</v>
      </c>
      <c r="H354" s="50" t="s">
        <v>3052</v>
      </c>
      <c r="I354" s="53" t="s">
        <v>2974</v>
      </c>
      <c r="J354" s="28" t="s">
        <v>3053</v>
      </c>
      <c r="K354" s="29" t="s">
        <v>175</v>
      </c>
      <c r="L354" s="28" t="s">
        <v>204</v>
      </c>
      <c r="M354" s="32" t="s">
        <v>76</v>
      </c>
      <c r="N354" s="29" t="s">
        <v>232</v>
      </c>
      <c r="O354" s="28" t="s">
        <v>3027</v>
      </c>
      <c r="P354" s="28" t="s">
        <v>194</v>
      </c>
      <c r="Q354" s="29" t="s">
        <v>3020</v>
      </c>
      <c r="R354" s="27" t="s">
        <v>195</v>
      </c>
      <c r="S354" s="32" t="s">
        <v>196</v>
      </c>
      <c r="T354" s="28" t="s">
        <v>3054</v>
      </c>
      <c r="U354" s="28" t="s">
        <v>562</v>
      </c>
    </row>
    <row r="355" spans="1:21" ht="72" customHeight="1" x14ac:dyDescent="0.2">
      <c r="A355" s="28">
        <f t="shared" si="29"/>
        <v>298</v>
      </c>
      <c r="B355" s="28" t="str">
        <f>VLOOKUP(K355,'[1]Mon thi'!$B$2:$C$20,2,0)</f>
        <v>TKĐB</v>
      </c>
      <c r="C355" s="50" t="s">
        <v>3055</v>
      </c>
      <c r="D355" s="28" t="s">
        <v>3056</v>
      </c>
      <c r="E355" s="29" t="s">
        <v>3057</v>
      </c>
      <c r="F355" s="28" t="s">
        <v>3058</v>
      </c>
      <c r="G355" s="29" t="s">
        <v>3059</v>
      </c>
      <c r="H355" s="50" t="s">
        <v>3060</v>
      </c>
      <c r="I355" s="53" t="s">
        <v>3061</v>
      </c>
      <c r="J355" s="28" t="s">
        <v>681</v>
      </c>
      <c r="K355" s="29" t="s">
        <v>175</v>
      </c>
      <c r="L355" s="28" t="s">
        <v>204</v>
      </c>
      <c r="M355" s="32" t="s">
        <v>76</v>
      </c>
      <c r="N355" s="29" t="s">
        <v>218</v>
      </c>
      <c r="O355" s="28" t="s">
        <v>2975</v>
      </c>
      <c r="P355" s="28" t="s">
        <v>194</v>
      </c>
      <c r="Q355" s="29" t="s">
        <v>3062</v>
      </c>
      <c r="R355" s="27" t="s">
        <v>195</v>
      </c>
      <c r="S355" s="32" t="s">
        <v>196</v>
      </c>
      <c r="T355" s="28" t="s">
        <v>197</v>
      </c>
      <c r="U355" s="28" t="s">
        <v>318</v>
      </c>
    </row>
    <row r="356" spans="1:21" ht="67.5" customHeight="1" x14ac:dyDescent="0.2">
      <c r="A356" s="28"/>
      <c r="B356" s="28" t="str">
        <f>VLOOKUP(K356,'[1]Mon thi'!$B$2:$C$20,2,0)</f>
        <v>TKCH</v>
      </c>
      <c r="C356" s="50"/>
      <c r="D356" s="28"/>
      <c r="E356" s="29"/>
      <c r="F356" s="28"/>
      <c r="G356" s="29"/>
      <c r="H356" s="50"/>
      <c r="I356" s="53"/>
      <c r="J356" s="28"/>
      <c r="K356" s="29" t="s">
        <v>171</v>
      </c>
      <c r="L356" s="29" t="s">
        <v>192</v>
      </c>
      <c r="M356" s="32" t="s">
        <v>76</v>
      </c>
      <c r="N356" s="29" t="s">
        <v>218</v>
      </c>
      <c r="O356" s="28"/>
      <c r="P356" s="28" t="s">
        <v>194</v>
      </c>
      <c r="Q356" s="29"/>
      <c r="R356" s="29"/>
      <c r="S356" s="32"/>
      <c r="T356" s="28"/>
      <c r="U356" s="28"/>
    </row>
    <row r="357" spans="1:21" ht="63" x14ac:dyDescent="0.2">
      <c r="A357" s="28">
        <f>A355+1</f>
        <v>299</v>
      </c>
      <c r="B357" s="28" t="str">
        <f>VLOOKUP(K357,'[1]Mon thi'!$B$2:$C$20,2,0)</f>
        <v>TKĐB</v>
      </c>
      <c r="C357" s="50" t="s">
        <v>3063</v>
      </c>
      <c r="D357" s="28" t="s">
        <v>3064</v>
      </c>
      <c r="E357" s="29" t="s">
        <v>3065</v>
      </c>
      <c r="F357" s="28" t="s">
        <v>3066</v>
      </c>
      <c r="G357" s="29" t="s">
        <v>3067</v>
      </c>
      <c r="H357" s="50" t="s">
        <v>3068</v>
      </c>
      <c r="I357" s="53" t="s">
        <v>3069</v>
      </c>
      <c r="J357" s="28" t="s">
        <v>3070</v>
      </c>
      <c r="K357" s="29" t="s">
        <v>175</v>
      </c>
      <c r="L357" s="29" t="s">
        <v>192</v>
      </c>
      <c r="M357" s="32" t="s">
        <v>76</v>
      </c>
      <c r="N357" s="29" t="s">
        <v>230</v>
      </c>
      <c r="O357" s="28" t="s">
        <v>2975</v>
      </c>
      <c r="P357" s="28" t="s">
        <v>194</v>
      </c>
      <c r="Q357" s="29" t="s">
        <v>3071</v>
      </c>
      <c r="R357" s="28" t="s">
        <v>209</v>
      </c>
      <c r="S357" s="32" t="s">
        <v>196</v>
      </c>
      <c r="T357" s="28" t="s">
        <v>197</v>
      </c>
      <c r="U357" s="28" t="s">
        <v>318</v>
      </c>
    </row>
    <row r="358" spans="1:21" ht="93.75" customHeight="1" x14ac:dyDescent="0.2">
      <c r="A358" s="28"/>
      <c r="B358" s="28" t="str">
        <f>VLOOKUP(K358,'[1]Mon thi'!$B$2:$C$20,2,0)</f>
        <v>TKCH</v>
      </c>
      <c r="C358" s="50"/>
      <c r="D358" s="28"/>
      <c r="E358" s="29"/>
      <c r="F358" s="28"/>
      <c r="G358" s="29"/>
      <c r="H358" s="50"/>
      <c r="I358" s="53"/>
      <c r="J358" s="28"/>
      <c r="K358" s="29" t="s">
        <v>171</v>
      </c>
      <c r="L358" s="29" t="s">
        <v>192</v>
      </c>
      <c r="M358" s="32" t="s">
        <v>76</v>
      </c>
      <c r="N358" s="29" t="s">
        <v>230</v>
      </c>
      <c r="O358" s="28"/>
      <c r="P358" s="28" t="s">
        <v>194</v>
      </c>
      <c r="Q358" s="29"/>
      <c r="R358" s="29"/>
      <c r="S358" s="32"/>
      <c r="T358" s="28"/>
      <c r="U358" s="28"/>
    </row>
    <row r="359" spans="1:21" ht="90.75" customHeight="1" x14ac:dyDescent="0.2">
      <c r="A359" s="28">
        <f>A357+1</f>
        <v>300</v>
      </c>
      <c r="B359" s="28" t="str">
        <f>VLOOKUP(K359,'[1]Mon thi'!$B$2:$C$20,2,0)</f>
        <v>GSXD</v>
      </c>
      <c r="C359" s="50" t="s">
        <v>3072</v>
      </c>
      <c r="D359" s="28" t="s">
        <v>3073</v>
      </c>
      <c r="E359" s="29" t="s">
        <v>3074</v>
      </c>
      <c r="F359" s="28" t="s">
        <v>3075</v>
      </c>
      <c r="G359" s="29" t="s">
        <v>3076</v>
      </c>
      <c r="H359" s="50" t="s">
        <v>3077</v>
      </c>
      <c r="I359" s="53" t="s">
        <v>3078</v>
      </c>
      <c r="J359" s="28" t="s">
        <v>2125</v>
      </c>
      <c r="K359" s="29" t="s">
        <v>155</v>
      </c>
      <c r="L359" s="29" t="s">
        <v>201</v>
      </c>
      <c r="M359" s="32" t="s">
        <v>76</v>
      </c>
      <c r="N359" s="29" t="s">
        <v>223</v>
      </c>
      <c r="O359" s="28" t="s">
        <v>3079</v>
      </c>
      <c r="P359" s="28" t="s">
        <v>194</v>
      </c>
      <c r="Q359" s="29" t="s">
        <v>3080</v>
      </c>
      <c r="R359" s="27" t="s">
        <v>195</v>
      </c>
      <c r="S359" s="32" t="s">
        <v>196</v>
      </c>
      <c r="T359" s="28" t="s">
        <v>197</v>
      </c>
      <c r="U359" s="28" t="s">
        <v>225</v>
      </c>
    </row>
    <row r="360" spans="1:21" ht="100.5" customHeight="1" x14ac:dyDescent="0.2">
      <c r="A360" s="28"/>
      <c r="B360" s="28" t="str">
        <f>VLOOKUP(K360,'[1]Mon thi'!$B$2:$C$20,2,0)</f>
        <v>QLDA</v>
      </c>
      <c r="C360" s="50"/>
      <c r="D360" s="28"/>
      <c r="E360" s="29"/>
      <c r="F360" s="28"/>
      <c r="G360" s="29"/>
      <c r="H360" s="50"/>
      <c r="I360" s="53"/>
      <c r="J360" s="28"/>
      <c r="K360" s="29" t="s">
        <v>189</v>
      </c>
      <c r="L360" s="29" t="s">
        <v>201</v>
      </c>
      <c r="M360" s="32" t="s">
        <v>76</v>
      </c>
      <c r="N360" s="29" t="s">
        <v>223</v>
      </c>
      <c r="O360" s="28"/>
      <c r="P360" s="28" t="s">
        <v>194</v>
      </c>
      <c r="Q360" s="29"/>
      <c r="R360" s="29"/>
      <c r="S360" s="32"/>
      <c r="T360" s="28"/>
      <c r="U360" s="28"/>
    </row>
    <row r="361" spans="1:21" ht="76.5" customHeight="1" x14ac:dyDescent="0.2">
      <c r="A361" s="28"/>
      <c r="B361" s="28" t="str">
        <f>VLOOKUP(K361,'[1]Mon thi'!$B$2:$C$20,2,0)</f>
        <v>ĐGXD</v>
      </c>
      <c r="C361" s="50"/>
      <c r="D361" s="28"/>
      <c r="E361" s="29"/>
      <c r="F361" s="28"/>
      <c r="G361" s="29"/>
      <c r="H361" s="50"/>
      <c r="I361" s="53"/>
      <c r="J361" s="28"/>
      <c r="K361" s="29" t="s">
        <v>9</v>
      </c>
      <c r="L361" s="29" t="s">
        <v>201</v>
      </c>
      <c r="M361" s="32" t="s">
        <v>76</v>
      </c>
      <c r="N361" s="29" t="s">
        <v>223</v>
      </c>
      <c r="O361" s="28"/>
      <c r="P361" s="28" t="s">
        <v>194</v>
      </c>
      <c r="Q361" s="29"/>
      <c r="R361" s="29"/>
      <c r="S361" s="32"/>
      <c r="T361" s="28"/>
      <c r="U361" s="28"/>
    </row>
    <row r="362" spans="1:21" ht="86.25" customHeight="1" x14ac:dyDescent="0.2">
      <c r="A362" s="28">
        <f>A359+1</f>
        <v>301</v>
      </c>
      <c r="B362" s="28" t="str">
        <f>VLOOKUP(K362,'[1]Mon thi'!$B$2:$C$20,2,0)</f>
        <v>TKĐB</v>
      </c>
      <c r="C362" s="50" t="s">
        <v>3081</v>
      </c>
      <c r="D362" s="28" t="s">
        <v>3082</v>
      </c>
      <c r="E362" s="29" t="s">
        <v>3083</v>
      </c>
      <c r="F362" s="28" t="s">
        <v>3084</v>
      </c>
      <c r="G362" s="29" t="s">
        <v>3085</v>
      </c>
      <c r="H362" s="50" t="s">
        <v>3068</v>
      </c>
      <c r="I362" s="53" t="s">
        <v>3086</v>
      </c>
      <c r="J362" s="29" t="s">
        <v>243</v>
      </c>
      <c r="K362" s="29" t="s">
        <v>175</v>
      </c>
      <c r="L362" s="29" t="s">
        <v>192</v>
      </c>
      <c r="M362" s="32" t="s">
        <v>76</v>
      </c>
      <c r="N362" s="29" t="s">
        <v>237</v>
      </c>
      <c r="O362" s="28" t="s">
        <v>2975</v>
      </c>
      <c r="P362" s="28" t="s">
        <v>194</v>
      </c>
      <c r="Q362" s="29" t="s">
        <v>375</v>
      </c>
      <c r="R362" s="28" t="s">
        <v>209</v>
      </c>
      <c r="S362" s="32" t="s">
        <v>196</v>
      </c>
      <c r="T362" s="28" t="s">
        <v>197</v>
      </c>
      <c r="U362" s="28" t="s">
        <v>318</v>
      </c>
    </row>
    <row r="363" spans="1:21" s="14" customFormat="1" ht="63" x14ac:dyDescent="0.2">
      <c r="A363" s="28"/>
      <c r="B363" s="28" t="str">
        <f>VLOOKUP(K363,'[1]Mon thi'!$B$2:$C$20,2,0)</f>
        <v>TKCH</v>
      </c>
      <c r="C363" s="50"/>
      <c r="D363" s="28"/>
      <c r="E363" s="29"/>
      <c r="F363" s="28"/>
      <c r="G363" s="29"/>
      <c r="H363" s="50"/>
      <c r="I363" s="53"/>
      <c r="J363" s="29"/>
      <c r="K363" s="29" t="s">
        <v>171</v>
      </c>
      <c r="L363" s="29" t="s">
        <v>192</v>
      </c>
      <c r="M363" s="32" t="s">
        <v>76</v>
      </c>
      <c r="N363" s="29" t="s">
        <v>237</v>
      </c>
      <c r="O363" s="28"/>
      <c r="P363" s="28" t="s">
        <v>194</v>
      </c>
      <c r="Q363" s="29"/>
      <c r="R363" s="29"/>
      <c r="S363" s="32"/>
      <c r="T363" s="28"/>
      <c r="U363" s="28"/>
    </row>
    <row r="364" spans="1:21" s="14" customFormat="1" ht="90" customHeight="1" x14ac:dyDescent="0.2">
      <c r="A364" s="28">
        <f>A362+1</f>
        <v>302</v>
      </c>
      <c r="B364" s="28" t="str">
        <f>VLOOKUP(K364,'[1]Mon thi'!$B$2:$C$20,2,0)</f>
        <v>GSXD</v>
      </c>
      <c r="C364" s="50" t="s">
        <v>3087</v>
      </c>
      <c r="D364" s="28" t="s">
        <v>3088</v>
      </c>
      <c r="E364" s="29" t="s">
        <v>353</v>
      </c>
      <c r="F364" s="28" t="s">
        <v>3089</v>
      </c>
      <c r="G364" s="29" t="s">
        <v>3090</v>
      </c>
      <c r="H364" s="50" t="s">
        <v>3091</v>
      </c>
      <c r="I364" s="53" t="s">
        <v>3092</v>
      </c>
      <c r="J364" s="29" t="s">
        <v>681</v>
      </c>
      <c r="K364" s="29" t="s">
        <v>155</v>
      </c>
      <c r="L364" s="28" t="s">
        <v>204</v>
      </c>
      <c r="M364" s="32" t="s">
        <v>76</v>
      </c>
      <c r="N364" s="29" t="s">
        <v>236</v>
      </c>
      <c r="O364" s="28" t="s">
        <v>3093</v>
      </c>
      <c r="P364" s="28" t="s">
        <v>194</v>
      </c>
      <c r="Q364" s="29" t="s">
        <v>240</v>
      </c>
      <c r="R364" s="27" t="s">
        <v>195</v>
      </c>
      <c r="S364" s="32" t="s">
        <v>196</v>
      </c>
      <c r="T364" s="28" t="s">
        <v>197</v>
      </c>
      <c r="U364" s="28" t="s">
        <v>318</v>
      </c>
    </row>
    <row r="365" spans="1:21" ht="63" x14ac:dyDescent="0.2">
      <c r="A365" s="28">
        <f>A364+1</f>
        <v>303</v>
      </c>
      <c r="B365" s="28" t="str">
        <f>VLOOKUP(K365,'[1]Mon thi'!$B$2:$C$20,2,0)</f>
        <v>GSXD</v>
      </c>
      <c r="C365" s="50" t="s">
        <v>3094</v>
      </c>
      <c r="D365" s="28" t="s">
        <v>3095</v>
      </c>
      <c r="E365" s="29" t="s">
        <v>3096</v>
      </c>
      <c r="F365" s="28" t="s">
        <v>3097</v>
      </c>
      <c r="G365" s="29" t="s">
        <v>3098</v>
      </c>
      <c r="H365" s="50" t="s">
        <v>3099</v>
      </c>
      <c r="I365" s="53" t="s">
        <v>3100</v>
      </c>
      <c r="J365" s="28" t="s">
        <v>2125</v>
      </c>
      <c r="K365" s="29" t="s">
        <v>155</v>
      </c>
      <c r="L365" s="28" t="s">
        <v>204</v>
      </c>
      <c r="M365" s="32" t="s">
        <v>76</v>
      </c>
      <c r="N365" s="29" t="s">
        <v>223</v>
      </c>
      <c r="O365" s="28" t="s">
        <v>3101</v>
      </c>
      <c r="P365" s="28" t="s">
        <v>194</v>
      </c>
      <c r="Q365" s="29" t="s">
        <v>3102</v>
      </c>
      <c r="R365" s="27" t="s">
        <v>195</v>
      </c>
      <c r="S365" s="32" t="s">
        <v>196</v>
      </c>
      <c r="T365" s="28" t="s">
        <v>197</v>
      </c>
      <c r="U365" s="28" t="s">
        <v>225</v>
      </c>
    </row>
    <row r="366" spans="1:21" ht="63" x14ac:dyDescent="0.2">
      <c r="A366" s="28">
        <f>A365+1</f>
        <v>304</v>
      </c>
      <c r="B366" s="28" t="str">
        <f>VLOOKUP(K366,'[1]Mon thi'!$B$2:$C$20,2,0)</f>
        <v>GSXD</v>
      </c>
      <c r="C366" s="50" t="s">
        <v>3103</v>
      </c>
      <c r="D366" s="28" t="s">
        <v>3104</v>
      </c>
      <c r="E366" s="29" t="s">
        <v>3105</v>
      </c>
      <c r="F366" s="28" t="s">
        <v>3106</v>
      </c>
      <c r="G366" s="29" t="s">
        <v>3107</v>
      </c>
      <c r="H366" s="50" t="s">
        <v>269</v>
      </c>
      <c r="I366" s="53" t="s">
        <v>3108</v>
      </c>
      <c r="J366" s="28" t="s">
        <v>347</v>
      </c>
      <c r="K366" s="29" t="s">
        <v>155</v>
      </c>
      <c r="L366" s="28" t="s">
        <v>204</v>
      </c>
      <c r="M366" s="32" t="s">
        <v>76</v>
      </c>
      <c r="N366" s="29" t="s">
        <v>245</v>
      </c>
      <c r="O366" s="28" t="s">
        <v>3109</v>
      </c>
      <c r="P366" s="28" t="s">
        <v>194</v>
      </c>
      <c r="Q366" s="29" t="s">
        <v>3110</v>
      </c>
      <c r="R366" s="27" t="s">
        <v>195</v>
      </c>
      <c r="S366" s="32" t="s">
        <v>196</v>
      </c>
      <c r="T366" s="28" t="s">
        <v>197</v>
      </c>
      <c r="U366" s="29" t="s">
        <v>349</v>
      </c>
    </row>
    <row r="367" spans="1:21" ht="47.25" x14ac:dyDescent="0.2">
      <c r="A367" s="28">
        <f>A366+1</f>
        <v>305</v>
      </c>
      <c r="B367" s="28" t="str">
        <f>VLOOKUP(K367,'[1]Mon thi'!$B$2:$C$20,2,0)</f>
        <v>GSXD</v>
      </c>
      <c r="C367" s="50" t="s">
        <v>3111</v>
      </c>
      <c r="D367" s="28" t="s">
        <v>3112</v>
      </c>
      <c r="E367" s="29" t="s">
        <v>3113</v>
      </c>
      <c r="F367" s="28" t="s">
        <v>2500</v>
      </c>
      <c r="G367" s="29" t="s">
        <v>3114</v>
      </c>
      <c r="H367" s="50" t="s">
        <v>3115</v>
      </c>
      <c r="I367" s="53" t="s">
        <v>3116</v>
      </c>
      <c r="J367" s="28" t="s">
        <v>3117</v>
      </c>
      <c r="K367" s="29" t="s">
        <v>155</v>
      </c>
      <c r="L367" s="29" t="s">
        <v>192</v>
      </c>
      <c r="M367" s="32" t="s">
        <v>76</v>
      </c>
      <c r="N367" s="29" t="s">
        <v>244</v>
      </c>
      <c r="O367" s="28" t="s">
        <v>3118</v>
      </c>
      <c r="P367" s="28" t="s">
        <v>194</v>
      </c>
      <c r="Q367" s="29" t="s">
        <v>247</v>
      </c>
      <c r="R367" s="27" t="s">
        <v>195</v>
      </c>
      <c r="S367" s="32" t="s">
        <v>196</v>
      </c>
      <c r="T367" s="28" t="s">
        <v>197</v>
      </c>
      <c r="U367" s="28" t="s">
        <v>318</v>
      </c>
    </row>
    <row r="368" spans="1:21" x14ac:dyDescent="0.2">
      <c r="A368" s="28"/>
      <c r="B368" s="28" t="str">
        <f>VLOOKUP(K368,'[1]Mon thi'!$B$2:$C$20,2,0)</f>
        <v>ĐGXD</v>
      </c>
      <c r="C368" s="50"/>
      <c r="D368" s="28"/>
      <c r="E368" s="29"/>
      <c r="F368" s="28"/>
      <c r="G368" s="29"/>
      <c r="H368" s="50"/>
      <c r="I368" s="53"/>
      <c r="J368" s="28"/>
      <c r="K368" s="29" t="s">
        <v>9</v>
      </c>
      <c r="L368" s="29" t="s">
        <v>192</v>
      </c>
      <c r="M368" s="32" t="s">
        <v>76</v>
      </c>
      <c r="N368" s="29" t="s">
        <v>244</v>
      </c>
      <c r="O368" s="28"/>
      <c r="P368" s="28" t="s">
        <v>194</v>
      </c>
      <c r="Q368" s="29"/>
      <c r="R368" s="29"/>
      <c r="S368" s="32"/>
      <c r="T368" s="28"/>
      <c r="U368" s="28"/>
    </row>
    <row r="369" spans="1:21" ht="63" x14ac:dyDescent="0.2">
      <c r="A369" s="28">
        <f>A367+1</f>
        <v>306</v>
      </c>
      <c r="B369" s="28" t="str">
        <f>VLOOKUP(K369,'[1]Mon thi'!$B$2:$C$20,2,0)</f>
        <v>TKĐB</v>
      </c>
      <c r="C369" s="50" t="s">
        <v>3119</v>
      </c>
      <c r="D369" s="28" t="s">
        <v>3120</v>
      </c>
      <c r="E369" s="29" t="s">
        <v>3121</v>
      </c>
      <c r="F369" s="28" t="s">
        <v>3122</v>
      </c>
      <c r="G369" s="29" t="s">
        <v>3123</v>
      </c>
      <c r="H369" s="50" t="s">
        <v>3124</v>
      </c>
      <c r="I369" s="53" t="s">
        <v>3125</v>
      </c>
      <c r="J369" s="28" t="s">
        <v>2125</v>
      </c>
      <c r="K369" s="29" t="s">
        <v>175</v>
      </c>
      <c r="L369" s="29" t="s">
        <v>192</v>
      </c>
      <c r="M369" s="32" t="s">
        <v>76</v>
      </c>
      <c r="N369" s="29" t="s">
        <v>286</v>
      </c>
      <c r="O369" s="28" t="s">
        <v>3027</v>
      </c>
      <c r="P369" s="28" t="s">
        <v>194</v>
      </c>
      <c r="Q369" s="29" t="s">
        <v>3126</v>
      </c>
      <c r="R369" s="27" t="s">
        <v>195</v>
      </c>
      <c r="S369" s="32" t="s">
        <v>196</v>
      </c>
      <c r="T369" s="28" t="s">
        <v>197</v>
      </c>
      <c r="U369" s="28" t="s">
        <v>225</v>
      </c>
    </row>
    <row r="370" spans="1:21" x14ac:dyDescent="0.2">
      <c r="A370" s="28"/>
      <c r="B370" s="28" t="str">
        <f>VLOOKUP(K370,'[1]Mon thi'!$B$2:$C$20,2,0)</f>
        <v>KSĐH</v>
      </c>
      <c r="C370" s="50"/>
      <c r="D370" s="28"/>
      <c r="E370" s="29"/>
      <c r="F370" s="28"/>
      <c r="G370" s="29"/>
      <c r="H370" s="50"/>
      <c r="I370" s="53"/>
      <c r="J370" s="28"/>
      <c r="K370" s="28" t="s">
        <v>154</v>
      </c>
      <c r="L370" s="28" t="s">
        <v>192</v>
      </c>
      <c r="M370" s="32" t="s">
        <v>76</v>
      </c>
      <c r="N370" s="29" t="s">
        <v>286</v>
      </c>
      <c r="O370" s="28"/>
      <c r="P370" s="28" t="s">
        <v>194</v>
      </c>
      <c r="Q370" s="29"/>
      <c r="R370" s="29"/>
      <c r="S370" s="32"/>
      <c r="T370" s="28"/>
      <c r="U370" s="28"/>
    </row>
    <row r="371" spans="1:21" ht="63" x14ac:dyDescent="0.2">
      <c r="A371" s="28">
        <f>A369+1</f>
        <v>307</v>
      </c>
      <c r="B371" s="28" t="str">
        <f>VLOOKUP(K371,'[1]Mon thi'!$B$2:$C$20,2,0)</f>
        <v>TKĐB</v>
      </c>
      <c r="C371" s="50" t="s">
        <v>3127</v>
      </c>
      <c r="D371" s="28" t="s">
        <v>3128</v>
      </c>
      <c r="E371" s="29" t="s">
        <v>3129</v>
      </c>
      <c r="F371" s="28" t="s">
        <v>3130</v>
      </c>
      <c r="G371" s="29" t="s">
        <v>3131</v>
      </c>
      <c r="H371" s="50" t="s">
        <v>3132</v>
      </c>
      <c r="I371" s="53" t="s">
        <v>2974</v>
      </c>
      <c r="J371" s="28" t="s">
        <v>198</v>
      </c>
      <c r="K371" s="29" t="s">
        <v>175</v>
      </c>
      <c r="L371" s="28" t="s">
        <v>204</v>
      </c>
      <c r="M371" s="32" t="s">
        <v>76</v>
      </c>
      <c r="N371" s="29" t="s">
        <v>218</v>
      </c>
      <c r="O371" s="28" t="s">
        <v>2975</v>
      </c>
      <c r="P371" s="28" t="s">
        <v>194</v>
      </c>
      <c r="Q371" s="29" t="s">
        <v>3133</v>
      </c>
      <c r="R371" s="27" t="s">
        <v>195</v>
      </c>
      <c r="S371" s="32" t="s">
        <v>196</v>
      </c>
      <c r="T371" s="28" t="s">
        <v>197</v>
      </c>
      <c r="U371" s="28" t="s">
        <v>318</v>
      </c>
    </row>
    <row r="372" spans="1:21" ht="47.25" x14ac:dyDescent="0.2">
      <c r="A372" s="28">
        <f>A371+1</f>
        <v>308</v>
      </c>
      <c r="B372" s="28" t="str">
        <f>VLOOKUP(K372,'[1]Mon thi'!$B$2:$C$20,2,0)</f>
        <v>QLDA</v>
      </c>
      <c r="C372" s="50" t="s">
        <v>3134</v>
      </c>
      <c r="D372" s="28" t="s">
        <v>3135</v>
      </c>
      <c r="E372" s="29" t="s">
        <v>3136</v>
      </c>
      <c r="F372" s="28" t="s">
        <v>3137</v>
      </c>
      <c r="G372" s="29" t="s">
        <v>3138</v>
      </c>
      <c r="H372" s="50" t="s">
        <v>3139</v>
      </c>
      <c r="I372" s="53" t="s">
        <v>3140</v>
      </c>
      <c r="J372" s="28" t="s">
        <v>3141</v>
      </c>
      <c r="K372" s="29" t="s">
        <v>189</v>
      </c>
      <c r="L372" s="28" t="s">
        <v>192</v>
      </c>
      <c r="M372" s="32" t="s">
        <v>76</v>
      </c>
      <c r="N372" s="29" t="s">
        <v>218</v>
      </c>
      <c r="O372" s="28" t="s">
        <v>3142</v>
      </c>
      <c r="P372" s="28" t="s">
        <v>194</v>
      </c>
      <c r="Q372" s="29" t="s">
        <v>206</v>
      </c>
      <c r="R372" s="27" t="s">
        <v>195</v>
      </c>
      <c r="S372" s="32" t="s">
        <v>196</v>
      </c>
      <c r="T372" s="28" t="s">
        <v>197</v>
      </c>
      <c r="U372" s="29" t="s">
        <v>233</v>
      </c>
    </row>
    <row r="373" spans="1:21" ht="47.25" x14ac:dyDescent="0.2">
      <c r="A373" s="28"/>
      <c r="B373" s="28" t="str">
        <f>VLOOKUP(K373,'[1]Mon thi'!$B$2:$C$20,2,0)</f>
        <v>GSXD</v>
      </c>
      <c r="C373" s="50"/>
      <c r="D373" s="28"/>
      <c r="E373" s="29"/>
      <c r="F373" s="28"/>
      <c r="G373" s="29"/>
      <c r="H373" s="50"/>
      <c r="I373" s="53"/>
      <c r="J373" s="28"/>
      <c r="K373" s="29" t="s">
        <v>155</v>
      </c>
      <c r="L373" s="29" t="s">
        <v>192</v>
      </c>
      <c r="M373" s="32" t="s">
        <v>76</v>
      </c>
      <c r="N373" s="29" t="s">
        <v>218</v>
      </c>
      <c r="O373" s="28"/>
      <c r="P373" s="28" t="s">
        <v>194</v>
      </c>
      <c r="Q373" s="29"/>
      <c r="R373" s="29"/>
      <c r="S373" s="32"/>
      <c r="T373" s="28"/>
      <c r="U373" s="29"/>
    </row>
    <row r="374" spans="1:21" ht="63" x14ac:dyDescent="0.2">
      <c r="A374" s="28">
        <f>A372+1</f>
        <v>309</v>
      </c>
      <c r="B374" s="28" t="str">
        <f>VLOOKUP(K374,'[1]Mon thi'!$B$2:$C$20,2,0)</f>
        <v>GSXD</v>
      </c>
      <c r="C374" s="50" t="s">
        <v>3143</v>
      </c>
      <c r="D374" s="28" t="s">
        <v>3144</v>
      </c>
      <c r="E374" s="29" t="s">
        <v>3145</v>
      </c>
      <c r="F374" s="28" t="s">
        <v>3146</v>
      </c>
      <c r="G374" s="29" t="s">
        <v>3147</v>
      </c>
      <c r="H374" s="50" t="s">
        <v>3148</v>
      </c>
      <c r="I374" s="53" t="s">
        <v>3149</v>
      </c>
      <c r="J374" s="28" t="s">
        <v>3150</v>
      </c>
      <c r="K374" s="29" t="s">
        <v>155</v>
      </c>
      <c r="L374" s="29" t="s">
        <v>192</v>
      </c>
      <c r="M374" s="32" t="s">
        <v>76</v>
      </c>
      <c r="N374" s="29" t="s">
        <v>218</v>
      </c>
      <c r="O374" s="28" t="s">
        <v>3142</v>
      </c>
      <c r="P374" s="28" t="s">
        <v>194</v>
      </c>
      <c r="Q374" s="29" t="s">
        <v>3151</v>
      </c>
      <c r="R374" s="27" t="s">
        <v>195</v>
      </c>
      <c r="S374" s="32" t="s">
        <v>196</v>
      </c>
      <c r="T374" s="28" t="s">
        <v>197</v>
      </c>
      <c r="U374" s="28" t="s">
        <v>225</v>
      </c>
    </row>
    <row r="375" spans="1:21" ht="47.25" x14ac:dyDescent="0.2">
      <c r="A375" s="28">
        <f>A374+1</f>
        <v>310</v>
      </c>
      <c r="B375" s="28" t="str">
        <f>VLOOKUP(K375,'[1]Mon thi'!$B$2:$C$20,2,0)</f>
        <v>GSXD</v>
      </c>
      <c r="C375" s="50" t="s">
        <v>3152</v>
      </c>
      <c r="D375" s="28" t="s">
        <v>3153</v>
      </c>
      <c r="E375" s="29" t="s">
        <v>3154</v>
      </c>
      <c r="F375" s="28" t="s">
        <v>3155</v>
      </c>
      <c r="G375" s="29" t="s">
        <v>3156</v>
      </c>
      <c r="H375" s="50" t="s">
        <v>3157</v>
      </c>
      <c r="I375" s="53" t="s">
        <v>3158</v>
      </c>
      <c r="J375" s="29" t="s">
        <v>363</v>
      </c>
      <c r="K375" s="29" t="s">
        <v>155</v>
      </c>
      <c r="L375" s="29" t="s">
        <v>192</v>
      </c>
      <c r="M375" s="32" t="s">
        <v>76</v>
      </c>
      <c r="N375" s="29" t="s">
        <v>364</v>
      </c>
      <c r="O375" s="28" t="s">
        <v>3142</v>
      </c>
      <c r="P375" s="28" t="s">
        <v>194</v>
      </c>
      <c r="Q375" s="29" t="s">
        <v>3159</v>
      </c>
      <c r="R375" s="28" t="s">
        <v>209</v>
      </c>
      <c r="S375" s="32" t="s">
        <v>196</v>
      </c>
      <c r="T375" s="28" t="s">
        <v>197</v>
      </c>
      <c r="U375" s="29" t="s">
        <v>233</v>
      </c>
    </row>
    <row r="376" spans="1:21" ht="63" x14ac:dyDescent="0.2">
      <c r="A376" s="28">
        <f>A375+1</f>
        <v>311</v>
      </c>
      <c r="B376" s="28" t="str">
        <f>VLOOKUP(K376,'[1]Mon thi'!$B$2:$C$20,2,0)</f>
        <v>GSXD</v>
      </c>
      <c r="C376" s="50" t="s">
        <v>3160</v>
      </c>
      <c r="D376" s="28" t="s">
        <v>432</v>
      </c>
      <c r="E376" s="29" t="s">
        <v>3161</v>
      </c>
      <c r="F376" s="28" t="s">
        <v>3162</v>
      </c>
      <c r="G376" s="29" t="s">
        <v>433</v>
      </c>
      <c r="H376" s="50" t="s">
        <v>434</v>
      </c>
      <c r="I376" s="53" t="s">
        <v>3163</v>
      </c>
      <c r="J376" s="28" t="s">
        <v>3164</v>
      </c>
      <c r="K376" s="29" t="s">
        <v>155</v>
      </c>
      <c r="L376" s="29" t="s">
        <v>201</v>
      </c>
      <c r="M376" s="32" t="s">
        <v>76</v>
      </c>
      <c r="N376" s="29" t="s">
        <v>232</v>
      </c>
      <c r="O376" s="28" t="s">
        <v>3165</v>
      </c>
      <c r="P376" s="28" t="s">
        <v>194</v>
      </c>
      <c r="Q376" s="29" t="s">
        <v>343</v>
      </c>
      <c r="R376" s="27" t="s">
        <v>195</v>
      </c>
      <c r="S376" s="32" t="s">
        <v>196</v>
      </c>
      <c r="T376" s="28" t="s">
        <v>197</v>
      </c>
      <c r="U376" s="28" t="s">
        <v>436</v>
      </c>
    </row>
    <row r="377" spans="1:21" ht="47.25" x14ac:dyDescent="0.2">
      <c r="A377" s="32">
        <f>A376+1</f>
        <v>312</v>
      </c>
      <c r="B377" s="32" t="str">
        <f>VLOOKUP(K377,'[1]Mon thi'!$B$2:$C$20,2,0)</f>
        <v>GSXD</v>
      </c>
      <c r="C377" s="35" t="s">
        <v>3166</v>
      </c>
      <c r="D377" s="32" t="s">
        <v>3167</v>
      </c>
      <c r="E377" s="33" t="s">
        <v>3168</v>
      </c>
      <c r="F377" s="33" t="s">
        <v>3169</v>
      </c>
      <c r="G377" s="33" t="s">
        <v>3170</v>
      </c>
      <c r="H377" s="35" t="s">
        <v>3171</v>
      </c>
      <c r="I377" s="34" t="s">
        <v>3172</v>
      </c>
      <c r="J377" s="32" t="s">
        <v>3173</v>
      </c>
      <c r="K377" s="32" t="s">
        <v>155</v>
      </c>
      <c r="L377" s="32" t="s">
        <v>204</v>
      </c>
      <c r="M377" s="32" t="s">
        <v>76</v>
      </c>
      <c r="N377" s="33" t="s">
        <v>245</v>
      </c>
      <c r="O377" s="32" t="s">
        <v>3174</v>
      </c>
      <c r="P377" s="28" t="s">
        <v>194</v>
      </c>
      <c r="Q377" s="33" t="s">
        <v>3175</v>
      </c>
      <c r="R377" s="27" t="s">
        <v>195</v>
      </c>
      <c r="S377" s="32" t="s">
        <v>196</v>
      </c>
      <c r="T377" s="32" t="s">
        <v>197</v>
      </c>
      <c r="U377" s="33" t="s">
        <v>210</v>
      </c>
    </row>
    <row r="378" spans="1:21" ht="47.25" x14ac:dyDescent="0.2">
      <c r="A378" s="32">
        <f>A377+1</f>
        <v>313</v>
      </c>
      <c r="B378" s="32" t="str">
        <f>VLOOKUP(K378,'[1]Mon thi'!$B$2:$C$20,2,0)</f>
        <v>GSXD</v>
      </c>
      <c r="C378" s="35" t="s">
        <v>3176</v>
      </c>
      <c r="D378" s="32" t="s">
        <v>3177</v>
      </c>
      <c r="E378" s="33" t="s">
        <v>3178</v>
      </c>
      <c r="F378" s="33" t="s">
        <v>3179</v>
      </c>
      <c r="G378" s="33" t="s">
        <v>3180</v>
      </c>
      <c r="H378" s="35" t="s">
        <v>3181</v>
      </c>
      <c r="I378" s="34" t="s">
        <v>3182</v>
      </c>
      <c r="J378" s="32" t="s">
        <v>279</v>
      </c>
      <c r="K378" s="32" t="s">
        <v>155</v>
      </c>
      <c r="L378" s="32" t="s">
        <v>204</v>
      </c>
      <c r="M378" s="32" t="s">
        <v>76</v>
      </c>
      <c r="N378" s="33" t="s">
        <v>244</v>
      </c>
      <c r="O378" s="32" t="s">
        <v>3183</v>
      </c>
      <c r="P378" s="28" t="s">
        <v>194</v>
      </c>
      <c r="Q378" s="33" t="s">
        <v>3184</v>
      </c>
      <c r="R378" s="27" t="s">
        <v>195</v>
      </c>
      <c r="S378" s="32" t="s">
        <v>196</v>
      </c>
      <c r="T378" s="32" t="s">
        <v>197</v>
      </c>
      <c r="U378" s="33" t="s">
        <v>3185</v>
      </c>
    </row>
    <row r="379" spans="1:21" ht="47.25" x14ac:dyDescent="0.2">
      <c r="A379" s="32">
        <f t="shared" ref="A379:A388" si="30">A378+1</f>
        <v>314</v>
      </c>
      <c r="B379" s="32" t="str">
        <f>VLOOKUP(K379,'[1]Mon thi'!$B$2:$C$20,2,0)</f>
        <v>GSXD</v>
      </c>
      <c r="C379" s="35" t="s">
        <v>3186</v>
      </c>
      <c r="D379" s="32" t="s">
        <v>3187</v>
      </c>
      <c r="E379" s="33" t="s">
        <v>3188</v>
      </c>
      <c r="F379" s="33" t="s">
        <v>3189</v>
      </c>
      <c r="G379" s="33" t="s">
        <v>3190</v>
      </c>
      <c r="H379" s="35" t="s">
        <v>3191</v>
      </c>
      <c r="I379" s="34" t="s">
        <v>3192</v>
      </c>
      <c r="J379" s="32" t="s">
        <v>3193</v>
      </c>
      <c r="K379" s="32" t="s">
        <v>155</v>
      </c>
      <c r="L379" s="32" t="s">
        <v>204</v>
      </c>
      <c r="M379" s="32" t="s">
        <v>76</v>
      </c>
      <c r="N379" s="33" t="s">
        <v>193</v>
      </c>
      <c r="O379" s="32" t="s">
        <v>3194</v>
      </c>
      <c r="P379" s="28" t="s">
        <v>194</v>
      </c>
      <c r="Q379" s="33" t="s">
        <v>3195</v>
      </c>
      <c r="R379" s="33" t="s">
        <v>3196</v>
      </c>
      <c r="S379" s="32" t="s">
        <v>196</v>
      </c>
      <c r="T379" s="32" t="s">
        <v>197</v>
      </c>
      <c r="U379" s="33" t="s">
        <v>318</v>
      </c>
    </row>
    <row r="380" spans="1:21" ht="47.25" x14ac:dyDescent="0.2">
      <c r="A380" s="32">
        <f>A379+1</f>
        <v>315</v>
      </c>
      <c r="B380" s="32" t="str">
        <f>VLOOKUP(K380,'[1]Mon thi'!$B$2:$C$20,2,0)</f>
        <v>GSXD</v>
      </c>
      <c r="C380" s="35" t="s">
        <v>3197</v>
      </c>
      <c r="D380" s="32" t="s">
        <v>3198</v>
      </c>
      <c r="E380" s="33" t="s">
        <v>3199</v>
      </c>
      <c r="F380" s="33" t="s">
        <v>3200</v>
      </c>
      <c r="G380" s="33" t="s">
        <v>3201</v>
      </c>
      <c r="H380" s="35" t="s">
        <v>3202</v>
      </c>
      <c r="I380" s="34" t="s">
        <v>3203</v>
      </c>
      <c r="J380" s="32" t="s">
        <v>3173</v>
      </c>
      <c r="K380" s="32" t="s">
        <v>155</v>
      </c>
      <c r="L380" s="32" t="s">
        <v>204</v>
      </c>
      <c r="M380" s="32" t="s">
        <v>76</v>
      </c>
      <c r="N380" s="33" t="s">
        <v>213</v>
      </c>
      <c r="O380" s="32" t="s">
        <v>3204</v>
      </c>
      <c r="P380" s="28" t="s">
        <v>194</v>
      </c>
      <c r="Q380" s="33" t="s">
        <v>3205</v>
      </c>
      <c r="R380" s="27" t="s">
        <v>195</v>
      </c>
      <c r="S380" s="32" t="s">
        <v>196</v>
      </c>
      <c r="T380" s="32" t="s">
        <v>214</v>
      </c>
      <c r="U380" s="33" t="s">
        <v>349</v>
      </c>
    </row>
    <row r="381" spans="1:21" ht="63" x14ac:dyDescent="0.2">
      <c r="A381" s="32">
        <f t="shared" si="30"/>
        <v>316</v>
      </c>
      <c r="B381" s="32" t="str">
        <f>VLOOKUP(K381,'[1]Mon thi'!$B$2:$C$20,2,0)</f>
        <v>TKKC</v>
      </c>
      <c r="C381" s="35" t="s">
        <v>3206</v>
      </c>
      <c r="D381" s="32" t="s">
        <v>3207</v>
      </c>
      <c r="E381" s="33" t="s">
        <v>3208</v>
      </c>
      <c r="F381" s="33" t="s">
        <v>3209</v>
      </c>
      <c r="G381" s="33" t="s">
        <v>3210</v>
      </c>
      <c r="H381" s="35" t="s">
        <v>269</v>
      </c>
      <c r="I381" s="34" t="s">
        <v>3211</v>
      </c>
      <c r="J381" s="32" t="s">
        <v>3173</v>
      </c>
      <c r="K381" s="32" t="s">
        <v>179</v>
      </c>
      <c r="L381" s="32" t="s">
        <v>192</v>
      </c>
      <c r="M381" s="32" t="s">
        <v>76</v>
      </c>
      <c r="N381" s="33" t="s">
        <v>237</v>
      </c>
      <c r="O381" s="32" t="s">
        <v>3212</v>
      </c>
      <c r="P381" s="28" t="s">
        <v>194</v>
      </c>
      <c r="Q381" s="33" t="s">
        <v>3213</v>
      </c>
      <c r="R381" s="33" t="s">
        <v>3196</v>
      </c>
      <c r="S381" s="32" t="s">
        <v>196</v>
      </c>
      <c r="T381" s="32" t="s">
        <v>197</v>
      </c>
      <c r="U381" s="33" t="s">
        <v>336</v>
      </c>
    </row>
    <row r="382" spans="1:21" ht="110.25" x14ac:dyDescent="0.2">
      <c r="A382" s="32">
        <f>A381+1</f>
        <v>317</v>
      </c>
      <c r="B382" s="32" t="str">
        <f>VLOOKUP(K382,'[1]Mon thi'!$B$2:$C$20,2,0)</f>
        <v>GSXD</v>
      </c>
      <c r="C382" s="35" t="s">
        <v>3214</v>
      </c>
      <c r="D382" s="32" t="s">
        <v>3215</v>
      </c>
      <c r="E382" s="33" t="s">
        <v>3216</v>
      </c>
      <c r="F382" s="33" t="s">
        <v>3217</v>
      </c>
      <c r="G382" s="33" t="s">
        <v>3218</v>
      </c>
      <c r="H382" s="35" t="s">
        <v>3219</v>
      </c>
      <c r="I382" s="55" t="s">
        <v>3220</v>
      </c>
      <c r="J382" s="32" t="s">
        <v>3221</v>
      </c>
      <c r="K382" s="32" t="s">
        <v>155</v>
      </c>
      <c r="L382" s="32" t="s">
        <v>204</v>
      </c>
      <c r="M382" s="32" t="s">
        <v>76</v>
      </c>
      <c r="N382" s="33" t="s">
        <v>232</v>
      </c>
      <c r="O382" s="32" t="s">
        <v>3222</v>
      </c>
      <c r="P382" s="28" t="s">
        <v>194</v>
      </c>
      <c r="Q382" s="33" t="s">
        <v>1266</v>
      </c>
      <c r="R382" s="27" t="s">
        <v>195</v>
      </c>
      <c r="S382" s="32" t="s">
        <v>196</v>
      </c>
      <c r="T382" s="32" t="s">
        <v>197</v>
      </c>
      <c r="U382" s="33" t="s">
        <v>311</v>
      </c>
    </row>
    <row r="383" spans="1:21" ht="78.75" x14ac:dyDescent="0.2">
      <c r="A383" s="32">
        <f>A382+1</f>
        <v>318</v>
      </c>
      <c r="B383" s="32" t="str">
        <f>VLOOKUP(K383,'[1]Mon thi'!$B$2:$C$20,2,0)</f>
        <v>ĐGXD</v>
      </c>
      <c r="C383" s="35" t="s">
        <v>3223</v>
      </c>
      <c r="D383" s="32" t="s">
        <v>3224</v>
      </c>
      <c r="E383" s="33" t="s">
        <v>396</v>
      </c>
      <c r="F383" s="33" t="s">
        <v>3225</v>
      </c>
      <c r="G383" s="33" t="s">
        <v>397</v>
      </c>
      <c r="H383" s="35" t="s">
        <v>398</v>
      </c>
      <c r="I383" s="34" t="s">
        <v>399</v>
      </c>
      <c r="J383" s="32" t="s">
        <v>3226</v>
      </c>
      <c r="K383" s="32" t="s">
        <v>9</v>
      </c>
      <c r="L383" s="32" t="s">
        <v>201</v>
      </c>
      <c r="M383" s="32" t="s">
        <v>76</v>
      </c>
      <c r="N383" s="33" t="s">
        <v>230</v>
      </c>
      <c r="O383" s="32" t="s">
        <v>3227</v>
      </c>
      <c r="P383" s="28" t="s">
        <v>194</v>
      </c>
      <c r="Q383" s="33" t="s">
        <v>238</v>
      </c>
      <c r="R383" s="27" t="s">
        <v>195</v>
      </c>
      <c r="S383" s="32" t="s">
        <v>196</v>
      </c>
      <c r="T383" s="32" t="s">
        <v>197</v>
      </c>
      <c r="U383" s="33" t="s">
        <v>3228</v>
      </c>
    </row>
    <row r="384" spans="1:21" ht="47.25" x14ac:dyDescent="0.2">
      <c r="A384" s="32">
        <f>A383+1</f>
        <v>319</v>
      </c>
      <c r="B384" s="32" t="str">
        <f>VLOOKUP(K384,'[1]Mon thi'!$B$2:$C$20,2,0)</f>
        <v>GSXD</v>
      </c>
      <c r="C384" s="58" t="s">
        <v>3229</v>
      </c>
      <c r="D384" s="32" t="s">
        <v>3230</v>
      </c>
      <c r="E384" s="33" t="s">
        <v>3231</v>
      </c>
      <c r="F384" s="33" t="s">
        <v>3232</v>
      </c>
      <c r="G384" s="33" t="s">
        <v>3233</v>
      </c>
      <c r="H384" s="58" t="s">
        <v>3234</v>
      </c>
      <c r="I384" s="55" t="s">
        <v>3235</v>
      </c>
      <c r="J384" s="32" t="s">
        <v>3236</v>
      </c>
      <c r="K384" s="32" t="s">
        <v>155</v>
      </c>
      <c r="L384" s="32" t="s">
        <v>204</v>
      </c>
      <c r="M384" s="32" t="s">
        <v>76</v>
      </c>
      <c r="N384" s="33" t="s">
        <v>208</v>
      </c>
      <c r="O384" s="32" t="s">
        <v>3237</v>
      </c>
      <c r="P384" s="28" t="s">
        <v>194</v>
      </c>
      <c r="Q384" s="33" t="s">
        <v>3238</v>
      </c>
      <c r="R384" s="27" t="s">
        <v>195</v>
      </c>
      <c r="S384" s="32" t="s">
        <v>196</v>
      </c>
      <c r="T384" s="32" t="s">
        <v>197</v>
      </c>
      <c r="U384" s="33" t="s">
        <v>404</v>
      </c>
    </row>
    <row r="385" spans="1:21" ht="47.25" x14ac:dyDescent="0.2">
      <c r="A385" s="32">
        <f t="shared" si="30"/>
        <v>320</v>
      </c>
      <c r="B385" s="32" t="str">
        <f>VLOOKUP(K385,'[1]Mon thi'!$B$2:$C$20,2,0)</f>
        <v>GSXD</v>
      </c>
      <c r="C385" s="58" t="s">
        <v>3239</v>
      </c>
      <c r="D385" s="32" t="s">
        <v>3240</v>
      </c>
      <c r="E385" s="33" t="s">
        <v>3241</v>
      </c>
      <c r="F385" s="33" t="s">
        <v>3242</v>
      </c>
      <c r="G385" s="33" t="s">
        <v>3243</v>
      </c>
      <c r="H385" s="58" t="s">
        <v>3244</v>
      </c>
      <c r="I385" s="55" t="s">
        <v>3245</v>
      </c>
      <c r="J385" s="32" t="s">
        <v>263</v>
      </c>
      <c r="K385" s="32" t="s">
        <v>155</v>
      </c>
      <c r="L385" s="32" t="s">
        <v>204</v>
      </c>
      <c r="M385" s="32" t="s">
        <v>76</v>
      </c>
      <c r="N385" s="33" t="s">
        <v>223</v>
      </c>
      <c r="O385" s="32" t="s">
        <v>3246</v>
      </c>
      <c r="P385" s="28" t="s">
        <v>194</v>
      </c>
      <c r="Q385" s="33" t="s">
        <v>275</v>
      </c>
      <c r="R385" s="27" t="s">
        <v>195</v>
      </c>
      <c r="S385" s="32" t="s">
        <v>196</v>
      </c>
      <c r="T385" s="32" t="s">
        <v>197</v>
      </c>
      <c r="U385" s="33" t="s">
        <v>3247</v>
      </c>
    </row>
    <row r="386" spans="1:21" ht="63" x14ac:dyDescent="0.2">
      <c r="A386" s="32">
        <f t="shared" si="30"/>
        <v>321</v>
      </c>
      <c r="B386" s="32" t="str">
        <f>VLOOKUP(K386,'[1]Mon thi'!$B$2:$C$20,2,0)</f>
        <v>GSXD</v>
      </c>
      <c r="C386" s="58" t="s">
        <v>3248</v>
      </c>
      <c r="D386" s="32" t="s">
        <v>3249</v>
      </c>
      <c r="E386" s="33" t="s">
        <v>3250</v>
      </c>
      <c r="F386" s="33" t="s">
        <v>3251</v>
      </c>
      <c r="G386" s="33" t="s">
        <v>3252</v>
      </c>
      <c r="H386" s="58" t="s">
        <v>3253</v>
      </c>
      <c r="I386" s="55" t="s">
        <v>3254</v>
      </c>
      <c r="J386" s="32" t="s">
        <v>363</v>
      </c>
      <c r="K386" s="32" t="s">
        <v>155</v>
      </c>
      <c r="L386" s="32" t="s">
        <v>204</v>
      </c>
      <c r="M386" s="32" t="s">
        <v>76</v>
      </c>
      <c r="N386" s="33" t="s">
        <v>248</v>
      </c>
      <c r="O386" s="32" t="s">
        <v>3255</v>
      </c>
      <c r="P386" s="28" t="s">
        <v>194</v>
      </c>
      <c r="Q386" s="33" t="s">
        <v>3256</v>
      </c>
      <c r="R386" s="33" t="s">
        <v>209</v>
      </c>
      <c r="S386" s="32" t="s">
        <v>196</v>
      </c>
      <c r="T386" s="32" t="s">
        <v>197</v>
      </c>
      <c r="U386" s="33" t="s">
        <v>318</v>
      </c>
    </row>
    <row r="387" spans="1:21" ht="47.25" x14ac:dyDescent="0.2">
      <c r="A387" s="32">
        <f t="shared" si="30"/>
        <v>322</v>
      </c>
      <c r="B387" s="32" t="str">
        <f>VLOOKUP(K387,'[1]Mon thi'!$B$2:$C$20,2,0)</f>
        <v>GSLĐ</v>
      </c>
      <c r="C387" s="58" t="s">
        <v>3257</v>
      </c>
      <c r="D387" s="32" t="s">
        <v>3258</v>
      </c>
      <c r="E387" s="33" t="s">
        <v>1362</v>
      </c>
      <c r="F387" s="33" t="s">
        <v>3259</v>
      </c>
      <c r="G387" s="33" t="s">
        <v>1364</v>
      </c>
      <c r="H387" s="58" t="s">
        <v>1365</v>
      </c>
      <c r="I387" s="55" t="s">
        <v>1366</v>
      </c>
      <c r="J387" s="32" t="s">
        <v>3260</v>
      </c>
      <c r="K387" s="32" t="s">
        <v>156</v>
      </c>
      <c r="L387" s="32" t="s">
        <v>192</v>
      </c>
      <c r="M387" s="32" t="s">
        <v>76</v>
      </c>
      <c r="N387" s="33" t="s">
        <v>294</v>
      </c>
      <c r="O387" s="32" t="s">
        <v>3261</v>
      </c>
      <c r="P387" s="28" t="s">
        <v>194</v>
      </c>
      <c r="Q387" s="33" t="s">
        <v>1368</v>
      </c>
      <c r="R387" s="27" t="s">
        <v>195</v>
      </c>
      <c r="S387" s="32" t="s">
        <v>196</v>
      </c>
      <c r="T387" s="32" t="s">
        <v>197</v>
      </c>
      <c r="U387" s="33" t="s">
        <v>297</v>
      </c>
    </row>
    <row r="388" spans="1:21" ht="47.25" x14ac:dyDescent="0.2">
      <c r="A388" s="32">
        <f t="shared" si="30"/>
        <v>323</v>
      </c>
      <c r="B388" s="32" t="str">
        <f>VLOOKUP(K388,'[1]Mon thi'!$B$2:$C$20,2,0)</f>
        <v>GSXD</v>
      </c>
      <c r="C388" s="58" t="s">
        <v>3262</v>
      </c>
      <c r="D388" s="32" t="s">
        <v>3263</v>
      </c>
      <c r="E388" s="33" t="s">
        <v>3264</v>
      </c>
      <c r="F388" s="33" t="s">
        <v>3265</v>
      </c>
      <c r="G388" s="33" t="s">
        <v>3266</v>
      </c>
      <c r="H388" s="58" t="s">
        <v>3267</v>
      </c>
      <c r="I388" s="55" t="s">
        <v>3268</v>
      </c>
      <c r="J388" s="32" t="s">
        <v>681</v>
      </c>
      <c r="K388" s="32" t="s">
        <v>155</v>
      </c>
      <c r="L388" s="32" t="s">
        <v>204</v>
      </c>
      <c r="M388" s="32" t="s">
        <v>76</v>
      </c>
      <c r="N388" s="33" t="s">
        <v>223</v>
      </c>
      <c r="O388" s="32" t="s">
        <v>3269</v>
      </c>
      <c r="P388" s="28" t="s">
        <v>194</v>
      </c>
      <c r="Q388" s="33" t="s">
        <v>3270</v>
      </c>
      <c r="R388" s="27" t="s">
        <v>195</v>
      </c>
      <c r="S388" s="32" t="s">
        <v>196</v>
      </c>
      <c r="T388" s="32" t="s">
        <v>197</v>
      </c>
      <c r="U388" s="33" t="s">
        <v>318</v>
      </c>
    </row>
    <row r="389" spans="1:21" ht="63" x14ac:dyDescent="0.2">
      <c r="A389" s="32">
        <f>A388+1</f>
        <v>324</v>
      </c>
      <c r="B389" s="32" t="str">
        <f>VLOOKUP(K389,'[1]Mon thi'!$B$2:$C$20,2,0)</f>
        <v>GSLĐ</v>
      </c>
      <c r="C389" s="58" t="s">
        <v>3271</v>
      </c>
      <c r="D389" s="32" t="s">
        <v>3272</v>
      </c>
      <c r="E389" s="33" t="s">
        <v>1403</v>
      </c>
      <c r="F389" s="33" t="s">
        <v>3273</v>
      </c>
      <c r="G389" s="33" t="s">
        <v>1405</v>
      </c>
      <c r="H389" s="58" t="s">
        <v>1406</v>
      </c>
      <c r="I389" s="55" t="s">
        <v>1407</v>
      </c>
      <c r="J389" s="32" t="s">
        <v>3274</v>
      </c>
      <c r="K389" s="32" t="s">
        <v>156</v>
      </c>
      <c r="L389" s="32" t="s">
        <v>192</v>
      </c>
      <c r="M389" s="32" t="s">
        <v>76</v>
      </c>
      <c r="N389" s="33" t="s">
        <v>217</v>
      </c>
      <c r="O389" s="32" t="s">
        <v>3261</v>
      </c>
      <c r="P389" s="28" t="s">
        <v>194</v>
      </c>
      <c r="Q389" s="33" t="s">
        <v>1409</v>
      </c>
      <c r="R389" s="27" t="s">
        <v>195</v>
      </c>
      <c r="S389" s="32" t="s">
        <v>196</v>
      </c>
      <c r="T389" s="32" t="s">
        <v>197</v>
      </c>
      <c r="U389" s="33" t="s">
        <v>318</v>
      </c>
    </row>
    <row r="390" spans="1:21" ht="63" x14ac:dyDescent="0.2">
      <c r="A390" s="32">
        <f>A389+1</f>
        <v>325</v>
      </c>
      <c r="B390" s="32"/>
      <c r="C390" s="35" t="s">
        <v>3300</v>
      </c>
      <c r="D390" s="32" t="s">
        <v>2941</v>
      </c>
      <c r="E390" s="33" t="s">
        <v>3301</v>
      </c>
      <c r="F390" s="33" t="s">
        <v>3302</v>
      </c>
      <c r="G390" s="33" t="s">
        <v>2944</v>
      </c>
      <c r="H390" s="35" t="s">
        <v>541</v>
      </c>
      <c r="I390" s="55" t="s">
        <v>3108</v>
      </c>
      <c r="J390" s="32" t="s">
        <v>3303</v>
      </c>
      <c r="K390" s="32" t="s">
        <v>179</v>
      </c>
      <c r="L390" s="32" t="s">
        <v>192</v>
      </c>
      <c r="M390" s="32"/>
      <c r="N390" s="33" t="s">
        <v>313</v>
      </c>
      <c r="O390" s="32" t="s">
        <v>3304</v>
      </c>
      <c r="P390" s="32"/>
      <c r="Q390" s="33" t="s">
        <v>3301</v>
      </c>
      <c r="R390" s="33" t="s">
        <v>3305</v>
      </c>
      <c r="S390" s="32" t="s">
        <v>196</v>
      </c>
      <c r="T390" s="32" t="s">
        <v>197</v>
      </c>
      <c r="U390" s="33" t="s">
        <v>3306</v>
      </c>
    </row>
    <row r="391" spans="1:21" x14ac:dyDescent="0.2">
      <c r="A391" s="32"/>
      <c r="B391" s="32"/>
      <c r="C391" s="35"/>
      <c r="D391" s="32"/>
      <c r="E391" s="33"/>
      <c r="F391" s="33"/>
      <c r="G391" s="33"/>
      <c r="H391" s="35"/>
      <c r="I391" s="55"/>
      <c r="J391" s="32"/>
      <c r="K391" s="32" t="s">
        <v>9</v>
      </c>
      <c r="L391" s="32" t="s">
        <v>192</v>
      </c>
      <c r="M391" s="32"/>
      <c r="N391" s="33"/>
      <c r="O391" s="32"/>
      <c r="P391" s="32"/>
      <c r="Q391" s="33"/>
      <c r="R391" s="33"/>
      <c r="S391" s="32"/>
      <c r="T391" s="32"/>
      <c r="U391" s="33"/>
    </row>
    <row r="392" spans="1:21" x14ac:dyDescent="0.2">
      <c r="A392" s="32"/>
      <c r="B392" s="32"/>
      <c r="C392" s="35"/>
      <c r="D392" s="32"/>
      <c r="E392" s="33"/>
      <c r="F392" s="33"/>
      <c r="G392" s="33"/>
      <c r="H392" s="35"/>
      <c r="I392" s="55"/>
      <c r="J392" s="32"/>
      <c r="K392" s="32" t="s">
        <v>154</v>
      </c>
      <c r="L392" s="32" t="s">
        <v>192</v>
      </c>
      <c r="M392" s="32"/>
      <c r="N392" s="33"/>
      <c r="O392" s="32"/>
      <c r="P392" s="32"/>
      <c r="Q392" s="33"/>
      <c r="R392" s="33"/>
      <c r="S392" s="32"/>
      <c r="T392" s="32"/>
      <c r="U392" s="33"/>
    </row>
    <row r="393" spans="1:21" ht="31.5" x14ac:dyDescent="0.2">
      <c r="A393" s="32"/>
      <c r="B393" s="32"/>
      <c r="C393" s="35"/>
      <c r="D393" s="32"/>
      <c r="E393" s="33"/>
      <c r="F393" s="33"/>
      <c r="G393" s="33"/>
      <c r="H393" s="35"/>
      <c r="I393" s="55"/>
      <c r="J393" s="32"/>
      <c r="K393" s="32" t="s">
        <v>153</v>
      </c>
      <c r="L393" s="32" t="s">
        <v>192</v>
      </c>
      <c r="M393" s="32"/>
      <c r="N393" s="33"/>
      <c r="O393" s="32"/>
      <c r="P393" s="32"/>
      <c r="Q393" s="33"/>
      <c r="R393" s="33"/>
      <c r="S393" s="32"/>
      <c r="T393" s="32"/>
      <c r="U393" s="33"/>
    </row>
    <row r="394" spans="1:21" ht="47.25" x14ac:dyDescent="0.2">
      <c r="A394" s="32">
        <f>A390+1</f>
        <v>326</v>
      </c>
      <c r="B394" s="32" t="str">
        <f>VLOOKUP(K394,'[1]Mon thi'!$B$2:$C$20,2,0)</f>
        <v>GSLĐ</v>
      </c>
      <c r="C394" s="35" t="s">
        <v>3275</v>
      </c>
      <c r="D394" s="32" t="s">
        <v>3276</v>
      </c>
      <c r="E394" s="33" t="s">
        <v>1371</v>
      </c>
      <c r="F394" s="33" t="s">
        <v>3277</v>
      </c>
      <c r="G394" s="33" t="s">
        <v>3278</v>
      </c>
      <c r="H394" s="35" t="s">
        <v>1374</v>
      </c>
      <c r="I394" s="55" t="s">
        <v>1375</v>
      </c>
      <c r="J394" s="32" t="s">
        <v>3279</v>
      </c>
      <c r="K394" s="32" t="s">
        <v>156</v>
      </c>
      <c r="L394" s="32" t="s">
        <v>192</v>
      </c>
      <c r="M394" s="32" t="s">
        <v>76</v>
      </c>
      <c r="N394" s="33" t="s">
        <v>237</v>
      </c>
      <c r="O394" s="32" t="s">
        <v>3280</v>
      </c>
      <c r="P394" s="28" t="s">
        <v>194</v>
      </c>
      <c r="Q394" s="33" t="s">
        <v>1376</v>
      </c>
      <c r="R394" s="27" t="s">
        <v>195</v>
      </c>
      <c r="S394" s="32" t="s">
        <v>196</v>
      </c>
      <c r="T394" s="32" t="s">
        <v>197</v>
      </c>
      <c r="U394" s="33" t="s">
        <v>221</v>
      </c>
    </row>
    <row r="395" spans="1:21" ht="63" x14ac:dyDescent="0.2">
      <c r="A395" s="32">
        <f>A394+1</f>
        <v>327</v>
      </c>
      <c r="B395" s="32" t="str">
        <f>VLOOKUP(K395,'[1]Mon thi'!$B$2:$C$20,2,0)</f>
        <v>GSLĐ</v>
      </c>
      <c r="C395" s="35" t="s">
        <v>3281</v>
      </c>
      <c r="D395" s="32" t="s">
        <v>348</v>
      </c>
      <c r="E395" s="33" t="s">
        <v>3282</v>
      </c>
      <c r="F395" s="33" t="s">
        <v>3283</v>
      </c>
      <c r="G395" s="33" t="s">
        <v>3284</v>
      </c>
      <c r="H395" s="35" t="s">
        <v>3285</v>
      </c>
      <c r="I395" s="55" t="s">
        <v>3286</v>
      </c>
      <c r="J395" s="32" t="s">
        <v>2719</v>
      </c>
      <c r="K395" s="32" t="s">
        <v>156</v>
      </c>
      <c r="L395" s="32" t="s">
        <v>204</v>
      </c>
      <c r="M395" s="32" t="s">
        <v>76</v>
      </c>
      <c r="N395" s="33" t="s">
        <v>3287</v>
      </c>
      <c r="O395" s="32" t="s">
        <v>3288</v>
      </c>
      <c r="P395" s="28" t="s">
        <v>194</v>
      </c>
      <c r="Q395" s="33" t="s">
        <v>3289</v>
      </c>
      <c r="R395" s="33" t="s">
        <v>209</v>
      </c>
      <c r="S395" s="32" t="s">
        <v>196</v>
      </c>
      <c r="T395" s="32" t="s">
        <v>3054</v>
      </c>
      <c r="U395" s="33" t="s">
        <v>221</v>
      </c>
    </row>
    <row r="396" spans="1:21" ht="47.25" x14ac:dyDescent="0.2">
      <c r="A396" s="32">
        <f>A395+1</f>
        <v>328</v>
      </c>
      <c r="B396" s="32" t="str">
        <f>VLOOKUP(K396,'[1]Mon thi'!$B$2:$C$20,2,0)</f>
        <v>GSLĐ</v>
      </c>
      <c r="C396" s="35" t="s">
        <v>3290</v>
      </c>
      <c r="D396" s="32" t="s">
        <v>1354</v>
      </c>
      <c r="E396" s="33" t="s">
        <v>3291</v>
      </c>
      <c r="F396" s="33" t="s">
        <v>3292</v>
      </c>
      <c r="G396" s="33" t="s">
        <v>3293</v>
      </c>
      <c r="H396" s="35" t="s">
        <v>3294</v>
      </c>
      <c r="I396" s="55" t="s">
        <v>3295</v>
      </c>
      <c r="J396" s="32" t="s">
        <v>3296</v>
      </c>
      <c r="K396" s="32" t="s">
        <v>156</v>
      </c>
      <c r="L396" s="32" t="s">
        <v>201</v>
      </c>
      <c r="M396" s="32" t="s">
        <v>76</v>
      </c>
      <c r="N396" s="33" t="s">
        <v>236</v>
      </c>
      <c r="O396" s="32" t="s">
        <v>3297</v>
      </c>
      <c r="P396" s="28" t="s">
        <v>194</v>
      </c>
      <c r="Q396" s="33" t="s">
        <v>3298</v>
      </c>
      <c r="R396" s="33" t="s">
        <v>209</v>
      </c>
      <c r="S396" s="32" t="s">
        <v>196</v>
      </c>
      <c r="T396" s="32" t="s">
        <v>197</v>
      </c>
      <c r="U396" s="33" t="s">
        <v>3299</v>
      </c>
    </row>
  </sheetData>
  <autoFilter ref="A2:U213"/>
  <mergeCells count="1">
    <mergeCell ref="A1:U1"/>
  </mergeCells>
  <dataValidations count="3">
    <dataValidation type="list" allowBlank="1" showInputMessage="1" showErrorMessage="1" sqref="K2 K397:K65295">
      <formula1>Mon_thi</formula1>
    </dataValidation>
    <dataValidation type="list" allowBlank="1" showErrorMessage="1" sqref="K3:K396">
      <formula1>Mon_thi</formula1>
    </dataValidation>
    <dataValidation type="list" allowBlank="1" showInputMessage="1" showErrorMessage="1" sqref="P397:P65295">
      <formula1>Hinh_thuc_thi</formula1>
    </dataValidation>
  </dataValidations>
  <hyperlinks>
    <hyperlink ref="I28" r:id="rId1"/>
    <hyperlink ref="I29" r:id="rId2"/>
    <hyperlink ref="I30" r:id="rId3"/>
    <hyperlink ref="I32" r:id="rId4"/>
    <hyperlink ref="I33" r:id="rId5"/>
    <hyperlink ref="I34" r:id="rId6"/>
    <hyperlink ref="I35" r:id="rId7"/>
    <hyperlink ref="I36" r:id="rId8"/>
    <hyperlink ref="I37" r:id="rId9"/>
    <hyperlink ref="I38" r:id="rId10"/>
    <hyperlink ref="I39" r:id="rId11"/>
    <hyperlink ref="I40" r:id="rId12"/>
    <hyperlink ref="I41" r:id="rId13"/>
    <hyperlink ref="I42" r:id="rId14"/>
    <hyperlink ref="I44" r:id="rId15"/>
    <hyperlink ref="I46" r:id="rId16"/>
    <hyperlink ref="I47" r:id="rId17"/>
    <hyperlink ref="I48" r:id="rId18"/>
    <hyperlink ref="I49" r:id="rId19"/>
    <hyperlink ref="I50" r:id="rId20"/>
    <hyperlink ref="I52" r:id="rId21"/>
    <hyperlink ref="I53" r:id="rId22"/>
    <hyperlink ref="I54" r:id="rId23"/>
    <hyperlink ref="I55" r:id="rId24"/>
    <hyperlink ref="I56" r:id="rId25"/>
    <hyperlink ref="I57" r:id="rId26"/>
    <hyperlink ref="I58" r:id="rId27"/>
    <hyperlink ref="I59" r:id="rId28"/>
    <hyperlink ref="I60" r:id="rId29"/>
    <hyperlink ref="I61" r:id="rId30"/>
    <hyperlink ref="I62" r:id="rId31"/>
    <hyperlink ref="I63" r:id="rId32"/>
    <hyperlink ref="I64" r:id="rId33"/>
    <hyperlink ref="I65" r:id="rId34"/>
    <hyperlink ref="I91" r:id="rId35"/>
    <hyperlink ref="I94" r:id="rId36"/>
    <hyperlink ref="I95" r:id="rId37"/>
    <hyperlink ref="I121" r:id="rId38"/>
    <hyperlink ref="I131" r:id="rId39"/>
    <hyperlink ref="I132" r:id="rId40"/>
    <hyperlink ref="I135" r:id="rId41"/>
    <hyperlink ref="I136" r:id="rId42"/>
    <hyperlink ref="I137" r:id="rId43"/>
    <hyperlink ref="I139" r:id="rId44"/>
    <hyperlink ref="I140" r:id="rId45"/>
    <hyperlink ref="I141" r:id="rId46"/>
    <hyperlink ref="I142" r:id="rId47"/>
    <hyperlink ref="I143" r:id="rId48"/>
    <hyperlink ref="I144" r:id="rId49"/>
    <hyperlink ref="I146" r:id="rId50"/>
    <hyperlink ref="I148" r:id="rId51"/>
    <hyperlink ref="I149" r:id="rId52"/>
    <hyperlink ref="I150" r:id="rId53"/>
    <hyperlink ref="I151" r:id="rId54"/>
    <hyperlink ref="I154" r:id="rId55"/>
    <hyperlink ref="I156" r:id="rId56"/>
    <hyperlink ref="I158" r:id="rId57"/>
    <hyperlink ref="I161" r:id="rId58"/>
    <hyperlink ref="I321" r:id="rId59"/>
    <hyperlink ref="I324" r:id="rId60"/>
    <hyperlink ref="I325" r:id="rId61"/>
    <hyperlink ref="I327" r:id="rId62"/>
    <hyperlink ref="I328" r:id="rId63"/>
    <hyperlink ref="I329" r:id="rId64"/>
    <hyperlink ref="I331" r:id="rId65"/>
    <hyperlink ref="I333" r:id="rId66"/>
    <hyperlink ref="I334" r:id="rId67"/>
    <hyperlink ref="I336" r:id="rId68"/>
    <hyperlink ref="I314" r:id="rId69"/>
    <hyperlink ref="I342" r:id="rId70"/>
    <hyperlink ref="I345" r:id="rId71"/>
    <hyperlink ref="I346" r:id="rId72"/>
    <hyperlink ref="I348" r:id="rId73"/>
    <hyperlink ref="I349" r:id="rId74"/>
    <hyperlink ref="I350" r:id="rId75"/>
    <hyperlink ref="I352" r:id="rId76"/>
    <hyperlink ref="I353" r:id="rId77"/>
    <hyperlink ref="I355" r:id="rId78"/>
    <hyperlink ref="I357" r:id="rId79"/>
    <hyperlink ref="I359" r:id="rId80"/>
    <hyperlink ref="I362" r:id="rId81"/>
    <hyperlink ref="I364" r:id="rId82"/>
    <hyperlink ref="I365" r:id="rId83"/>
    <hyperlink ref="I366" r:id="rId84"/>
    <hyperlink ref="I367" r:id="rId85"/>
    <hyperlink ref="I369" r:id="rId86"/>
    <hyperlink ref="I372" r:id="rId87"/>
    <hyperlink ref="I374" r:id="rId88"/>
    <hyperlink ref="I375" r:id="rId89"/>
    <hyperlink ref="I376" r:id="rId90"/>
    <hyperlink ref="I343" r:id="rId91"/>
    <hyperlink ref="I351" r:id="rId92"/>
    <hyperlink ref="I354" r:id="rId93"/>
    <hyperlink ref="I371" r:id="rId94"/>
    <hyperlink ref="I377" r:id="rId95"/>
    <hyperlink ref="I378" r:id="rId96"/>
    <hyperlink ref="I379" r:id="rId97"/>
    <hyperlink ref="I380" r:id="rId98"/>
    <hyperlink ref="I381" r:id="rId99"/>
    <hyperlink ref="I383" r:id="rId100"/>
  </hyperlinks>
  <pageMargins left="0" right="0" top="0" bottom="0" header="0" footer="0"/>
  <pageSetup paperSize="9" scale="53" firstPageNumber="4294967295" orientation="landscape" r:id="rId101"/>
  <headerFooter alignWithMargins="0"/>
  <legacyDrawing r:id="rId1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70" zoomScaleNormal="70" workbookViewId="0">
      <selection activeCell="C24" sqref="C24"/>
    </sheetView>
  </sheetViews>
  <sheetFormatPr defaultColWidth="9" defaultRowHeight="15" x14ac:dyDescent="0.2"/>
  <cols>
    <col min="1" max="1" width="9" style="11"/>
    <col min="2" max="2" width="48.28515625" style="9" customWidth="1"/>
    <col min="3" max="3" width="14" style="9" customWidth="1"/>
    <col min="4" max="16384" width="9" style="9"/>
  </cols>
  <sheetData>
    <row r="1" spans="1:3" s="7" customFormat="1" ht="14.25" x14ac:dyDescent="0.2">
      <c r="A1" s="7" t="s">
        <v>6</v>
      </c>
      <c r="B1" s="7" t="s">
        <v>7</v>
      </c>
      <c r="C1" s="7" t="s">
        <v>8</v>
      </c>
    </row>
    <row r="2" spans="1:3" x14ac:dyDescent="0.2">
      <c r="A2" s="12">
        <v>1</v>
      </c>
      <c r="B2" s="10" t="s">
        <v>9</v>
      </c>
      <c r="C2" s="8" t="s">
        <v>185</v>
      </c>
    </row>
    <row r="3" spans="1:3" x14ac:dyDescent="0.2">
      <c r="A3" s="12">
        <v>2</v>
      </c>
      <c r="B3" s="10" t="s">
        <v>155</v>
      </c>
      <c r="C3" s="8" t="s">
        <v>157</v>
      </c>
    </row>
    <row r="4" spans="1:3" x14ac:dyDescent="0.2">
      <c r="A4" s="12">
        <v>3</v>
      </c>
      <c r="B4" s="10" t="s">
        <v>156</v>
      </c>
      <c r="C4" s="8" t="s">
        <v>158</v>
      </c>
    </row>
    <row r="5" spans="1:3" x14ac:dyDescent="0.2">
      <c r="A5" s="12">
        <v>4</v>
      </c>
      <c r="B5" s="10" t="s">
        <v>153</v>
      </c>
      <c r="C5" s="8" t="s">
        <v>159</v>
      </c>
    </row>
    <row r="6" spans="1:3" x14ac:dyDescent="0.2">
      <c r="A6" s="12">
        <v>5</v>
      </c>
      <c r="B6" s="10" t="s">
        <v>154</v>
      </c>
      <c r="C6" s="8" t="s">
        <v>160</v>
      </c>
    </row>
    <row r="7" spans="1:3" ht="30" x14ac:dyDescent="0.2">
      <c r="A7" s="12">
        <v>6</v>
      </c>
      <c r="B7" s="10" t="s">
        <v>165</v>
      </c>
      <c r="C7" s="8" t="s">
        <v>161</v>
      </c>
    </row>
    <row r="8" spans="1:3" ht="30" x14ac:dyDescent="0.2">
      <c r="A8" s="12">
        <v>7</v>
      </c>
      <c r="B8" s="10" t="s">
        <v>164</v>
      </c>
      <c r="C8" s="8" t="s">
        <v>163</v>
      </c>
    </row>
    <row r="9" spans="1:3" x14ac:dyDescent="0.2">
      <c r="A9" s="12">
        <v>8</v>
      </c>
      <c r="B9" s="10" t="s">
        <v>166</v>
      </c>
      <c r="C9" s="8" t="s">
        <v>168</v>
      </c>
    </row>
    <row r="10" spans="1:3" ht="30" x14ac:dyDescent="0.2">
      <c r="A10" s="12">
        <v>9</v>
      </c>
      <c r="B10" s="10" t="s">
        <v>167</v>
      </c>
      <c r="C10" s="8" t="s">
        <v>170</v>
      </c>
    </row>
    <row r="11" spans="1:3" x14ac:dyDescent="0.2">
      <c r="A11" s="12">
        <v>10</v>
      </c>
      <c r="B11" s="10" t="s">
        <v>171</v>
      </c>
      <c r="C11" s="8" t="s">
        <v>172</v>
      </c>
    </row>
    <row r="12" spans="1:3" x14ac:dyDescent="0.2">
      <c r="A12" s="12">
        <v>11</v>
      </c>
      <c r="B12" s="10" t="s">
        <v>173</v>
      </c>
      <c r="C12" s="8" t="s">
        <v>174</v>
      </c>
    </row>
    <row r="13" spans="1:3" x14ac:dyDescent="0.2">
      <c r="A13" s="12">
        <v>12</v>
      </c>
      <c r="B13" s="10" t="s">
        <v>175</v>
      </c>
      <c r="C13" s="8" t="s">
        <v>176</v>
      </c>
    </row>
    <row r="14" spans="1:3" ht="30" x14ac:dyDescent="0.2">
      <c r="A14" s="12">
        <v>13</v>
      </c>
      <c r="B14" s="10" t="s">
        <v>177</v>
      </c>
      <c r="C14" s="8" t="s">
        <v>178</v>
      </c>
    </row>
    <row r="15" spans="1:3" x14ac:dyDescent="0.2">
      <c r="A15" s="12">
        <v>14</v>
      </c>
      <c r="B15" s="10" t="s">
        <v>179</v>
      </c>
      <c r="C15" s="8" t="s">
        <v>169</v>
      </c>
    </row>
    <row r="16" spans="1:3" x14ac:dyDescent="0.2">
      <c r="A16" s="12">
        <v>15</v>
      </c>
      <c r="B16" s="10" t="s">
        <v>151</v>
      </c>
      <c r="C16" s="8" t="s">
        <v>180</v>
      </c>
    </row>
    <row r="17" spans="1:3" ht="30" x14ac:dyDescent="0.2">
      <c r="A17" s="12">
        <v>16</v>
      </c>
      <c r="B17" s="10" t="s">
        <v>181</v>
      </c>
      <c r="C17" s="8" t="s">
        <v>186</v>
      </c>
    </row>
    <row r="18" spans="1:3" ht="30" x14ac:dyDescent="0.2">
      <c r="A18" s="12">
        <v>17</v>
      </c>
      <c r="B18" s="10" t="s">
        <v>182</v>
      </c>
      <c r="C18" s="8" t="s">
        <v>162</v>
      </c>
    </row>
    <row r="19" spans="1:3" ht="30" x14ac:dyDescent="0.2">
      <c r="A19" s="12">
        <v>18</v>
      </c>
      <c r="B19" s="10" t="s">
        <v>183</v>
      </c>
      <c r="C19" s="8" t="s">
        <v>184</v>
      </c>
    </row>
    <row r="20" spans="1:3" x14ac:dyDescent="0.2">
      <c r="A20" s="12">
        <v>19</v>
      </c>
      <c r="B20" s="10" t="s">
        <v>189</v>
      </c>
      <c r="C20" s="8" t="s">
        <v>152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52" sqref="D52"/>
    </sheetView>
  </sheetViews>
  <sheetFormatPr defaultRowHeight="15.75" x14ac:dyDescent="0.2"/>
  <cols>
    <col min="1" max="1" width="9.140625" style="6"/>
    <col min="2" max="2" width="19" style="5" bestFit="1" customWidth="1"/>
    <col min="3" max="3" width="11.28515625" style="5" customWidth="1"/>
    <col min="4" max="4" width="21.140625" style="5" customWidth="1"/>
    <col min="5" max="16384" width="9.140625" style="5"/>
  </cols>
  <sheetData>
    <row r="1" spans="1:4" s="2" customFormat="1" x14ac:dyDescent="0.2">
      <c r="A1" s="1" t="s">
        <v>6</v>
      </c>
      <c r="B1" s="1" t="s">
        <v>20</v>
      </c>
      <c r="C1" s="1" t="s">
        <v>17</v>
      </c>
    </row>
    <row r="2" spans="1:4" x14ac:dyDescent="0.2">
      <c r="A2" s="3">
        <v>1</v>
      </c>
      <c r="B2" s="4" t="s">
        <v>21</v>
      </c>
      <c r="C2" s="4" t="s">
        <v>22</v>
      </c>
      <c r="D2" s="5" t="str">
        <f>C2&amp;"-"&amp;B2</f>
        <v>BXD-Bộ Xây dựng</v>
      </c>
    </row>
    <row r="3" spans="1:4" x14ac:dyDescent="0.2">
      <c r="A3" s="3">
        <v>2</v>
      </c>
      <c r="B3" s="4" t="s">
        <v>23</v>
      </c>
      <c r="C3" s="4" t="s">
        <v>24</v>
      </c>
      <c r="D3" s="5" t="str">
        <f t="shared" ref="D3:D65" si="0">C3&amp;"-"&amp;B3</f>
        <v>ANG-An Giang</v>
      </c>
    </row>
    <row r="4" spans="1:4" ht="31.5" x14ac:dyDescent="0.2">
      <c r="A4" s="3">
        <v>3</v>
      </c>
      <c r="B4" s="4" t="s">
        <v>25</v>
      </c>
      <c r="C4" s="4" t="s">
        <v>26</v>
      </c>
      <c r="D4" s="5" t="str">
        <f t="shared" si="0"/>
        <v>BRV-Bà Rịa - Vũng Tàu</v>
      </c>
    </row>
    <row r="5" spans="1:4" x14ac:dyDescent="0.2">
      <c r="A5" s="3">
        <v>4</v>
      </c>
      <c r="B5" s="4" t="s">
        <v>27</v>
      </c>
      <c r="C5" s="4" t="s">
        <v>28</v>
      </c>
      <c r="D5" s="5" t="str">
        <f t="shared" si="0"/>
        <v>BAG-Bắc Giang</v>
      </c>
    </row>
    <row r="6" spans="1:4" x14ac:dyDescent="0.2">
      <c r="A6" s="3">
        <v>5</v>
      </c>
      <c r="B6" s="4" t="s">
        <v>29</v>
      </c>
      <c r="C6" s="4" t="s">
        <v>30</v>
      </c>
      <c r="D6" s="5" t="str">
        <f t="shared" si="0"/>
        <v>BAK-Bắc Kạn</v>
      </c>
    </row>
    <row r="7" spans="1:4" x14ac:dyDescent="0.2">
      <c r="A7" s="3">
        <v>6</v>
      </c>
      <c r="B7" s="4" t="s">
        <v>31</v>
      </c>
      <c r="C7" s="4" t="s">
        <v>32</v>
      </c>
      <c r="D7" s="5" t="str">
        <f t="shared" si="0"/>
        <v>BAL-Bạc Liêu</v>
      </c>
    </row>
    <row r="8" spans="1:4" x14ac:dyDescent="0.2">
      <c r="A8" s="3">
        <v>7</v>
      </c>
      <c r="B8" s="4" t="s">
        <v>33</v>
      </c>
      <c r="C8" s="4" t="s">
        <v>34</v>
      </c>
      <c r="D8" s="5" t="str">
        <f t="shared" si="0"/>
        <v>BAN-Bắc Ninh</v>
      </c>
    </row>
    <row r="9" spans="1:4" x14ac:dyDescent="0.2">
      <c r="A9" s="3">
        <v>8</v>
      </c>
      <c r="B9" s="4" t="s">
        <v>35</v>
      </c>
      <c r="C9" s="4" t="s">
        <v>36</v>
      </c>
      <c r="D9" s="5" t="str">
        <f t="shared" si="0"/>
        <v>BET-Bến Tre</v>
      </c>
    </row>
    <row r="10" spans="1:4" x14ac:dyDescent="0.2">
      <c r="A10" s="3">
        <v>9</v>
      </c>
      <c r="B10" s="4" t="s">
        <v>37</v>
      </c>
      <c r="C10" s="4" t="s">
        <v>38</v>
      </c>
      <c r="D10" s="5" t="str">
        <f t="shared" si="0"/>
        <v>BID-Bình Định</v>
      </c>
    </row>
    <row r="11" spans="1:4" x14ac:dyDescent="0.2">
      <c r="A11" s="3">
        <v>10</v>
      </c>
      <c r="B11" s="4" t="s">
        <v>39</v>
      </c>
      <c r="C11" s="4" t="s">
        <v>40</v>
      </c>
      <c r="D11" s="5" t="str">
        <f t="shared" si="0"/>
        <v>BDG-Bình Dương</v>
      </c>
    </row>
    <row r="12" spans="1:4" x14ac:dyDescent="0.2">
      <c r="A12" s="3">
        <v>11</v>
      </c>
      <c r="B12" s="4" t="s">
        <v>41</v>
      </c>
      <c r="C12" s="4" t="s">
        <v>42</v>
      </c>
      <c r="D12" s="5" t="str">
        <f t="shared" si="0"/>
        <v>BIP-Bình Phước</v>
      </c>
    </row>
    <row r="13" spans="1:4" x14ac:dyDescent="0.2">
      <c r="A13" s="3">
        <v>12</v>
      </c>
      <c r="B13" s="4" t="s">
        <v>43</v>
      </c>
      <c r="C13" s="4" t="s">
        <v>44</v>
      </c>
      <c r="D13" s="5" t="str">
        <f t="shared" si="0"/>
        <v>BIT-Bình Thuận</v>
      </c>
    </row>
    <row r="14" spans="1:4" x14ac:dyDescent="0.2">
      <c r="A14" s="3">
        <v>13</v>
      </c>
      <c r="B14" s="4" t="s">
        <v>45</v>
      </c>
      <c r="C14" s="4" t="s">
        <v>46</v>
      </c>
      <c r="D14" s="5" t="str">
        <f t="shared" si="0"/>
        <v>CAM-Cà Mau</v>
      </c>
    </row>
    <row r="15" spans="1:4" x14ac:dyDescent="0.2">
      <c r="A15" s="3">
        <v>14</v>
      </c>
      <c r="B15" s="4" t="s">
        <v>47</v>
      </c>
      <c r="C15" s="4" t="s">
        <v>48</v>
      </c>
      <c r="D15" s="5" t="str">
        <f t="shared" si="0"/>
        <v>CAB-Cao Bằng</v>
      </c>
    </row>
    <row r="16" spans="1:4" x14ac:dyDescent="0.2">
      <c r="A16" s="3">
        <v>15</v>
      </c>
      <c r="B16" s="4" t="s">
        <v>49</v>
      </c>
      <c r="C16" s="4" t="s">
        <v>50</v>
      </c>
      <c r="D16" s="5" t="str">
        <f t="shared" si="0"/>
        <v>CAT-Cần Thơ</v>
      </c>
    </row>
    <row r="17" spans="1:4" x14ac:dyDescent="0.2">
      <c r="A17" s="3">
        <v>16</v>
      </c>
      <c r="B17" s="4" t="s">
        <v>51</v>
      </c>
      <c r="C17" s="4" t="s">
        <v>52</v>
      </c>
      <c r="D17" s="5" t="str">
        <f t="shared" si="0"/>
        <v>DNA-Đà Nẵng</v>
      </c>
    </row>
    <row r="18" spans="1:4" x14ac:dyDescent="0.2">
      <c r="A18" s="3">
        <v>17</v>
      </c>
      <c r="B18" s="4" t="s">
        <v>53</v>
      </c>
      <c r="C18" s="4" t="s">
        <v>54</v>
      </c>
      <c r="D18" s="5" t="str">
        <f t="shared" si="0"/>
        <v>DAL-Đắk Lắk</v>
      </c>
    </row>
    <row r="19" spans="1:4" x14ac:dyDescent="0.2">
      <c r="A19" s="3">
        <v>18</v>
      </c>
      <c r="B19" s="4" t="s">
        <v>55</v>
      </c>
      <c r="C19" s="4" t="s">
        <v>56</v>
      </c>
      <c r="D19" s="5" t="str">
        <f t="shared" si="0"/>
        <v>DAN-Đắk Nông</v>
      </c>
    </row>
    <row r="20" spans="1:4" x14ac:dyDescent="0.2">
      <c r="A20" s="3">
        <v>19</v>
      </c>
      <c r="B20" s="4" t="s">
        <v>57</v>
      </c>
      <c r="C20" s="4" t="s">
        <v>58</v>
      </c>
      <c r="D20" s="5" t="str">
        <f t="shared" si="0"/>
        <v>DIB-Điện Biên</v>
      </c>
    </row>
    <row r="21" spans="1:4" x14ac:dyDescent="0.2">
      <c r="A21" s="3">
        <v>20</v>
      </c>
      <c r="B21" s="4" t="s">
        <v>59</v>
      </c>
      <c r="C21" s="4" t="s">
        <v>60</v>
      </c>
      <c r="D21" s="5" t="str">
        <f t="shared" si="0"/>
        <v>DON-Đồng Nai</v>
      </c>
    </row>
    <row r="22" spans="1:4" x14ac:dyDescent="0.2">
      <c r="A22" s="3">
        <v>21</v>
      </c>
      <c r="B22" s="4" t="s">
        <v>61</v>
      </c>
      <c r="C22" s="4" t="s">
        <v>62</v>
      </c>
      <c r="D22" s="5" t="str">
        <f t="shared" si="0"/>
        <v>DOT-Đồng Tháp</v>
      </c>
    </row>
    <row r="23" spans="1:4" x14ac:dyDescent="0.2">
      <c r="A23" s="3">
        <v>22</v>
      </c>
      <c r="B23" s="4" t="s">
        <v>63</v>
      </c>
      <c r="C23" s="4" t="s">
        <v>64</v>
      </c>
      <c r="D23" s="5" t="str">
        <f t="shared" si="0"/>
        <v>GIL-Gia Lai</v>
      </c>
    </row>
    <row r="24" spans="1:4" x14ac:dyDescent="0.2">
      <c r="A24" s="3">
        <v>23</v>
      </c>
      <c r="B24" s="4" t="s">
        <v>65</v>
      </c>
      <c r="C24" s="4" t="s">
        <v>66</v>
      </c>
      <c r="D24" s="5" t="str">
        <f t="shared" si="0"/>
        <v>HAG-Hà Giang</v>
      </c>
    </row>
    <row r="25" spans="1:4" x14ac:dyDescent="0.2">
      <c r="A25" s="3">
        <v>24</v>
      </c>
      <c r="B25" s="4" t="s">
        <v>67</v>
      </c>
      <c r="C25" s="4" t="s">
        <v>68</v>
      </c>
      <c r="D25" s="5" t="str">
        <f t="shared" si="0"/>
        <v>HNA-Hà Nam</v>
      </c>
    </row>
    <row r="26" spans="1:4" x14ac:dyDescent="0.2">
      <c r="A26" s="3">
        <v>25</v>
      </c>
      <c r="B26" s="4" t="s">
        <v>69</v>
      </c>
      <c r="C26" s="4" t="s">
        <v>70</v>
      </c>
      <c r="D26" s="5" t="str">
        <f t="shared" si="0"/>
        <v>HAN-Hà Nội</v>
      </c>
    </row>
    <row r="27" spans="1:4" x14ac:dyDescent="0.2">
      <c r="A27" s="3">
        <v>26</v>
      </c>
      <c r="B27" s="4" t="s">
        <v>71</v>
      </c>
      <c r="C27" s="4" t="s">
        <v>72</v>
      </c>
      <c r="D27" s="5" t="str">
        <f t="shared" si="0"/>
        <v>HAT-Hà Tĩnh</v>
      </c>
    </row>
    <row r="28" spans="1:4" x14ac:dyDescent="0.2">
      <c r="A28" s="3">
        <v>27</v>
      </c>
      <c r="B28" s="4" t="s">
        <v>73</v>
      </c>
      <c r="C28" s="4" t="s">
        <v>74</v>
      </c>
      <c r="D28" s="5" t="str">
        <f t="shared" si="0"/>
        <v>HAD-Hải Dương</v>
      </c>
    </row>
    <row r="29" spans="1:4" x14ac:dyDescent="0.2">
      <c r="A29" s="3">
        <v>28</v>
      </c>
      <c r="B29" s="4" t="s">
        <v>75</v>
      </c>
      <c r="C29" s="4" t="s">
        <v>76</v>
      </c>
      <c r="D29" s="5" t="str">
        <f t="shared" si="0"/>
        <v>HAP-Hải Phòng</v>
      </c>
    </row>
    <row r="30" spans="1:4" x14ac:dyDescent="0.2">
      <c r="A30" s="3">
        <v>29</v>
      </c>
      <c r="B30" s="4" t="s">
        <v>77</v>
      </c>
      <c r="C30" s="4" t="s">
        <v>78</v>
      </c>
      <c r="D30" s="5" t="str">
        <f t="shared" si="0"/>
        <v>HGI-Hậu Giang</v>
      </c>
    </row>
    <row r="31" spans="1:4" x14ac:dyDescent="0.2">
      <c r="A31" s="3">
        <v>30</v>
      </c>
      <c r="B31" s="4" t="s">
        <v>79</v>
      </c>
      <c r="C31" s="4" t="s">
        <v>80</v>
      </c>
      <c r="D31" s="5" t="str">
        <f t="shared" si="0"/>
        <v>HOB-Hòa Bình</v>
      </c>
    </row>
    <row r="32" spans="1:4" x14ac:dyDescent="0.2">
      <c r="A32" s="3">
        <v>31</v>
      </c>
      <c r="B32" s="4" t="s">
        <v>81</v>
      </c>
      <c r="C32" s="4" t="s">
        <v>82</v>
      </c>
      <c r="D32" s="5" t="str">
        <f t="shared" si="0"/>
        <v>HUY-Hưng Yên</v>
      </c>
    </row>
    <row r="33" spans="1:4" x14ac:dyDescent="0.2">
      <c r="A33" s="3">
        <v>32</v>
      </c>
      <c r="B33" s="4" t="s">
        <v>83</v>
      </c>
      <c r="C33" s="4" t="s">
        <v>84</v>
      </c>
      <c r="D33" s="5" t="str">
        <f t="shared" si="0"/>
        <v>KHH-Khánh Hòa</v>
      </c>
    </row>
    <row r="34" spans="1:4" x14ac:dyDescent="0.2">
      <c r="A34" s="3">
        <v>33</v>
      </c>
      <c r="B34" s="4" t="s">
        <v>85</v>
      </c>
      <c r="C34" s="4" t="s">
        <v>86</v>
      </c>
      <c r="D34" s="5" t="str">
        <f t="shared" si="0"/>
        <v>KIG-Kiên Giang</v>
      </c>
    </row>
    <row r="35" spans="1:4" x14ac:dyDescent="0.2">
      <c r="A35" s="3">
        <v>34</v>
      </c>
      <c r="B35" s="4" t="s">
        <v>87</v>
      </c>
      <c r="C35" s="4" t="s">
        <v>88</v>
      </c>
      <c r="D35" s="5" t="str">
        <f t="shared" si="0"/>
        <v>KOT-Kon Tum</v>
      </c>
    </row>
    <row r="36" spans="1:4" x14ac:dyDescent="0.2">
      <c r="A36" s="3">
        <v>35</v>
      </c>
      <c r="B36" s="4" t="s">
        <v>89</v>
      </c>
      <c r="C36" s="4" t="s">
        <v>90</v>
      </c>
      <c r="D36" s="5" t="str">
        <f t="shared" si="0"/>
        <v>LAC-Lai Châu</v>
      </c>
    </row>
    <row r="37" spans="1:4" x14ac:dyDescent="0.2">
      <c r="A37" s="3">
        <v>36</v>
      </c>
      <c r="B37" s="4" t="s">
        <v>91</v>
      </c>
      <c r="C37" s="4" t="s">
        <v>92</v>
      </c>
      <c r="D37" s="5" t="str">
        <f t="shared" si="0"/>
        <v>LAD-Lâm Đồng</v>
      </c>
    </row>
    <row r="38" spans="1:4" x14ac:dyDescent="0.2">
      <c r="A38" s="3">
        <v>37</v>
      </c>
      <c r="B38" s="4" t="s">
        <v>93</v>
      </c>
      <c r="C38" s="4" t="s">
        <v>94</v>
      </c>
      <c r="D38" s="5" t="str">
        <f t="shared" si="0"/>
        <v>LAS-Lạng Sơn</v>
      </c>
    </row>
    <row r="39" spans="1:4" x14ac:dyDescent="0.2">
      <c r="A39" s="3">
        <v>38</v>
      </c>
      <c r="B39" s="4" t="s">
        <v>95</v>
      </c>
      <c r="C39" s="4" t="s">
        <v>96</v>
      </c>
      <c r="D39" s="5" t="str">
        <f t="shared" si="0"/>
        <v>LCA-Lào Cai</v>
      </c>
    </row>
    <row r="40" spans="1:4" x14ac:dyDescent="0.2">
      <c r="A40" s="3">
        <v>39</v>
      </c>
      <c r="B40" s="4" t="s">
        <v>97</v>
      </c>
      <c r="C40" s="4" t="s">
        <v>98</v>
      </c>
      <c r="D40" s="5" t="str">
        <f t="shared" si="0"/>
        <v>LOA-Long An</v>
      </c>
    </row>
    <row r="41" spans="1:4" x14ac:dyDescent="0.2">
      <c r="A41" s="3">
        <v>40</v>
      </c>
      <c r="B41" s="4" t="s">
        <v>99</v>
      </c>
      <c r="C41" s="4" t="s">
        <v>100</v>
      </c>
      <c r="D41" s="5" t="str">
        <f t="shared" si="0"/>
        <v>NAD-Nam Định</v>
      </c>
    </row>
    <row r="42" spans="1:4" x14ac:dyDescent="0.2">
      <c r="A42" s="3">
        <v>41</v>
      </c>
      <c r="B42" s="4" t="s">
        <v>101</v>
      </c>
      <c r="C42" s="4" t="s">
        <v>102</v>
      </c>
      <c r="D42" s="5" t="str">
        <f t="shared" si="0"/>
        <v>NGA-Nghệ An</v>
      </c>
    </row>
    <row r="43" spans="1:4" x14ac:dyDescent="0.2">
      <c r="A43" s="3">
        <v>42</v>
      </c>
      <c r="B43" s="4" t="s">
        <v>103</v>
      </c>
      <c r="C43" s="4" t="s">
        <v>104</v>
      </c>
      <c r="D43" s="5" t="str">
        <f t="shared" si="0"/>
        <v>NIB-Ninh Bình</v>
      </c>
    </row>
    <row r="44" spans="1:4" x14ac:dyDescent="0.2">
      <c r="A44" s="3">
        <v>43</v>
      </c>
      <c r="B44" s="4" t="s">
        <v>105</v>
      </c>
      <c r="C44" s="4" t="s">
        <v>106</v>
      </c>
      <c r="D44" s="5" t="str">
        <f t="shared" si="0"/>
        <v>NIT-Ninh Thuận</v>
      </c>
    </row>
    <row r="45" spans="1:4" x14ac:dyDescent="0.2">
      <c r="A45" s="3">
        <v>44</v>
      </c>
      <c r="B45" s="4" t="s">
        <v>107</v>
      </c>
      <c r="C45" s="4" t="s">
        <v>108</v>
      </c>
      <c r="D45" s="5" t="str">
        <f t="shared" si="0"/>
        <v>PHT-Phú Thọ</v>
      </c>
    </row>
    <row r="46" spans="1:4" x14ac:dyDescent="0.2">
      <c r="A46" s="3">
        <v>45</v>
      </c>
      <c r="B46" s="4" t="s">
        <v>109</v>
      </c>
      <c r="C46" s="4" t="s">
        <v>110</v>
      </c>
      <c r="D46" s="5" t="str">
        <f t="shared" si="0"/>
        <v>PHY-Phú Yên</v>
      </c>
    </row>
    <row r="47" spans="1:4" x14ac:dyDescent="0.2">
      <c r="A47" s="3">
        <v>46</v>
      </c>
      <c r="B47" s="4" t="s">
        <v>111</v>
      </c>
      <c r="C47" s="4" t="s">
        <v>112</v>
      </c>
      <c r="D47" s="5" t="str">
        <f t="shared" si="0"/>
        <v>QUB-Quảng Bình</v>
      </c>
    </row>
    <row r="48" spans="1:4" x14ac:dyDescent="0.2">
      <c r="A48" s="3">
        <v>47</v>
      </c>
      <c r="B48" s="4" t="s">
        <v>113</v>
      </c>
      <c r="C48" s="4" t="s">
        <v>114</v>
      </c>
      <c r="D48" s="5" t="str">
        <f t="shared" si="0"/>
        <v>QUN-Quảng Nam</v>
      </c>
    </row>
    <row r="49" spans="1:4" x14ac:dyDescent="0.2">
      <c r="A49" s="3">
        <v>48</v>
      </c>
      <c r="B49" s="4" t="s">
        <v>115</v>
      </c>
      <c r="C49" s="4" t="s">
        <v>116</v>
      </c>
      <c r="D49" s="5" t="str">
        <f t="shared" si="0"/>
        <v>QNG-Quảng Ngãi</v>
      </c>
    </row>
    <row r="50" spans="1:4" x14ac:dyDescent="0.2">
      <c r="A50" s="3">
        <v>49</v>
      </c>
      <c r="B50" s="4" t="s">
        <v>117</v>
      </c>
      <c r="C50" s="4" t="s">
        <v>118</v>
      </c>
      <c r="D50" s="5" t="str">
        <f t="shared" si="0"/>
        <v>QNI-Quảng Ninh</v>
      </c>
    </row>
    <row r="51" spans="1:4" x14ac:dyDescent="0.2">
      <c r="A51" s="3">
        <v>50</v>
      </c>
      <c r="B51" s="4" t="s">
        <v>119</v>
      </c>
      <c r="C51" s="4" t="s">
        <v>120</v>
      </c>
      <c r="D51" s="5" t="str">
        <f t="shared" si="0"/>
        <v>QTR-Quảng Trị</v>
      </c>
    </row>
    <row r="52" spans="1:4" x14ac:dyDescent="0.2">
      <c r="A52" s="3">
        <v>51</v>
      </c>
      <c r="B52" s="4" t="s">
        <v>121</v>
      </c>
      <c r="C52" s="4" t="s">
        <v>122</v>
      </c>
      <c r="D52" s="5" t="str">
        <f t="shared" si="0"/>
        <v>SOT-Sóc Trăng</v>
      </c>
    </row>
    <row r="53" spans="1:4" x14ac:dyDescent="0.2">
      <c r="A53" s="3">
        <v>52</v>
      </c>
      <c r="B53" s="4" t="s">
        <v>123</v>
      </c>
      <c r="C53" s="4" t="s">
        <v>124</v>
      </c>
      <c r="D53" s="5" t="str">
        <f t="shared" si="0"/>
        <v>SOL-Sơn La</v>
      </c>
    </row>
    <row r="54" spans="1:4" x14ac:dyDescent="0.2">
      <c r="A54" s="3">
        <v>53</v>
      </c>
      <c r="B54" s="4" t="s">
        <v>125</v>
      </c>
      <c r="C54" s="4" t="s">
        <v>126</v>
      </c>
      <c r="D54" s="5" t="str">
        <f t="shared" si="0"/>
        <v>TAN-Tây Ninh</v>
      </c>
    </row>
    <row r="55" spans="1:4" x14ac:dyDescent="0.2">
      <c r="A55" s="3">
        <v>54</v>
      </c>
      <c r="B55" s="4" t="s">
        <v>127</v>
      </c>
      <c r="C55" s="4" t="s">
        <v>128</v>
      </c>
      <c r="D55" s="5" t="str">
        <f t="shared" si="0"/>
        <v>THB-Thái Bình</v>
      </c>
    </row>
    <row r="56" spans="1:4" x14ac:dyDescent="0.2">
      <c r="A56" s="3">
        <v>55</v>
      </c>
      <c r="B56" s="4" t="s">
        <v>129</v>
      </c>
      <c r="C56" s="4" t="s">
        <v>130</v>
      </c>
      <c r="D56" s="5" t="str">
        <f t="shared" si="0"/>
        <v>THN-Thái Nguyên</v>
      </c>
    </row>
    <row r="57" spans="1:4" x14ac:dyDescent="0.2">
      <c r="A57" s="3">
        <v>56</v>
      </c>
      <c r="B57" s="4" t="s">
        <v>131</v>
      </c>
      <c r="C57" s="4" t="s">
        <v>132</v>
      </c>
      <c r="D57" s="5" t="str">
        <f t="shared" si="0"/>
        <v>THH-Thanh Hóa</v>
      </c>
    </row>
    <row r="58" spans="1:4" x14ac:dyDescent="0.2">
      <c r="A58" s="3">
        <v>57</v>
      </c>
      <c r="B58" s="4" t="s">
        <v>133</v>
      </c>
      <c r="C58" s="4" t="s">
        <v>134</v>
      </c>
      <c r="D58" s="5" t="str">
        <f t="shared" si="0"/>
        <v>TTH-Thừa Thiên Huế</v>
      </c>
    </row>
    <row r="59" spans="1:4" x14ac:dyDescent="0.2">
      <c r="A59" s="3">
        <v>58</v>
      </c>
      <c r="B59" s="4" t="s">
        <v>135</v>
      </c>
      <c r="C59" s="4" t="s">
        <v>136</v>
      </c>
      <c r="D59" s="5" t="str">
        <f t="shared" si="0"/>
        <v>TIG-Tiền Giang</v>
      </c>
    </row>
    <row r="60" spans="1:4" ht="31.5" x14ac:dyDescent="0.2">
      <c r="A60" s="3">
        <v>59</v>
      </c>
      <c r="B60" s="4" t="s">
        <v>137</v>
      </c>
      <c r="C60" s="4" t="s">
        <v>138</v>
      </c>
      <c r="D60" s="5" t="str">
        <f t="shared" si="0"/>
        <v>HCM-TP.Hồ Chí Minh</v>
      </c>
    </row>
    <row r="61" spans="1:4" x14ac:dyDescent="0.2">
      <c r="A61" s="3">
        <v>60</v>
      </c>
      <c r="B61" s="4" t="s">
        <v>139</v>
      </c>
      <c r="C61" s="4" t="s">
        <v>140</v>
      </c>
      <c r="D61" s="5" t="str">
        <f t="shared" si="0"/>
        <v>TRV-Trà Vinh</v>
      </c>
    </row>
    <row r="62" spans="1:4" x14ac:dyDescent="0.2">
      <c r="A62" s="3">
        <v>61</v>
      </c>
      <c r="B62" s="4" t="s">
        <v>141</v>
      </c>
      <c r="C62" s="4" t="s">
        <v>142</v>
      </c>
      <c r="D62" s="5" t="str">
        <f t="shared" si="0"/>
        <v>TUQ-Tuyên Quang</v>
      </c>
    </row>
    <row r="63" spans="1:4" x14ac:dyDescent="0.2">
      <c r="A63" s="3">
        <v>62</v>
      </c>
      <c r="B63" s="4" t="s">
        <v>143</v>
      </c>
      <c r="C63" s="4" t="s">
        <v>144</v>
      </c>
      <c r="D63" s="5" t="str">
        <f t="shared" si="0"/>
        <v>VIL-Vĩnh Long</v>
      </c>
    </row>
    <row r="64" spans="1:4" x14ac:dyDescent="0.2">
      <c r="A64" s="3">
        <v>63</v>
      </c>
      <c r="B64" s="4" t="s">
        <v>145</v>
      </c>
      <c r="C64" s="4" t="s">
        <v>146</v>
      </c>
      <c r="D64" s="5" t="str">
        <f t="shared" si="0"/>
        <v>VIP-Vĩnh Phúc</v>
      </c>
    </row>
    <row r="65" spans="1:4" x14ac:dyDescent="0.2">
      <c r="A65" s="3">
        <v>64</v>
      </c>
      <c r="B65" s="4" t="s">
        <v>147</v>
      </c>
      <c r="C65" s="4" t="s">
        <v>148</v>
      </c>
      <c r="D65" s="5" t="str">
        <f t="shared" si="0"/>
        <v>YEB-Yên Bái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hồ sơ đạt</vt:lpstr>
      <vt:lpstr>Mon thi</vt:lpstr>
      <vt:lpstr>Ma Tinh</vt:lpstr>
      <vt:lpstr>Ma_mon_thi</vt:lpstr>
      <vt:lpstr>Ma_mon_thi_CD</vt:lpstr>
      <vt:lpstr>Ma_mon_thi_moi</vt:lpstr>
      <vt:lpstr>'Ma Tinh'!Ma_Tinh</vt:lpstr>
      <vt:lpstr>Ma_Tinh</vt:lpstr>
      <vt:lpstr>MaTinh</vt:lpstr>
      <vt:lpstr>Mon_thi</vt:lpstr>
      <vt:lpstr>Mon_thi_CD</vt:lpstr>
      <vt:lpstr>Mon_Thi_moi</vt:lpstr>
      <vt:lpstr>'hồ sơ đạt'!Print_Area</vt:lpstr>
      <vt:lpstr>'hồ sơ đạt'!Print_Titles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Van Minh</dc:creator>
  <cp:lastModifiedBy>admin</cp:lastModifiedBy>
  <cp:lastPrinted>2026-06-23T07:52:12Z</cp:lastPrinted>
  <dcterms:created xsi:type="dcterms:W3CDTF">2011-05-10T02:57:24Z</dcterms:created>
  <dcterms:modified xsi:type="dcterms:W3CDTF">2026-06-23T07:55:35Z</dcterms:modified>
</cp:coreProperties>
</file>